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1.Ноябрь\"/>
    </mc:Choice>
  </mc:AlternateContent>
  <bookViews>
    <workbookView xWindow="0" yWindow="0" windowWidth="28800" windowHeight="120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26" i="1"/>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Y14" i="25"/>
  <c r="M14" i="25"/>
  <c r="I14" i="25"/>
  <c r="C14" i="25"/>
  <c r="L14" i="25"/>
  <c r="X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O14" i="25" l="1"/>
  <c r="K14" i="25"/>
  <c r="B14" i="25"/>
  <c r="A15" i="25"/>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X77" i="28" l="1"/>
  <c r="T77" i="28"/>
  <c r="P77" i="28"/>
  <c r="L77" i="28"/>
  <c r="H77" i="28"/>
  <c r="D77" i="28"/>
  <c r="W77" i="28"/>
  <c r="S77" i="28"/>
  <c r="O77" i="28"/>
  <c r="K77" i="28"/>
  <c r="G77" i="28"/>
  <c r="C77" i="28"/>
  <c r="Y77" i="28"/>
  <c r="Q77" i="28"/>
  <c r="I77" i="28"/>
  <c r="V77" i="28"/>
  <c r="N77" i="28"/>
  <c r="F77" i="28"/>
  <c r="R77" i="28"/>
  <c r="B77"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X77" i="21"/>
  <c r="T77" i="21"/>
  <c r="P77" i="21"/>
  <c r="L77" i="21"/>
  <c r="H77" i="21"/>
  <c r="D77" i="21"/>
  <c r="W77" i="21"/>
  <c r="S77" i="21"/>
  <c r="O77" i="21"/>
  <c r="K77" i="21"/>
  <c r="G77" i="21"/>
  <c r="C77" i="21"/>
  <c r="U77" i="21"/>
  <c r="M77" i="21"/>
  <c r="E77" i="21"/>
  <c r="Q77" i="21"/>
  <c r="F77"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A252" i="28" l="1"/>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R113" i="28"/>
  <c r="J113" i="28"/>
  <c r="B113" i="28"/>
  <c r="W113" i="28"/>
  <c r="O113" i="28"/>
  <c r="G113" i="28"/>
  <c r="K113" i="28"/>
  <c r="S113" i="28"/>
  <c r="V113" i="28"/>
  <c r="F113" i="28"/>
  <c r="C113" i="28"/>
  <c r="N113" i="28"/>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R149" i="21"/>
  <c r="J149" i="21"/>
  <c r="B149" i="21"/>
  <c r="N149" i="21"/>
  <c r="W149" i="21"/>
  <c r="O149" i="21"/>
  <c r="G149" i="21"/>
  <c r="V149" i="21"/>
  <c r="F149" i="21"/>
  <c r="K149" i="21"/>
  <c r="C149" i="21"/>
  <c r="S149" i="21"/>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V185" i="21" l="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V220" i="21"/>
  <c r="R220" i="21"/>
  <c r="N220" i="21"/>
  <c r="J220" i="21"/>
  <c r="F220" i="21"/>
  <c r="B220" i="21"/>
  <c r="T220" i="21"/>
  <c r="L220" i="21"/>
  <c r="D220" i="21"/>
  <c r="X220" i="21"/>
  <c r="H220" i="21"/>
  <c r="Y220" i="21"/>
  <c r="Q220" i="21"/>
  <c r="I220" i="21"/>
  <c r="P220" i="21"/>
  <c r="M220" i="21"/>
  <c r="E220" i="21"/>
  <c r="U220" i="21"/>
  <c r="A325" i="28" l="1"/>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<sst xmlns="http://schemas.openxmlformats.org/spreadsheetml/2006/main" count="1034" uniqueCount="179">
  <si>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</si>
  <si>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</si>
  <si>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</si>
  <si>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</si>
  <si>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</si>
  <si>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</si>
  <si>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</si>
  <si>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</si>
  <si>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</si>
  <si>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</si>
  <si>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</si>
  <si>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</si>
  <si>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</si>
  <si>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</si>
  <si>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</si>
  <si>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</si>
  <si>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</si>
  <si>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</si>
  <si>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</si>
  <si>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</si>
  <si>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</si>
  <si>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</si>
  <si>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</si>
  <si>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</si>
  <si>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</si>
  <si>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</si>
  <si>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</si>
  <si>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</si>
  <si>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</si>
  <si>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</si>
  <si>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</si>
  <si>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</si>
  <si>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</si>
  <si>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</si>
  <si>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</si>
  <si>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</si>
  <si>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</si>
  <si>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</si>
  <si>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</si>
  <si>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</si>
  <si>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</si>
  <si>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</si>
  <si>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</si>
  <si>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</si>
  <si>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</si>
  <si>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</si>
  <si>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</si>
  <si>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</si>
  <si>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</si>
  <si>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</si>
  <si>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</si>
  <si>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</si>
  <si>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</si>
  <si>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</si>
  <si>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</si>
  <si>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</si>
  <si>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</si>
  <si>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</si>
  <si>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</si>
  <si>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</si>
  <si>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</si>
  <si>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</si>
  <si>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</si>
  <si>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</si>
  <si>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</si>
  <si>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</si>
  <si>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</si>
  <si>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</si>
  <si>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</si>
  <si>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</si>
  <si>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</si>
  <si>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</si>
  <si>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</si>
  <si>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</si>
  <si>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</si>
  <si>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</si>
  <si>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</si>
  <si>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</si>
  <si>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</si>
  <si>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</si>
  <si>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</si>
  <si>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</si>
  <si>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</si>
  <si>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</si>
  <si>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</si>
  <si>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</si>
  <si>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</si>
  <si>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</si>
  <si>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</si>
  <si>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</si>
  <si>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</si>
  <si>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</si>
  <si>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</si>
  <si>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</si>
  <si>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</si>
  <si>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</si>
  <si>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</si>
  <si>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</si>
  <si>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</si>
  <si>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</si>
  <si>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</si>
  <si>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</si>
  <si>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</si>
  <si>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</si>
  <si>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</si>
  <si>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</si>
  <si>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</si>
  <si>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</si>
  <si>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</si>
  <si>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</si>
  <si>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</si>
  <si>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</si>
  <si>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</si>
  <si>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</si>
  <si>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</si>
  <si>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</si>
  <si>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</si>
  <si>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</si>
  <si>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</si>
  <si>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</si>
  <si>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</si>
  <si>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</si>
  <si>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</si>
  <si>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</si>
  <si>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</si>
  <si>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</si>
  <si>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</si>
  <si>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</si>
  <si>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</si>
  <si>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</si>
  <si>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</si>
  <si>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</si>
  <si>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</si>
  <si>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</si>
  <si>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</si>
  <si>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</si>
  <si>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</si>
  <si>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</si>
  <si>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</si>
  <si>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</si>
  <si>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</si>
  <si>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</si>
  <si>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</si>
  <si>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</si>
  <si>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</si>
  <si>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</si>
  <si>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Агенство по тарифам Приморского края. Постановление № 60/14 от 24.12.2021г.</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</si>
  <si>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ноябре 2022 г.</t>
  </si>
  <si>
    <t>ноябрь 2022 года</t>
  </si>
  <si>
    <t>01.11.2022</t>
  </si>
  <si>
    <t>02.11.2022</t>
  </si>
  <si>
    <t>03.11.2022</t>
  </si>
  <si>
    <t>04.11.2022</t>
  </si>
  <si>
    <t>05.11.2022</t>
  </si>
  <si>
    <t>06.11.2022</t>
  </si>
  <si>
    <t>07.11.2022</t>
  </si>
  <si>
    <t>08.11.2022</t>
  </si>
  <si>
    <t>09.11.2022</t>
  </si>
  <si>
    <t>10.11.2022</t>
  </si>
  <si>
    <t>11.11.2022</t>
  </si>
  <si>
    <t>12.11.2022</t>
  </si>
  <si>
    <t>13.11.2022</t>
  </si>
  <si>
    <t>14.11.2022</t>
  </si>
  <si>
    <t>15.11.2022</t>
  </si>
  <si>
    <t>16.11.2022</t>
  </si>
  <si>
    <t>17.11.2022</t>
  </si>
  <si>
    <t>18.11.2022</t>
  </si>
  <si>
    <t>19.11.2022</t>
  </si>
  <si>
    <t>20.11.2022</t>
  </si>
  <si>
    <t>21.11.2022</t>
  </si>
  <si>
    <t>22.11.2022</t>
  </si>
  <si>
    <t>23.11.2022</t>
  </si>
  <si>
    <t>24.11.2022</t>
  </si>
  <si>
    <t>25.11.2022</t>
  </si>
  <si>
    <t>26.11.2022</t>
  </si>
  <si>
    <t>27.11.2022</t>
  </si>
  <si>
    <t>28.11.2022</t>
  </si>
  <si>
    <t>29.11.2022</t>
  </si>
  <si>
    <t>30.11.2022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</si>
</sst>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219075</xdr:rowOff>
        </xdr:from>
        <xdr:to>
          <xdr:col>2</xdr:col>
          <xdr:colOff>1047750</xdr:colOff>
          <xdr:row>20</xdr:row>
          <xdr:rowOff>447675</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228600</xdr:rowOff>
        </xdr:from>
        <xdr:to>
          <xdr:col>2</xdr:col>
          <xdr:colOff>1066800</xdr:colOff>
          <xdr:row>21</xdr:row>
          <xdr:rowOff>457200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200025</xdr:rowOff>
        </xdr:from>
        <xdr:to>
          <xdr:col>2</xdr:col>
          <xdr:colOff>904875</xdr:colOff>
          <xdr:row>22</xdr:row>
          <xdr:rowOff>447675</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209550</xdr:rowOff>
        </xdr:from>
        <xdr:to>
          <xdr:col>2</xdr:col>
          <xdr:colOff>876300</xdr:colOff>
          <xdr:row>23</xdr:row>
          <xdr:rowOff>466725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topLeftCell="A7" zoomScale="70" zoomScaleNormal="70" zoomScaleSheetLayoutView="80" workbookViewId="0">
      <selection activeCell="M26" sqref="M26"/>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6" t="s">
        <v>147</v>
      </c>
      <c r="B1" s="106"/>
      <c r="C1" s="106"/>
      <c r="D1" s="106"/>
      <c r="E1" s="106"/>
      <c r="F1" s="106"/>
    </row>
    <row r="2" spans="1:8" s="1" customFormat="1" ht="21.75" customHeight="1" x14ac:dyDescent="0.25">
      <c r="A2" s="107" t="s">
        <v>30</v>
      </c>
      <c r="B2" s="107"/>
      <c r="C2" s="107"/>
      <c r="D2" s="107"/>
      <c r="E2" s="107"/>
      <c r="F2" s="107"/>
      <c r="G2" s="1" t="s">
        <v>41</v>
      </c>
    </row>
    <row r="3" spans="1:8" ht="18" customHeight="1" x14ac:dyDescent="0.25">
      <c r="A3" s="108" t="s">
        <v>31</v>
      </c>
      <c r="B3" s="108"/>
      <c r="C3" s="108"/>
      <c r="D3" s="108"/>
      <c r="E3" s="108"/>
      <c r="F3" s="108"/>
    </row>
    <row r="4" spans="1:8" ht="34.5" customHeight="1" x14ac:dyDescent="0.25">
      <c r="A4" s="109" t="s">
        <v>45</v>
      </c>
      <c r="B4" s="109"/>
      <c r="C4" s="109"/>
      <c r="D4" s="109"/>
      <c r="E4" s="109"/>
      <c r="F4" s="109"/>
    </row>
    <row r="5" spans="1:8" x14ac:dyDescent="0.25">
      <c r="A5" s="113"/>
      <c r="B5" s="113"/>
      <c r="C5" s="114" t="s">
        <v>29</v>
      </c>
      <c r="D5" s="115"/>
      <c r="E5" s="115"/>
      <c r="F5" s="116"/>
    </row>
    <row r="6" spans="1:8" x14ac:dyDescent="0.25">
      <c r="A6" s="113"/>
      <c r="B6" s="113"/>
      <c r="C6" s="3" t="s">
        <v>0</v>
      </c>
      <c r="D6" s="3" t="s">
        <v>1</v>
      </c>
      <c r="E6" s="3" t="s">
        <v>2</v>
      </c>
      <c r="F6" s="3" t="s">
        <v>3</v>
      </c>
    </row>
    <row r="7" spans="1:8" s="6" customFormat="1" x14ac:dyDescent="0.25">
      <c r="A7" s="110" t="s">
        <v>44</v>
      </c>
      <c r="B7" s="111"/>
      <c r="C7" s="4">
        <f>$F$12+'СЕТ СН'!F5+СВЦЭМ!$D$10+'СЕТ СН'!F8-'СЕТ СН'!F$15</f>
        <v>3672.4923604000001</v>
      </c>
      <c r="D7" s="4">
        <f>$F$12+'СЕТ СН'!G5+СВЦЭМ!$D$10+'СЕТ СН'!G8-'СЕТ СН'!G$15</f>
        <v>4597.8323603999997</v>
      </c>
      <c r="E7" s="4">
        <f>$F$12+'СЕТ СН'!H5+СВЦЭМ!$D$10+'СЕТ СН'!H8-'СЕТ СН'!H$15</f>
        <v>4862.7423604000005</v>
      </c>
      <c r="F7" s="4">
        <f>$F$12+'СЕТ СН'!I5+СВЦЭМ!$D$10+'СЕТ СН'!I8-'СЕТ СН'!I$15</f>
        <v>5466.8923604000001</v>
      </c>
      <c r="G7" s="5"/>
    </row>
    <row r="8" spans="1:8" x14ac:dyDescent="0.25">
      <c r="F8" s="8"/>
    </row>
    <row r="9" spans="1:8" ht="45.75" customHeight="1" x14ac:dyDescent="0.25">
      <c r="A9" s="101" t="s">
        <v>46</v>
      </c>
      <c r="B9" s="101"/>
      <c r="C9" s="101"/>
      <c r="D9" s="101"/>
      <c r="E9" s="101"/>
      <c r="F9" s="101"/>
    </row>
    <row r="10" spans="1:8" x14ac:dyDescent="0.25">
      <c r="B10" s="2"/>
      <c r="H10" s="2" t="s">
        <v>41</v>
      </c>
    </row>
    <row r="11" spans="1:8" ht="31.5" x14ac:dyDescent="0.25">
      <c r="A11" s="9"/>
      <c r="B11" s="112" t="s">
        <v>5</v>
      </c>
      <c r="C11" s="112"/>
      <c r="D11" s="112"/>
      <c r="E11" s="10" t="s">
        <v>4</v>
      </c>
      <c r="F11" s="11" t="s">
        <v>12</v>
      </c>
      <c r="G11" s="2" t="s">
        <v>41</v>
      </c>
    </row>
    <row r="12" spans="1:8" ht="31.5" x14ac:dyDescent="0.25">
      <c r="A12" s="12">
        <v>1</v>
      </c>
      <c r="B12" s="100" t="s">
        <v>47</v>
      </c>
      <c r="C12" s="100"/>
      <c r="D12" s="100"/>
      <c r="E12" s="13" t="s">
        <v>22</v>
      </c>
      <c r="F12" s="11">
        <f>ROUND(F13+F14*F15,8)+F34</f>
        <v>2003.32837475</v>
      </c>
      <c r="H12" s="2" t="s">
        <v>41</v>
      </c>
    </row>
    <row r="13" spans="1:8" ht="31.5" x14ac:dyDescent="0.25">
      <c r="A13" s="12">
        <v>2</v>
      </c>
      <c r="B13" s="100" t="s">
        <v>48</v>
      </c>
      <c r="C13" s="100"/>
      <c r="D13" s="100"/>
      <c r="E13" s="13" t="s">
        <v>22</v>
      </c>
      <c r="F13" s="11">
        <f>СВЦЭМ!$D$11</f>
        <v>1196.09688364</v>
      </c>
    </row>
    <row r="14" spans="1:8" ht="36" customHeight="1" x14ac:dyDescent="0.25">
      <c r="A14" s="12">
        <v>3</v>
      </c>
      <c r="B14" s="100" t="s">
        <v>49</v>
      </c>
      <c r="C14" s="100"/>
      <c r="D14" s="100"/>
      <c r="E14" s="13" t="s">
        <v>23</v>
      </c>
      <c r="F14" s="11">
        <f>СВЦЭМ!$D$12</f>
        <v>557115.85850556439</v>
      </c>
    </row>
    <row r="15" spans="1:8" ht="30.75" customHeight="1" x14ac:dyDescent="0.25">
      <c r="A15" s="12">
        <v>4</v>
      </c>
      <c r="B15" s="100" t="s">
        <v>50</v>
      </c>
      <c r="C15" s="100" t="s">
        <v>24</v>
      </c>
      <c r="D15" s="100" t="s">
        <v>24</v>
      </c>
      <c r="E15" s="14" t="s">
        <v>51</v>
      </c>
      <c r="F15" s="15">
        <f>ROUND(IF(F25-(F26+F33)&lt;=0,0,MAX(0,(F16-(F17+F24))/(F25-(F26+F33)))),11)</f>
        <v>1.44894725E-3</v>
      </c>
    </row>
    <row r="16" spans="1:8" ht="36" customHeight="1" x14ac:dyDescent="0.25">
      <c r="A16" s="12">
        <v>5</v>
      </c>
      <c r="B16" s="100" t="s">
        <v>52</v>
      </c>
      <c r="C16" s="100" t="s">
        <v>25</v>
      </c>
      <c r="D16" s="100" t="s">
        <v>6</v>
      </c>
      <c r="E16" s="13" t="s">
        <v>6</v>
      </c>
      <c r="F16" s="16">
        <f>СВЦЭМ!$D$27</f>
        <v>1.258</v>
      </c>
    </row>
    <row r="17" spans="1:6" ht="33" customHeight="1" x14ac:dyDescent="0.25">
      <c r="A17" s="12">
        <v>6</v>
      </c>
      <c r="B17" s="100" t="s">
        <v>53</v>
      </c>
      <c r="C17" s="100" t="s">
        <v>25</v>
      </c>
      <c r="D17" s="100" t="s">
        <v>6</v>
      </c>
      <c r="E17" s="13" t="s">
        <v>6</v>
      </c>
      <c r="F17" s="16">
        <f>SUM(F19:F23)</f>
        <v>1.226</v>
      </c>
    </row>
    <row r="18" spans="1:6" ht="13.5" customHeight="1" x14ac:dyDescent="0.25">
      <c r="A18" s="12"/>
      <c r="B18" s="103" t="s">
        <v>54</v>
      </c>
      <c r="C18" s="104"/>
      <c r="D18" s="104"/>
      <c r="E18" s="104"/>
      <c r="F18" s="105"/>
    </row>
    <row r="19" spans="1:6" x14ac:dyDescent="0.25">
      <c r="A19" s="12">
        <v>6.1</v>
      </c>
      <c r="B19" s="100" t="s">
        <v>55</v>
      </c>
      <c r="C19" s="100"/>
      <c r="D19" s="100"/>
      <c r="E19" s="13" t="s">
        <v>6</v>
      </c>
      <c r="F19" s="16">
        <v>0</v>
      </c>
    </row>
    <row r="20" spans="1:6" x14ac:dyDescent="0.25">
      <c r="A20" s="12">
        <v>6.2</v>
      </c>
      <c r="B20" s="100" t="s">
        <v>56</v>
      </c>
      <c r="C20" s="100"/>
      <c r="D20" s="100"/>
      <c r="E20" s="13" t="s">
        <v>6</v>
      </c>
      <c r="F20" s="16">
        <v>0</v>
      </c>
    </row>
    <row r="21" spans="1:6" x14ac:dyDescent="0.25">
      <c r="A21" s="12">
        <v>6.3</v>
      </c>
      <c r="B21" s="100" t="s">
        <v>57</v>
      </c>
      <c r="C21" s="100"/>
      <c r="D21" s="100"/>
      <c r="E21" s="13" t="s">
        <v>6</v>
      </c>
      <c r="F21" s="16">
        <v>0</v>
      </c>
    </row>
    <row r="22" spans="1:6" x14ac:dyDescent="0.25">
      <c r="A22" s="12">
        <v>6.4</v>
      </c>
      <c r="B22" s="100" t="s">
        <v>58</v>
      </c>
      <c r="C22" s="100"/>
      <c r="D22" s="100"/>
      <c r="E22" s="13" t="s">
        <v>6</v>
      </c>
      <c r="F22" s="16">
        <v>0</v>
      </c>
    </row>
    <row r="23" spans="1:6" x14ac:dyDescent="0.25">
      <c r="A23" s="12">
        <v>6.5</v>
      </c>
      <c r="B23" s="100" t="s">
        <v>59</v>
      </c>
      <c r="C23" s="100"/>
      <c r="D23" s="100"/>
      <c r="E23" s="13" t="s">
        <v>6</v>
      </c>
      <c r="F23" s="86">
        <v>1.226</v>
      </c>
    </row>
    <row r="24" spans="1:6" ht="31.5" customHeight="1" x14ac:dyDescent="0.25">
      <c r="A24" s="12">
        <v>7</v>
      </c>
      <c r="B24" s="100" t="s">
        <v>26</v>
      </c>
      <c r="C24" s="100" t="s">
        <v>25</v>
      </c>
      <c r="D24" s="100" t="s">
        <v>6</v>
      </c>
      <c r="E24" s="13" t="s">
        <v>6</v>
      </c>
      <c r="F24" s="16">
        <v>0</v>
      </c>
    </row>
    <row r="25" spans="1:6" ht="30" customHeight="1" x14ac:dyDescent="0.25">
      <c r="A25" s="12">
        <v>8</v>
      </c>
      <c r="B25" s="100" t="s">
        <v>60</v>
      </c>
      <c r="C25" s="100" t="s">
        <v>27</v>
      </c>
      <c r="D25" s="100" t="s">
        <v>28</v>
      </c>
      <c r="E25" s="13" t="s">
        <v>61</v>
      </c>
      <c r="F25" s="16">
        <f>СВЦЭМ!D26</f>
        <v>1151.3530000000001</v>
      </c>
    </row>
    <row r="26" spans="1:6" ht="30.75" customHeight="1" x14ac:dyDescent="0.25">
      <c r="A26" s="12">
        <v>9</v>
      </c>
      <c r="B26" s="100" t="s">
        <v>62</v>
      </c>
      <c r="C26" s="100" t="s">
        <v>27</v>
      </c>
      <c r="D26" s="100" t="s">
        <v>28</v>
      </c>
      <c r="E26" s="13" t="s">
        <v>61</v>
      </c>
      <c r="F26" s="16">
        <f>SUM(F28:F32)</f>
        <v>1129.2680000000003</v>
      </c>
    </row>
    <row r="27" spans="1:6" x14ac:dyDescent="0.25">
      <c r="A27" s="12"/>
      <c r="B27" s="103" t="s">
        <v>54</v>
      </c>
      <c r="C27" s="104"/>
      <c r="D27" s="104"/>
      <c r="E27" s="104"/>
      <c r="F27" s="105"/>
    </row>
    <row r="28" spans="1:6" x14ac:dyDescent="0.25">
      <c r="A28" s="12">
        <v>9.1</v>
      </c>
      <c r="B28" s="100" t="s">
        <v>55</v>
      </c>
      <c r="C28" s="100"/>
      <c r="D28" s="100"/>
      <c r="E28" s="13" t="s">
        <v>61</v>
      </c>
      <c r="F28" s="16">
        <v>0</v>
      </c>
    </row>
    <row r="29" spans="1:6" x14ac:dyDescent="0.25">
      <c r="A29" s="12">
        <v>9.1999999999999993</v>
      </c>
      <c r="B29" s="100" t="s">
        <v>56</v>
      </c>
      <c r="C29" s="100"/>
      <c r="D29" s="100"/>
      <c r="E29" s="13" t="s">
        <v>61</v>
      </c>
      <c r="F29" s="86">
        <v>0</v>
      </c>
    </row>
    <row r="30" spans="1:6" x14ac:dyDescent="0.25">
      <c r="A30" s="12">
        <v>9.3000000000000007</v>
      </c>
      <c r="B30" s="100" t="s">
        <v>57</v>
      </c>
      <c r="C30" s="100"/>
      <c r="D30" s="100"/>
      <c r="E30" s="13" t="s">
        <v>61</v>
      </c>
      <c r="F30" s="16">
        <v>0</v>
      </c>
    </row>
    <row r="31" spans="1:6" x14ac:dyDescent="0.25">
      <c r="A31" s="12">
        <v>9.4</v>
      </c>
      <c r="B31" s="100" t="s">
        <v>58</v>
      </c>
      <c r="C31" s="100"/>
      <c r="D31" s="100"/>
      <c r="E31" s="13" t="s">
        <v>61</v>
      </c>
      <c r="F31" s="16">
        <v>0</v>
      </c>
    </row>
    <row r="32" spans="1:6" x14ac:dyDescent="0.25">
      <c r="A32" s="12">
        <v>9.5</v>
      </c>
      <c r="B32" s="100" t="s">
        <v>59</v>
      </c>
      <c r="C32" s="100"/>
      <c r="D32" s="100"/>
      <c r="E32" s="13" t="s">
        <v>61</v>
      </c>
      <c r="F32" s="86">
        <v>1129.2680000000003</v>
      </c>
    </row>
    <row r="33" spans="1:6" ht="34.5" customHeight="1" x14ac:dyDescent="0.25">
      <c r="A33" s="12">
        <v>10</v>
      </c>
      <c r="B33" s="100" t="s">
        <v>63</v>
      </c>
      <c r="C33" s="100" t="s">
        <v>27</v>
      </c>
      <c r="D33" s="100" t="s">
        <v>28</v>
      </c>
      <c r="E33" s="13" t="s">
        <v>61</v>
      </c>
      <c r="F33" s="16">
        <v>0</v>
      </c>
    </row>
    <row r="34" spans="1:6" ht="42" customHeight="1" x14ac:dyDescent="0.25">
      <c r="A34" s="12">
        <v>11</v>
      </c>
      <c r="B34" s="100" t="s">
        <v>64</v>
      </c>
      <c r="C34" s="100"/>
      <c r="D34" s="100" t="s">
        <v>22</v>
      </c>
      <c r="E34" s="17" t="s">
        <v>22</v>
      </c>
      <c r="F34" s="11">
        <v>0</v>
      </c>
    </row>
    <row r="36" spans="1:6" ht="15.75" customHeight="1" x14ac:dyDescent="0.25">
      <c r="A36" s="102" t="s">
        <v>65</v>
      </c>
      <c r="B36" s="102"/>
      <c r="C36" s="102"/>
      <c r="D36" s="102"/>
      <c r="E36" s="102"/>
      <c r="F36" s="102"/>
    </row>
    <row r="37" spans="1:6" x14ac:dyDescent="0.25">
      <c r="A37" s="102"/>
      <c r="B37" s="102"/>
      <c r="C37" s="102"/>
      <c r="D37" s="102"/>
      <c r="E37" s="102"/>
      <c r="F37" s="102"/>
    </row>
    <row r="38" spans="1:6" x14ac:dyDescent="0.25">
      <c r="A38" s="102"/>
      <c r="B38" s="102"/>
      <c r="C38" s="102"/>
      <c r="D38" s="102"/>
      <c r="E38" s="102"/>
      <c r="F38" s="102"/>
    </row>
    <row r="39" spans="1:6" x14ac:dyDescent="0.25">
      <c r="A39" s="102"/>
      <c r="B39" s="102"/>
      <c r="C39" s="102"/>
      <c r="D39" s="102"/>
      <c r="E39" s="102"/>
      <c r="F39" s="102"/>
    </row>
    <row r="40" spans="1:6" x14ac:dyDescent="0.25">
      <c r="A40" s="102"/>
      <c r="B40" s="102"/>
      <c r="C40" s="102"/>
      <c r="D40" s="102"/>
      <c r="E40" s="102"/>
      <c r="F40" s="102"/>
    </row>
    <row r="41" spans="1:6" x14ac:dyDescent="0.25">
      <c r="A41" s="102"/>
      <c r="B41" s="102"/>
      <c r="C41" s="102"/>
      <c r="D41" s="102"/>
      <c r="E41" s="102"/>
      <c r="F41" s="102"/>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ноябре 2022 г.</v>
      </c>
      <c r="B1" s="117"/>
      <c r="C1" s="117"/>
      <c r="D1" s="117"/>
      <c r="E1" s="117"/>
      <c r="F1" s="18"/>
    </row>
    <row r="2" spans="1:6" x14ac:dyDescent="0.25">
      <c r="A2" s="19"/>
      <c r="B2" s="19"/>
      <c r="C2" s="19"/>
      <c r="D2" s="19"/>
      <c r="E2" s="19"/>
      <c r="F2" s="19"/>
    </row>
    <row r="3" spans="1:6" x14ac:dyDescent="0.25">
      <c r="A3" s="107" t="s">
        <v>13</v>
      </c>
      <c r="B3" s="107"/>
      <c r="C3" s="107"/>
      <c r="D3" s="107"/>
      <c r="E3" s="107"/>
      <c r="F3" s="20"/>
    </row>
    <row r="4" spans="1:6" x14ac:dyDescent="0.25">
      <c r="A4" s="108" t="s">
        <v>14</v>
      </c>
      <c r="B4" s="108"/>
      <c r="C4" s="108"/>
      <c r="D4" s="108"/>
      <c r="E4" s="108"/>
      <c r="F4" s="21"/>
    </row>
    <row r="5" spans="1:6" x14ac:dyDescent="0.25">
      <c r="A5" s="19"/>
      <c r="B5" s="19"/>
      <c r="C5" s="19"/>
      <c r="D5" s="19"/>
      <c r="E5" s="19"/>
      <c r="F5" s="19"/>
    </row>
    <row r="6" spans="1:6" x14ac:dyDescent="0.25">
      <c r="A6" s="22" t="s">
        <v>66</v>
      </c>
      <c r="B6" s="23"/>
    </row>
    <row r="7" spans="1:6" x14ac:dyDescent="0.25">
      <c r="A7" s="120" t="s">
        <v>67</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2908.3294166699998</v>
      </c>
      <c r="C9" s="4">
        <f>СВЦЭМ!$D$14+'СЕТ СН'!G5+СВЦЭМ!$D$10+'СЕТ СН'!G8-'СЕТ СН'!G$16</f>
        <v>3833.6694166699995</v>
      </c>
      <c r="D9" s="4">
        <f>СВЦЭМ!$D$14+'СЕТ СН'!H5+СВЦЭМ!$D$10+'СЕТ СН'!H8-'СЕТ СН'!H$16</f>
        <v>4098.5794166699998</v>
      </c>
      <c r="E9" s="4">
        <f>СВЦЭМ!$D$14+'СЕТ СН'!I5+СВЦЭМ!$D$10+'СЕТ СН'!I8-'СЕТ СН'!I$16</f>
        <v>4702.7294166700003</v>
      </c>
    </row>
    <row r="10" spans="1:6" x14ac:dyDescent="0.25">
      <c r="A10" s="26" t="s">
        <v>35</v>
      </c>
      <c r="B10" s="4">
        <f>СВЦЭМ!$D$15+'СЕТ СН'!F5+СВЦЭМ!$D$10+'СЕТ СН'!F8-'СЕТ СН'!F$16</f>
        <v>3463.4201973200002</v>
      </c>
      <c r="C10" s="4">
        <f>СВЦЭМ!$D$15+'СЕТ СН'!G5+СВЦЭМ!$D$10+'СЕТ СН'!G8-'СЕТ СН'!G$16</f>
        <v>4388.7601973199999</v>
      </c>
      <c r="D10" s="4">
        <f>СВЦЭМ!$D$15+'СЕТ СН'!H5+СВЦЭМ!$D$10+'СЕТ СН'!H8-'СЕТ СН'!H$16</f>
        <v>4653.6701973200006</v>
      </c>
      <c r="E10" s="4">
        <f>СВЦЭМ!$D$15+'СЕТ СН'!I5+СВЦЭМ!$D$10+'СЕТ СН'!I8-'СЕТ СН'!I$16</f>
        <v>5257.8201973200003</v>
      </c>
    </row>
    <row r="11" spans="1:6" x14ac:dyDescent="0.25">
      <c r="A11" s="26" t="s">
        <v>36</v>
      </c>
      <c r="B11" s="4">
        <f>СВЦЭМ!$D$16+'СЕТ СН'!F5+СВЦЭМ!$D$10+'СЕТ СН'!F8-'СЕТ СН'!F$16</f>
        <v>4460.2445623800004</v>
      </c>
      <c r="C11" s="4">
        <f>СВЦЭМ!$D$16+'СЕТ СН'!G5+СВЦЭМ!$D$10+'СЕТ СН'!G8-'СЕТ СН'!G$16</f>
        <v>5385.5845623799996</v>
      </c>
      <c r="D11" s="4">
        <f>СВЦЭМ!$D$16+'СЕТ СН'!H5+СВЦЭМ!$D$10+'СЕТ СН'!H8-'СЕТ СН'!H$16</f>
        <v>5650.4945623800004</v>
      </c>
      <c r="E11" s="4">
        <f>СВЦЭМ!$D$16+'СЕТ СН'!I5+СВЦЭМ!$D$10+'СЕТ СН'!I8-'СЕТ СН'!I$16</f>
        <v>6254.64456238</v>
      </c>
    </row>
    <row r="12" spans="1:6" x14ac:dyDescent="0.25">
      <c r="A12" s="119"/>
      <c r="B12" s="119"/>
      <c r="C12" s="119"/>
      <c r="D12" s="119"/>
      <c r="E12" s="119"/>
    </row>
    <row r="13" spans="1:6" x14ac:dyDescent="0.25">
      <c r="A13" s="27" t="s">
        <v>68</v>
      </c>
      <c r="B13" s="23"/>
    </row>
    <row r="14" spans="1:6" x14ac:dyDescent="0.25">
      <c r="A14" s="120" t="s">
        <v>67</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2908.3294166699998</v>
      </c>
      <c r="C16" s="28">
        <f>СВЦЭМ!$D$14+'СЕТ СН'!G5+СВЦЭМ!$D$10+'СЕТ СН'!G8-'СЕТ СН'!G$16</f>
        <v>3833.6694166699995</v>
      </c>
      <c r="D16" s="28">
        <f>СВЦЭМ!$D$14+'СЕТ СН'!H5+СВЦЭМ!$D$10+'СЕТ СН'!H8-'СЕТ СН'!H$16</f>
        <v>4098.5794166699998</v>
      </c>
      <c r="E16" s="28">
        <f>СВЦЭМ!$D$14+'СЕТ СН'!I5+СВЦЭМ!$D$10+'СЕТ СН'!I8-'СЕТ СН'!I$16</f>
        <v>4702.7294166700003</v>
      </c>
    </row>
    <row r="17" spans="1:5" x14ac:dyDescent="0.25">
      <c r="A17" s="26" t="s">
        <v>37</v>
      </c>
      <c r="B17" s="28">
        <f>СВЦЭМ!$D$17+'СЕТ СН'!F5+СВЦЭМ!$D$10+'СЕТ СН'!F8-'СЕТ СН'!F$16</f>
        <v>3777.8828769899997</v>
      </c>
      <c r="C17" s="28">
        <f>СВЦЭМ!$D$17+'СЕТ СН'!G5+СВЦЭМ!$D$10+'СЕТ СН'!G8-'СЕТ СН'!G$16</f>
        <v>4703.2228769900003</v>
      </c>
      <c r="D17" s="28">
        <f>СВЦЭМ!$D$17+'СЕТ СН'!H5+СВЦЭМ!$D$10+'СЕТ СН'!H8-'СЕТ СН'!H$16</f>
        <v>4968.132876990001</v>
      </c>
      <c r="E17" s="28">
        <f>СВЦЭМ!$D$17+'СЕТ СН'!I5+СВЦЭМ!$D$10+'СЕТ СН'!I8-'СЕТ СН'!I$16</f>
        <v>5572.2828769900007</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ноябре 2022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38</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15.75" x14ac:dyDescent="0.2">
      <c r="A4" s="139" t="s">
        <v>8</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01.11.2022</v>
      </c>
      <c r="B12" s="36">
        <f>SUMIFS(СВЦЭМ!$C$39:$C$782,СВЦЭМ!$A$39:$A$782,$A12,СВЦЭМ!$B$39:$B$782,B$11)+'СЕТ СН'!$F$9+СВЦЭМ!$D$10+'СЕТ СН'!$F$5-'СЕТ СН'!$F$17</f>
        <v>2842.5201005700001</v>
      </c>
      <c r="C12" s="36">
        <f>SUMIFS(СВЦЭМ!$C$39:$C$782,СВЦЭМ!$A$39:$A$782,$A12,СВЦЭМ!$B$39:$B$782,C$11)+'СЕТ СН'!$F$9+СВЦЭМ!$D$10+'СЕТ СН'!$F$5-'СЕТ СН'!$F$17</f>
        <v>2875.8048424199997</v>
      </c>
      <c r="D12" s="36">
        <f>SUMIFS(СВЦЭМ!$C$39:$C$782,СВЦЭМ!$A$39:$A$782,$A12,СВЦЭМ!$B$39:$B$782,D$11)+'СЕТ СН'!$F$9+СВЦЭМ!$D$10+'СЕТ СН'!$F$5-'СЕТ СН'!$F$17</f>
        <v>2915.6141892799997</v>
      </c>
      <c r="E12" s="36">
        <f>SUMIFS(СВЦЭМ!$C$39:$C$782,СВЦЭМ!$A$39:$A$782,$A12,СВЦЭМ!$B$39:$B$782,E$11)+'СЕТ СН'!$F$9+СВЦЭМ!$D$10+'СЕТ СН'!$F$5-'СЕТ СН'!$F$17</f>
        <v>2913.8029786199995</v>
      </c>
      <c r="F12" s="36">
        <f>SUMIFS(СВЦЭМ!$C$39:$C$782,СВЦЭМ!$A$39:$A$782,$A12,СВЦЭМ!$B$39:$B$782,F$11)+'СЕТ СН'!$F$9+СВЦЭМ!$D$10+'СЕТ СН'!$F$5-'СЕТ СН'!$F$17</f>
        <v>2911.0439616499998</v>
      </c>
      <c r="G12" s="36">
        <f>SUMIFS(СВЦЭМ!$C$39:$C$782,СВЦЭМ!$A$39:$A$782,$A12,СВЦЭМ!$B$39:$B$782,G$11)+'СЕТ СН'!$F$9+СВЦЭМ!$D$10+'СЕТ СН'!$F$5-'СЕТ СН'!$F$17</f>
        <v>2883.5360526599998</v>
      </c>
      <c r="H12" s="36">
        <f>SUMIFS(СВЦЭМ!$C$39:$C$782,СВЦЭМ!$A$39:$A$782,$A12,СВЦЭМ!$B$39:$B$782,H$11)+'СЕТ СН'!$F$9+СВЦЭМ!$D$10+'СЕТ СН'!$F$5-'СЕТ СН'!$F$17</f>
        <v>2818.7430512699998</v>
      </c>
      <c r="I12" s="36">
        <f>SUMIFS(СВЦЭМ!$C$39:$C$782,СВЦЭМ!$A$39:$A$782,$A12,СВЦЭМ!$B$39:$B$782,I$11)+'СЕТ СН'!$F$9+СВЦЭМ!$D$10+'СЕТ СН'!$F$5-'СЕТ СН'!$F$17</f>
        <v>2813.6001249000001</v>
      </c>
      <c r="J12" s="36">
        <f>SUMIFS(СВЦЭМ!$C$39:$C$782,СВЦЭМ!$A$39:$A$782,$A12,СВЦЭМ!$B$39:$B$782,J$11)+'СЕТ СН'!$F$9+СВЦЭМ!$D$10+'СЕТ СН'!$F$5-'СЕТ СН'!$F$17</f>
        <v>2790.9711242599997</v>
      </c>
      <c r="K12" s="36">
        <f>SUMIFS(СВЦЭМ!$C$39:$C$782,СВЦЭМ!$A$39:$A$782,$A12,СВЦЭМ!$B$39:$B$782,K$11)+'СЕТ СН'!$F$9+СВЦЭМ!$D$10+'СЕТ СН'!$F$5-'СЕТ СН'!$F$17</f>
        <v>2767.5460403799998</v>
      </c>
      <c r="L12" s="36">
        <f>SUMIFS(СВЦЭМ!$C$39:$C$782,СВЦЭМ!$A$39:$A$782,$A12,СВЦЭМ!$B$39:$B$782,L$11)+'СЕТ СН'!$F$9+СВЦЭМ!$D$10+'СЕТ СН'!$F$5-'СЕТ СН'!$F$17</f>
        <v>2783.1153296100001</v>
      </c>
      <c r="M12" s="36">
        <f>SUMIFS(СВЦЭМ!$C$39:$C$782,СВЦЭМ!$A$39:$A$782,$A12,СВЦЭМ!$B$39:$B$782,M$11)+'СЕТ СН'!$F$9+СВЦЭМ!$D$10+'СЕТ СН'!$F$5-'СЕТ СН'!$F$17</f>
        <v>2812.0423256099998</v>
      </c>
      <c r="N12" s="36">
        <f>SUMIFS(СВЦЭМ!$C$39:$C$782,СВЦЭМ!$A$39:$A$782,$A12,СВЦЭМ!$B$39:$B$782,N$11)+'СЕТ СН'!$F$9+СВЦЭМ!$D$10+'СЕТ СН'!$F$5-'СЕТ СН'!$F$17</f>
        <v>2821.3322891500002</v>
      </c>
      <c r="O12" s="36">
        <f>SUMIFS(СВЦЭМ!$C$39:$C$782,СВЦЭМ!$A$39:$A$782,$A12,СВЦЭМ!$B$39:$B$782,O$11)+'СЕТ СН'!$F$9+СВЦЭМ!$D$10+'СЕТ СН'!$F$5-'СЕТ СН'!$F$17</f>
        <v>2809.3730764100001</v>
      </c>
      <c r="P12" s="36">
        <f>SUMIFS(СВЦЭМ!$C$39:$C$782,СВЦЭМ!$A$39:$A$782,$A12,СВЦЭМ!$B$39:$B$782,P$11)+'СЕТ СН'!$F$9+СВЦЭМ!$D$10+'СЕТ СН'!$F$5-'СЕТ СН'!$F$17</f>
        <v>2822.3882751800002</v>
      </c>
      <c r="Q12" s="36">
        <f>SUMIFS(СВЦЭМ!$C$39:$C$782,СВЦЭМ!$A$39:$A$782,$A12,СВЦЭМ!$B$39:$B$782,Q$11)+'СЕТ СН'!$F$9+СВЦЭМ!$D$10+'СЕТ СН'!$F$5-'СЕТ СН'!$F$17</f>
        <v>2824.4382898999997</v>
      </c>
      <c r="R12" s="36">
        <f>SUMIFS(СВЦЭМ!$C$39:$C$782,СВЦЭМ!$A$39:$A$782,$A12,СВЦЭМ!$B$39:$B$782,R$11)+'СЕТ СН'!$F$9+СВЦЭМ!$D$10+'СЕТ СН'!$F$5-'СЕТ СН'!$F$17</f>
        <v>2801.4504450899999</v>
      </c>
      <c r="S12" s="36">
        <f>SUMIFS(СВЦЭМ!$C$39:$C$782,СВЦЭМ!$A$39:$A$782,$A12,СВЦЭМ!$B$39:$B$782,S$11)+'СЕТ СН'!$F$9+СВЦЭМ!$D$10+'СЕТ СН'!$F$5-'СЕТ СН'!$F$17</f>
        <v>2750.9701165500001</v>
      </c>
      <c r="T12" s="36">
        <f>SUMIFS(СВЦЭМ!$C$39:$C$782,СВЦЭМ!$A$39:$A$782,$A12,СВЦЭМ!$B$39:$B$782,T$11)+'СЕТ СН'!$F$9+СВЦЭМ!$D$10+'СЕТ СН'!$F$5-'СЕТ СН'!$F$17</f>
        <v>2746.0014461699998</v>
      </c>
      <c r="U12" s="36">
        <f>SUMIFS(СВЦЭМ!$C$39:$C$782,СВЦЭМ!$A$39:$A$782,$A12,СВЦЭМ!$B$39:$B$782,U$11)+'СЕТ СН'!$F$9+СВЦЭМ!$D$10+'СЕТ СН'!$F$5-'СЕТ СН'!$F$17</f>
        <v>2762.7304420299997</v>
      </c>
      <c r="V12" s="36">
        <f>SUMIFS(СВЦЭМ!$C$39:$C$782,СВЦЭМ!$A$39:$A$782,$A12,СВЦЭМ!$B$39:$B$782,V$11)+'СЕТ СН'!$F$9+СВЦЭМ!$D$10+'СЕТ СН'!$F$5-'СЕТ СН'!$F$17</f>
        <v>2781.92800558</v>
      </c>
      <c r="W12" s="36">
        <f>SUMIFS(СВЦЭМ!$C$39:$C$782,СВЦЭМ!$A$39:$A$782,$A12,СВЦЭМ!$B$39:$B$782,W$11)+'СЕТ СН'!$F$9+СВЦЭМ!$D$10+'СЕТ СН'!$F$5-'СЕТ СН'!$F$17</f>
        <v>2790.2732938999998</v>
      </c>
      <c r="X12" s="36">
        <f>SUMIFS(СВЦЭМ!$C$39:$C$782,СВЦЭМ!$A$39:$A$782,$A12,СВЦЭМ!$B$39:$B$782,X$11)+'СЕТ СН'!$F$9+СВЦЭМ!$D$10+'СЕТ СН'!$F$5-'СЕТ СН'!$F$17</f>
        <v>2836.1329237</v>
      </c>
      <c r="Y12" s="36">
        <f>SUMIFS(СВЦЭМ!$C$39:$C$782,СВЦЭМ!$A$39:$A$782,$A12,СВЦЭМ!$B$39:$B$782,Y$11)+'СЕТ СН'!$F$9+СВЦЭМ!$D$10+'СЕТ СН'!$F$5-'СЕТ СН'!$F$17</f>
        <v>2875.3154280700001</v>
      </c>
      <c r="AA12" s="37"/>
    </row>
    <row r="13" spans="1:27" ht="15.75" x14ac:dyDescent="0.2">
      <c r="A13" s="35">
        <f>A12+1</f>
        <v>44867</v>
      </c>
      <c r="B13" s="36">
        <f>SUMIFS(СВЦЭМ!$C$39:$C$782,СВЦЭМ!$A$39:$A$782,$A13,СВЦЭМ!$B$39:$B$782,B$11)+'СЕТ СН'!$F$9+СВЦЭМ!$D$10+'СЕТ СН'!$F$5-'СЕТ СН'!$F$17</f>
        <v>2826.6957257599997</v>
      </c>
      <c r="C13" s="36">
        <f>SUMIFS(СВЦЭМ!$C$39:$C$782,СВЦЭМ!$A$39:$A$782,$A13,СВЦЭМ!$B$39:$B$782,C$11)+'СЕТ СН'!$F$9+СВЦЭМ!$D$10+'СЕТ СН'!$F$5-'СЕТ СН'!$F$17</f>
        <v>2864.93658108</v>
      </c>
      <c r="D13" s="36">
        <f>SUMIFS(СВЦЭМ!$C$39:$C$782,СВЦЭМ!$A$39:$A$782,$A13,СВЦЭМ!$B$39:$B$782,D$11)+'СЕТ СН'!$F$9+СВЦЭМ!$D$10+'СЕТ СН'!$F$5-'СЕТ СН'!$F$17</f>
        <v>2904.5274982999999</v>
      </c>
      <c r="E13" s="36">
        <f>SUMIFS(СВЦЭМ!$C$39:$C$782,СВЦЭМ!$A$39:$A$782,$A13,СВЦЭМ!$B$39:$B$782,E$11)+'СЕТ СН'!$F$9+СВЦЭМ!$D$10+'СЕТ СН'!$F$5-'СЕТ СН'!$F$17</f>
        <v>2890.8075352599999</v>
      </c>
      <c r="F13" s="36">
        <f>SUMIFS(СВЦЭМ!$C$39:$C$782,СВЦЭМ!$A$39:$A$782,$A13,СВЦЭМ!$B$39:$B$782,F$11)+'СЕТ СН'!$F$9+СВЦЭМ!$D$10+'СЕТ СН'!$F$5-'СЕТ СН'!$F$17</f>
        <v>2898.03452509</v>
      </c>
      <c r="G13" s="36">
        <f>SUMIFS(СВЦЭМ!$C$39:$C$782,СВЦЭМ!$A$39:$A$782,$A13,СВЦЭМ!$B$39:$B$782,G$11)+'СЕТ СН'!$F$9+СВЦЭМ!$D$10+'СЕТ СН'!$F$5-'СЕТ СН'!$F$17</f>
        <v>2907.6322142999998</v>
      </c>
      <c r="H13" s="36">
        <f>SUMIFS(СВЦЭМ!$C$39:$C$782,СВЦЭМ!$A$39:$A$782,$A13,СВЦЭМ!$B$39:$B$782,H$11)+'СЕТ СН'!$F$9+СВЦЭМ!$D$10+'СЕТ СН'!$F$5-'СЕТ СН'!$F$17</f>
        <v>2848.6519013699999</v>
      </c>
      <c r="I13" s="36">
        <f>SUMIFS(СВЦЭМ!$C$39:$C$782,СВЦЭМ!$A$39:$A$782,$A13,СВЦЭМ!$B$39:$B$782,I$11)+'СЕТ СН'!$F$9+СВЦЭМ!$D$10+'СЕТ СН'!$F$5-'СЕТ СН'!$F$17</f>
        <v>2843.8663244999998</v>
      </c>
      <c r="J13" s="36">
        <f>SUMIFS(СВЦЭМ!$C$39:$C$782,СВЦЭМ!$A$39:$A$782,$A13,СВЦЭМ!$B$39:$B$782,J$11)+'СЕТ СН'!$F$9+СВЦЭМ!$D$10+'СЕТ СН'!$F$5-'СЕТ СН'!$F$17</f>
        <v>2808.8896940499999</v>
      </c>
      <c r="K13" s="36">
        <f>SUMIFS(СВЦЭМ!$C$39:$C$782,СВЦЭМ!$A$39:$A$782,$A13,СВЦЭМ!$B$39:$B$782,K$11)+'СЕТ СН'!$F$9+СВЦЭМ!$D$10+'СЕТ СН'!$F$5-'СЕТ СН'!$F$17</f>
        <v>2793.9615989200001</v>
      </c>
      <c r="L13" s="36">
        <f>SUMIFS(СВЦЭМ!$C$39:$C$782,СВЦЭМ!$A$39:$A$782,$A13,СВЦЭМ!$B$39:$B$782,L$11)+'СЕТ СН'!$F$9+СВЦЭМ!$D$10+'СЕТ СН'!$F$5-'СЕТ СН'!$F$17</f>
        <v>2774.6075113099996</v>
      </c>
      <c r="M13" s="36">
        <f>SUMIFS(СВЦЭМ!$C$39:$C$782,СВЦЭМ!$A$39:$A$782,$A13,СВЦЭМ!$B$39:$B$782,M$11)+'СЕТ СН'!$F$9+СВЦЭМ!$D$10+'СЕТ СН'!$F$5-'СЕТ СН'!$F$17</f>
        <v>2787.9543452199996</v>
      </c>
      <c r="N13" s="36">
        <f>SUMIFS(СВЦЭМ!$C$39:$C$782,СВЦЭМ!$A$39:$A$782,$A13,СВЦЭМ!$B$39:$B$782,N$11)+'СЕТ СН'!$F$9+СВЦЭМ!$D$10+'СЕТ СН'!$F$5-'СЕТ СН'!$F$17</f>
        <v>2816.1593605399999</v>
      </c>
      <c r="O13" s="36">
        <f>SUMIFS(СВЦЭМ!$C$39:$C$782,СВЦЭМ!$A$39:$A$782,$A13,СВЦЭМ!$B$39:$B$782,O$11)+'СЕТ СН'!$F$9+СВЦЭМ!$D$10+'СЕТ СН'!$F$5-'СЕТ СН'!$F$17</f>
        <v>2806.39918777</v>
      </c>
      <c r="P13" s="36">
        <f>SUMIFS(СВЦЭМ!$C$39:$C$782,СВЦЭМ!$A$39:$A$782,$A13,СВЦЭМ!$B$39:$B$782,P$11)+'СЕТ СН'!$F$9+СВЦЭМ!$D$10+'СЕТ СН'!$F$5-'СЕТ СН'!$F$17</f>
        <v>2816.8895723199998</v>
      </c>
      <c r="Q13" s="36">
        <f>SUMIFS(СВЦЭМ!$C$39:$C$782,СВЦЭМ!$A$39:$A$782,$A13,СВЦЭМ!$B$39:$B$782,Q$11)+'СЕТ СН'!$F$9+СВЦЭМ!$D$10+'СЕТ СН'!$F$5-'СЕТ СН'!$F$17</f>
        <v>2822.3883099199998</v>
      </c>
      <c r="R13" s="36">
        <f>SUMIFS(СВЦЭМ!$C$39:$C$782,СВЦЭМ!$A$39:$A$782,$A13,СВЦЭМ!$B$39:$B$782,R$11)+'СЕТ СН'!$F$9+СВЦЭМ!$D$10+'СЕТ СН'!$F$5-'СЕТ СН'!$F$17</f>
        <v>2808.1472023299998</v>
      </c>
      <c r="S13" s="36">
        <f>SUMIFS(СВЦЭМ!$C$39:$C$782,СВЦЭМ!$A$39:$A$782,$A13,СВЦЭМ!$B$39:$B$782,S$11)+'СЕТ СН'!$F$9+СВЦЭМ!$D$10+'СЕТ СН'!$F$5-'СЕТ СН'!$F$17</f>
        <v>2795.7358942599999</v>
      </c>
      <c r="T13" s="36">
        <f>SUMIFS(СВЦЭМ!$C$39:$C$782,СВЦЭМ!$A$39:$A$782,$A13,СВЦЭМ!$B$39:$B$782,T$11)+'СЕТ СН'!$F$9+СВЦЭМ!$D$10+'СЕТ СН'!$F$5-'СЕТ СН'!$F$17</f>
        <v>2763.3719268699997</v>
      </c>
      <c r="U13" s="36">
        <f>SUMIFS(СВЦЭМ!$C$39:$C$782,СВЦЭМ!$A$39:$A$782,$A13,СВЦЭМ!$B$39:$B$782,U$11)+'СЕТ СН'!$F$9+СВЦЭМ!$D$10+'СЕТ СН'!$F$5-'СЕТ СН'!$F$17</f>
        <v>2758.9029382399999</v>
      </c>
      <c r="V13" s="36">
        <f>SUMIFS(СВЦЭМ!$C$39:$C$782,СВЦЭМ!$A$39:$A$782,$A13,СВЦЭМ!$B$39:$B$782,V$11)+'СЕТ СН'!$F$9+СВЦЭМ!$D$10+'СЕТ СН'!$F$5-'СЕТ СН'!$F$17</f>
        <v>2793.5940647699999</v>
      </c>
      <c r="W13" s="36">
        <f>SUMIFS(СВЦЭМ!$C$39:$C$782,СВЦЭМ!$A$39:$A$782,$A13,СВЦЭМ!$B$39:$B$782,W$11)+'СЕТ СН'!$F$9+СВЦЭМ!$D$10+'СЕТ СН'!$F$5-'СЕТ СН'!$F$17</f>
        <v>2809.9278345100001</v>
      </c>
      <c r="X13" s="36">
        <f>SUMIFS(СВЦЭМ!$C$39:$C$782,СВЦЭМ!$A$39:$A$782,$A13,СВЦЭМ!$B$39:$B$782,X$11)+'СЕТ СН'!$F$9+СВЦЭМ!$D$10+'СЕТ СН'!$F$5-'СЕТ СН'!$F$17</f>
        <v>2826.8150276400002</v>
      </c>
      <c r="Y13" s="36">
        <f>SUMIFS(СВЦЭМ!$C$39:$C$782,СВЦЭМ!$A$39:$A$782,$A13,СВЦЭМ!$B$39:$B$782,Y$11)+'СЕТ СН'!$F$9+СВЦЭМ!$D$10+'СЕТ СН'!$F$5-'СЕТ СН'!$F$17</f>
        <v>2854.1987063699999</v>
      </c>
    </row>
    <row r="14" spans="1:27" ht="15.75" x14ac:dyDescent="0.2">
      <c r="A14" s="35">
        <f t="shared" ref="A14:A41" si="0">A13+1</f>
        <v>44868</v>
      </c>
      <c r="B14" s="36">
        <f>SUMIFS(СВЦЭМ!$C$39:$C$782,СВЦЭМ!$A$39:$A$782,$A14,СВЦЭМ!$B$39:$B$782,B$11)+'СЕТ СН'!$F$9+СВЦЭМ!$D$10+'СЕТ СН'!$F$5-'СЕТ СН'!$F$17</f>
        <v>2861.9385025799997</v>
      </c>
      <c r="C14" s="36">
        <f>SUMIFS(СВЦЭМ!$C$39:$C$782,СВЦЭМ!$A$39:$A$782,$A14,СВЦЭМ!$B$39:$B$782,C$11)+'СЕТ СН'!$F$9+СВЦЭМ!$D$10+'СЕТ СН'!$F$5-'СЕТ СН'!$F$17</f>
        <v>2884.8023837800001</v>
      </c>
      <c r="D14" s="36">
        <f>SUMIFS(СВЦЭМ!$C$39:$C$782,СВЦЭМ!$A$39:$A$782,$A14,СВЦЭМ!$B$39:$B$782,D$11)+'СЕТ СН'!$F$9+СВЦЭМ!$D$10+'СЕТ СН'!$F$5-'СЕТ СН'!$F$17</f>
        <v>2905.6414989899999</v>
      </c>
      <c r="E14" s="36">
        <f>SUMIFS(СВЦЭМ!$C$39:$C$782,СВЦЭМ!$A$39:$A$782,$A14,СВЦЭМ!$B$39:$B$782,E$11)+'СЕТ СН'!$F$9+СВЦЭМ!$D$10+'СЕТ СН'!$F$5-'СЕТ СН'!$F$17</f>
        <v>2863.81741969</v>
      </c>
      <c r="F14" s="36">
        <f>SUMIFS(СВЦЭМ!$C$39:$C$782,СВЦЭМ!$A$39:$A$782,$A14,СВЦЭМ!$B$39:$B$782,F$11)+'СЕТ СН'!$F$9+СВЦЭМ!$D$10+'СЕТ СН'!$F$5-'СЕТ СН'!$F$17</f>
        <v>2856.8344940299999</v>
      </c>
      <c r="G14" s="36">
        <f>SUMIFS(СВЦЭМ!$C$39:$C$782,СВЦЭМ!$A$39:$A$782,$A14,СВЦЭМ!$B$39:$B$782,G$11)+'СЕТ СН'!$F$9+СВЦЭМ!$D$10+'СЕТ СН'!$F$5-'СЕТ СН'!$F$17</f>
        <v>2815.0360696999996</v>
      </c>
      <c r="H14" s="36">
        <f>SUMIFS(СВЦЭМ!$C$39:$C$782,СВЦЭМ!$A$39:$A$782,$A14,СВЦЭМ!$B$39:$B$782,H$11)+'СЕТ СН'!$F$9+СВЦЭМ!$D$10+'СЕТ СН'!$F$5-'СЕТ СН'!$F$17</f>
        <v>2776.32510301</v>
      </c>
      <c r="I14" s="36">
        <f>SUMIFS(СВЦЭМ!$C$39:$C$782,СВЦЭМ!$A$39:$A$782,$A14,СВЦЭМ!$B$39:$B$782,I$11)+'СЕТ СН'!$F$9+СВЦЭМ!$D$10+'СЕТ СН'!$F$5-'СЕТ СН'!$F$17</f>
        <v>2737.9125122400001</v>
      </c>
      <c r="J14" s="36">
        <f>SUMIFS(СВЦЭМ!$C$39:$C$782,СВЦЭМ!$A$39:$A$782,$A14,СВЦЭМ!$B$39:$B$782,J$11)+'СЕТ СН'!$F$9+СВЦЭМ!$D$10+'СЕТ СН'!$F$5-'СЕТ СН'!$F$17</f>
        <v>2716.5277349099997</v>
      </c>
      <c r="K14" s="36">
        <f>SUMIFS(СВЦЭМ!$C$39:$C$782,СВЦЭМ!$A$39:$A$782,$A14,СВЦЭМ!$B$39:$B$782,K$11)+'СЕТ СН'!$F$9+СВЦЭМ!$D$10+'СЕТ СН'!$F$5-'СЕТ СН'!$F$17</f>
        <v>2744.6664381699998</v>
      </c>
      <c r="L14" s="36">
        <f>SUMIFS(СВЦЭМ!$C$39:$C$782,СВЦЭМ!$A$39:$A$782,$A14,СВЦЭМ!$B$39:$B$782,L$11)+'СЕТ СН'!$F$9+СВЦЭМ!$D$10+'СЕТ СН'!$F$5-'СЕТ СН'!$F$17</f>
        <v>2769.58249497</v>
      </c>
      <c r="M14" s="36">
        <f>SUMIFS(СВЦЭМ!$C$39:$C$782,СВЦЭМ!$A$39:$A$782,$A14,СВЦЭМ!$B$39:$B$782,M$11)+'СЕТ СН'!$F$9+СВЦЭМ!$D$10+'СЕТ СН'!$F$5-'СЕТ СН'!$F$17</f>
        <v>2801.5209141300002</v>
      </c>
      <c r="N14" s="36">
        <f>SUMIFS(СВЦЭМ!$C$39:$C$782,СВЦЭМ!$A$39:$A$782,$A14,СВЦЭМ!$B$39:$B$782,N$11)+'СЕТ СН'!$F$9+СВЦЭМ!$D$10+'СЕТ СН'!$F$5-'СЕТ СН'!$F$17</f>
        <v>2801.6004681499999</v>
      </c>
      <c r="O14" s="36">
        <f>SUMIFS(СВЦЭМ!$C$39:$C$782,СВЦЭМ!$A$39:$A$782,$A14,СВЦЭМ!$B$39:$B$782,O$11)+'СЕТ СН'!$F$9+СВЦЭМ!$D$10+'СЕТ СН'!$F$5-'СЕТ СН'!$F$17</f>
        <v>2797.2922310399999</v>
      </c>
      <c r="P14" s="36">
        <f>SUMIFS(СВЦЭМ!$C$39:$C$782,СВЦЭМ!$A$39:$A$782,$A14,СВЦЭМ!$B$39:$B$782,P$11)+'СЕТ СН'!$F$9+СВЦЭМ!$D$10+'СЕТ СН'!$F$5-'СЕТ СН'!$F$17</f>
        <v>2800.9002491299998</v>
      </c>
      <c r="Q14" s="36">
        <f>SUMIFS(СВЦЭМ!$C$39:$C$782,СВЦЭМ!$A$39:$A$782,$A14,СВЦЭМ!$B$39:$B$782,Q$11)+'СЕТ СН'!$F$9+СВЦЭМ!$D$10+'СЕТ СН'!$F$5-'СЕТ СН'!$F$17</f>
        <v>2807.5808419499999</v>
      </c>
      <c r="R14" s="36">
        <f>SUMIFS(СВЦЭМ!$C$39:$C$782,СВЦЭМ!$A$39:$A$782,$A14,СВЦЭМ!$B$39:$B$782,R$11)+'СЕТ СН'!$F$9+СВЦЭМ!$D$10+'СЕТ СН'!$F$5-'СЕТ СН'!$F$17</f>
        <v>2758.2919361200002</v>
      </c>
      <c r="S14" s="36">
        <f>SUMIFS(СВЦЭМ!$C$39:$C$782,СВЦЭМ!$A$39:$A$782,$A14,СВЦЭМ!$B$39:$B$782,S$11)+'СЕТ СН'!$F$9+СВЦЭМ!$D$10+'СЕТ СН'!$F$5-'СЕТ СН'!$F$17</f>
        <v>2730.0853370599998</v>
      </c>
      <c r="T14" s="36">
        <f>SUMIFS(СВЦЭМ!$C$39:$C$782,СВЦЭМ!$A$39:$A$782,$A14,СВЦЭМ!$B$39:$B$782,T$11)+'СЕТ СН'!$F$9+СВЦЭМ!$D$10+'СЕТ СН'!$F$5-'СЕТ СН'!$F$17</f>
        <v>2722.3323657199999</v>
      </c>
      <c r="U14" s="36">
        <f>SUMIFS(СВЦЭМ!$C$39:$C$782,СВЦЭМ!$A$39:$A$782,$A14,СВЦЭМ!$B$39:$B$782,U$11)+'СЕТ СН'!$F$9+СВЦЭМ!$D$10+'СЕТ СН'!$F$5-'СЕТ СН'!$F$17</f>
        <v>2727.8829327499998</v>
      </c>
      <c r="V14" s="36">
        <f>SUMIFS(СВЦЭМ!$C$39:$C$782,СВЦЭМ!$A$39:$A$782,$A14,СВЦЭМ!$B$39:$B$782,V$11)+'СЕТ СН'!$F$9+СВЦЭМ!$D$10+'СЕТ СН'!$F$5-'СЕТ СН'!$F$17</f>
        <v>2733.4378411600001</v>
      </c>
      <c r="W14" s="36">
        <f>SUMIFS(СВЦЭМ!$C$39:$C$782,СВЦЭМ!$A$39:$A$782,$A14,СВЦЭМ!$B$39:$B$782,W$11)+'СЕТ СН'!$F$9+СВЦЭМ!$D$10+'СЕТ СН'!$F$5-'СЕТ СН'!$F$17</f>
        <v>2726.6835491499996</v>
      </c>
      <c r="X14" s="36">
        <f>SUMIFS(СВЦЭМ!$C$39:$C$782,СВЦЭМ!$A$39:$A$782,$A14,СВЦЭМ!$B$39:$B$782,X$11)+'СЕТ СН'!$F$9+СВЦЭМ!$D$10+'СЕТ СН'!$F$5-'СЕТ СН'!$F$17</f>
        <v>2755.2322889899997</v>
      </c>
      <c r="Y14" s="36">
        <f>SUMIFS(СВЦЭМ!$C$39:$C$782,СВЦЭМ!$A$39:$A$782,$A14,СВЦЭМ!$B$39:$B$782,Y$11)+'СЕТ СН'!$F$9+СВЦЭМ!$D$10+'СЕТ СН'!$F$5-'СЕТ СН'!$F$17</f>
        <v>2800.0052566200002</v>
      </c>
    </row>
    <row r="15" spans="1:27" ht="15.75" x14ac:dyDescent="0.2">
      <c r="A15" s="35">
        <f t="shared" si="0"/>
        <v>44869</v>
      </c>
      <c r="B15" s="36">
        <f>SUMIFS(СВЦЭМ!$C$39:$C$782,СВЦЭМ!$A$39:$A$782,$A15,СВЦЭМ!$B$39:$B$782,B$11)+'СЕТ СН'!$F$9+СВЦЭМ!$D$10+'СЕТ СН'!$F$5-'СЕТ СН'!$F$17</f>
        <v>2741.5978724400002</v>
      </c>
      <c r="C15" s="36">
        <f>SUMIFS(СВЦЭМ!$C$39:$C$782,СВЦЭМ!$A$39:$A$782,$A15,СВЦЭМ!$B$39:$B$782,C$11)+'СЕТ СН'!$F$9+СВЦЭМ!$D$10+'СЕТ СН'!$F$5-'СЕТ СН'!$F$17</f>
        <v>2776.1520405800002</v>
      </c>
      <c r="D15" s="36">
        <f>SUMIFS(СВЦЭМ!$C$39:$C$782,СВЦЭМ!$A$39:$A$782,$A15,СВЦЭМ!$B$39:$B$782,D$11)+'СЕТ СН'!$F$9+СВЦЭМ!$D$10+'СЕТ СН'!$F$5-'СЕТ СН'!$F$17</f>
        <v>2845.50301227</v>
      </c>
      <c r="E15" s="36">
        <f>SUMIFS(СВЦЭМ!$C$39:$C$782,СВЦЭМ!$A$39:$A$782,$A15,СВЦЭМ!$B$39:$B$782,E$11)+'СЕТ СН'!$F$9+СВЦЭМ!$D$10+'СЕТ СН'!$F$5-'СЕТ СН'!$F$17</f>
        <v>2843.3714015099999</v>
      </c>
      <c r="F15" s="36">
        <f>SUMIFS(СВЦЭМ!$C$39:$C$782,СВЦЭМ!$A$39:$A$782,$A15,СВЦЭМ!$B$39:$B$782,F$11)+'СЕТ СН'!$F$9+СВЦЭМ!$D$10+'СЕТ СН'!$F$5-'СЕТ СН'!$F$17</f>
        <v>2852.5646096099999</v>
      </c>
      <c r="G15" s="36">
        <f>SUMIFS(СВЦЭМ!$C$39:$C$782,СВЦЭМ!$A$39:$A$782,$A15,СВЦЭМ!$B$39:$B$782,G$11)+'СЕТ СН'!$F$9+СВЦЭМ!$D$10+'СЕТ СН'!$F$5-'СЕТ СН'!$F$17</f>
        <v>2869.0158987099999</v>
      </c>
      <c r="H15" s="36">
        <f>SUMIFS(СВЦЭМ!$C$39:$C$782,СВЦЭМ!$A$39:$A$782,$A15,СВЦЭМ!$B$39:$B$782,H$11)+'СЕТ СН'!$F$9+СВЦЭМ!$D$10+'СЕТ СН'!$F$5-'СЕТ СН'!$F$17</f>
        <v>2845.3953842000001</v>
      </c>
      <c r="I15" s="36">
        <f>SUMIFS(СВЦЭМ!$C$39:$C$782,СВЦЭМ!$A$39:$A$782,$A15,СВЦЭМ!$B$39:$B$782,I$11)+'СЕТ СН'!$F$9+СВЦЭМ!$D$10+'СЕТ СН'!$F$5-'СЕТ СН'!$F$17</f>
        <v>2822.1939230600001</v>
      </c>
      <c r="J15" s="36">
        <f>SUMIFS(СВЦЭМ!$C$39:$C$782,СВЦЭМ!$A$39:$A$782,$A15,СВЦЭМ!$B$39:$B$782,J$11)+'СЕТ СН'!$F$9+СВЦЭМ!$D$10+'СЕТ СН'!$F$5-'СЕТ СН'!$F$17</f>
        <v>2766.8191146299996</v>
      </c>
      <c r="K15" s="36">
        <f>SUMIFS(СВЦЭМ!$C$39:$C$782,СВЦЭМ!$A$39:$A$782,$A15,СВЦЭМ!$B$39:$B$782,K$11)+'СЕТ СН'!$F$9+СВЦЭМ!$D$10+'СЕТ СН'!$F$5-'СЕТ СН'!$F$17</f>
        <v>2729.51074771</v>
      </c>
      <c r="L15" s="36">
        <f>SUMIFS(СВЦЭМ!$C$39:$C$782,СВЦЭМ!$A$39:$A$782,$A15,СВЦЭМ!$B$39:$B$782,L$11)+'СЕТ СН'!$F$9+СВЦЭМ!$D$10+'СЕТ СН'!$F$5-'СЕТ СН'!$F$17</f>
        <v>2726.45913638</v>
      </c>
      <c r="M15" s="36">
        <f>SUMIFS(СВЦЭМ!$C$39:$C$782,СВЦЭМ!$A$39:$A$782,$A15,СВЦЭМ!$B$39:$B$782,M$11)+'СЕТ СН'!$F$9+СВЦЭМ!$D$10+'СЕТ СН'!$F$5-'СЕТ СН'!$F$17</f>
        <v>2744.23791592</v>
      </c>
      <c r="N15" s="36">
        <f>SUMIFS(СВЦЭМ!$C$39:$C$782,СВЦЭМ!$A$39:$A$782,$A15,СВЦЭМ!$B$39:$B$782,N$11)+'СЕТ СН'!$F$9+СВЦЭМ!$D$10+'СЕТ СН'!$F$5-'СЕТ СН'!$F$17</f>
        <v>2766.4373871299999</v>
      </c>
      <c r="O15" s="36">
        <f>SUMIFS(СВЦЭМ!$C$39:$C$782,СВЦЭМ!$A$39:$A$782,$A15,СВЦЭМ!$B$39:$B$782,O$11)+'СЕТ СН'!$F$9+СВЦЭМ!$D$10+'СЕТ СН'!$F$5-'СЕТ СН'!$F$17</f>
        <v>2774.8645514299997</v>
      </c>
      <c r="P15" s="36">
        <f>SUMIFS(СВЦЭМ!$C$39:$C$782,СВЦЭМ!$A$39:$A$782,$A15,СВЦЭМ!$B$39:$B$782,P$11)+'СЕТ СН'!$F$9+СВЦЭМ!$D$10+'СЕТ СН'!$F$5-'СЕТ СН'!$F$17</f>
        <v>2781.2299881099998</v>
      </c>
      <c r="Q15" s="36">
        <f>SUMIFS(СВЦЭМ!$C$39:$C$782,СВЦЭМ!$A$39:$A$782,$A15,СВЦЭМ!$B$39:$B$782,Q$11)+'СЕТ СН'!$F$9+СВЦЭМ!$D$10+'СЕТ СН'!$F$5-'СЕТ СН'!$F$17</f>
        <v>2787.9723612399998</v>
      </c>
      <c r="R15" s="36">
        <f>SUMIFS(СВЦЭМ!$C$39:$C$782,СВЦЭМ!$A$39:$A$782,$A15,СВЦЭМ!$B$39:$B$782,R$11)+'СЕТ СН'!$F$9+СВЦЭМ!$D$10+'СЕТ СН'!$F$5-'СЕТ СН'!$F$17</f>
        <v>2757.4433110199998</v>
      </c>
      <c r="S15" s="36">
        <f>SUMIFS(СВЦЭМ!$C$39:$C$782,СВЦЭМ!$A$39:$A$782,$A15,СВЦЭМ!$B$39:$B$782,S$11)+'СЕТ СН'!$F$9+СВЦЭМ!$D$10+'СЕТ СН'!$F$5-'СЕТ СН'!$F$17</f>
        <v>2701.0523228299999</v>
      </c>
      <c r="T15" s="36">
        <f>SUMIFS(СВЦЭМ!$C$39:$C$782,СВЦЭМ!$A$39:$A$782,$A15,СВЦЭМ!$B$39:$B$782,T$11)+'СЕТ СН'!$F$9+СВЦЭМ!$D$10+'СЕТ СН'!$F$5-'СЕТ СН'!$F$17</f>
        <v>2687.6811676799998</v>
      </c>
      <c r="U15" s="36">
        <f>SUMIFS(СВЦЭМ!$C$39:$C$782,СВЦЭМ!$A$39:$A$782,$A15,СВЦЭМ!$B$39:$B$782,U$11)+'СЕТ СН'!$F$9+СВЦЭМ!$D$10+'СЕТ СН'!$F$5-'СЕТ СН'!$F$17</f>
        <v>2696.4289313899999</v>
      </c>
      <c r="V15" s="36">
        <f>SUMIFS(СВЦЭМ!$C$39:$C$782,СВЦЭМ!$A$39:$A$782,$A15,СВЦЭМ!$B$39:$B$782,V$11)+'СЕТ СН'!$F$9+СВЦЭМ!$D$10+'СЕТ СН'!$F$5-'СЕТ СН'!$F$17</f>
        <v>2708.2494660399998</v>
      </c>
      <c r="W15" s="36">
        <f>SUMIFS(СВЦЭМ!$C$39:$C$782,СВЦЭМ!$A$39:$A$782,$A15,СВЦЭМ!$B$39:$B$782,W$11)+'СЕТ СН'!$F$9+СВЦЭМ!$D$10+'СЕТ СН'!$F$5-'СЕТ СН'!$F$17</f>
        <v>2746.1990483</v>
      </c>
      <c r="X15" s="36">
        <f>SUMIFS(СВЦЭМ!$C$39:$C$782,СВЦЭМ!$A$39:$A$782,$A15,СВЦЭМ!$B$39:$B$782,X$11)+'СЕТ СН'!$F$9+СВЦЭМ!$D$10+'СЕТ СН'!$F$5-'СЕТ СН'!$F$17</f>
        <v>2796.33715493</v>
      </c>
      <c r="Y15" s="36">
        <f>SUMIFS(СВЦЭМ!$C$39:$C$782,СВЦЭМ!$A$39:$A$782,$A15,СВЦЭМ!$B$39:$B$782,Y$11)+'СЕТ СН'!$F$9+СВЦЭМ!$D$10+'СЕТ СН'!$F$5-'СЕТ СН'!$F$17</f>
        <v>2842.95397349</v>
      </c>
    </row>
    <row r="16" spans="1:27" ht="15.75" x14ac:dyDescent="0.2">
      <c r="A16" s="35">
        <f t="shared" si="0"/>
        <v>44870</v>
      </c>
      <c r="B16" s="36">
        <f>SUMIFS(СВЦЭМ!$C$39:$C$782,СВЦЭМ!$A$39:$A$782,$A16,СВЦЭМ!$B$39:$B$782,B$11)+'СЕТ СН'!$F$9+СВЦЭМ!$D$10+'СЕТ СН'!$F$5-'СЕТ СН'!$F$17</f>
        <v>2767.5907961499997</v>
      </c>
      <c r="C16" s="36">
        <f>SUMIFS(СВЦЭМ!$C$39:$C$782,СВЦЭМ!$A$39:$A$782,$A16,СВЦЭМ!$B$39:$B$782,C$11)+'СЕТ СН'!$F$9+СВЦЭМ!$D$10+'СЕТ СН'!$F$5-'СЕТ СН'!$F$17</f>
        <v>2788.7103694299999</v>
      </c>
      <c r="D16" s="36">
        <f>SUMIFS(СВЦЭМ!$C$39:$C$782,СВЦЭМ!$A$39:$A$782,$A16,СВЦЭМ!$B$39:$B$782,D$11)+'СЕТ СН'!$F$9+СВЦЭМ!$D$10+'СЕТ СН'!$F$5-'СЕТ СН'!$F$17</f>
        <v>2830.9204221299997</v>
      </c>
      <c r="E16" s="36">
        <f>SUMIFS(СВЦЭМ!$C$39:$C$782,СВЦЭМ!$A$39:$A$782,$A16,СВЦЭМ!$B$39:$B$782,E$11)+'СЕТ СН'!$F$9+СВЦЭМ!$D$10+'СЕТ СН'!$F$5-'СЕТ СН'!$F$17</f>
        <v>2824.7475563500002</v>
      </c>
      <c r="F16" s="36">
        <f>SUMIFS(СВЦЭМ!$C$39:$C$782,СВЦЭМ!$A$39:$A$782,$A16,СВЦЭМ!$B$39:$B$782,F$11)+'СЕТ СН'!$F$9+СВЦЭМ!$D$10+'СЕТ СН'!$F$5-'СЕТ СН'!$F$17</f>
        <v>2836.6039979699999</v>
      </c>
      <c r="G16" s="36">
        <f>SUMIFS(СВЦЭМ!$C$39:$C$782,СВЦЭМ!$A$39:$A$782,$A16,СВЦЭМ!$B$39:$B$782,G$11)+'СЕТ СН'!$F$9+СВЦЭМ!$D$10+'СЕТ СН'!$F$5-'СЕТ СН'!$F$17</f>
        <v>2843.0115420799998</v>
      </c>
      <c r="H16" s="36">
        <f>SUMIFS(СВЦЭМ!$C$39:$C$782,СВЦЭМ!$A$39:$A$782,$A16,СВЦЭМ!$B$39:$B$782,H$11)+'СЕТ СН'!$F$9+СВЦЭМ!$D$10+'СЕТ СН'!$F$5-'СЕТ СН'!$F$17</f>
        <v>2820.3765629700001</v>
      </c>
      <c r="I16" s="36">
        <f>SUMIFS(СВЦЭМ!$C$39:$C$782,СВЦЭМ!$A$39:$A$782,$A16,СВЦЭМ!$B$39:$B$782,I$11)+'СЕТ СН'!$F$9+СВЦЭМ!$D$10+'СЕТ СН'!$F$5-'СЕТ СН'!$F$17</f>
        <v>2794.1202921200002</v>
      </c>
      <c r="J16" s="36">
        <f>SUMIFS(СВЦЭМ!$C$39:$C$782,СВЦЭМ!$A$39:$A$782,$A16,СВЦЭМ!$B$39:$B$782,J$11)+'СЕТ СН'!$F$9+СВЦЭМ!$D$10+'СЕТ СН'!$F$5-'СЕТ СН'!$F$17</f>
        <v>2743.5742560600002</v>
      </c>
      <c r="K16" s="36">
        <f>SUMIFS(СВЦЭМ!$C$39:$C$782,СВЦЭМ!$A$39:$A$782,$A16,СВЦЭМ!$B$39:$B$782,K$11)+'СЕТ СН'!$F$9+СВЦЭМ!$D$10+'СЕТ СН'!$F$5-'СЕТ СН'!$F$17</f>
        <v>2739.4970284399997</v>
      </c>
      <c r="L16" s="36">
        <f>SUMIFS(СВЦЭМ!$C$39:$C$782,СВЦЭМ!$A$39:$A$782,$A16,СВЦЭМ!$B$39:$B$782,L$11)+'СЕТ СН'!$F$9+СВЦЭМ!$D$10+'СЕТ СН'!$F$5-'СЕТ СН'!$F$17</f>
        <v>2732.24180351</v>
      </c>
      <c r="M16" s="36">
        <f>SUMIFS(СВЦЭМ!$C$39:$C$782,СВЦЭМ!$A$39:$A$782,$A16,СВЦЭМ!$B$39:$B$782,M$11)+'СЕТ СН'!$F$9+СВЦЭМ!$D$10+'СЕТ СН'!$F$5-'СЕТ СН'!$F$17</f>
        <v>2730.6290980799999</v>
      </c>
      <c r="N16" s="36">
        <f>SUMIFS(СВЦЭМ!$C$39:$C$782,СВЦЭМ!$A$39:$A$782,$A16,СВЦЭМ!$B$39:$B$782,N$11)+'СЕТ СН'!$F$9+СВЦЭМ!$D$10+'СЕТ СН'!$F$5-'СЕТ СН'!$F$17</f>
        <v>2745.7884641399996</v>
      </c>
      <c r="O16" s="36">
        <f>SUMIFS(СВЦЭМ!$C$39:$C$782,СВЦЭМ!$A$39:$A$782,$A16,СВЦЭМ!$B$39:$B$782,O$11)+'СЕТ СН'!$F$9+СВЦЭМ!$D$10+'СЕТ СН'!$F$5-'СЕТ СН'!$F$17</f>
        <v>2748.7517923599999</v>
      </c>
      <c r="P16" s="36">
        <f>SUMIFS(СВЦЭМ!$C$39:$C$782,СВЦЭМ!$A$39:$A$782,$A16,СВЦЭМ!$B$39:$B$782,P$11)+'СЕТ СН'!$F$9+СВЦЭМ!$D$10+'СЕТ СН'!$F$5-'СЕТ СН'!$F$17</f>
        <v>2770.4376995900002</v>
      </c>
      <c r="Q16" s="36">
        <f>SUMIFS(СВЦЭМ!$C$39:$C$782,СВЦЭМ!$A$39:$A$782,$A16,СВЦЭМ!$B$39:$B$782,Q$11)+'СЕТ СН'!$F$9+СВЦЭМ!$D$10+'СЕТ СН'!$F$5-'СЕТ СН'!$F$17</f>
        <v>2784.5634176799999</v>
      </c>
      <c r="R16" s="36">
        <f>SUMIFS(СВЦЭМ!$C$39:$C$782,СВЦЭМ!$A$39:$A$782,$A16,СВЦЭМ!$B$39:$B$782,R$11)+'СЕТ СН'!$F$9+СВЦЭМ!$D$10+'СЕТ СН'!$F$5-'СЕТ СН'!$F$17</f>
        <v>2736.4916744699999</v>
      </c>
      <c r="S16" s="36">
        <f>SUMIFS(СВЦЭМ!$C$39:$C$782,СВЦЭМ!$A$39:$A$782,$A16,СВЦЭМ!$B$39:$B$782,S$11)+'СЕТ СН'!$F$9+СВЦЭМ!$D$10+'СЕТ СН'!$F$5-'СЕТ СН'!$F$17</f>
        <v>2663.9099355999997</v>
      </c>
      <c r="T16" s="36">
        <f>SUMIFS(СВЦЭМ!$C$39:$C$782,СВЦЭМ!$A$39:$A$782,$A16,СВЦЭМ!$B$39:$B$782,T$11)+'СЕТ СН'!$F$9+СВЦЭМ!$D$10+'СЕТ СН'!$F$5-'СЕТ СН'!$F$17</f>
        <v>2674.8760884599997</v>
      </c>
      <c r="U16" s="36">
        <f>SUMIFS(СВЦЭМ!$C$39:$C$782,СВЦЭМ!$A$39:$A$782,$A16,СВЦЭМ!$B$39:$B$782,U$11)+'СЕТ СН'!$F$9+СВЦЭМ!$D$10+'СЕТ СН'!$F$5-'СЕТ СН'!$F$17</f>
        <v>2683.8995193199999</v>
      </c>
      <c r="V16" s="36">
        <f>SUMIFS(СВЦЭМ!$C$39:$C$782,СВЦЭМ!$A$39:$A$782,$A16,СВЦЭМ!$B$39:$B$782,V$11)+'СЕТ СН'!$F$9+СВЦЭМ!$D$10+'СЕТ СН'!$F$5-'СЕТ СН'!$F$17</f>
        <v>2721.6342723399998</v>
      </c>
      <c r="W16" s="36">
        <f>SUMIFS(СВЦЭМ!$C$39:$C$782,СВЦЭМ!$A$39:$A$782,$A16,СВЦЭМ!$B$39:$B$782,W$11)+'СЕТ СН'!$F$9+СВЦЭМ!$D$10+'СЕТ СН'!$F$5-'СЕТ СН'!$F$17</f>
        <v>2744.2068158599996</v>
      </c>
      <c r="X16" s="36">
        <f>SUMIFS(СВЦЭМ!$C$39:$C$782,СВЦЭМ!$A$39:$A$782,$A16,СВЦЭМ!$B$39:$B$782,X$11)+'СЕТ СН'!$F$9+СВЦЭМ!$D$10+'СЕТ СН'!$F$5-'СЕТ СН'!$F$17</f>
        <v>2777.9011877499997</v>
      </c>
      <c r="Y16" s="36">
        <f>SUMIFS(СВЦЭМ!$C$39:$C$782,СВЦЭМ!$A$39:$A$782,$A16,СВЦЭМ!$B$39:$B$782,Y$11)+'СЕТ СН'!$F$9+СВЦЭМ!$D$10+'СЕТ СН'!$F$5-'СЕТ СН'!$F$17</f>
        <v>2805.3818557899999</v>
      </c>
    </row>
    <row r="17" spans="1:25" ht="15.75" x14ac:dyDescent="0.2">
      <c r="A17" s="35">
        <f t="shared" si="0"/>
        <v>44871</v>
      </c>
      <c r="B17" s="36">
        <f>SUMIFS(СВЦЭМ!$C$39:$C$782,СВЦЭМ!$A$39:$A$782,$A17,СВЦЭМ!$B$39:$B$782,B$11)+'СЕТ СН'!$F$9+СВЦЭМ!$D$10+'СЕТ СН'!$F$5-'СЕТ СН'!$F$17</f>
        <v>2680.0469554299998</v>
      </c>
      <c r="C17" s="36">
        <f>SUMIFS(СВЦЭМ!$C$39:$C$782,СВЦЭМ!$A$39:$A$782,$A17,СВЦЭМ!$B$39:$B$782,C$11)+'СЕТ СН'!$F$9+СВЦЭМ!$D$10+'СЕТ СН'!$F$5-'СЕТ СН'!$F$17</f>
        <v>2708.8693795700001</v>
      </c>
      <c r="D17" s="36">
        <f>SUMIFS(СВЦЭМ!$C$39:$C$782,СВЦЭМ!$A$39:$A$782,$A17,СВЦЭМ!$B$39:$B$782,D$11)+'СЕТ СН'!$F$9+СВЦЭМ!$D$10+'СЕТ СН'!$F$5-'СЕТ СН'!$F$17</f>
        <v>2733.9314508500001</v>
      </c>
      <c r="E17" s="36">
        <f>SUMIFS(СВЦЭМ!$C$39:$C$782,СВЦЭМ!$A$39:$A$782,$A17,СВЦЭМ!$B$39:$B$782,E$11)+'СЕТ СН'!$F$9+СВЦЭМ!$D$10+'СЕТ СН'!$F$5-'СЕТ СН'!$F$17</f>
        <v>2734.6154623499997</v>
      </c>
      <c r="F17" s="36">
        <f>SUMIFS(СВЦЭМ!$C$39:$C$782,СВЦЭМ!$A$39:$A$782,$A17,СВЦЭМ!$B$39:$B$782,F$11)+'СЕТ СН'!$F$9+СВЦЭМ!$D$10+'СЕТ СН'!$F$5-'СЕТ СН'!$F$17</f>
        <v>2736.8428221999998</v>
      </c>
      <c r="G17" s="36">
        <f>SUMIFS(СВЦЭМ!$C$39:$C$782,СВЦЭМ!$A$39:$A$782,$A17,СВЦЭМ!$B$39:$B$782,G$11)+'СЕТ СН'!$F$9+СВЦЭМ!$D$10+'СЕТ СН'!$F$5-'СЕТ СН'!$F$17</f>
        <v>2744.3040881500001</v>
      </c>
      <c r="H17" s="36">
        <f>SUMIFS(СВЦЭМ!$C$39:$C$782,СВЦЭМ!$A$39:$A$782,$A17,СВЦЭМ!$B$39:$B$782,H$11)+'СЕТ СН'!$F$9+СВЦЭМ!$D$10+'СЕТ СН'!$F$5-'СЕТ СН'!$F$17</f>
        <v>2744.46406742</v>
      </c>
      <c r="I17" s="36">
        <f>SUMIFS(СВЦЭМ!$C$39:$C$782,СВЦЭМ!$A$39:$A$782,$A17,СВЦЭМ!$B$39:$B$782,I$11)+'СЕТ СН'!$F$9+СВЦЭМ!$D$10+'СЕТ СН'!$F$5-'СЕТ СН'!$F$17</f>
        <v>2688.2139521099998</v>
      </c>
      <c r="J17" s="36">
        <f>SUMIFS(СВЦЭМ!$C$39:$C$782,СВЦЭМ!$A$39:$A$782,$A17,СВЦЭМ!$B$39:$B$782,J$11)+'СЕТ СН'!$F$9+СВЦЭМ!$D$10+'СЕТ СН'!$F$5-'СЕТ СН'!$F$17</f>
        <v>2658.8569020799996</v>
      </c>
      <c r="K17" s="36">
        <f>SUMIFS(СВЦЭМ!$C$39:$C$782,СВЦЭМ!$A$39:$A$782,$A17,СВЦЭМ!$B$39:$B$782,K$11)+'СЕТ СН'!$F$9+СВЦЭМ!$D$10+'СЕТ СН'!$F$5-'СЕТ СН'!$F$17</f>
        <v>2635.8270974799998</v>
      </c>
      <c r="L17" s="36">
        <f>SUMIFS(СВЦЭМ!$C$39:$C$782,СВЦЭМ!$A$39:$A$782,$A17,СВЦЭМ!$B$39:$B$782,L$11)+'СЕТ СН'!$F$9+СВЦЭМ!$D$10+'СЕТ СН'!$F$5-'СЕТ СН'!$F$17</f>
        <v>2633.1774642999999</v>
      </c>
      <c r="M17" s="36">
        <f>SUMIFS(СВЦЭМ!$C$39:$C$782,СВЦЭМ!$A$39:$A$782,$A17,СВЦЭМ!$B$39:$B$782,M$11)+'СЕТ СН'!$F$9+СВЦЭМ!$D$10+'СЕТ СН'!$F$5-'СЕТ СН'!$F$17</f>
        <v>2654.8696048800002</v>
      </c>
      <c r="N17" s="36">
        <f>SUMIFS(СВЦЭМ!$C$39:$C$782,СВЦЭМ!$A$39:$A$782,$A17,СВЦЭМ!$B$39:$B$782,N$11)+'СЕТ СН'!$F$9+СВЦЭМ!$D$10+'СЕТ СН'!$F$5-'СЕТ СН'!$F$17</f>
        <v>2687.2622308499995</v>
      </c>
      <c r="O17" s="36">
        <f>SUMIFS(СВЦЭМ!$C$39:$C$782,СВЦЭМ!$A$39:$A$782,$A17,СВЦЭМ!$B$39:$B$782,O$11)+'СЕТ СН'!$F$9+СВЦЭМ!$D$10+'СЕТ СН'!$F$5-'СЕТ СН'!$F$17</f>
        <v>2695.70108652</v>
      </c>
      <c r="P17" s="36">
        <f>SUMIFS(СВЦЭМ!$C$39:$C$782,СВЦЭМ!$A$39:$A$782,$A17,СВЦЭМ!$B$39:$B$782,P$11)+'СЕТ СН'!$F$9+СВЦЭМ!$D$10+'СЕТ СН'!$F$5-'СЕТ СН'!$F$17</f>
        <v>2703.5982363100002</v>
      </c>
      <c r="Q17" s="36">
        <f>SUMIFS(СВЦЭМ!$C$39:$C$782,СВЦЭМ!$A$39:$A$782,$A17,СВЦЭМ!$B$39:$B$782,Q$11)+'СЕТ СН'!$F$9+СВЦЭМ!$D$10+'СЕТ СН'!$F$5-'СЕТ СН'!$F$17</f>
        <v>2701.6098844600001</v>
      </c>
      <c r="R17" s="36">
        <f>SUMIFS(СВЦЭМ!$C$39:$C$782,СВЦЭМ!$A$39:$A$782,$A17,СВЦЭМ!$B$39:$B$782,R$11)+'СЕТ СН'!$F$9+СВЦЭМ!$D$10+'СЕТ СН'!$F$5-'СЕТ СН'!$F$17</f>
        <v>2654.4677705200002</v>
      </c>
      <c r="S17" s="36">
        <f>SUMIFS(СВЦЭМ!$C$39:$C$782,СВЦЭМ!$A$39:$A$782,$A17,СВЦЭМ!$B$39:$B$782,S$11)+'СЕТ СН'!$F$9+СВЦЭМ!$D$10+'СЕТ СН'!$F$5-'СЕТ СН'!$F$17</f>
        <v>2615.5973065899998</v>
      </c>
      <c r="T17" s="36">
        <f>SUMIFS(СВЦЭМ!$C$39:$C$782,СВЦЭМ!$A$39:$A$782,$A17,СВЦЭМ!$B$39:$B$782,T$11)+'СЕТ СН'!$F$9+СВЦЭМ!$D$10+'СЕТ СН'!$F$5-'СЕТ СН'!$F$17</f>
        <v>2625.84632848</v>
      </c>
      <c r="U17" s="36">
        <f>SUMIFS(СВЦЭМ!$C$39:$C$782,СВЦЭМ!$A$39:$A$782,$A17,СВЦЭМ!$B$39:$B$782,U$11)+'СЕТ СН'!$F$9+СВЦЭМ!$D$10+'СЕТ СН'!$F$5-'СЕТ СН'!$F$17</f>
        <v>2628.6375125200002</v>
      </c>
      <c r="V17" s="36">
        <f>SUMIFS(СВЦЭМ!$C$39:$C$782,СВЦЭМ!$A$39:$A$782,$A17,СВЦЭМ!$B$39:$B$782,V$11)+'СЕТ СН'!$F$9+СВЦЭМ!$D$10+'СЕТ СН'!$F$5-'СЕТ СН'!$F$17</f>
        <v>2653.41570202</v>
      </c>
      <c r="W17" s="36">
        <f>SUMIFS(СВЦЭМ!$C$39:$C$782,СВЦЭМ!$A$39:$A$782,$A17,СВЦЭМ!$B$39:$B$782,W$11)+'СЕТ СН'!$F$9+СВЦЭМ!$D$10+'СЕТ СН'!$F$5-'СЕТ СН'!$F$17</f>
        <v>2690.8064124799998</v>
      </c>
      <c r="X17" s="36">
        <f>SUMIFS(СВЦЭМ!$C$39:$C$782,СВЦЭМ!$A$39:$A$782,$A17,СВЦЭМ!$B$39:$B$782,X$11)+'СЕТ СН'!$F$9+СВЦЭМ!$D$10+'СЕТ СН'!$F$5-'СЕТ СН'!$F$17</f>
        <v>2724.0885182100001</v>
      </c>
      <c r="Y17" s="36">
        <f>SUMIFS(СВЦЭМ!$C$39:$C$782,СВЦЭМ!$A$39:$A$782,$A17,СВЦЭМ!$B$39:$B$782,Y$11)+'СЕТ СН'!$F$9+СВЦЭМ!$D$10+'СЕТ СН'!$F$5-'СЕТ СН'!$F$17</f>
        <v>2763.7080288399998</v>
      </c>
    </row>
    <row r="18" spans="1:25" ht="15.75" x14ac:dyDescent="0.2">
      <c r="A18" s="35">
        <f t="shared" si="0"/>
        <v>44872</v>
      </c>
      <c r="B18" s="36">
        <f>SUMIFS(СВЦЭМ!$C$39:$C$782,СВЦЭМ!$A$39:$A$782,$A18,СВЦЭМ!$B$39:$B$782,B$11)+'СЕТ СН'!$F$9+СВЦЭМ!$D$10+'СЕТ СН'!$F$5-'СЕТ СН'!$F$17</f>
        <v>2784.8991639999999</v>
      </c>
      <c r="C18" s="36">
        <f>SUMIFS(СВЦЭМ!$C$39:$C$782,СВЦЭМ!$A$39:$A$782,$A18,СВЦЭМ!$B$39:$B$782,C$11)+'СЕТ СН'!$F$9+СВЦЭМ!$D$10+'СЕТ СН'!$F$5-'СЕТ СН'!$F$17</f>
        <v>2825.3129560399998</v>
      </c>
      <c r="D18" s="36">
        <f>SUMIFS(СВЦЭМ!$C$39:$C$782,СВЦЭМ!$A$39:$A$782,$A18,СВЦЭМ!$B$39:$B$782,D$11)+'СЕТ СН'!$F$9+СВЦЭМ!$D$10+'СЕТ СН'!$F$5-'СЕТ СН'!$F$17</f>
        <v>2868.5011549199999</v>
      </c>
      <c r="E18" s="36">
        <f>SUMIFS(СВЦЭМ!$C$39:$C$782,СВЦЭМ!$A$39:$A$782,$A18,СВЦЭМ!$B$39:$B$782,E$11)+'СЕТ СН'!$F$9+СВЦЭМ!$D$10+'СЕТ СН'!$F$5-'СЕТ СН'!$F$17</f>
        <v>2858.3142967099998</v>
      </c>
      <c r="F18" s="36">
        <f>SUMIFS(СВЦЭМ!$C$39:$C$782,СВЦЭМ!$A$39:$A$782,$A18,СВЦЭМ!$B$39:$B$782,F$11)+'СЕТ СН'!$F$9+СВЦЭМ!$D$10+'СЕТ СН'!$F$5-'СЕТ СН'!$F$17</f>
        <v>2863.1703852499995</v>
      </c>
      <c r="G18" s="36">
        <f>SUMIFS(СВЦЭМ!$C$39:$C$782,СВЦЭМ!$A$39:$A$782,$A18,СВЦЭМ!$B$39:$B$782,G$11)+'СЕТ СН'!$F$9+СВЦЭМ!$D$10+'СЕТ СН'!$F$5-'СЕТ СН'!$F$17</f>
        <v>2870.7452650199998</v>
      </c>
      <c r="H18" s="36">
        <f>SUMIFS(СВЦЭМ!$C$39:$C$782,СВЦЭМ!$A$39:$A$782,$A18,СВЦЭМ!$B$39:$B$782,H$11)+'СЕТ СН'!$F$9+СВЦЭМ!$D$10+'СЕТ СН'!$F$5-'СЕТ СН'!$F$17</f>
        <v>2820.8131347600001</v>
      </c>
      <c r="I18" s="36">
        <f>SUMIFS(СВЦЭМ!$C$39:$C$782,СВЦЭМ!$A$39:$A$782,$A18,СВЦЭМ!$B$39:$B$782,I$11)+'СЕТ СН'!$F$9+СВЦЭМ!$D$10+'СЕТ СН'!$F$5-'СЕТ СН'!$F$17</f>
        <v>2763.0744536100001</v>
      </c>
      <c r="J18" s="36">
        <f>SUMIFS(СВЦЭМ!$C$39:$C$782,СВЦЭМ!$A$39:$A$782,$A18,СВЦЭМ!$B$39:$B$782,J$11)+'СЕТ СН'!$F$9+СВЦЭМ!$D$10+'СЕТ СН'!$F$5-'СЕТ СН'!$F$17</f>
        <v>2722.0940294799998</v>
      </c>
      <c r="K18" s="36">
        <f>SUMIFS(СВЦЭМ!$C$39:$C$782,СВЦЭМ!$A$39:$A$782,$A18,СВЦЭМ!$B$39:$B$782,K$11)+'СЕТ СН'!$F$9+СВЦЭМ!$D$10+'СЕТ СН'!$F$5-'СЕТ СН'!$F$17</f>
        <v>2719.0797608799999</v>
      </c>
      <c r="L18" s="36">
        <f>SUMIFS(СВЦЭМ!$C$39:$C$782,СВЦЭМ!$A$39:$A$782,$A18,СВЦЭМ!$B$39:$B$782,L$11)+'СЕТ СН'!$F$9+СВЦЭМ!$D$10+'СЕТ СН'!$F$5-'СЕТ СН'!$F$17</f>
        <v>2740.5378080699998</v>
      </c>
      <c r="M18" s="36">
        <f>SUMIFS(СВЦЭМ!$C$39:$C$782,СВЦЭМ!$A$39:$A$782,$A18,СВЦЭМ!$B$39:$B$782,M$11)+'СЕТ СН'!$F$9+СВЦЭМ!$D$10+'СЕТ СН'!$F$5-'СЕТ СН'!$F$17</f>
        <v>2736.58953243</v>
      </c>
      <c r="N18" s="36">
        <f>SUMIFS(СВЦЭМ!$C$39:$C$782,СВЦЭМ!$A$39:$A$782,$A18,СВЦЭМ!$B$39:$B$782,N$11)+'СЕТ СН'!$F$9+СВЦЭМ!$D$10+'СЕТ СН'!$F$5-'СЕТ СН'!$F$17</f>
        <v>2741.5682401899999</v>
      </c>
      <c r="O18" s="36">
        <f>SUMIFS(СВЦЭМ!$C$39:$C$782,СВЦЭМ!$A$39:$A$782,$A18,СВЦЭМ!$B$39:$B$782,O$11)+'СЕТ СН'!$F$9+СВЦЭМ!$D$10+'СЕТ СН'!$F$5-'СЕТ СН'!$F$17</f>
        <v>2730.0673545399995</v>
      </c>
      <c r="P18" s="36">
        <f>SUMIFS(СВЦЭМ!$C$39:$C$782,СВЦЭМ!$A$39:$A$782,$A18,СВЦЭМ!$B$39:$B$782,P$11)+'СЕТ СН'!$F$9+СВЦЭМ!$D$10+'СЕТ СН'!$F$5-'СЕТ СН'!$F$17</f>
        <v>2742.4819387799998</v>
      </c>
      <c r="Q18" s="36">
        <f>SUMIFS(СВЦЭМ!$C$39:$C$782,СВЦЭМ!$A$39:$A$782,$A18,СВЦЭМ!$B$39:$B$782,Q$11)+'СЕТ СН'!$F$9+СВЦЭМ!$D$10+'СЕТ СН'!$F$5-'СЕТ СН'!$F$17</f>
        <v>2781.9376842799998</v>
      </c>
      <c r="R18" s="36">
        <f>SUMIFS(СВЦЭМ!$C$39:$C$782,СВЦЭМ!$A$39:$A$782,$A18,СВЦЭМ!$B$39:$B$782,R$11)+'СЕТ СН'!$F$9+СВЦЭМ!$D$10+'СЕТ СН'!$F$5-'СЕТ СН'!$F$17</f>
        <v>2747.0204472999999</v>
      </c>
      <c r="S18" s="36">
        <f>SUMIFS(СВЦЭМ!$C$39:$C$782,СВЦЭМ!$A$39:$A$782,$A18,СВЦЭМ!$B$39:$B$782,S$11)+'СЕТ СН'!$F$9+СВЦЭМ!$D$10+'СЕТ СН'!$F$5-'СЕТ СН'!$F$17</f>
        <v>2715.7284636200002</v>
      </c>
      <c r="T18" s="36">
        <f>SUMIFS(СВЦЭМ!$C$39:$C$782,СВЦЭМ!$A$39:$A$782,$A18,СВЦЭМ!$B$39:$B$782,T$11)+'СЕТ СН'!$F$9+СВЦЭМ!$D$10+'СЕТ СН'!$F$5-'СЕТ СН'!$F$17</f>
        <v>2730.2667854900001</v>
      </c>
      <c r="U18" s="36">
        <f>SUMIFS(СВЦЭМ!$C$39:$C$782,СВЦЭМ!$A$39:$A$782,$A18,СВЦЭМ!$B$39:$B$782,U$11)+'СЕТ СН'!$F$9+СВЦЭМ!$D$10+'СЕТ СН'!$F$5-'СЕТ СН'!$F$17</f>
        <v>2725.8404298400001</v>
      </c>
      <c r="V18" s="36">
        <f>SUMIFS(СВЦЭМ!$C$39:$C$782,СВЦЭМ!$A$39:$A$782,$A18,СВЦЭМ!$B$39:$B$782,V$11)+'СЕТ СН'!$F$9+СВЦЭМ!$D$10+'СЕТ СН'!$F$5-'СЕТ СН'!$F$17</f>
        <v>2704.5680773799995</v>
      </c>
      <c r="W18" s="36">
        <f>SUMIFS(СВЦЭМ!$C$39:$C$782,СВЦЭМ!$A$39:$A$782,$A18,СВЦЭМ!$B$39:$B$782,W$11)+'СЕТ СН'!$F$9+СВЦЭМ!$D$10+'СЕТ СН'!$F$5-'СЕТ СН'!$F$17</f>
        <v>2722.5238241399998</v>
      </c>
      <c r="X18" s="36">
        <f>SUMIFS(СВЦЭМ!$C$39:$C$782,СВЦЭМ!$A$39:$A$782,$A18,СВЦЭМ!$B$39:$B$782,X$11)+'СЕТ СН'!$F$9+СВЦЭМ!$D$10+'СЕТ СН'!$F$5-'СЕТ СН'!$F$17</f>
        <v>2754.8937259999998</v>
      </c>
      <c r="Y18" s="36">
        <f>SUMIFS(СВЦЭМ!$C$39:$C$782,СВЦЭМ!$A$39:$A$782,$A18,СВЦЭМ!$B$39:$B$782,Y$11)+'СЕТ СН'!$F$9+СВЦЭМ!$D$10+'СЕТ СН'!$F$5-'СЕТ СН'!$F$17</f>
        <v>2751.1603483499998</v>
      </c>
    </row>
    <row r="19" spans="1:25" ht="15.75" x14ac:dyDescent="0.2">
      <c r="A19" s="35">
        <f t="shared" si="0"/>
        <v>44873</v>
      </c>
      <c r="B19" s="36">
        <f>SUMIFS(СВЦЭМ!$C$39:$C$782,СВЦЭМ!$A$39:$A$782,$A19,СВЦЭМ!$B$39:$B$782,B$11)+'СЕТ СН'!$F$9+СВЦЭМ!$D$10+'СЕТ СН'!$F$5-'СЕТ СН'!$F$17</f>
        <v>2773.1417411900002</v>
      </c>
      <c r="C19" s="36">
        <f>SUMIFS(СВЦЭМ!$C$39:$C$782,СВЦЭМ!$A$39:$A$782,$A19,СВЦЭМ!$B$39:$B$782,C$11)+'СЕТ СН'!$F$9+СВЦЭМ!$D$10+'СЕТ СН'!$F$5-'СЕТ СН'!$F$17</f>
        <v>2812.8982467599999</v>
      </c>
      <c r="D19" s="36">
        <f>SUMIFS(СВЦЭМ!$C$39:$C$782,СВЦЭМ!$A$39:$A$782,$A19,СВЦЭМ!$B$39:$B$782,D$11)+'СЕТ СН'!$F$9+СВЦЭМ!$D$10+'СЕТ СН'!$F$5-'СЕТ СН'!$F$17</f>
        <v>2857.6467994099999</v>
      </c>
      <c r="E19" s="36">
        <f>SUMIFS(СВЦЭМ!$C$39:$C$782,СВЦЭМ!$A$39:$A$782,$A19,СВЦЭМ!$B$39:$B$782,E$11)+'СЕТ СН'!$F$9+СВЦЭМ!$D$10+'СЕТ СН'!$F$5-'СЕТ СН'!$F$17</f>
        <v>2848.4075678700001</v>
      </c>
      <c r="F19" s="36">
        <f>SUMIFS(СВЦЭМ!$C$39:$C$782,СВЦЭМ!$A$39:$A$782,$A19,СВЦЭМ!$B$39:$B$782,F$11)+'СЕТ СН'!$F$9+СВЦЭМ!$D$10+'СЕТ СН'!$F$5-'СЕТ СН'!$F$17</f>
        <v>2855.8884933199997</v>
      </c>
      <c r="G19" s="36">
        <f>SUMIFS(СВЦЭМ!$C$39:$C$782,СВЦЭМ!$A$39:$A$782,$A19,СВЦЭМ!$B$39:$B$782,G$11)+'СЕТ СН'!$F$9+СВЦЭМ!$D$10+'СЕТ СН'!$F$5-'СЕТ СН'!$F$17</f>
        <v>2868.0624280699999</v>
      </c>
      <c r="H19" s="36">
        <f>SUMIFS(СВЦЭМ!$C$39:$C$782,СВЦЭМ!$A$39:$A$782,$A19,СВЦЭМ!$B$39:$B$782,H$11)+'СЕТ СН'!$F$9+СВЦЭМ!$D$10+'СЕТ СН'!$F$5-'СЕТ СН'!$F$17</f>
        <v>2822.0746839799999</v>
      </c>
      <c r="I19" s="36">
        <f>SUMIFS(СВЦЭМ!$C$39:$C$782,СВЦЭМ!$A$39:$A$782,$A19,СВЦЭМ!$B$39:$B$782,I$11)+'СЕТ СН'!$F$9+СВЦЭМ!$D$10+'СЕТ СН'!$F$5-'СЕТ СН'!$F$17</f>
        <v>2801.5758603699996</v>
      </c>
      <c r="J19" s="36">
        <f>SUMIFS(СВЦЭМ!$C$39:$C$782,СВЦЭМ!$A$39:$A$782,$A19,СВЦЭМ!$B$39:$B$782,J$11)+'СЕТ СН'!$F$9+СВЦЭМ!$D$10+'СЕТ СН'!$F$5-'СЕТ СН'!$F$17</f>
        <v>2765.5419502899999</v>
      </c>
      <c r="K19" s="36">
        <f>SUMIFS(СВЦЭМ!$C$39:$C$782,СВЦЭМ!$A$39:$A$782,$A19,СВЦЭМ!$B$39:$B$782,K$11)+'СЕТ СН'!$F$9+СВЦЭМ!$D$10+'СЕТ СН'!$F$5-'СЕТ СН'!$F$17</f>
        <v>2736.8541439399996</v>
      </c>
      <c r="L19" s="36">
        <f>SUMIFS(СВЦЭМ!$C$39:$C$782,СВЦЭМ!$A$39:$A$782,$A19,СВЦЭМ!$B$39:$B$782,L$11)+'СЕТ СН'!$F$9+СВЦЭМ!$D$10+'СЕТ СН'!$F$5-'СЕТ СН'!$F$17</f>
        <v>2729.0501780999998</v>
      </c>
      <c r="M19" s="36">
        <f>SUMIFS(СВЦЭМ!$C$39:$C$782,СВЦЭМ!$A$39:$A$782,$A19,СВЦЭМ!$B$39:$B$782,M$11)+'СЕТ СН'!$F$9+СВЦЭМ!$D$10+'СЕТ СН'!$F$5-'СЕТ СН'!$F$17</f>
        <v>2725.4112713499999</v>
      </c>
      <c r="N19" s="36">
        <f>SUMIFS(СВЦЭМ!$C$39:$C$782,СВЦЭМ!$A$39:$A$782,$A19,СВЦЭМ!$B$39:$B$782,N$11)+'СЕТ СН'!$F$9+СВЦЭМ!$D$10+'СЕТ СН'!$F$5-'СЕТ СН'!$F$17</f>
        <v>2733.5732973799995</v>
      </c>
      <c r="O19" s="36">
        <f>SUMIFS(СВЦЭМ!$C$39:$C$782,СВЦЭМ!$A$39:$A$782,$A19,СВЦЭМ!$B$39:$B$782,O$11)+'СЕТ СН'!$F$9+СВЦЭМ!$D$10+'СЕТ СН'!$F$5-'СЕТ СН'!$F$17</f>
        <v>2732.6812394399999</v>
      </c>
      <c r="P19" s="36">
        <f>SUMIFS(СВЦЭМ!$C$39:$C$782,СВЦЭМ!$A$39:$A$782,$A19,СВЦЭМ!$B$39:$B$782,P$11)+'СЕТ СН'!$F$9+СВЦЭМ!$D$10+'СЕТ СН'!$F$5-'СЕТ СН'!$F$17</f>
        <v>2742.8048161899997</v>
      </c>
      <c r="Q19" s="36">
        <f>SUMIFS(СВЦЭМ!$C$39:$C$782,СВЦЭМ!$A$39:$A$782,$A19,СВЦЭМ!$B$39:$B$782,Q$11)+'СЕТ СН'!$F$9+СВЦЭМ!$D$10+'СЕТ СН'!$F$5-'СЕТ СН'!$F$17</f>
        <v>2771.1352522199995</v>
      </c>
      <c r="R19" s="36">
        <f>SUMIFS(СВЦЭМ!$C$39:$C$782,СВЦЭМ!$A$39:$A$782,$A19,СВЦЭМ!$B$39:$B$782,R$11)+'СЕТ СН'!$F$9+СВЦЭМ!$D$10+'СЕТ СН'!$F$5-'СЕТ СН'!$F$17</f>
        <v>2762.9672708399999</v>
      </c>
      <c r="S19" s="36">
        <f>SUMIFS(СВЦЭМ!$C$39:$C$782,СВЦЭМ!$A$39:$A$782,$A19,СВЦЭМ!$B$39:$B$782,S$11)+'СЕТ СН'!$F$9+СВЦЭМ!$D$10+'СЕТ СН'!$F$5-'СЕТ СН'!$F$17</f>
        <v>2749.6814984299999</v>
      </c>
      <c r="T19" s="36">
        <f>SUMIFS(СВЦЭМ!$C$39:$C$782,СВЦЭМ!$A$39:$A$782,$A19,СВЦЭМ!$B$39:$B$782,T$11)+'СЕТ СН'!$F$9+СВЦЭМ!$D$10+'СЕТ СН'!$F$5-'СЕТ СН'!$F$17</f>
        <v>2752.0283339099997</v>
      </c>
      <c r="U19" s="36">
        <f>SUMIFS(СВЦЭМ!$C$39:$C$782,СВЦЭМ!$A$39:$A$782,$A19,СВЦЭМ!$B$39:$B$782,U$11)+'СЕТ СН'!$F$9+СВЦЭМ!$D$10+'СЕТ СН'!$F$5-'СЕТ СН'!$F$17</f>
        <v>2742.5693968599999</v>
      </c>
      <c r="V19" s="36">
        <f>SUMIFS(СВЦЭМ!$C$39:$C$782,СВЦЭМ!$A$39:$A$782,$A19,СВЦЭМ!$B$39:$B$782,V$11)+'СЕТ СН'!$F$9+СВЦЭМ!$D$10+'СЕТ СН'!$F$5-'СЕТ СН'!$F$17</f>
        <v>2741.1005493799998</v>
      </c>
      <c r="W19" s="36">
        <f>SUMIFS(СВЦЭМ!$C$39:$C$782,СВЦЭМ!$A$39:$A$782,$A19,СВЦЭМ!$B$39:$B$782,W$11)+'СЕТ СН'!$F$9+СВЦЭМ!$D$10+'СЕТ СН'!$F$5-'СЕТ СН'!$F$17</f>
        <v>2752.5309432599997</v>
      </c>
      <c r="X19" s="36">
        <f>SUMIFS(СВЦЭМ!$C$39:$C$782,СВЦЭМ!$A$39:$A$782,$A19,СВЦЭМ!$B$39:$B$782,X$11)+'СЕТ СН'!$F$9+СВЦЭМ!$D$10+'СЕТ СН'!$F$5-'СЕТ СН'!$F$17</f>
        <v>2756.1921576899999</v>
      </c>
      <c r="Y19" s="36">
        <f>SUMIFS(СВЦЭМ!$C$39:$C$782,СВЦЭМ!$A$39:$A$782,$A19,СВЦЭМ!$B$39:$B$782,Y$11)+'СЕТ СН'!$F$9+СВЦЭМ!$D$10+'СЕТ СН'!$F$5-'СЕТ СН'!$F$17</f>
        <v>2765.0190100700001</v>
      </c>
    </row>
    <row r="20" spans="1:25" ht="15.75" x14ac:dyDescent="0.2">
      <c r="A20" s="35">
        <f t="shared" si="0"/>
        <v>44874</v>
      </c>
      <c r="B20" s="36">
        <f>SUMIFS(СВЦЭМ!$C$39:$C$782,СВЦЭМ!$A$39:$A$782,$A20,СВЦЭМ!$B$39:$B$782,B$11)+'СЕТ СН'!$F$9+СВЦЭМ!$D$10+'СЕТ СН'!$F$5-'СЕТ СН'!$F$17</f>
        <v>2915.5130441900001</v>
      </c>
      <c r="C20" s="36">
        <f>SUMIFS(СВЦЭМ!$C$39:$C$782,СВЦЭМ!$A$39:$A$782,$A20,СВЦЭМ!$B$39:$B$782,C$11)+'СЕТ СН'!$F$9+СВЦЭМ!$D$10+'СЕТ СН'!$F$5-'СЕТ СН'!$F$17</f>
        <v>2916.8157989399997</v>
      </c>
      <c r="D20" s="36">
        <f>SUMIFS(СВЦЭМ!$C$39:$C$782,СВЦЭМ!$A$39:$A$782,$A20,СВЦЭМ!$B$39:$B$782,D$11)+'СЕТ СН'!$F$9+СВЦЭМ!$D$10+'СЕТ СН'!$F$5-'СЕТ СН'!$F$17</f>
        <v>2929.6938153800002</v>
      </c>
      <c r="E20" s="36">
        <f>SUMIFS(СВЦЭМ!$C$39:$C$782,СВЦЭМ!$A$39:$A$782,$A20,СВЦЭМ!$B$39:$B$782,E$11)+'СЕТ СН'!$F$9+СВЦЭМ!$D$10+'СЕТ СН'!$F$5-'СЕТ СН'!$F$17</f>
        <v>2911.6490003299996</v>
      </c>
      <c r="F20" s="36">
        <f>SUMIFS(СВЦЭМ!$C$39:$C$782,СВЦЭМ!$A$39:$A$782,$A20,СВЦЭМ!$B$39:$B$782,F$11)+'СЕТ СН'!$F$9+СВЦЭМ!$D$10+'СЕТ СН'!$F$5-'СЕТ СН'!$F$17</f>
        <v>2907.70339711</v>
      </c>
      <c r="G20" s="36">
        <f>SUMIFS(СВЦЭМ!$C$39:$C$782,СВЦЭМ!$A$39:$A$782,$A20,СВЦЭМ!$B$39:$B$782,G$11)+'СЕТ СН'!$F$9+СВЦЭМ!$D$10+'СЕТ СН'!$F$5-'СЕТ СН'!$F$17</f>
        <v>2908.4620724599999</v>
      </c>
      <c r="H20" s="36">
        <f>SUMIFS(СВЦЭМ!$C$39:$C$782,СВЦЭМ!$A$39:$A$782,$A20,СВЦЭМ!$B$39:$B$782,H$11)+'СЕТ СН'!$F$9+СВЦЭМ!$D$10+'СЕТ СН'!$F$5-'СЕТ СН'!$F$17</f>
        <v>2858.9061482699999</v>
      </c>
      <c r="I20" s="36">
        <f>SUMIFS(СВЦЭМ!$C$39:$C$782,СВЦЭМ!$A$39:$A$782,$A20,СВЦЭМ!$B$39:$B$782,I$11)+'СЕТ СН'!$F$9+СВЦЭМ!$D$10+'СЕТ СН'!$F$5-'СЕТ СН'!$F$17</f>
        <v>2809.1614255099998</v>
      </c>
      <c r="J20" s="36">
        <f>SUMIFS(СВЦЭМ!$C$39:$C$782,СВЦЭМ!$A$39:$A$782,$A20,СВЦЭМ!$B$39:$B$782,J$11)+'СЕТ СН'!$F$9+СВЦЭМ!$D$10+'СЕТ СН'!$F$5-'СЕТ СН'!$F$17</f>
        <v>2792.2678663400002</v>
      </c>
      <c r="K20" s="36">
        <f>SUMIFS(СВЦЭМ!$C$39:$C$782,СВЦЭМ!$A$39:$A$782,$A20,СВЦЭМ!$B$39:$B$782,K$11)+'СЕТ СН'!$F$9+СВЦЭМ!$D$10+'СЕТ СН'!$F$5-'СЕТ СН'!$F$17</f>
        <v>2801.46296033</v>
      </c>
      <c r="L20" s="36">
        <f>SUMIFS(СВЦЭМ!$C$39:$C$782,СВЦЭМ!$A$39:$A$782,$A20,СВЦЭМ!$B$39:$B$782,L$11)+'СЕТ СН'!$F$9+СВЦЭМ!$D$10+'СЕТ СН'!$F$5-'СЕТ СН'!$F$17</f>
        <v>2818.1809686500001</v>
      </c>
      <c r="M20" s="36">
        <f>SUMIFS(СВЦЭМ!$C$39:$C$782,СВЦЭМ!$A$39:$A$782,$A20,СВЦЭМ!$B$39:$B$782,M$11)+'СЕТ СН'!$F$9+СВЦЭМ!$D$10+'СЕТ СН'!$F$5-'СЕТ СН'!$F$17</f>
        <v>2841.46063099</v>
      </c>
      <c r="N20" s="36">
        <f>SUMIFS(СВЦЭМ!$C$39:$C$782,СВЦЭМ!$A$39:$A$782,$A20,СВЦЭМ!$B$39:$B$782,N$11)+'СЕТ СН'!$F$9+СВЦЭМ!$D$10+'СЕТ СН'!$F$5-'СЕТ СН'!$F$17</f>
        <v>2885.3874503799998</v>
      </c>
      <c r="O20" s="36">
        <f>SUMIFS(СВЦЭМ!$C$39:$C$782,СВЦЭМ!$A$39:$A$782,$A20,СВЦЭМ!$B$39:$B$782,O$11)+'СЕТ СН'!$F$9+СВЦЭМ!$D$10+'СЕТ СН'!$F$5-'СЕТ СН'!$F$17</f>
        <v>2873.1812082400002</v>
      </c>
      <c r="P20" s="36">
        <f>SUMIFS(СВЦЭМ!$C$39:$C$782,СВЦЭМ!$A$39:$A$782,$A20,СВЦЭМ!$B$39:$B$782,P$11)+'СЕТ СН'!$F$9+СВЦЭМ!$D$10+'СЕТ СН'!$F$5-'СЕТ СН'!$F$17</f>
        <v>2872.0910830299999</v>
      </c>
      <c r="Q20" s="36">
        <f>SUMIFS(СВЦЭМ!$C$39:$C$782,СВЦЭМ!$A$39:$A$782,$A20,СВЦЭМ!$B$39:$B$782,Q$11)+'СЕТ СН'!$F$9+СВЦЭМ!$D$10+'СЕТ СН'!$F$5-'СЕТ СН'!$F$17</f>
        <v>2845.3562542899999</v>
      </c>
      <c r="R20" s="36">
        <f>SUMIFS(СВЦЭМ!$C$39:$C$782,СВЦЭМ!$A$39:$A$782,$A20,СВЦЭМ!$B$39:$B$782,R$11)+'СЕТ СН'!$F$9+СВЦЭМ!$D$10+'СЕТ СН'!$F$5-'СЕТ СН'!$F$17</f>
        <v>2823.0868085499997</v>
      </c>
      <c r="S20" s="36">
        <f>SUMIFS(СВЦЭМ!$C$39:$C$782,СВЦЭМ!$A$39:$A$782,$A20,СВЦЭМ!$B$39:$B$782,S$11)+'СЕТ СН'!$F$9+СВЦЭМ!$D$10+'СЕТ СН'!$F$5-'СЕТ СН'!$F$17</f>
        <v>2784.8938219199999</v>
      </c>
      <c r="T20" s="36">
        <f>SUMIFS(СВЦЭМ!$C$39:$C$782,СВЦЭМ!$A$39:$A$782,$A20,СВЦЭМ!$B$39:$B$782,T$11)+'СЕТ СН'!$F$9+СВЦЭМ!$D$10+'СЕТ СН'!$F$5-'СЕТ СН'!$F$17</f>
        <v>2836.0298746799999</v>
      </c>
      <c r="U20" s="36">
        <f>SUMIFS(СВЦЭМ!$C$39:$C$782,СВЦЭМ!$A$39:$A$782,$A20,СВЦЭМ!$B$39:$B$782,U$11)+'СЕТ СН'!$F$9+СВЦЭМ!$D$10+'СЕТ СН'!$F$5-'СЕТ СН'!$F$17</f>
        <v>2833.2420784299998</v>
      </c>
      <c r="V20" s="36">
        <f>SUMIFS(СВЦЭМ!$C$39:$C$782,СВЦЭМ!$A$39:$A$782,$A20,СВЦЭМ!$B$39:$B$782,V$11)+'СЕТ СН'!$F$9+СВЦЭМ!$D$10+'СЕТ СН'!$F$5-'СЕТ СН'!$F$17</f>
        <v>2852.81437757</v>
      </c>
      <c r="W20" s="36">
        <f>SUMIFS(СВЦЭМ!$C$39:$C$782,СВЦЭМ!$A$39:$A$782,$A20,СВЦЭМ!$B$39:$B$782,W$11)+'СЕТ СН'!$F$9+СВЦЭМ!$D$10+'СЕТ СН'!$F$5-'СЕТ СН'!$F$17</f>
        <v>2751.3563470099998</v>
      </c>
      <c r="X20" s="36">
        <f>SUMIFS(СВЦЭМ!$C$39:$C$782,СВЦЭМ!$A$39:$A$782,$A20,СВЦЭМ!$B$39:$B$782,X$11)+'СЕТ СН'!$F$9+СВЦЭМ!$D$10+'СЕТ СН'!$F$5-'СЕТ СН'!$F$17</f>
        <v>2744.6719741799998</v>
      </c>
      <c r="Y20" s="36">
        <f>SUMIFS(СВЦЭМ!$C$39:$C$782,СВЦЭМ!$A$39:$A$782,$A20,СВЦЭМ!$B$39:$B$782,Y$11)+'СЕТ СН'!$F$9+СВЦЭМ!$D$10+'СЕТ СН'!$F$5-'СЕТ СН'!$F$17</f>
        <v>2715.1611806499996</v>
      </c>
    </row>
    <row r="21" spans="1:25" ht="15.75" x14ac:dyDescent="0.2">
      <c r="A21" s="35">
        <f t="shared" si="0"/>
        <v>44875</v>
      </c>
      <c r="B21" s="36">
        <f>SUMIFS(СВЦЭМ!$C$39:$C$782,СВЦЭМ!$A$39:$A$782,$A21,СВЦЭМ!$B$39:$B$782,B$11)+'СЕТ СН'!$F$9+СВЦЭМ!$D$10+'СЕТ СН'!$F$5-'СЕТ СН'!$F$17</f>
        <v>2839.4985553400002</v>
      </c>
      <c r="C21" s="36">
        <f>SUMIFS(СВЦЭМ!$C$39:$C$782,СВЦЭМ!$A$39:$A$782,$A21,СВЦЭМ!$B$39:$B$782,C$11)+'СЕТ СН'!$F$9+СВЦЭМ!$D$10+'СЕТ СН'!$F$5-'СЕТ СН'!$F$17</f>
        <v>2875.2161833499999</v>
      </c>
      <c r="D21" s="36">
        <f>SUMIFS(СВЦЭМ!$C$39:$C$782,СВЦЭМ!$A$39:$A$782,$A21,СВЦЭМ!$B$39:$B$782,D$11)+'СЕТ СН'!$F$9+СВЦЭМ!$D$10+'СЕТ СН'!$F$5-'СЕТ СН'!$F$17</f>
        <v>2932.8474661399996</v>
      </c>
      <c r="E21" s="36">
        <f>SUMIFS(СВЦЭМ!$C$39:$C$782,СВЦЭМ!$A$39:$A$782,$A21,СВЦЭМ!$B$39:$B$782,E$11)+'СЕТ СН'!$F$9+СВЦЭМ!$D$10+'СЕТ СН'!$F$5-'СЕТ СН'!$F$17</f>
        <v>2911.7100941999997</v>
      </c>
      <c r="F21" s="36">
        <f>SUMIFS(СВЦЭМ!$C$39:$C$782,СВЦЭМ!$A$39:$A$782,$A21,СВЦЭМ!$B$39:$B$782,F$11)+'СЕТ СН'!$F$9+СВЦЭМ!$D$10+'СЕТ СН'!$F$5-'СЕТ СН'!$F$17</f>
        <v>2934.5534928399998</v>
      </c>
      <c r="G21" s="36">
        <f>SUMIFS(СВЦЭМ!$C$39:$C$782,СВЦЭМ!$A$39:$A$782,$A21,СВЦЭМ!$B$39:$B$782,G$11)+'СЕТ СН'!$F$9+СВЦЭМ!$D$10+'СЕТ СН'!$F$5-'СЕТ СН'!$F$17</f>
        <v>2946.9944975799999</v>
      </c>
      <c r="H21" s="36">
        <f>SUMIFS(СВЦЭМ!$C$39:$C$782,СВЦЭМ!$A$39:$A$782,$A21,СВЦЭМ!$B$39:$B$782,H$11)+'СЕТ СН'!$F$9+СВЦЭМ!$D$10+'СЕТ СН'!$F$5-'СЕТ СН'!$F$17</f>
        <v>2913.1126753999997</v>
      </c>
      <c r="I21" s="36">
        <f>SUMIFS(СВЦЭМ!$C$39:$C$782,СВЦЭМ!$A$39:$A$782,$A21,СВЦЭМ!$B$39:$B$782,I$11)+'СЕТ СН'!$F$9+СВЦЭМ!$D$10+'СЕТ СН'!$F$5-'СЕТ СН'!$F$17</f>
        <v>2892.9629849200001</v>
      </c>
      <c r="J21" s="36">
        <f>SUMIFS(СВЦЭМ!$C$39:$C$782,СВЦЭМ!$A$39:$A$782,$A21,СВЦЭМ!$B$39:$B$782,J$11)+'СЕТ СН'!$F$9+СВЦЭМ!$D$10+'СЕТ СН'!$F$5-'СЕТ СН'!$F$17</f>
        <v>2873.37497669</v>
      </c>
      <c r="K21" s="36">
        <f>SUMIFS(СВЦЭМ!$C$39:$C$782,СВЦЭМ!$A$39:$A$782,$A21,СВЦЭМ!$B$39:$B$782,K$11)+'СЕТ СН'!$F$9+СВЦЭМ!$D$10+'СЕТ СН'!$F$5-'СЕТ СН'!$F$17</f>
        <v>2866.7901718499998</v>
      </c>
      <c r="L21" s="36">
        <f>SUMIFS(СВЦЭМ!$C$39:$C$782,СВЦЭМ!$A$39:$A$782,$A21,СВЦЭМ!$B$39:$B$782,L$11)+'СЕТ СН'!$F$9+СВЦЭМ!$D$10+'СЕТ СН'!$F$5-'СЕТ СН'!$F$17</f>
        <v>2877.8883088299999</v>
      </c>
      <c r="M21" s="36">
        <f>SUMIFS(СВЦЭМ!$C$39:$C$782,СВЦЭМ!$A$39:$A$782,$A21,СВЦЭМ!$B$39:$B$782,M$11)+'СЕТ СН'!$F$9+СВЦЭМ!$D$10+'СЕТ СН'!$F$5-'СЕТ СН'!$F$17</f>
        <v>2902.3847328299998</v>
      </c>
      <c r="N21" s="36">
        <f>SUMIFS(СВЦЭМ!$C$39:$C$782,СВЦЭМ!$A$39:$A$782,$A21,СВЦЭМ!$B$39:$B$782,N$11)+'СЕТ СН'!$F$9+СВЦЭМ!$D$10+'СЕТ СН'!$F$5-'СЕТ СН'!$F$17</f>
        <v>2909.6076978499996</v>
      </c>
      <c r="O21" s="36">
        <f>SUMIFS(СВЦЭМ!$C$39:$C$782,СВЦЭМ!$A$39:$A$782,$A21,СВЦЭМ!$B$39:$B$782,O$11)+'СЕТ СН'!$F$9+СВЦЭМ!$D$10+'СЕТ СН'!$F$5-'СЕТ СН'!$F$17</f>
        <v>2928.1976444699999</v>
      </c>
      <c r="P21" s="36">
        <f>SUMIFS(СВЦЭМ!$C$39:$C$782,СВЦЭМ!$A$39:$A$782,$A21,СВЦЭМ!$B$39:$B$782,P$11)+'СЕТ СН'!$F$9+СВЦЭМ!$D$10+'СЕТ СН'!$F$5-'СЕТ СН'!$F$17</f>
        <v>2941.0615815900001</v>
      </c>
      <c r="Q21" s="36">
        <f>SUMIFS(СВЦЭМ!$C$39:$C$782,СВЦЭМ!$A$39:$A$782,$A21,СВЦЭМ!$B$39:$B$782,Q$11)+'СЕТ СН'!$F$9+СВЦЭМ!$D$10+'СЕТ СН'!$F$5-'СЕТ СН'!$F$17</f>
        <v>2946.3866913900001</v>
      </c>
      <c r="R21" s="36">
        <f>SUMIFS(СВЦЭМ!$C$39:$C$782,СВЦЭМ!$A$39:$A$782,$A21,СВЦЭМ!$B$39:$B$782,R$11)+'СЕТ СН'!$F$9+СВЦЭМ!$D$10+'СЕТ СН'!$F$5-'СЕТ СН'!$F$17</f>
        <v>2945.4911729899995</v>
      </c>
      <c r="S21" s="36">
        <f>SUMIFS(СВЦЭМ!$C$39:$C$782,СВЦЭМ!$A$39:$A$782,$A21,СВЦЭМ!$B$39:$B$782,S$11)+'СЕТ СН'!$F$9+СВЦЭМ!$D$10+'СЕТ СН'!$F$5-'СЕТ СН'!$F$17</f>
        <v>2892.9258823199998</v>
      </c>
      <c r="T21" s="36">
        <f>SUMIFS(СВЦЭМ!$C$39:$C$782,СВЦЭМ!$A$39:$A$782,$A21,СВЦЭМ!$B$39:$B$782,T$11)+'СЕТ СН'!$F$9+СВЦЭМ!$D$10+'СЕТ СН'!$F$5-'СЕТ СН'!$F$17</f>
        <v>2844.6675451299998</v>
      </c>
      <c r="U21" s="36">
        <f>SUMIFS(СВЦЭМ!$C$39:$C$782,СВЦЭМ!$A$39:$A$782,$A21,СВЦЭМ!$B$39:$B$782,U$11)+'СЕТ СН'!$F$9+СВЦЭМ!$D$10+'СЕТ СН'!$F$5-'СЕТ СН'!$F$17</f>
        <v>2861.0136877499999</v>
      </c>
      <c r="V21" s="36">
        <f>SUMIFS(СВЦЭМ!$C$39:$C$782,СВЦЭМ!$A$39:$A$782,$A21,СВЦЭМ!$B$39:$B$782,V$11)+'СЕТ СН'!$F$9+СВЦЭМ!$D$10+'СЕТ СН'!$F$5-'СЕТ СН'!$F$17</f>
        <v>2871.7455724199999</v>
      </c>
      <c r="W21" s="36">
        <f>SUMIFS(СВЦЭМ!$C$39:$C$782,СВЦЭМ!$A$39:$A$782,$A21,СВЦЭМ!$B$39:$B$782,W$11)+'СЕТ СН'!$F$9+СВЦЭМ!$D$10+'СЕТ СН'!$F$5-'СЕТ СН'!$F$17</f>
        <v>2883.9732743899999</v>
      </c>
      <c r="X21" s="36">
        <f>SUMIFS(СВЦЭМ!$C$39:$C$782,СВЦЭМ!$A$39:$A$782,$A21,СВЦЭМ!$B$39:$B$782,X$11)+'СЕТ СН'!$F$9+СВЦЭМ!$D$10+'СЕТ СН'!$F$5-'СЕТ СН'!$F$17</f>
        <v>2916.2681072699997</v>
      </c>
      <c r="Y21" s="36">
        <f>SUMIFS(СВЦЭМ!$C$39:$C$782,СВЦЭМ!$A$39:$A$782,$A21,СВЦЭМ!$B$39:$B$782,Y$11)+'СЕТ СН'!$F$9+СВЦЭМ!$D$10+'СЕТ СН'!$F$5-'СЕТ СН'!$F$17</f>
        <v>2919.2755415199999</v>
      </c>
    </row>
    <row r="22" spans="1:25" ht="15.75" x14ac:dyDescent="0.2">
      <c r="A22" s="35">
        <f t="shared" si="0"/>
        <v>44876</v>
      </c>
      <c r="B22" s="36">
        <f>SUMIFS(СВЦЭМ!$C$39:$C$782,СВЦЭМ!$A$39:$A$782,$A22,СВЦЭМ!$B$39:$B$782,B$11)+'СЕТ СН'!$F$9+СВЦЭМ!$D$10+'СЕТ СН'!$F$5-'СЕТ СН'!$F$17</f>
        <v>2828.9134582400002</v>
      </c>
      <c r="C22" s="36">
        <f>SUMIFS(СВЦЭМ!$C$39:$C$782,СВЦЭМ!$A$39:$A$782,$A22,СВЦЭМ!$B$39:$B$782,C$11)+'СЕТ СН'!$F$9+СВЦЭМ!$D$10+'СЕТ СН'!$F$5-'СЕТ СН'!$F$17</f>
        <v>2940.4912714499997</v>
      </c>
      <c r="D22" s="36">
        <f>SUMIFS(СВЦЭМ!$C$39:$C$782,СВЦЭМ!$A$39:$A$782,$A22,СВЦЭМ!$B$39:$B$782,D$11)+'СЕТ СН'!$F$9+СВЦЭМ!$D$10+'СЕТ СН'!$F$5-'СЕТ СН'!$F$17</f>
        <v>3043.0401243899996</v>
      </c>
      <c r="E22" s="36">
        <f>SUMIFS(СВЦЭМ!$C$39:$C$782,СВЦЭМ!$A$39:$A$782,$A22,СВЦЭМ!$B$39:$B$782,E$11)+'СЕТ СН'!$F$9+СВЦЭМ!$D$10+'СЕТ СН'!$F$5-'СЕТ СН'!$F$17</f>
        <v>3032.2284833799999</v>
      </c>
      <c r="F22" s="36">
        <f>SUMIFS(СВЦЭМ!$C$39:$C$782,СВЦЭМ!$A$39:$A$782,$A22,СВЦЭМ!$B$39:$B$782,F$11)+'СЕТ СН'!$F$9+СВЦЭМ!$D$10+'СЕТ СН'!$F$5-'СЕТ СН'!$F$17</f>
        <v>3016.3028789800001</v>
      </c>
      <c r="G22" s="36">
        <f>SUMIFS(СВЦЭМ!$C$39:$C$782,СВЦЭМ!$A$39:$A$782,$A22,СВЦЭМ!$B$39:$B$782,G$11)+'СЕТ СН'!$F$9+СВЦЭМ!$D$10+'СЕТ СН'!$F$5-'СЕТ СН'!$F$17</f>
        <v>3000.3965142500001</v>
      </c>
      <c r="H22" s="36">
        <f>SUMIFS(СВЦЭМ!$C$39:$C$782,СВЦЭМ!$A$39:$A$782,$A22,СВЦЭМ!$B$39:$B$782,H$11)+'СЕТ СН'!$F$9+СВЦЭМ!$D$10+'СЕТ СН'!$F$5-'СЕТ СН'!$F$17</f>
        <v>2957.8538334699997</v>
      </c>
      <c r="I22" s="36">
        <f>SUMIFS(СВЦЭМ!$C$39:$C$782,СВЦЭМ!$A$39:$A$782,$A22,СВЦЭМ!$B$39:$B$782,I$11)+'СЕТ СН'!$F$9+СВЦЭМ!$D$10+'СЕТ СН'!$F$5-'СЕТ СН'!$F$17</f>
        <v>2938.4835823799999</v>
      </c>
      <c r="J22" s="36">
        <f>SUMIFS(СВЦЭМ!$C$39:$C$782,СВЦЭМ!$A$39:$A$782,$A22,СВЦЭМ!$B$39:$B$782,J$11)+'СЕТ СН'!$F$9+СВЦЭМ!$D$10+'СЕТ СН'!$F$5-'СЕТ СН'!$F$17</f>
        <v>2874.2811987599998</v>
      </c>
      <c r="K22" s="36">
        <f>SUMIFS(СВЦЭМ!$C$39:$C$782,СВЦЭМ!$A$39:$A$782,$A22,СВЦЭМ!$B$39:$B$782,K$11)+'СЕТ СН'!$F$9+СВЦЭМ!$D$10+'СЕТ СН'!$F$5-'СЕТ СН'!$F$17</f>
        <v>2883.3691552700002</v>
      </c>
      <c r="L22" s="36">
        <f>SUMIFS(СВЦЭМ!$C$39:$C$782,СВЦЭМ!$A$39:$A$782,$A22,СВЦЭМ!$B$39:$B$782,L$11)+'СЕТ СН'!$F$9+СВЦЭМ!$D$10+'СЕТ СН'!$F$5-'СЕТ СН'!$F$17</f>
        <v>2891.9351452999999</v>
      </c>
      <c r="M22" s="36">
        <f>SUMIFS(СВЦЭМ!$C$39:$C$782,СВЦЭМ!$A$39:$A$782,$A22,СВЦЭМ!$B$39:$B$782,M$11)+'СЕТ СН'!$F$9+СВЦЭМ!$D$10+'СЕТ СН'!$F$5-'СЕТ СН'!$F$17</f>
        <v>2928.7792452899998</v>
      </c>
      <c r="N22" s="36">
        <f>SUMIFS(СВЦЭМ!$C$39:$C$782,СВЦЭМ!$A$39:$A$782,$A22,СВЦЭМ!$B$39:$B$782,N$11)+'СЕТ СН'!$F$9+СВЦЭМ!$D$10+'СЕТ СН'!$F$5-'СЕТ СН'!$F$17</f>
        <v>2941.0234167299996</v>
      </c>
      <c r="O22" s="36">
        <f>SUMIFS(СВЦЭМ!$C$39:$C$782,СВЦЭМ!$A$39:$A$782,$A22,СВЦЭМ!$B$39:$B$782,O$11)+'СЕТ СН'!$F$9+СВЦЭМ!$D$10+'СЕТ СН'!$F$5-'СЕТ СН'!$F$17</f>
        <v>2954.5434255700002</v>
      </c>
      <c r="P22" s="36">
        <f>SUMIFS(СВЦЭМ!$C$39:$C$782,СВЦЭМ!$A$39:$A$782,$A22,СВЦЭМ!$B$39:$B$782,P$11)+'СЕТ СН'!$F$9+СВЦЭМ!$D$10+'СЕТ СН'!$F$5-'СЕТ СН'!$F$17</f>
        <v>2929.3823647499999</v>
      </c>
      <c r="Q22" s="36">
        <f>SUMIFS(СВЦЭМ!$C$39:$C$782,СВЦЭМ!$A$39:$A$782,$A22,СВЦЭМ!$B$39:$B$782,Q$11)+'СЕТ СН'!$F$9+СВЦЭМ!$D$10+'СЕТ СН'!$F$5-'СЕТ СН'!$F$17</f>
        <v>2930.7857846899997</v>
      </c>
      <c r="R22" s="36">
        <f>SUMIFS(СВЦЭМ!$C$39:$C$782,СВЦЭМ!$A$39:$A$782,$A22,СВЦЭМ!$B$39:$B$782,R$11)+'СЕТ СН'!$F$9+СВЦЭМ!$D$10+'СЕТ СН'!$F$5-'СЕТ СН'!$F$17</f>
        <v>2911.0311915299999</v>
      </c>
      <c r="S22" s="36">
        <f>SUMIFS(СВЦЭМ!$C$39:$C$782,СВЦЭМ!$A$39:$A$782,$A22,СВЦЭМ!$B$39:$B$782,S$11)+'СЕТ СН'!$F$9+СВЦЭМ!$D$10+'СЕТ СН'!$F$5-'СЕТ СН'!$F$17</f>
        <v>2852.8600176499999</v>
      </c>
      <c r="T22" s="36">
        <f>SUMIFS(СВЦЭМ!$C$39:$C$782,СВЦЭМ!$A$39:$A$782,$A22,СВЦЭМ!$B$39:$B$782,T$11)+'СЕТ СН'!$F$9+СВЦЭМ!$D$10+'СЕТ СН'!$F$5-'СЕТ СН'!$F$17</f>
        <v>2857.4706299499999</v>
      </c>
      <c r="U22" s="36">
        <f>SUMIFS(СВЦЭМ!$C$39:$C$782,СВЦЭМ!$A$39:$A$782,$A22,СВЦЭМ!$B$39:$B$782,U$11)+'СЕТ СН'!$F$9+СВЦЭМ!$D$10+'СЕТ СН'!$F$5-'СЕТ СН'!$F$17</f>
        <v>2876.2907776499997</v>
      </c>
      <c r="V22" s="36">
        <f>SUMIFS(СВЦЭМ!$C$39:$C$782,СВЦЭМ!$A$39:$A$782,$A22,СВЦЭМ!$B$39:$B$782,V$11)+'СЕТ СН'!$F$9+СВЦЭМ!$D$10+'СЕТ СН'!$F$5-'СЕТ СН'!$F$17</f>
        <v>2904.0662604600002</v>
      </c>
      <c r="W22" s="36">
        <f>SUMIFS(СВЦЭМ!$C$39:$C$782,СВЦЭМ!$A$39:$A$782,$A22,СВЦЭМ!$B$39:$B$782,W$11)+'СЕТ СН'!$F$9+СВЦЭМ!$D$10+'СЕТ СН'!$F$5-'СЕТ СН'!$F$17</f>
        <v>2896.9236480700001</v>
      </c>
      <c r="X22" s="36">
        <f>SUMIFS(СВЦЭМ!$C$39:$C$782,СВЦЭМ!$A$39:$A$782,$A22,СВЦЭМ!$B$39:$B$782,X$11)+'СЕТ СН'!$F$9+СВЦЭМ!$D$10+'СЕТ СН'!$F$5-'СЕТ СН'!$F$17</f>
        <v>2869.6240120499997</v>
      </c>
      <c r="Y22" s="36">
        <f>SUMIFS(СВЦЭМ!$C$39:$C$782,СВЦЭМ!$A$39:$A$782,$A22,СВЦЭМ!$B$39:$B$782,Y$11)+'СЕТ СН'!$F$9+СВЦЭМ!$D$10+'СЕТ СН'!$F$5-'СЕТ СН'!$F$17</f>
        <v>2879.3453969000002</v>
      </c>
    </row>
    <row r="23" spans="1:25" ht="15.75" x14ac:dyDescent="0.2">
      <c r="A23" s="35">
        <f t="shared" si="0"/>
        <v>44877</v>
      </c>
      <c r="B23" s="36">
        <f>SUMIFS(СВЦЭМ!$C$39:$C$782,СВЦЭМ!$A$39:$A$782,$A23,СВЦЭМ!$B$39:$B$782,B$11)+'СЕТ СН'!$F$9+СВЦЭМ!$D$10+'СЕТ СН'!$F$5-'СЕТ СН'!$F$17</f>
        <v>2810.7381850100001</v>
      </c>
      <c r="C23" s="36">
        <f>SUMIFS(СВЦЭМ!$C$39:$C$782,СВЦЭМ!$A$39:$A$782,$A23,СВЦЭМ!$B$39:$B$782,C$11)+'СЕТ СН'!$F$9+СВЦЭМ!$D$10+'СЕТ СН'!$F$5-'СЕТ СН'!$F$17</f>
        <v>2842.0297227699998</v>
      </c>
      <c r="D23" s="36">
        <f>SUMIFS(СВЦЭМ!$C$39:$C$782,СВЦЭМ!$A$39:$A$782,$A23,СВЦЭМ!$B$39:$B$782,D$11)+'СЕТ СН'!$F$9+СВЦЭМ!$D$10+'СЕТ СН'!$F$5-'СЕТ СН'!$F$17</f>
        <v>2881.2898531599999</v>
      </c>
      <c r="E23" s="36">
        <f>SUMIFS(СВЦЭМ!$C$39:$C$782,СВЦЭМ!$A$39:$A$782,$A23,СВЦЭМ!$B$39:$B$782,E$11)+'СЕТ СН'!$F$9+СВЦЭМ!$D$10+'СЕТ СН'!$F$5-'СЕТ СН'!$F$17</f>
        <v>2888.2628969399998</v>
      </c>
      <c r="F23" s="36">
        <f>SUMIFS(СВЦЭМ!$C$39:$C$782,СВЦЭМ!$A$39:$A$782,$A23,СВЦЭМ!$B$39:$B$782,F$11)+'СЕТ СН'!$F$9+СВЦЭМ!$D$10+'СЕТ СН'!$F$5-'СЕТ СН'!$F$17</f>
        <v>2896.7548858599998</v>
      </c>
      <c r="G23" s="36">
        <f>SUMIFS(СВЦЭМ!$C$39:$C$782,СВЦЭМ!$A$39:$A$782,$A23,СВЦЭМ!$B$39:$B$782,G$11)+'СЕТ СН'!$F$9+СВЦЭМ!$D$10+'СЕТ СН'!$F$5-'СЕТ СН'!$F$17</f>
        <v>2896.5016727699999</v>
      </c>
      <c r="H23" s="36">
        <f>SUMIFS(СВЦЭМ!$C$39:$C$782,СВЦЭМ!$A$39:$A$782,$A23,СВЦЭМ!$B$39:$B$782,H$11)+'СЕТ СН'!$F$9+СВЦЭМ!$D$10+'СЕТ СН'!$F$5-'СЕТ СН'!$F$17</f>
        <v>2896.0724166800001</v>
      </c>
      <c r="I23" s="36">
        <f>SUMIFS(СВЦЭМ!$C$39:$C$782,СВЦЭМ!$A$39:$A$782,$A23,СВЦЭМ!$B$39:$B$782,I$11)+'СЕТ СН'!$F$9+СВЦЭМ!$D$10+'СЕТ СН'!$F$5-'СЕТ СН'!$F$17</f>
        <v>2876.6003500799998</v>
      </c>
      <c r="J23" s="36">
        <f>SUMIFS(СВЦЭМ!$C$39:$C$782,СВЦЭМ!$A$39:$A$782,$A23,СВЦЭМ!$B$39:$B$782,J$11)+'СЕТ СН'!$F$9+СВЦЭМ!$D$10+'СЕТ СН'!$F$5-'СЕТ СН'!$F$17</f>
        <v>2841.18301058</v>
      </c>
      <c r="K23" s="36">
        <f>SUMIFS(СВЦЭМ!$C$39:$C$782,СВЦЭМ!$A$39:$A$782,$A23,СВЦЭМ!$B$39:$B$782,K$11)+'СЕТ СН'!$F$9+СВЦЭМ!$D$10+'СЕТ СН'!$F$5-'СЕТ СН'!$F$17</f>
        <v>2823.4006676899999</v>
      </c>
      <c r="L23" s="36">
        <f>SUMIFS(СВЦЭМ!$C$39:$C$782,СВЦЭМ!$A$39:$A$782,$A23,СВЦЭМ!$B$39:$B$782,L$11)+'СЕТ СН'!$F$9+СВЦЭМ!$D$10+'СЕТ СН'!$F$5-'СЕТ СН'!$F$17</f>
        <v>2795.82387836</v>
      </c>
      <c r="M23" s="36">
        <f>SUMIFS(СВЦЭМ!$C$39:$C$782,СВЦЭМ!$A$39:$A$782,$A23,СВЦЭМ!$B$39:$B$782,M$11)+'СЕТ СН'!$F$9+СВЦЭМ!$D$10+'СЕТ СН'!$F$5-'СЕТ СН'!$F$17</f>
        <v>2842.5588957999998</v>
      </c>
      <c r="N23" s="36">
        <f>SUMIFS(СВЦЭМ!$C$39:$C$782,СВЦЭМ!$A$39:$A$782,$A23,СВЦЭМ!$B$39:$B$782,N$11)+'СЕТ СН'!$F$9+СВЦЭМ!$D$10+'СЕТ СН'!$F$5-'СЕТ СН'!$F$17</f>
        <v>2857.1462159100001</v>
      </c>
      <c r="O23" s="36">
        <f>SUMIFS(СВЦЭМ!$C$39:$C$782,СВЦЭМ!$A$39:$A$782,$A23,СВЦЭМ!$B$39:$B$782,O$11)+'СЕТ СН'!$F$9+СВЦЭМ!$D$10+'СЕТ СН'!$F$5-'СЕТ СН'!$F$17</f>
        <v>2883.6658330700002</v>
      </c>
      <c r="P23" s="36">
        <f>SUMIFS(СВЦЭМ!$C$39:$C$782,СВЦЭМ!$A$39:$A$782,$A23,СВЦЭМ!$B$39:$B$782,P$11)+'СЕТ СН'!$F$9+СВЦЭМ!$D$10+'СЕТ СН'!$F$5-'СЕТ СН'!$F$17</f>
        <v>2888.5664027299999</v>
      </c>
      <c r="Q23" s="36">
        <f>SUMIFS(СВЦЭМ!$C$39:$C$782,СВЦЭМ!$A$39:$A$782,$A23,СВЦЭМ!$B$39:$B$782,Q$11)+'СЕТ СН'!$F$9+СВЦЭМ!$D$10+'СЕТ СН'!$F$5-'СЕТ СН'!$F$17</f>
        <v>2875.6314491200001</v>
      </c>
      <c r="R23" s="36">
        <f>SUMIFS(СВЦЭМ!$C$39:$C$782,СВЦЭМ!$A$39:$A$782,$A23,СВЦЭМ!$B$39:$B$782,R$11)+'СЕТ СН'!$F$9+СВЦЭМ!$D$10+'СЕТ СН'!$F$5-'СЕТ СН'!$F$17</f>
        <v>2848.0158700299999</v>
      </c>
      <c r="S23" s="36">
        <f>SUMIFS(СВЦЭМ!$C$39:$C$782,СВЦЭМ!$A$39:$A$782,$A23,СВЦЭМ!$B$39:$B$782,S$11)+'СЕТ СН'!$F$9+СВЦЭМ!$D$10+'СЕТ СН'!$F$5-'СЕТ СН'!$F$17</f>
        <v>2806.3524824599999</v>
      </c>
      <c r="T23" s="36">
        <f>SUMIFS(СВЦЭМ!$C$39:$C$782,СВЦЭМ!$A$39:$A$782,$A23,СВЦЭМ!$B$39:$B$782,T$11)+'СЕТ СН'!$F$9+СВЦЭМ!$D$10+'СЕТ СН'!$F$5-'СЕТ СН'!$F$17</f>
        <v>2807.9548639799996</v>
      </c>
      <c r="U23" s="36">
        <f>SUMIFS(СВЦЭМ!$C$39:$C$782,СВЦЭМ!$A$39:$A$782,$A23,СВЦЭМ!$B$39:$B$782,U$11)+'СЕТ СН'!$F$9+СВЦЭМ!$D$10+'СЕТ СН'!$F$5-'СЕТ СН'!$F$17</f>
        <v>2831.2458682400002</v>
      </c>
      <c r="V23" s="36">
        <f>SUMIFS(СВЦЭМ!$C$39:$C$782,СВЦЭМ!$A$39:$A$782,$A23,СВЦЭМ!$B$39:$B$782,V$11)+'СЕТ СН'!$F$9+СВЦЭМ!$D$10+'СЕТ СН'!$F$5-'СЕТ СН'!$F$17</f>
        <v>2848.9894046299996</v>
      </c>
      <c r="W23" s="36">
        <f>SUMIFS(СВЦЭМ!$C$39:$C$782,СВЦЭМ!$A$39:$A$782,$A23,СВЦЭМ!$B$39:$B$782,W$11)+'СЕТ СН'!$F$9+СВЦЭМ!$D$10+'СЕТ СН'!$F$5-'СЕТ СН'!$F$17</f>
        <v>2878.8438534899997</v>
      </c>
      <c r="X23" s="36">
        <f>SUMIFS(СВЦЭМ!$C$39:$C$782,СВЦЭМ!$A$39:$A$782,$A23,СВЦЭМ!$B$39:$B$782,X$11)+'СЕТ СН'!$F$9+СВЦЭМ!$D$10+'СЕТ СН'!$F$5-'СЕТ СН'!$F$17</f>
        <v>2898.6082004399996</v>
      </c>
      <c r="Y23" s="36">
        <f>SUMIFS(СВЦЭМ!$C$39:$C$782,СВЦЭМ!$A$39:$A$782,$A23,СВЦЭМ!$B$39:$B$782,Y$11)+'СЕТ СН'!$F$9+СВЦЭМ!$D$10+'СЕТ СН'!$F$5-'СЕТ СН'!$F$17</f>
        <v>2927.0562042299998</v>
      </c>
    </row>
    <row r="24" spans="1:25" ht="15.75" x14ac:dyDescent="0.2">
      <c r="A24" s="35">
        <f t="shared" si="0"/>
        <v>44878</v>
      </c>
      <c r="B24" s="36">
        <f>SUMIFS(СВЦЭМ!$C$39:$C$782,СВЦЭМ!$A$39:$A$782,$A24,СВЦЭМ!$B$39:$B$782,B$11)+'СЕТ СН'!$F$9+СВЦЭМ!$D$10+'СЕТ СН'!$F$5-'СЕТ СН'!$F$17</f>
        <v>2888.5898005999998</v>
      </c>
      <c r="C24" s="36">
        <f>SUMIFS(СВЦЭМ!$C$39:$C$782,СВЦЭМ!$A$39:$A$782,$A24,СВЦЭМ!$B$39:$B$782,C$11)+'СЕТ СН'!$F$9+СВЦЭМ!$D$10+'СЕТ СН'!$F$5-'СЕТ СН'!$F$17</f>
        <v>2917.53626755</v>
      </c>
      <c r="D24" s="36">
        <f>SUMIFS(СВЦЭМ!$C$39:$C$782,СВЦЭМ!$A$39:$A$782,$A24,СВЦЭМ!$B$39:$B$782,D$11)+'СЕТ СН'!$F$9+СВЦЭМ!$D$10+'СЕТ СН'!$F$5-'СЕТ СН'!$F$17</f>
        <v>2931.7882383199999</v>
      </c>
      <c r="E24" s="36">
        <f>SUMIFS(СВЦЭМ!$C$39:$C$782,СВЦЭМ!$A$39:$A$782,$A24,СВЦЭМ!$B$39:$B$782,E$11)+'СЕТ СН'!$F$9+СВЦЭМ!$D$10+'СЕТ СН'!$F$5-'СЕТ СН'!$F$17</f>
        <v>2916.3695454499998</v>
      </c>
      <c r="F24" s="36">
        <f>SUMIFS(СВЦЭМ!$C$39:$C$782,СВЦЭМ!$A$39:$A$782,$A24,СВЦЭМ!$B$39:$B$782,F$11)+'СЕТ СН'!$F$9+СВЦЭМ!$D$10+'СЕТ СН'!$F$5-'СЕТ СН'!$F$17</f>
        <v>2916.9750297699998</v>
      </c>
      <c r="G24" s="36">
        <f>SUMIFS(СВЦЭМ!$C$39:$C$782,СВЦЭМ!$A$39:$A$782,$A24,СВЦЭМ!$B$39:$B$782,G$11)+'СЕТ СН'!$F$9+СВЦЭМ!$D$10+'СЕТ СН'!$F$5-'СЕТ СН'!$F$17</f>
        <v>2918.6698177099997</v>
      </c>
      <c r="H24" s="36">
        <f>SUMIFS(СВЦЭМ!$C$39:$C$782,СВЦЭМ!$A$39:$A$782,$A24,СВЦЭМ!$B$39:$B$782,H$11)+'СЕТ СН'!$F$9+СВЦЭМ!$D$10+'СЕТ СН'!$F$5-'СЕТ СН'!$F$17</f>
        <v>2893.7194983399995</v>
      </c>
      <c r="I24" s="36">
        <f>SUMIFS(СВЦЭМ!$C$39:$C$782,СВЦЭМ!$A$39:$A$782,$A24,СВЦЭМ!$B$39:$B$782,I$11)+'СЕТ СН'!$F$9+СВЦЭМ!$D$10+'СЕТ СН'!$F$5-'СЕТ СН'!$F$17</f>
        <v>2886.0709489699998</v>
      </c>
      <c r="J24" s="36">
        <f>SUMIFS(СВЦЭМ!$C$39:$C$782,СВЦЭМ!$A$39:$A$782,$A24,СВЦЭМ!$B$39:$B$782,J$11)+'СЕТ СН'!$F$9+СВЦЭМ!$D$10+'СЕТ СН'!$F$5-'СЕТ СН'!$F$17</f>
        <v>2842.3059783499998</v>
      </c>
      <c r="K24" s="36">
        <f>SUMIFS(СВЦЭМ!$C$39:$C$782,СВЦЭМ!$A$39:$A$782,$A24,СВЦЭМ!$B$39:$B$782,K$11)+'СЕТ СН'!$F$9+СВЦЭМ!$D$10+'СЕТ СН'!$F$5-'СЕТ СН'!$F$17</f>
        <v>2808.1140488399997</v>
      </c>
      <c r="L24" s="36">
        <f>SUMIFS(СВЦЭМ!$C$39:$C$782,СВЦЭМ!$A$39:$A$782,$A24,СВЦЭМ!$B$39:$B$782,L$11)+'СЕТ СН'!$F$9+СВЦЭМ!$D$10+'СЕТ СН'!$F$5-'СЕТ СН'!$F$17</f>
        <v>2797.6001812599998</v>
      </c>
      <c r="M24" s="36">
        <f>SUMIFS(СВЦЭМ!$C$39:$C$782,СВЦЭМ!$A$39:$A$782,$A24,СВЦЭМ!$B$39:$B$782,M$11)+'СЕТ СН'!$F$9+СВЦЭМ!$D$10+'СЕТ СН'!$F$5-'СЕТ СН'!$F$17</f>
        <v>2820.5781941099999</v>
      </c>
      <c r="N24" s="36">
        <f>SUMIFS(СВЦЭМ!$C$39:$C$782,СВЦЭМ!$A$39:$A$782,$A24,СВЦЭМ!$B$39:$B$782,N$11)+'СЕТ СН'!$F$9+СВЦЭМ!$D$10+'СЕТ СН'!$F$5-'СЕТ СН'!$F$17</f>
        <v>2854.6729094599996</v>
      </c>
      <c r="O24" s="36">
        <f>SUMIFS(СВЦЭМ!$C$39:$C$782,СВЦЭМ!$A$39:$A$782,$A24,СВЦЭМ!$B$39:$B$782,O$11)+'СЕТ СН'!$F$9+СВЦЭМ!$D$10+'СЕТ СН'!$F$5-'СЕТ СН'!$F$17</f>
        <v>2869.1720252099999</v>
      </c>
      <c r="P24" s="36">
        <f>SUMIFS(СВЦЭМ!$C$39:$C$782,СВЦЭМ!$A$39:$A$782,$A24,СВЦЭМ!$B$39:$B$782,P$11)+'СЕТ СН'!$F$9+СВЦЭМ!$D$10+'СЕТ СН'!$F$5-'СЕТ СН'!$F$17</f>
        <v>2867.3588524199999</v>
      </c>
      <c r="Q24" s="36">
        <f>SUMIFS(СВЦЭМ!$C$39:$C$782,СВЦЭМ!$A$39:$A$782,$A24,СВЦЭМ!$B$39:$B$782,Q$11)+'СЕТ СН'!$F$9+СВЦЭМ!$D$10+'СЕТ СН'!$F$5-'СЕТ СН'!$F$17</f>
        <v>2863.7126055099998</v>
      </c>
      <c r="R24" s="36">
        <f>SUMIFS(СВЦЭМ!$C$39:$C$782,СВЦЭМ!$A$39:$A$782,$A24,СВЦЭМ!$B$39:$B$782,R$11)+'СЕТ СН'!$F$9+СВЦЭМ!$D$10+'СЕТ СН'!$F$5-'СЕТ СН'!$F$17</f>
        <v>2841.0434001200001</v>
      </c>
      <c r="S24" s="36">
        <f>SUMIFS(СВЦЭМ!$C$39:$C$782,СВЦЭМ!$A$39:$A$782,$A24,СВЦЭМ!$B$39:$B$782,S$11)+'СЕТ СН'!$F$9+СВЦЭМ!$D$10+'СЕТ СН'!$F$5-'СЕТ СН'!$F$17</f>
        <v>2798.3860661399999</v>
      </c>
      <c r="T24" s="36">
        <f>SUMIFS(СВЦЭМ!$C$39:$C$782,СВЦЭМ!$A$39:$A$782,$A24,СВЦЭМ!$B$39:$B$782,T$11)+'СЕТ СН'!$F$9+СВЦЭМ!$D$10+'СЕТ СН'!$F$5-'СЕТ СН'!$F$17</f>
        <v>2767.0104194999999</v>
      </c>
      <c r="U24" s="36">
        <f>SUMIFS(СВЦЭМ!$C$39:$C$782,СВЦЭМ!$A$39:$A$782,$A24,СВЦЭМ!$B$39:$B$782,U$11)+'СЕТ СН'!$F$9+СВЦЭМ!$D$10+'СЕТ СН'!$F$5-'СЕТ СН'!$F$17</f>
        <v>2785.2326619199998</v>
      </c>
      <c r="V24" s="36">
        <f>SUMIFS(СВЦЭМ!$C$39:$C$782,СВЦЭМ!$A$39:$A$782,$A24,СВЦЭМ!$B$39:$B$782,V$11)+'СЕТ СН'!$F$9+СВЦЭМ!$D$10+'СЕТ СН'!$F$5-'СЕТ СН'!$F$17</f>
        <v>2808.6554217599996</v>
      </c>
      <c r="W24" s="36">
        <f>SUMIFS(СВЦЭМ!$C$39:$C$782,СВЦЭМ!$A$39:$A$782,$A24,СВЦЭМ!$B$39:$B$782,W$11)+'СЕТ СН'!$F$9+СВЦЭМ!$D$10+'СЕТ СН'!$F$5-'СЕТ СН'!$F$17</f>
        <v>2851.7432464699996</v>
      </c>
      <c r="X24" s="36">
        <f>SUMIFS(СВЦЭМ!$C$39:$C$782,СВЦЭМ!$A$39:$A$782,$A24,СВЦЭМ!$B$39:$B$782,X$11)+'СЕТ СН'!$F$9+СВЦЭМ!$D$10+'СЕТ СН'!$F$5-'СЕТ СН'!$F$17</f>
        <v>2854.8360660799999</v>
      </c>
      <c r="Y24" s="36">
        <f>SUMIFS(СВЦЭМ!$C$39:$C$782,СВЦЭМ!$A$39:$A$782,$A24,СВЦЭМ!$B$39:$B$782,Y$11)+'СЕТ СН'!$F$9+СВЦЭМ!$D$10+'СЕТ СН'!$F$5-'СЕТ СН'!$F$17</f>
        <v>2892.2987400699999</v>
      </c>
    </row>
    <row r="25" spans="1:25" ht="15.75" x14ac:dyDescent="0.2">
      <c r="A25" s="35">
        <f t="shared" si="0"/>
        <v>44879</v>
      </c>
      <c r="B25" s="36">
        <f>SUMIFS(СВЦЭМ!$C$39:$C$782,СВЦЭМ!$A$39:$A$782,$A25,СВЦЭМ!$B$39:$B$782,B$11)+'СЕТ СН'!$F$9+СВЦЭМ!$D$10+'СЕТ СН'!$F$5-'СЕТ СН'!$F$17</f>
        <v>2862.4032073099997</v>
      </c>
      <c r="C25" s="36">
        <f>SUMIFS(СВЦЭМ!$C$39:$C$782,СВЦЭМ!$A$39:$A$782,$A25,СВЦЭМ!$B$39:$B$782,C$11)+'СЕТ СН'!$F$9+СВЦЭМ!$D$10+'СЕТ СН'!$F$5-'СЕТ СН'!$F$17</f>
        <v>2880.15699468</v>
      </c>
      <c r="D25" s="36">
        <f>SUMIFS(СВЦЭМ!$C$39:$C$782,СВЦЭМ!$A$39:$A$782,$A25,СВЦЭМ!$B$39:$B$782,D$11)+'СЕТ СН'!$F$9+СВЦЭМ!$D$10+'СЕТ СН'!$F$5-'СЕТ СН'!$F$17</f>
        <v>2892.1838532699999</v>
      </c>
      <c r="E25" s="36">
        <f>SUMIFS(СВЦЭМ!$C$39:$C$782,СВЦЭМ!$A$39:$A$782,$A25,СВЦЭМ!$B$39:$B$782,E$11)+'СЕТ СН'!$F$9+СВЦЭМ!$D$10+'СЕТ СН'!$F$5-'СЕТ СН'!$F$17</f>
        <v>2896.0840930599998</v>
      </c>
      <c r="F25" s="36">
        <f>SUMIFS(СВЦЭМ!$C$39:$C$782,СВЦЭМ!$A$39:$A$782,$A25,СВЦЭМ!$B$39:$B$782,F$11)+'СЕТ СН'!$F$9+СВЦЭМ!$D$10+'СЕТ СН'!$F$5-'СЕТ СН'!$F$17</f>
        <v>2897.28817721</v>
      </c>
      <c r="G25" s="36">
        <f>SUMIFS(СВЦЭМ!$C$39:$C$782,СВЦЭМ!$A$39:$A$782,$A25,СВЦЭМ!$B$39:$B$782,G$11)+'СЕТ СН'!$F$9+СВЦЭМ!$D$10+'СЕТ СН'!$F$5-'СЕТ СН'!$F$17</f>
        <v>2879.2774534700002</v>
      </c>
      <c r="H25" s="36">
        <f>SUMIFS(СВЦЭМ!$C$39:$C$782,СВЦЭМ!$A$39:$A$782,$A25,СВЦЭМ!$B$39:$B$782,H$11)+'СЕТ СН'!$F$9+СВЦЭМ!$D$10+'СЕТ СН'!$F$5-'СЕТ СН'!$F$17</f>
        <v>2822.9162894199999</v>
      </c>
      <c r="I25" s="36">
        <f>SUMIFS(СВЦЭМ!$C$39:$C$782,СВЦЭМ!$A$39:$A$782,$A25,СВЦЭМ!$B$39:$B$782,I$11)+'СЕТ СН'!$F$9+СВЦЭМ!$D$10+'СЕТ СН'!$F$5-'СЕТ СН'!$F$17</f>
        <v>2834.4422997199999</v>
      </c>
      <c r="J25" s="36">
        <f>SUMIFS(СВЦЭМ!$C$39:$C$782,СВЦЭМ!$A$39:$A$782,$A25,СВЦЭМ!$B$39:$B$782,J$11)+'СЕТ СН'!$F$9+СВЦЭМ!$D$10+'СЕТ СН'!$F$5-'СЕТ СН'!$F$17</f>
        <v>2810.0435877700002</v>
      </c>
      <c r="K25" s="36">
        <f>SUMIFS(СВЦЭМ!$C$39:$C$782,СВЦЭМ!$A$39:$A$782,$A25,СВЦЭМ!$B$39:$B$782,K$11)+'СЕТ СН'!$F$9+СВЦЭМ!$D$10+'СЕТ СН'!$F$5-'СЕТ СН'!$F$17</f>
        <v>2802.2336913199997</v>
      </c>
      <c r="L25" s="36">
        <f>SUMIFS(СВЦЭМ!$C$39:$C$782,СВЦЭМ!$A$39:$A$782,$A25,СВЦЭМ!$B$39:$B$782,L$11)+'СЕТ СН'!$F$9+СВЦЭМ!$D$10+'СЕТ СН'!$F$5-'СЕТ СН'!$F$17</f>
        <v>2801.4944234999998</v>
      </c>
      <c r="M25" s="36">
        <f>SUMIFS(СВЦЭМ!$C$39:$C$782,СВЦЭМ!$A$39:$A$782,$A25,СВЦЭМ!$B$39:$B$782,M$11)+'СЕТ СН'!$F$9+СВЦЭМ!$D$10+'СЕТ СН'!$F$5-'СЕТ СН'!$F$17</f>
        <v>2813.1034171599999</v>
      </c>
      <c r="N25" s="36">
        <f>SUMIFS(СВЦЭМ!$C$39:$C$782,СВЦЭМ!$A$39:$A$782,$A25,СВЦЭМ!$B$39:$B$782,N$11)+'СЕТ СН'!$F$9+СВЦЭМ!$D$10+'СЕТ СН'!$F$5-'СЕТ СН'!$F$17</f>
        <v>2822.5777927199997</v>
      </c>
      <c r="O25" s="36">
        <f>SUMIFS(СВЦЭМ!$C$39:$C$782,СВЦЭМ!$A$39:$A$782,$A25,СВЦЭМ!$B$39:$B$782,O$11)+'СЕТ СН'!$F$9+СВЦЭМ!$D$10+'СЕТ СН'!$F$5-'СЕТ СН'!$F$17</f>
        <v>2834.4337725999999</v>
      </c>
      <c r="P25" s="36">
        <f>SUMIFS(СВЦЭМ!$C$39:$C$782,СВЦЭМ!$A$39:$A$782,$A25,СВЦЭМ!$B$39:$B$782,P$11)+'СЕТ СН'!$F$9+СВЦЭМ!$D$10+'СЕТ СН'!$F$5-'СЕТ СН'!$F$17</f>
        <v>2845.7312815499999</v>
      </c>
      <c r="Q25" s="36">
        <f>SUMIFS(СВЦЭМ!$C$39:$C$782,СВЦЭМ!$A$39:$A$782,$A25,СВЦЭМ!$B$39:$B$782,Q$11)+'СЕТ СН'!$F$9+СВЦЭМ!$D$10+'СЕТ СН'!$F$5-'СЕТ СН'!$F$17</f>
        <v>2824.9939848699996</v>
      </c>
      <c r="R25" s="36">
        <f>SUMIFS(СВЦЭМ!$C$39:$C$782,СВЦЭМ!$A$39:$A$782,$A25,СВЦЭМ!$B$39:$B$782,R$11)+'СЕТ СН'!$F$9+СВЦЭМ!$D$10+'СЕТ СН'!$F$5-'СЕТ СН'!$F$17</f>
        <v>2796.6448436399996</v>
      </c>
      <c r="S25" s="36">
        <f>SUMIFS(СВЦЭМ!$C$39:$C$782,СВЦЭМ!$A$39:$A$782,$A25,СВЦЭМ!$B$39:$B$782,S$11)+'СЕТ СН'!$F$9+СВЦЭМ!$D$10+'СЕТ СН'!$F$5-'СЕТ СН'!$F$17</f>
        <v>2768.36096903</v>
      </c>
      <c r="T25" s="36">
        <f>SUMIFS(СВЦЭМ!$C$39:$C$782,СВЦЭМ!$A$39:$A$782,$A25,СВЦЭМ!$B$39:$B$782,T$11)+'СЕТ СН'!$F$9+СВЦЭМ!$D$10+'СЕТ СН'!$F$5-'СЕТ СН'!$F$17</f>
        <v>2797.8194883299998</v>
      </c>
      <c r="U25" s="36">
        <f>SUMIFS(СВЦЭМ!$C$39:$C$782,СВЦЭМ!$A$39:$A$782,$A25,СВЦЭМ!$B$39:$B$782,U$11)+'СЕТ СН'!$F$9+СВЦЭМ!$D$10+'СЕТ СН'!$F$5-'СЕТ СН'!$F$17</f>
        <v>2797.4389729699997</v>
      </c>
      <c r="V25" s="36">
        <f>SUMIFS(СВЦЭМ!$C$39:$C$782,СВЦЭМ!$A$39:$A$782,$A25,СВЦЭМ!$B$39:$B$782,V$11)+'СЕТ СН'!$F$9+СВЦЭМ!$D$10+'СЕТ СН'!$F$5-'СЕТ СН'!$F$17</f>
        <v>2821.6441706199998</v>
      </c>
      <c r="W25" s="36">
        <f>SUMIFS(СВЦЭМ!$C$39:$C$782,СВЦЭМ!$A$39:$A$782,$A25,СВЦЭМ!$B$39:$B$782,W$11)+'СЕТ СН'!$F$9+СВЦЭМ!$D$10+'СЕТ СН'!$F$5-'СЕТ СН'!$F$17</f>
        <v>2848.6203383299999</v>
      </c>
      <c r="X25" s="36">
        <f>SUMIFS(СВЦЭМ!$C$39:$C$782,СВЦЭМ!$A$39:$A$782,$A25,СВЦЭМ!$B$39:$B$782,X$11)+'СЕТ СН'!$F$9+СВЦЭМ!$D$10+'СЕТ СН'!$F$5-'СЕТ СН'!$F$17</f>
        <v>2849.4032071900001</v>
      </c>
      <c r="Y25" s="36">
        <f>SUMIFS(СВЦЭМ!$C$39:$C$782,СВЦЭМ!$A$39:$A$782,$A25,СВЦЭМ!$B$39:$B$782,Y$11)+'СЕТ СН'!$F$9+СВЦЭМ!$D$10+'СЕТ СН'!$F$5-'СЕТ СН'!$F$17</f>
        <v>2886.5562218699997</v>
      </c>
    </row>
    <row r="26" spans="1:25" ht="15.75" x14ac:dyDescent="0.2">
      <c r="A26" s="35">
        <f t="shared" si="0"/>
        <v>44880</v>
      </c>
      <c r="B26" s="36">
        <f>SUMIFS(СВЦЭМ!$C$39:$C$782,СВЦЭМ!$A$39:$A$782,$A26,СВЦЭМ!$B$39:$B$782,B$11)+'СЕТ СН'!$F$9+СВЦЭМ!$D$10+'СЕТ СН'!$F$5-'СЕТ СН'!$F$17</f>
        <v>2888.5643260299998</v>
      </c>
      <c r="C26" s="36">
        <f>SUMIFS(СВЦЭМ!$C$39:$C$782,СВЦЭМ!$A$39:$A$782,$A26,СВЦЭМ!$B$39:$B$782,C$11)+'СЕТ СН'!$F$9+СВЦЭМ!$D$10+'СЕТ СН'!$F$5-'СЕТ СН'!$F$17</f>
        <v>2927.05287039</v>
      </c>
      <c r="D26" s="36">
        <f>SUMIFS(СВЦЭМ!$C$39:$C$782,СВЦЭМ!$A$39:$A$782,$A26,СВЦЭМ!$B$39:$B$782,D$11)+'СЕТ СН'!$F$9+СВЦЭМ!$D$10+'СЕТ СН'!$F$5-'СЕТ СН'!$F$17</f>
        <v>2918.88571159</v>
      </c>
      <c r="E26" s="36">
        <f>SUMIFS(СВЦЭМ!$C$39:$C$782,СВЦЭМ!$A$39:$A$782,$A26,СВЦЭМ!$B$39:$B$782,E$11)+'СЕТ СН'!$F$9+СВЦЭМ!$D$10+'СЕТ СН'!$F$5-'СЕТ СН'!$F$17</f>
        <v>2898.7023406099997</v>
      </c>
      <c r="F26" s="36">
        <f>SUMIFS(СВЦЭМ!$C$39:$C$782,СВЦЭМ!$A$39:$A$782,$A26,СВЦЭМ!$B$39:$B$782,F$11)+'СЕТ СН'!$F$9+СВЦЭМ!$D$10+'СЕТ СН'!$F$5-'СЕТ СН'!$F$17</f>
        <v>2895.5488230800001</v>
      </c>
      <c r="G26" s="36">
        <f>SUMIFS(СВЦЭМ!$C$39:$C$782,СВЦЭМ!$A$39:$A$782,$A26,СВЦЭМ!$B$39:$B$782,G$11)+'СЕТ СН'!$F$9+СВЦЭМ!$D$10+'СЕТ СН'!$F$5-'СЕТ СН'!$F$17</f>
        <v>2917.3318560500002</v>
      </c>
      <c r="H26" s="36">
        <f>SUMIFS(СВЦЭМ!$C$39:$C$782,СВЦЭМ!$A$39:$A$782,$A26,СВЦЭМ!$B$39:$B$782,H$11)+'СЕТ СН'!$F$9+СВЦЭМ!$D$10+'СЕТ СН'!$F$5-'СЕТ СН'!$F$17</f>
        <v>2858.6260504000002</v>
      </c>
      <c r="I26" s="36">
        <f>SUMIFS(СВЦЭМ!$C$39:$C$782,СВЦЭМ!$A$39:$A$782,$A26,СВЦЭМ!$B$39:$B$782,I$11)+'СЕТ СН'!$F$9+СВЦЭМ!$D$10+'СЕТ СН'!$F$5-'СЕТ СН'!$F$17</f>
        <v>2858.4228607699997</v>
      </c>
      <c r="J26" s="36">
        <f>SUMIFS(СВЦЭМ!$C$39:$C$782,СВЦЭМ!$A$39:$A$782,$A26,СВЦЭМ!$B$39:$B$782,J$11)+'СЕТ СН'!$F$9+СВЦЭМ!$D$10+'СЕТ СН'!$F$5-'СЕТ СН'!$F$17</f>
        <v>2831.3867288499996</v>
      </c>
      <c r="K26" s="36">
        <f>SUMIFS(СВЦЭМ!$C$39:$C$782,СВЦЭМ!$A$39:$A$782,$A26,СВЦЭМ!$B$39:$B$782,K$11)+'СЕТ СН'!$F$9+СВЦЭМ!$D$10+'СЕТ СН'!$F$5-'СЕТ СН'!$F$17</f>
        <v>2824.92670297</v>
      </c>
      <c r="L26" s="36">
        <f>SUMIFS(СВЦЭМ!$C$39:$C$782,СВЦЭМ!$A$39:$A$782,$A26,СВЦЭМ!$B$39:$B$782,L$11)+'СЕТ СН'!$F$9+СВЦЭМ!$D$10+'СЕТ СН'!$F$5-'СЕТ СН'!$F$17</f>
        <v>2831.52409111</v>
      </c>
      <c r="M26" s="36">
        <f>SUMIFS(СВЦЭМ!$C$39:$C$782,СВЦЭМ!$A$39:$A$782,$A26,СВЦЭМ!$B$39:$B$782,M$11)+'СЕТ СН'!$F$9+СВЦЭМ!$D$10+'СЕТ СН'!$F$5-'СЕТ СН'!$F$17</f>
        <v>2852.1299523600001</v>
      </c>
      <c r="N26" s="36">
        <f>SUMIFS(СВЦЭМ!$C$39:$C$782,СВЦЭМ!$A$39:$A$782,$A26,СВЦЭМ!$B$39:$B$782,N$11)+'СЕТ СН'!$F$9+СВЦЭМ!$D$10+'СЕТ СН'!$F$5-'СЕТ СН'!$F$17</f>
        <v>2857.1917447599999</v>
      </c>
      <c r="O26" s="36">
        <f>SUMIFS(СВЦЭМ!$C$39:$C$782,СВЦЭМ!$A$39:$A$782,$A26,СВЦЭМ!$B$39:$B$782,O$11)+'СЕТ СН'!$F$9+СВЦЭМ!$D$10+'СЕТ СН'!$F$5-'СЕТ СН'!$F$17</f>
        <v>2866.4344438199996</v>
      </c>
      <c r="P26" s="36">
        <f>SUMIFS(СВЦЭМ!$C$39:$C$782,СВЦЭМ!$A$39:$A$782,$A26,СВЦЭМ!$B$39:$B$782,P$11)+'СЕТ СН'!$F$9+СВЦЭМ!$D$10+'СЕТ СН'!$F$5-'СЕТ СН'!$F$17</f>
        <v>2879.8659311499996</v>
      </c>
      <c r="Q26" s="36">
        <f>SUMIFS(СВЦЭМ!$C$39:$C$782,СВЦЭМ!$A$39:$A$782,$A26,СВЦЭМ!$B$39:$B$782,Q$11)+'СЕТ СН'!$F$9+СВЦЭМ!$D$10+'СЕТ СН'!$F$5-'СЕТ СН'!$F$17</f>
        <v>2877.4447689499998</v>
      </c>
      <c r="R26" s="36">
        <f>SUMIFS(СВЦЭМ!$C$39:$C$782,СВЦЭМ!$A$39:$A$782,$A26,СВЦЭМ!$B$39:$B$782,R$11)+'СЕТ СН'!$F$9+СВЦЭМ!$D$10+'СЕТ СН'!$F$5-'СЕТ СН'!$F$17</f>
        <v>2873.7481926699998</v>
      </c>
      <c r="S26" s="36">
        <f>SUMIFS(СВЦЭМ!$C$39:$C$782,СВЦЭМ!$A$39:$A$782,$A26,СВЦЭМ!$B$39:$B$782,S$11)+'СЕТ СН'!$F$9+СВЦЭМ!$D$10+'СЕТ СН'!$F$5-'СЕТ СН'!$F$17</f>
        <v>2825.4743784900002</v>
      </c>
      <c r="T26" s="36">
        <f>SUMIFS(СВЦЭМ!$C$39:$C$782,СВЦЭМ!$A$39:$A$782,$A26,СВЦЭМ!$B$39:$B$782,T$11)+'СЕТ СН'!$F$9+СВЦЭМ!$D$10+'СЕТ СН'!$F$5-'СЕТ СН'!$F$17</f>
        <v>2761.2120581099998</v>
      </c>
      <c r="U26" s="36">
        <f>SUMIFS(СВЦЭМ!$C$39:$C$782,СВЦЭМ!$A$39:$A$782,$A26,СВЦЭМ!$B$39:$B$782,U$11)+'СЕТ СН'!$F$9+СВЦЭМ!$D$10+'СЕТ СН'!$F$5-'СЕТ СН'!$F$17</f>
        <v>2764.7690029699997</v>
      </c>
      <c r="V26" s="36">
        <f>SUMIFS(СВЦЭМ!$C$39:$C$782,СВЦЭМ!$A$39:$A$782,$A26,СВЦЭМ!$B$39:$B$782,V$11)+'СЕТ СН'!$F$9+СВЦЭМ!$D$10+'СЕТ СН'!$F$5-'СЕТ СН'!$F$17</f>
        <v>2781.2496979099997</v>
      </c>
      <c r="W26" s="36">
        <f>SUMIFS(СВЦЭМ!$C$39:$C$782,СВЦЭМ!$A$39:$A$782,$A26,СВЦЭМ!$B$39:$B$782,W$11)+'СЕТ СН'!$F$9+СВЦЭМ!$D$10+'СЕТ СН'!$F$5-'СЕТ СН'!$F$17</f>
        <v>2822.2425624899997</v>
      </c>
      <c r="X26" s="36">
        <f>SUMIFS(СВЦЭМ!$C$39:$C$782,СВЦЭМ!$A$39:$A$782,$A26,СВЦЭМ!$B$39:$B$782,X$11)+'СЕТ СН'!$F$9+СВЦЭМ!$D$10+'СЕТ СН'!$F$5-'СЕТ СН'!$F$17</f>
        <v>2841.8619184199997</v>
      </c>
      <c r="Y26" s="36">
        <f>SUMIFS(СВЦЭМ!$C$39:$C$782,СВЦЭМ!$A$39:$A$782,$A26,СВЦЭМ!$B$39:$B$782,Y$11)+'СЕТ СН'!$F$9+СВЦЭМ!$D$10+'СЕТ СН'!$F$5-'СЕТ СН'!$F$17</f>
        <v>2866.0743589200001</v>
      </c>
    </row>
    <row r="27" spans="1:25" ht="15.75" x14ac:dyDescent="0.2">
      <c r="A27" s="35">
        <f t="shared" si="0"/>
        <v>44881</v>
      </c>
      <c r="B27" s="36">
        <f>SUMIFS(СВЦЭМ!$C$39:$C$782,СВЦЭМ!$A$39:$A$782,$A27,СВЦЭМ!$B$39:$B$782,B$11)+'СЕТ СН'!$F$9+СВЦЭМ!$D$10+'СЕТ СН'!$F$5-'СЕТ СН'!$F$17</f>
        <v>2872.7086266400001</v>
      </c>
      <c r="C27" s="36">
        <f>SUMIFS(СВЦЭМ!$C$39:$C$782,СВЦЭМ!$A$39:$A$782,$A27,СВЦЭМ!$B$39:$B$782,C$11)+'СЕТ СН'!$F$9+СВЦЭМ!$D$10+'СЕТ СН'!$F$5-'СЕТ СН'!$F$17</f>
        <v>2908.4667021899995</v>
      </c>
      <c r="D27" s="36">
        <f>SUMIFS(СВЦЭМ!$C$39:$C$782,СВЦЭМ!$A$39:$A$782,$A27,СВЦЭМ!$B$39:$B$782,D$11)+'СЕТ СН'!$F$9+СВЦЭМ!$D$10+'СЕТ СН'!$F$5-'СЕТ СН'!$F$17</f>
        <v>2933.5209151199997</v>
      </c>
      <c r="E27" s="36">
        <f>SUMIFS(СВЦЭМ!$C$39:$C$782,СВЦЭМ!$A$39:$A$782,$A27,СВЦЭМ!$B$39:$B$782,E$11)+'СЕТ СН'!$F$9+СВЦЭМ!$D$10+'СЕТ СН'!$F$5-'СЕТ СН'!$F$17</f>
        <v>2929.5943255799998</v>
      </c>
      <c r="F27" s="36">
        <f>SUMIFS(СВЦЭМ!$C$39:$C$782,СВЦЭМ!$A$39:$A$782,$A27,СВЦЭМ!$B$39:$B$782,F$11)+'СЕТ СН'!$F$9+СВЦЭМ!$D$10+'СЕТ СН'!$F$5-'СЕТ СН'!$F$17</f>
        <v>2909.06124894</v>
      </c>
      <c r="G27" s="36">
        <f>SUMIFS(СВЦЭМ!$C$39:$C$782,СВЦЭМ!$A$39:$A$782,$A27,СВЦЭМ!$B$39:$B$782,G$11)+'СЕТ СН'!$F$9+СВЦЭМ!$D$10+'СЕТ СН'!$F$5-'СЕТ СН'!$F$17</f>
        <v>2901.1844692599998</v>
      </c>
      <c r="H27" s="36">
        <f>SUMIFS(СВЦЭМ!$C$39:$C$782,СВЦЭМ!$A$39:$A$782,$A27,СВЦЭМ!$B$39:$B$782,H$11)+'СЕТ СН'!$F$9+СВЦЭМ!$D$10+'СЕТ СН'!$F$5-'СЕТ СН'!$F$17</f>
        <v>2874.2413281999998</v>
      </c>
      <c r="I27" s="36">
        <f>SUMIFS(СВЦЭМ!$C$39:$C$782,СВЦЭМ!$A$39:$A$782,$A27,СВЦЭМ!$B$39:$B$782,I$11)+'СЕТ СН'!$F$9+СВЦЭМ!$D$10+'СЕТ СН'!$F$5-'СЕТ СН'!$F$17</f>
        <v>2876.8691080499998</v>
      </c>
      <c r="J27" s="36">
        <f>SUMIFS(СВЦЭМ!$C$39:$C$782,СВЦЭМ!$A$39:$A$782,$A27,СВЦЭМ!$B$39:$B$782,J$11)+'СЕТ СН'!$F$9+СВЦЭМ!$D$10+'СЕТ СН'!$F$5-'СЕТ СН'!$F$17</f>
        <v>2850.0918602699999</v>
      </c>
      <c r="K27" s="36">
        <f>SUMIFS(СВЦЭМ!$C$39:$C$782,СВЦЭМ!$A$39:$A$782,$A27,СВЦЭМ!$B$39:$B$782,K$11)+'СЕТ СН'!$F$9+СВЦЭМ!$D$10+'СЕТ СН'!$F$5-'СЕТ СН'!$F$17</f>
        <v>2845.9033865299998</v>
      </c>
      <c r="L27" s="36">
        <f>SUMIFS(СВЦЭМ!$C$39:$C$782,СВЦЭМ!$A$39:$A$782,$A27,СВЦЭМ!$B$39:$B$782,L$11)+'СЕТ СН'!$F$9+СВЦЭМ!$D$10+'СЕТ СН'!$F$5-'СЕТ СН'!$F$17</f>
        <v>2853.7392904899998</v>
      </c>
      <c r="M27" s="36">
        <f>SUMIFS(СВЦЭМ!$C$39:$C$782,СВЦЭМ!$A$39:$A$782,$A27,СВЦЭМ!$B$39:$B$782,M$11)+'СЕТ СН'!$F$9+СВЦЭМ!$D$10+'СЕТ СН'!$F$5-'СЕТ СН'!$F$17</f>
        <v>2873.5645163899999</v>
      </c>
      <c r="N27" s="36">
        <f>SUMIFS(СВЦЭМ!$C$39:$C$782,СВЦЭМ!$A$39:$A$782,$A27,СВЦЭМ!$B$39:$B$782,N$11)+'СЕТ СН'!$F$9+СВЦЭМ!$D$10+'СЕТ СН'!$F$5-'СЕТ СН'!$F$17</f>
        <v>2878.7718932299999</v>
      </c>
      <c r="O27" s="36">
        <f>SUMIFS(СВЦЭМ!$C$39:$C$782,СВЦЭМ!$A$39:$A$782,$A27,СВЦЭМ!$B$39:$B$782,O$11)+'СЕТ СН'!$F$9+СВЦЭМ!$D$10+'СЕТ СН'!$F$5-'СЕТ СН'!$F$17</f>
        <v>2887.7600596900002</v>
      </c>
      <c r="P27" s="36">
        <f>SUMIFS(СВЦЭМ!$C$39:$C$782,СВЦЭМ!$A$39:$A$782,$A27,СВЦЭМ!$B$39:$B$782,P$11)+'СЕТ СН'!$F$9+СВЦЭМ!$D$10+'СЕТ СН'!$F$5-'СЕТ СН'!$F$17</f>
        <v>2903.0303551699999</v>
      </c>
      <c r="Q27" s="36">
        <f>SUMIFS(СВЦЭМ!$C$39:$C$782,СВЦЭМ!$A$39:$A$782,$A27,СВЦЭМ!$B$39:$B$782,Q$11)+'СЕТ СН'!$F$9+СВЦЭМ!$D$10+'СЕТ СН'!$F$5-'СЕТ СН'!$F$17</f>
        <v>2874.4771330699996</v>
      </c>
      <c r="R27" s="36">
        <f>SUMIFS(СВЦЭМ!$C$39:$C$782,СВЦЭМ!$A$39:$A$782,$A27,СВЦЭМ!$B$39:$B$782,R$11)+'СЕТ СН'!$F$9+СВЦЭМ!$D$10+'СЕТ СН'!$F$5-'СЕТ СН'!$F$17</f>
        <v>2865.83153748</v>
      </c>
      <c r="S27" s="36">
        <f>SUMIFS(СВЦЭМ!$C$39:$C$782,СВЦЭМ!$A$39:$A$782,$A27,СВЦЭМ!$B$39:$B$782,S$11)+'СЕТ СН'!$F$9+СВЦЭМ!$D$10+'СЕТ СН'!$F$5-'СЕТ СН'!$F$17</f>
        <v>2825.4581926299998</v>
      </c>
      <c r="T27" s="36">
        <f>SUMIFS(СВЦЭМ!$C$39:$C$782,СВЦЭМ!$A$39:$A$782,$A27,СВЦЭМ!$B$39:$B$782,T$11)+'СЕТ СН'!$F$9+СВЦЭМ!$D$10+'СЕТ СН'!$F$5-'СЕТ СН'!$F$17</f>
        <v>2802.7510100299996</v>
      </c>
      <c r="U27" s="36">
        <f>SUMIFS(СВЦЭМ!$C$39:$C$782,СВЦЭМ!$A$39:$A$782,$A27,СВЦЭМ!$B$39:$B$782,U$11)+'СЕТ СН'!$F$9+СВЦЭМ!$D$10+'СЕТ СН'!$F$5-'СЕТ СН'!$F$17</f>
        <v>2820.2306601399996</v>
      </c>
      <c r="V27" s="36">
        <f>SUMIFS(СВЦЭМ!$C$39:$C$782,СВЦЭМ!$A$39:$A$782,$A27,СВЦЭМ!$B$39:$B$782,V$11)+'СЕТ СН'!$F$9+СВЦЭМ!$D$10+'СЕТ СН'!$F$5-'СЕТ СН'!$F$17</f>
        <v>2845.4207749299999</v>
      </c>
      <c r="W27" s="36">
        <f>SUMIFS(СВЦЭМ!$C$39:$C$782,СВЦЭМ!$A$39:$A$782,$A27,СВЦЭМ!$B$39:$B$782,W$11)+'СЕТ СН'!$F$9+СВЦЭМ!$D$10+'СЕТ СН'!$F$5-'СЕТ СН'!$F$17</f>
        <v>2846.3848674499995</v>
      </c>
      <c r="X27" s="36">
        <f>SUMIFS(СВЦЭМ!$C$39:$C$782,СВЦЭМ!$A$39:$A$782,$A27,СВЦЭМ!$B$39:$B$782,X$11)+'СЕТ СН'!$F$9+СВЦЭМ!$D$10+'СЕТ СН'!$F$5-'СЕТ СН'!$F$17</f>
        <v>2869.4531969899999</v>
      </c>
      <c r="Y27" s="36">
        <f>SUMIFS(СВЦЭМ!$C$39:$C$782,СВЦЭМ!$A$39:$A$782,$A27,СВЦЭМ!$B$39:$B$782,Y$11)+'СЕТ СН'!$F$9+СВЦЭМ!$D$10+'СЕТ СН'!$F$5-'СЕТ СН'!$F$17</f>
        <v>2917.9006491999999</v>
      </c>
    </row>
    <row r="28" spans="1:25" ht="15.75" x14ac:dyDescent="0.2">
      <c r="A28" s="35">
        <f t="shared" si="0"/>
        <v>44882</v>
      </c>
      <c r="B28" s="36">
        <f>SUMIFS(СВЦЭМ!$C$39:$C$782,СВЦЭМ!$A$39:$A$782,$A28,СВЦЭМ!$B$39:$B$782,B$11)+'СЕТ СН'!$F$9+СВЦЭМ!$D$10+'СЕТ СН'!$F$5-'СЕТ СН'!$F$17</f>
        <v>2860.1300007</v>
      </c>
      <c r="C28" s="36">
        <f>SUMIFS(СВЦЭМ!$C$39:$C$782,СВЦЭМ!$A$39:$A$782,$A28,СВЦЭМ!$B$39:$B$782,C$11)+'СЕТ СН'!$F$9+СВЦЭМ!$D$10+'СЕТ СН'!$F$5-'СЕТ СН'!$F$17</f>
        <v>2875.4726809200001</v>
      </c>
      <c r="D28" s="36">
        <f>SUMIFS(СВЦЭМ!$C$39:$C$782,СВЦЭМ!$A$39:$A$782,$A28,СВЦЭМ!$B$39:$B$782,D$11)+'СЕТ СН'!$F$9+СВЦЭМ!$D$10+'СЕТ СН'!$F$5-'СЕТ СН'!$F$17</f>
        <v>2902.1800330899996</v>
      </c>
      <c r="E28" s="36">
        <f>SUMIFS(СВЦЭМ!$C$39:$C$782,СВЦЭМ!$A$39:$A$782,$A28,СВЦЭМ!$B$39:$B$782,E$11)+'СЕТ СН'!$F$9+СВЦЭМ!$D$10+'СЕТ СН'!$F$5-'СЕТ СН'!$F$17</f>
        <v>2898.3903569599997</v>
      </c>
      <c r="F28" s="36">
        <f>SUMIFS(СВЦЭМ!$C$39:$C$782,СВЦЭМ!$A$39:$A$782,$A28,СВЦЭМ!$B$39:$B$782,F$11)+'СЕТ СН'!$F$9+СВЦЭМ!$D$10+'СЕТ СН'!$F$5-'СЕТ СН'!$F$17</f>
        <v>2900.5519880100001</v>
      </c>
      <c r="G28" s="36">
        <f>SUMIFS(СВЦЭМ!$C$39:$C$782,СВЦЭМ!$A$39:$A$782,$A28,СВЦЭМ!$B$39:$B$782,G$11)+'СЕТ СН'!$F$9+СВЦЭМ!$D$10+'СЕТ СН'!$F$5-'СЕТ СН'!$F$17</f>
        <v>2906.2765367699999</v>
      </c>
      <c r="H28" s="36">
        <f>SUMIFS(СВЦЭМ!$C$39:$C$782,СВЦЭМ!$A$39:$A$782,$A28,СВЦЭМ!$B$39:$B$782,H$11)+'СЕТ СН'!$F$9+СВЦЭМ!$D$10+'СЕТ СН'!$F$5-'СЕТ СН'!$F$17</f>
        <v>2845.0281885499999</v>
      </c>
      <c r="I28" s="36">
        <f>SUMIFS(СВЦЭМ!$C$39:$C$782,СВЦЭМ!$A$39:$A$782,$A28,СВЦЭМ!$B$39:$B$782,I$11)+'СЕТ СН'!$F$9+СВЦЭМ!$D$10+'СЕТ СН'!$F$5-'СЕТ СН'!$F$17</f>
        <v>2779.4758724799999</v>
      </c>
      <c r="J28" s="36">
        <f>SUMIFS(СВЦЭМ!$C$39:$C$782,СВЦЭМ!$A$39:$A$782,$A28,СВЦЭМ!$B$39:$B$782,J$11)+'СЕТ СН'!$F$9+СВЦЭМ!$D$10+'СЕТ СН'!$F$5-'СЕТ СН'!$F$17</f>
        <v>2806.0474180299998</v>
      </c>
      <c r="K28" s="36">
        <f>SUMIFS(СВЦЭМ!$C$39:$C$782,СВЦЭМ!$A$39:$A$782,$A28,СВЦЭМ!$B$39:$B$782,K$11)+'СЕТ СН'!$F$9+СВЦЭМ!$D$10+'СЕТ СН'!$F$5-'СЕТ СН'!$F$17</f>
        <v>2810.17056761</v>
      </c>
      <c r="L28" s="36">
        <f>SUMIFS(СВЦЭМ!$C$39:$C$782,СВЦЭМ!$A$39:$A$782,$A28,СВЦЭМ!$B$39:$B$782,L$11)+'СЕТ СН'!$F$9+СВЦЭМ!$D$10+'СЕТ СН'!$F$5-'СЕТ СН'!$F$17</f>
        <v>2816.2352901499999</v>
      </c>
      <c r="M28" s="36">
        <f>SUMIFS(СВЦЭМ!$C$39:$C$782,СВЦЭМ!$A$39:$A$782,$A28,СВЦЭМ!$B$39:$B$782,M$11)+'СЕТ СН'!$F$9+СВЦЭМ!$D$10+'СЕТ СН'!$F$5-'СЕТ СН'!$F$17</f>
        <v>2844.3401275199999</v>
      </c>
      <c r="N28" s="36">
        <f>SUMIFS(СВЦЭМ!$C$39:$C$782,СВЦЭМ!$A$39:$A$782,$A28,СВЦЭМ!$B$39:$B$782,N$11)+'СЕТ СН'!$F$9+СВЦЭМ!$D$10+'СЕТ СН'!$F$5-'СЕТ СН'!$F$17</f>
        <v>2826.4085008599995</v>
      </c>
      <c r="O28" s="36">
        <f>SUMIFS(СВЦЭМ!$C$39:$C$782,СВЦЭМ!$A$39:$A$782,$A28,СВЦЭМ!$B$39:$B$782,O$11)+'СЕТ СН'!$F$9+СВЦЭМ!$D$10+'СЕТ СН'!$F$5-'СЕТ СН'!$F$17</f>
        <v>2855.42937188</v>
      </c>
      <c r="P28" s="36">
        <f>SUMIFS(СВЦЭМ!$C$39:$C$782,СВЦЭМ!$A$39:$A$782,$A28,СВЦЭМ!$B$39:$B$782,P$11)+'СЕТ СН'!$F$9+СВЦЭМ!$D$10+'СЕТ СН'!$F$5-'СЕТ СН'!$F$17</f>
        <v>2862.7531110700002</v>
      </c>
      <c r="Q28" s="36">
        <f>SUMIFS(СВЦЭМ!$C$39:$C$782,СВЦЭМ!$A$39:$A$782,$A28,СВЦЭМ!$B$39:$B$782,Q$11)+'СЕТ СН'!$F$9+СВЦЭМ!$D$10+'СЕТ СН'!$F$5-'СЕТ СН'!$F$17</f>
        <v>2847.2733027799995</v>
      </c>
      <c r="R28" s="36">
        <f>SUMIFS(СВЦЭМ!$C$39:$C$782,СВЦЭМ!$A$39:$A$782,$A28,СВЦЭМ!$B$39:$B$782,R$11)+'СЕТ СН'!$F$9+СВЦЭМ!$D$10+'СЕТ СН'!$F$5-'СЕТ СН'!$F$17</f>
        <v>2825.11135294</v>
      </c>
      <c r="S28" s="36">
        <f>SUMIFS(СВЦЭМ!$C$39:$C$782,СВЦЭМ!$A$39:$A$782,$A28,СВЦЭМ!$B$39:$B$782,S$11)+'СЕТ СН'!$F$9+СВЦЭМ!$D$10+'СЕТ СН'!$F$5-'СЕТ СН'!$F$17</f>
        <v>2814.4594782899999</v>
      </c>
      <c r="T28" s="36">
        <f>SUMIFS(СВЦЭМ!$C$39:$C$782,СВЦЭМ!$A$39:$A$782,$A28,СВЦЭМ!$B$39:$B$782,T$11)+'СЕТ СН'!$F$9+СВЦЭМ!$D$10+'СЕТ СН'!$F$5-'СЕТ СН'!$F$17</f>
        <v>2772.3428032100001</v>
      </c>
      <c r="U28" s="36">
        <f>SUMIFS(СВЦЭМ!$C$39:$C$782,СВЦЭМ!$A$39:$A$782,$A28,СВЦЭМ!$B$39:$B$782,U$11)+'СЕТ СН'!$F$9+СВЦЭМ!$D$10+'СЕТ СН'!$F$5-'СЕТ СН'!$F$17</f>
        <v>2788.5502974499996</v>
      </c>
      <c r="V28" s="36">
        <f>SUMIFS(СВЦЭМ!$C$39:$C$782,СВЦЭМ!$A$39:$A$782,$A28,СВЦЭМ!$B$39:$B$782,V$11)+'СЕТ СН'!$F$9+СВЦЭМ!$D$10+'СЕТ СН'!$F$5-'СЕТ СН'!$F$17</f>
        <v>2800.62382067</v>
      </c>
      <c r="W28" s="36">
        <f>SUMIFS(СВЦЭМ!$C$39:$C$782,СВЦЭМ!$A$39:$A$782,$A28,СВЦЭМ!$B$39:$B$782,W$11)+'СЕТ СН'!$F$9+СВЦЭМ!$D$10+'СЕТ СН'!$F$5-'СЕТ СН'!$F$17</f>
        <v>2814.2963462299999</v>
      </c>
      <c r="X28" s="36">
        <f>SUMIFS(СВЦЭМ!$C$39:$C$782,СВЦЭМ!$A$39:$A$782,$A28,СВЦЭМ!$B$39:$B$782,X$11)+'СЕТ СН'!$F$9+СВЦЭМ!$D$10+'СЕТ СН'!$F$5-'СЕТ СН'!$F$17</f>
        <v>2833.43738889</v>
      </c>
      <c r="Y28" s="36">
        <f>SUMIFS(СВЦЭМ!$C$39:$C$782,СВЦЭМ!$A$39:$A$782,$A28,СВЦЭМ!$B$39:$B$782,Y$11)+'СЕТ СН'!$F$9+СВЦЭМ!$D$10+'СЕТ СН'!$F$5-'СЕТ СН'!$F$17</f>
        <v>2865.4162763300001</v>
      </c>
    </row>
    <row r="29" spans="1:25" ht="15.75" x14ac:dyDescent="0.2">
      <c r="A29" s="35">
        <f t="shared" si="0"/>
        <v>44883</v>
      </c>
      <c r="B29" s="36">
        <f>SUMIFS(СВЦЭМ!$C$39:$C$782,СВЦЭМ!$A$39:$A$782,$A29,СВЦЭМ!$B$39:$B$782,B$11)+'СЕТ СН'!$F$9+СВЦЭМ!$D$10+'СЕТ СН'!$F$5-'СЕТ СН'!$F$17</f>
        <v>2867.9098729699999</v>
      </c>
      <c r="C29" s="36">
        <f>SUMIFS(СВЦЭМ!$C$39:$C$782,СВЦЭМ!$A$39:$A$782,$A29,СВЦЭМ!$B$39:$B$782,C$11)+'СЕТ СН'!$F$9+СВЦЭМ!$D$10+'СЕТ СН'!$F$5-'СЕТ СН'!$F$17</f>
        <v>2892.97587286</v>
      </c>
      <c r="D29" s="36">
        <f>SUMIFS(СВЦЭМ!$C$39:$C$782,СВЦЭМ!$A$39:$A$782,$A29,СВЦЭМ!$B$39:$B$782,D$11)+'СЕТ СН'!$F$9+СВЦЭМ!$D$10+'СЕТ СН'!$F$5-'СЕТ СН'!$F$17</f>
        <v>2904.3752891599997</v>
      </c>
      <c r="E29" s="36">
        <f>SUMIFS(СВЦЭМ!$C$39:$C$782,СВЦЭМ!$A$39:$A$782,$A29,СВЦЭМ!$B$39:$B$782,E$11)+'СЕТ СН'!$F$9+СВЦЭМ!$D$10+'СЕТ СН'!$F$5-'СЕТ СН'!$F$17</f>
        <v>2908.7606433000001</v>
      </c>
      <c r="F29" s="36">
        <f>SUMIFS(СВЦЭМ!$C$39:$C$782,СВЦЭМ!$A$39:$A$782,$A29,СВЦЭМ!$B$39:$B$782,F$11)+'СЕТ СН'!$F$9+СВЦЭМ!$D$10+'СЕТ СН'!$F$5-'СЕТ СН'!$F$17</f>
        <v>2930.9605157599999</v>
      </c>
      <c r="G29" s="36">
        <f>SUMIFS(СВЦЭМ!$C$39:$C$782,СВЦЭМ!$A$39:$A$782,$A29,СВЦЭМ!$B$39:$B$782,G$11)+'СЕТ СН'!$F$9+СВЦЭМ!$D$10+'СЕТ СН'!$F$5-'СЕТ СН'!$F$17</f>
        <v>2918.3171348400001</v>
      </c>
      <c r="H29" s="36">
        <f>SUMIFS(СВЦЭМ!$C$39:$C$782,СВЦЭМ!$A$39:$A$782,$A29,СВЦЭМ!$B$39:$B$782,H$11)+'СЕТ СН'!$F$9+СВЦЭМ!$D$10+'СЕТ СН'!$F$5-'СЕТ СН'!$F$17</f>
        <v>2883.4119936399998</v>
      </c>
      <c r="I29" s="36">
        <f>SUMIFS(СВЦЭМ!$C$39:$C$782,СВЦЭМ!$A$39:$A$782,$A29,СВЦЭМ!$B$39:$B$782,I$11)+'СЕТ СН'!$F$9+СВЦЭМ!$D$10+'СЕТ СН'!$F$5-'СЕТ СН'!$F$17</f>
        <v>2860.7337430099997</v>
      </c>
      <c r="J29" s="36">
        <f>SUMIFS(СВЦЭМ!$C$39:$C$782,СВЦЭМ!$A$39:$A$782,$A29,СВЦЭМ!$B$39:$B$782,J$11)+'СЕТ СН'!$F$9+СВЦЭМ!$D$10+'СЕТ СН'!$F$5-'СЕТ СН'!$F$17</f>
        <v>2826.0425603099998</v>
      </c>
      <c r="K29" s="36">
        <f>SUMIFS(СВЦЭМ!$C$39:$C$782,СВЦЭМ!$A$39:$A$782,$A29,СВЦЭМ!$B$39:$B$782,K$11)+'СЕТ СН'!$F$9+СВЦЭМ!$D$10+'СЕТ СН'!$F$5-'СЕТ СН'!$F$17</f>
        <v>2813.8186766499998</v>
      </c>
      <c r="L29" s="36">
        <f>SUMIFS(СВЦЭМ!$C$39:$C$782,СВЦЭМ!$A$39:$A$782,$A29,СВЦЭМ!$B$39:$B$782,L$11)+'СЕТ СН'!$F$9+СВЦЭМ!$D$10+'СЕТ СН'!$F$5-'СЕТ СН'!$F$17</f>
        <v>2817.0663827099997</v>
      </c>
      <c r="M29" s="36">
        <f>SUMIFS(СВЦЭМ!$C$39:$C$782,СВЦЭМ!$A$39:$A$782,$A29,СВЦЭМ!$B$39:$B$782,M$11)+'СЕТ СН'!$F$9+СВЦЭМ!$D$10+'СЕТ СН'!$F$5-'СЕТ СН'!$F$17</f>
        <v>2842.9846416999999</v>
      </c>
      <c r="N29" s="36">
        <f>SUMIFS(СВЦЭМ!$C$39:$C$782,СВЦЭМ!$A$39:$A$782,$A29,СВЦЭМ!$B$39:$B$782,N$11)+'СЕТ СН'!$F$9+СВЦЭМ!$D$10+'СЕТ СН'!$F$5-'СЕТ СН'!$F$17</f>
        <v>2880.1572545499998</v>
      </c>
      <c r="O29" s="36">
        <f>SUMIFS(СВЦЭМ!$C$39:$C$782,СВЦЭМ!$A$39:$A$782,$A29,СВЦЭМ!$B$39:$B$782,O$11)+'СЕТ СН'!$F$9+СВЦЭМ!$D$10+'СЕТ СН'!$F$5-'СЕТ СН'!$F$17</f>
        <v>2863.61060757</v>
      </c>
      <c r="P29" s="36">
        <f>SUMIFS(СВЦЭМ!$C$39:$C$782,СВЦЭМ!$A$39:$A$782,$A29,СВЦЭМ!$B$39:$B$782,P$11)+'СЕТ СН'!$F$9+СВЦЭМ!$D$10+'СЕТ СН'!$F$5-'СЕТ СН'!$F$17</f>
        <v>2862.2267259499999</v>
      </c>
      <c r="Q29" s="36">
        <f>SUMIFS(СВЦЭМ!$C$39:$C$782,СВЦЭМ!$A$39:$A$782,$A29,СВЦЭМ!$B$39:$B$782,Q$11)+'СЕТ СН'!$F$9+СВЦЭМ!$D$10+'СЕТ СН'!$F$5-'СЕТ СН'!$F$17</f>
        <v>2876.0013177000001</v>
      </c>
      <c r="R29" s="36">
        <f>SUMIFS(СВЦЭМ!$C$39:$C$782,СВЦЭМ!$A$39:$A$782,$A29,СВЦЭМ!$B$39:$B$782,R$11)+'СЕТ СН'!$F$9+СВЦЭМ!$D$10+'СЕТ СН'!$F$5-'СЕТ СН'!$F$17</f>
        <v>2875.6990415399996</v>
      </c>
      <c r="S29" s="36">
        <f>SUMIFS(СВЦЭМ!$C$39:$C$782,СВЦЭМ!$A$39:$A$782,$A29,СВЦЭМ!$B$39:$B$782,S$11)+'СЕТ СН'!$F$9+СВЦЭМ!$D$10+'СЕТ СН'!$F$5-'СЕТ СН'!$F$17</f>
        <v>2857.6384540399999</v>
      </c>
      <c r="T29" s="36">
        <f>SUMIFS(СВЦЭМ!$C$39:$C$782,СВЦЭМ!$A$39:$A$782,$A29,СВЦЭМ!$B$39:$B$782,T$11)+'СЕТ СН'!$F$9+СВЦЭМ!$D$10+'СЕТ СН'!$F$5-'СЕТ СН'!$F$17</f>
        <v>2805.2792866099999</v>
      </c>
      <c r="U29" s="36">
        <f>SUMIFS(СВЦЭМ!$C$39:$C$782,СВЦЭМ!$A$39:$A$782,$A29,СВЦЭМ!$B$39:$B$782,U$11)+'СЕТ СН'!$F$9+СВЦЭМ!$D$10+'СЕТ СН'!$F$5-'СЕТ СН'!$F$17</f>
        <v>2801.4642687400001</v>
      </c>
      <c r="V29" s="36">
        <f>SUMIFS(СВЦЭМ!$C$39:$C$782,СВЦЭМ!$A$39:$A$782,$A29,СВЦЭМ!$B$39:$B$782,V$11)+'СЕТ СН'!$F$9+СВЦЭМ!$D$10+'СЕТ СН'!$F$5-'СЕТ СН'!$F$17</f>
        <v>2819.3715315899999</v>
      </c>
      <c r="W29" s="36">
        <f>SUMIFS(СВЦЭМ!$C$39:$C$782,СВЦЭМ!$A$39:$A$782,$A29,СВЦЭМ!$B$39:$B$782,W$11)+'СЕТ СН'!$F$9+СВЦЭМ!$D$10+'СЕТ СН'!$F$5-'СЕТ СН'!$F$17</f>
        <v>2836.7993708999998</v>
      </c>
      <c r="X29" s="36">
        <f>SUMIFS(СВЦЭМ!$C$39:$C$782,СВЦЭМ!$A$39:$A$782,$A29,СВЦЭМ!$B$39:$B$782,X$11)+'СЕТ СН'!$F$9+СВЦЭМ!$D$10+'СЕТ СН'!$F$5-'СЕТ СН'!$F$17</f>
        <v>2847.6881579599999</v>
      </c>
      <c r="Y29" s="36">
        <f>SUMIFS(СВЦЭМ!$C$39:$C$782,СВЦЭМ!$A$39:$A$782,$A29,СВЦЭМ!$B$39:$B$782,Y$11)+'СЕТ СН'!$F$9+СВЦЭМ!$D$10+'СЕТ СН'!$F$5-'СЕТ СН'!$F$17</f>
        <v>2858.5809380499995</v>
      </c>
    </row>
    <row r="30" spans="1:25" ht="15.75" x14ac:dyDescent="0.2">
      <c r="A30" s="35">
        <f t="shared" si="0"/>
        <v>44884</v>
      </c>
      <c r="B30" s="36">
        <f>SUMIFS(СВЦЭМ!$C$39:$C$782,СВЦЭМ!$A$39:$A$782,$A30,СВЦЭМ!$B$39:$B$782,B$11)+'СЕТ СН'!$F$9+СВЦЭМ!$D$10+'СЕТ СН'!$F$5-'СЕТ СН'!$F$17</f>
        <v>2912.2203929399998</v>
      </c>
      <c r="C30" s="36">
        <f>SUMIFS(СВЦЭМ!$C$39:$C$782,СВЦЭМ!$A$39:$A$782,$A30,СВЦЭМ!$B$39:$B$782,C$11)+'СЕТ СН'!$F$9+СВЦЭМ!$D$10+'СЕТ СН'!$F$5-'СЕТ СН'!$F$17</f>
        <v>2933.9720916199999</v>
      </c>
      <c r="D30" s="36">
        <f>SUMIFS(СВЦЭМ!$C$39:$C$782,СВЦЭМ!$A$39:$A$782,$A30,СВЦЭМ!$B$39:$B$782,D$11)+'СЕТ СН'!$F$9+СВЦЭМ!$D$10+'СЕТ СН'!$F$5-'СЕТ СН'!$F$17</f>
        <v>2955.6798950900002</v>
      </c>
      <c r="E30" s="36">
        <f>SUMIFS(СВЦЭМ!$C$39:$C$782,СВЦЭМ!$A$39:$A$782,$A30,СВЦЭМ!$B$39:$B$782,E$11)+'СЕТ СН'!$F$9+СВЦЭМ!$D$10+'СЕТ СН'!$F$5-'СЕТ СН'!$F$17</f>
        <v>2960.7370557300001</v>
      </c>
      <c r="F30" s="36">
        <f>SUMIFS(СВЦЭМ!$C$39:$C$782,СВЦЭМ!$A$39:$A$782,$A30,СВЦЭМ!$B$39:$B$782,F$11)+'СЕТ СН'!$F$9+СВЦЭМ!$D$10+'СЕТ СН'!$F$5-'СЕТ СН'!$F$17</f>
        <v>2990.3807946500001</v>
      </c>
      <c r="G30" s="36">
        <f>SUMIFS(СВЦЭМ!$C$39:$C$782,СВЦЭМ!$A$39:$A$782,$A30,СВЦЭМ!$B$39:$B$782,G$11)+'СЕТ СН'!$F$9+СВЦЭМ!$D$10+'СЕТ СН'!$F$5-'СЕТ СН'!$F$17</f>
        <v>2886.63030927</v>
      </c>
      <c r="H30" s="36">
        <f>SUMIFS(СВЦЭМ!$C$39:$C$782,СВЦЭМ!$A$39:$A$782,$A30,СВЦЭМ!$B$39:$B$782,H$11)+'СЕТ СН'!$F$9+СВЦЭМ!$D$10+'СЕТ СН'!$F$5-'СЕТ СН'!$F$17</f>
        <v>2835.9917483299996</v>
      </c>
      <c r="I30" s="36">
        <f>SUMIFS(СВЦЭМ!$C$39:$C$782,СВЦЭМ!$A$39:$A$782,$A30,СВЦЭМ!$B$39:$B$782,I$11)+'СЕТ СН'!$F$9+СВЦЭМ!$D$10+'СЕТ СН'!$F$5-'СЕТ СН'!$F$17</f>
        <v>2831.9258609600001</v>
      </c>
      <c r="J30" s="36">
        <f>SUMIFS(СВЦЭМ!$C$39:$C$782,СВЦЭМ!$A$39:$A$782,$A30,СВЦЭМ!$B$39:$B$782,J$11)+'СЕТ СН'!$F$9+СВЦЭМ!$D$10+'СЕТ СН'!$F$5-'СЕТ СН'!$F$17</f>
        <v>2708.1048091799998</v>
      </c>
      <c r="K30" s="36">
        <f>SUMIFS(СВЦЭМ!$C$39:$C$782,СВЦЭМ!$A$39:$A$782,$A30,СВЦЭМ!$B$39:$B$782,K$11)+'СЕТ СН'!$F$9+СВЦЭМ!$D$10+'СЕТ СН'!$F$5-'СЕТ СН'!$F$17</f>
        <v>2673.7933835399999</v>
      </c>
      <c r="L30" s="36">
        <f>SUMIFS(СВЦЭМ!$C$39:$C$782,СВЦЭМ!$A$39:$A$782,$A30,СВЦЭМ!$B$39:$B$782,L$11)+'СЕТ СН'!$F$9+СВЦЭМ!$D$10+'СЕТ СН'!$F$5-'СЕТ СН'!$F$17</f>
        <v>2666.1752202799998</v>
      </c>
      <c r="M30" s="36">
        <f>SUMIFS(СВЦЭМ!$C$39:$C$782,СВЦЭМ!$A$39:$A$782,$A30,СВЦЭМ!$B$39:$B$782,M$11)+'СЕТ СН'!$F$9+СВЦЭМ!$D$10+'СЕТ СН'!$F$5-'СЕТ СН'!$F$17</f>
        <v>2737.5208894199995</v>
      </c>
      <c r="N30" s="36">
        <f>SUMIFS(СВЦЭМ!$C$39:$C$782,СВЦЭМ!$A$39:$A$782,$A30,СВЦЭМ!$B$39:$B$782,N$11)+'СЕТ СН'!$F$9+СВЦЭМ!$D$10+'СЕТ СН'!$F$5-'СЕТ СН'!$F$17</f>
        <v>2839.9009992599999</v>
      </c>
      <c r="O30" s="36">
        <f>SUMIFS(СВЦЭМ!$C$39:$C$782,СВЦЭМ!$A$39:$A$782,$A30,СВЦЭМ!$B$39:$B$782,O$11)+'СЕТ СН'!$F$9+СВЦЭМ!$D$10+'СЕТ СН'!$F$5-'СЕТ СН'!$F$17</f>
        <v>2819.7125031799997</v>
      </c>
      <c r="P30" s="36">
        <f>SUMIFS(СВЦЭМ!$C$39:$C$782,СВЦЭМ!$A$39:$A$782,$A30,СВЦЭМ!$B$39:$B$782,P$11)+'СЕТ СН'!$F$9+СВЦЭМ!$D$10+'СЕТ СН'!$F$5-'СЕТ СН'!$F$17</f>
        <v>2827.8222167999998</v>
      </c>
      <c r="Q30" s="36">
        <f>SUMIFS(СВЦЭМ!$C$39:$C$782,СВЦЭМ!$A$39:$A$782,$A30,СВЦЭМ!$B$39:$B$782,Q$11)+'СЕТ СН'!$F$9+СВЦЭМ!$D$10+'СЕТ СН'!$F$5-'СЕТ СН'!$F$17</f>
        <v>2838.1220649999996</v>
      </c>
      <c r="R30" s="36">
        <f>SUMIFS(СВЦЭМ!$C$39:$C$782,СВЦЭМ!$A$39:$A$782,$A30,СВЦЭМ!$B$39:$B$782,R$11)+'СЕТ СН'!$F$9+СВЦЭМ!$D$10+'СЕТ СН'!$F$5-'СЕТ СН'!$F$17</f>
        <v>2778.7845720300002</v>
      </c>
      <c r="S30" s="36">
        <f>SUMIFS(СВЦЭМ!$C$39:$C$782,СВЦЭМ!$A$39:$A$782,$A30,СВЦЭМ!$B$39:$B$782,S$11)+'СЕТ СН'!$F$9+СВЦЭМ!$D$10+'СЕТ СН'!$F$5-'СЕТ СН'!$F$17</f>
        <v>2622.8768899699999</v>
      </c>
      <c r="T30" s="36">
        <f>SUMIFS(СВЦЭМ!$C$39:$C$782,СВЦЭМ!$A$39:$A$782,$A30,СВЦЭМ!$B$39:$B$782,T$11)+'СЕТ СН'!$F$9+СВЦЭМ!$D$10+'СЕТ СН'!$F$5-'СЕТ СН'!$F$17</f>
        <v>2529.0472584700001</v>
      </c>
      <c r="U30" s="36">
        <f>SUMIFS(СВЦЭМ!$C$39:$C$782,СВЦЭМ!$A$39:$A$782,$A30,СВЦЭМ!$B$39:$B$782,U$11)+'СЕТ СН'!$F$9+СВЦЭМ!$D$10+'СЕТ СН'!$F$5-'СЕТ СН'!$F$17</f>
        <v>2631.2471031499999</v>
      </c>
      <c r="V30" s="36">
        <f>SUMIFS(СВЦЭМ!$C$39:$C$782,СВЦЭМ!$A$39:$A$782,$A30,СВЦЭМ!$B$39:$B$782,V$11)+'СЕТ СН'!$F$9+СВЦЭМ!$D$10+'СЕТ СН'!$F$5-'СЕТ СН'!$F$17</f>
        <v>2619.7103756500001</v>
      </c>
      <c r="W30" s="36">
        <f>SUMIFS(СВЦЭМ!$C$39:$C$782,СВЦЭМ!$A$39:$A$782,$A30,СВЦЭМ!$B$39:$B$782,W$11)+'СЕТ СН'!$F$9+СВЦЭМ!$D$10+'СЕТ СН'!$F$5-'СЕТ СН'!$F$17</f>
        <v>2638.0019050700002</v>
      </c>
      <c r="X30" s="36">
        <f>SUMIFS(СВЦЭМ!$C$39:$C$782,СВЦЭМ!$A$39:$A$782,$A30,СВЦЭМ!$B$39:$B$782,X$11)+'СЕТ СН'!$F$9+СВЦЭМ!$D$10+'СЕТ СН'!$F$5-'СЕТ СН'!$F$17</f>
        <v>2638.4528552299998</v>
      </c>
      <c r="Y30" s="36">
        <f>SUMIFS(СВЦЭМ!$C$39:$C$782,СВЦЭМ!$A$39:$A$782,$A30,СВЦЭМ!$B$39:$B$782,Y$11)+'СЕТ СН'!$F$9+СВЦЭМ!$D$10+'СЕТ СН'!$F$5-'СЕТ СН'!$F$17</f>
        <v>2641.8379014100001</v>
      </c>
    </row>
    <row r="31" spans="1:25" ht="15.75" x14ac:dyDescent="0.2">
      <c r="A31" s="35">
        <f t="shared" si="0"/>
        <v>44885</v>
      </c>
      <c r="B31" s="36">
        <f>SUMIFS(СВЦЭМ!$C$39:$C$782,СВЦЭМ!$A$39:$A$782,$A31,СВЦЭМ!$B$39:$B$782,B$11)+'СЕТ СН'!$F$9+СВЦЭМ!$D$10+'СЕТ СН'!$F$5-'СЕТ СН'!$F$17</f>
        <v>2919.3771434800001</v>
      </c>
      <c r="C31" s="36">
        <f>SUMIFS(СВЦЭМ!$C$39:$C$782,СВЦЭМ!$A$39:$A$782,$A31,СВЦЭМ!$B$39:$B$782,C$11)+'СЕТ СН'!$F$9+СВЦЭМ!$D$10+'СЕТ СН'!$F$5-'СЕТ СН'!$F$17</f>
        <v>2951.1185815299996</v>
      </c>
      <c r="D31" s="36">
        <f>SUMIFS(СВЦЭМ!$C$39:$C$782,СВЦЭМ!$A$39:$A$782,$A31,СВЦЭМ!$B$39:$B$782,D$11)+'СЕТ СН'!$F$9+СВЦЭМ!$D$10+'СЕТ СН'!$F$5-'СЕТ СН'!$F$17</f>
        <v>2959.0415458099997</v>
      </c>
      <c r="E31" s="36">
        <f>SUMIFS(СВЦЭМ!$C$39:$C$782,СВЦЭМ!$A$39:$A$782,$A31,СВЦЭМ!$B$39:$B$782,E$11)+'СЕТ СН'!$F$9+СВЦЭМ!$D$10+'СЕТ СН'!$F$5-'СЕТ СН'!$F$17</f>
        <v>2945.0024435400001</v>
      </c>
      <c r="F31" s="36">
        <f>SUMIFS(СВЦЭМ!$C$39:$C$782,СВЦЭМ!$A$39:$A$782,$A31,СВЦЭМ!$B$39:$B$782,F$11)+'СЕТ СН'!$F$9+СВЦЭМ!$D$10+'СЕТ СН'!$F$5-'СЕТ СН'!$F$17</f>
        <v>2972.4656847599999</v>
      </c>
      <c r="G31" s="36">
        <f>SUMIFS(СВЦЭМ!$C$39:$C$782,СВЦЭМ!$A$39:$A$782,$A31,СВЦЭМ!$B$39:$B$782,G$11)+'СЕТ СН'!$F$9+СВЦЭМ!$D$10+'СЕТ СН'!$F$5-'СЕТ СН'!$F$17</f>
        <v>2959.6024998299999</v>
      </c>
      <c r="H31" s="36">
        <f>SUMIFS(СВЦЭМ!$C$39:$C$782,СВЦЭМ!$A$39:$A$782,$A31,СВЦЭМ!$B$39:$B$782,H$11)+'СЕТ СН'!$F$9+СВЦЭМ!$D$10+'СЕТ СН'!$F$5-'СЕТ СН'!$F$17</f>
        <v>2950.0177547599997</v>
      </c>
      <c r="I31" s="36">
        <f>SUMIFS(СВЦЭМ!$C$39:$C$782,СВЦЭМ!$A$39:$A$782,$A31,СВЦЭМ!$B$39:$B$782,I$11)+'СЕТ СН'!$F$9+СВЦЭМ!$D$10+'СЕТ СН'!$F$5-'СЕТ СН'!$F$17</f>
        <v>2962.8826231100002</v>
      </c>
      <c r="J31" s="36">
        <f>SUMIFS(СВЦЭМ!$C$39:$C$782,СВЦЭМ!$A$39:$A$782,$A31,СВЦЭМ!$B$39:$B$782,J$11)+'СЕТ СН'!$F$9+СВЦЭМ!$D$10+'СЕТ СН'!$F$5-'СЕТ СН'!$F$17</f>
        <v>2913.3781661499997</v>
      </c>
      <c r="K31" s="36">
        <f>SUMIFS(СВЦЭМ!$C$39:$C$782,СВЦЭМ!$A$39:$A$782,$A31,СВЦЭМ!$B$39:$B$782,K$11)+'СЕТ СН'!$F$9+СВЦЭМ!$D$10+'СЕТ СН'!$F$5-'СЕТ СН'!$F$17</f>
        <v>2862.0322742600001</v>
      </c>
      <c r="L31" s="36">
        <f>SUMIFS(СВЦЭМ!$C$39:$C$782,СВЦЭМ!$A$39:$A$782,$A31,СВЦЭМ!$B$39:$B$782,L$11)+'СЕТ СН'!$F$9+СВЦЭМ!$D$10+'СЕТ СН'!$F$5-'СЕТ СН'!$F$17</f>
        <v>2851.9897134799999</v>
      </c>
      <c r="M31" s="36">
        <f>SUMIFS(СВЦЭМ!$C$39:$C$782,СВЦЭМ!$A$39:$A$782,$A31,СВЦЭМ!$B$39:$B$782,M$11)+'СЕТ СН'!$F$9+СВЦЭМ!$D$10+'СЕТ СН'!$F$5-'СЕТ СН'!$F$17</f>
        <v>2864.5454233299997</v>
      </c>
      <c r="N31" s="36">
        <f>SUMIFS(СВЦЭМ!$C$39:$C$782,СВЦЭМ!$A$39:$A$782,$A31,СВЦЭМ!$B$39:$B$782,N$11)+'СЕТ СН'!$F$9+СВЦЭМ!$D$10+'СЕТ СН'!$F$5-'СЕТ СН'!$F$17</f>
        <v>2886.8432384099997</v>
      </c>
      <c r="O31" s="36">
        <f>SUMIFS(СВЦЭМ!$C$39:$C$782,СВЦЭМ!$A$39:$A$782,$A31,СВЦЭМ!$B$39:$B$782,O$11)+'СЕТ СН'!$F$9+СВЦЭМ!$D$10+'СЕТ СН'!$F$5-'СЕТ СН'!$F$17</f>
        <v>2879.7555886700002</v>
      </c>
      <c r="P31" s="36">
        <f>SUMIFS(СВЦЭМ!$C$39:$C$782,СВЦЭМ!$A$39:$A$782,$A31,СВЦЭМ!$B$39:$B$782,P$11)+'СЕТ СН'!$F$9+СВЦЭМ!$D$10+'СЕТ СН'!$F$5-'СЕТ СН'!$F$17</f>
        <v>2886.8415022899999</v>
      </c>
      <c r="Q31" s="36">
        <f>SUMIFS(СВЦЭМ!$C$39:$C$782,СВЦЭМ!$A$39:$A$782,$A31,СВЦЭМ!$B$39:$B$782,Q$11)+'СЕТ СН'!$F$9+СВЦЭМ!$D$10+'СЕТ СН'!$F$5-'СЕТ СН'!$F$17</f>
        <v>2892.0781206199999</v>
      </c>
      <c r="R31" s="36">
        <f>SUMIFS(СВЦЭМ!$C$39:$C$782,СВЦЭМ!$A$39:$A$782,$A31,СВЦЭМ!$B$39:$B$782,R$11)+'СЕТ СН'!$F$9+СВЦЭМ!$D$10+'СЕТ СН'!$F$5-'СЕТ СН'!$F$17</f>
        <v>2877.5034964799997</v>
      </c>
      <c r="S31" s="36">
        <f>SUMIFS(СВЦЭМ!$C$39:$C$782,СВЦЭМ!$A$39:$A$782,$A31,СВЦЭМ!$B$39:$B$782,S$11)+'СЕТ СН'!$F$9+СВЦЭМ!$D$10+'СЕТ СН'!$F$5-'СЕТ СН'!$F$17</f>
        <v>2876.3018512600001</v>
      </c>
      <c r="T31" s="36">
        <f>SUMIFS(СВЦЭМ!$C$39:$C$782,СВЦЭМ!$A$39:$A$782,$A31,СВЦЭМ!$B$39:$B$782,T$11)+'СЕТ СН'!$F$9+СВЦЭМ!$D$10+'СЕТ СН'!$F$5-'СЕТ СН'!$F$17</f>
        <v>2812.3366135099996</v>
      </c>
      <c r="U31" s="36">
        <f>SUMIFS(СВЦЭМ!$C$39:$C$782,СВЦЭМ!$A$39:$A$782,$A31,СВЦЭМ!$B$39:$B$782,U$11)+'СЕТ СН'!$F$9+СВЦЭМ!$D$10+'СЕТ СН'!$F$5-'СЕТ СН'!$F$17</f>
        <v>2815.80785629</v>
      </c>
      <c r="V31" s="36">
        <f>SUMIFS(СВЦЭМ!$C$39:$C$782,СВЦЭМ!$A$39:$A$782,$A31,СВЦЭМ!$B$39:$B$782,V$11)+'СЕТ СН'!$F$9+СВЦЭМ!$D$10+'СЕТ СН'!$F$5-'СЕТ СН'!$F$17</f>
        <v>2829.5255208299996</v>
      </c>
      <c r="W31" s="36">
        <f>SUMIFS(СВЦЭМ!$C$39:$C$782,СВЦЭМ!$A$39:$A$782,$A31,СВЦЭМ!$B$39:$B$782,W$11)+'СЕТ СН'!$F$9+СВЦЭМ!$D$10+'СЕТ СН'!$F$5-'СЕТ СН'!$F$17</f>
        <v>2849.4338599299999</v>
      </c>
      <c r="X31" s="36">
        <f>SUMIFS(СВЦЭМ!$C$39:$C$782,СВЦЭМ!$A$39:$A$782,$A31,СВЦЭМ!$B$39:$B$782,X$11)+'СЕТ СН'!$F$9+СВЦЭМ!$D$10+'СЕТ СН'!$F$5-'СЕТ СН'!$F$17</f>
        <v>2863.0127884399999</v>
      </c>
      <c r="Y31" s="36">
        <f>SUMIFS(СВЦЭМ!$C$39:$C$782,СВЦЭМ!$A$39:$A$782,$A31,СВЦЭМ!$B$39:$B$782,Y$11)+'СЕТ СН'!$F$9+СВЦЭМ!$D$10+'СЕТ СН'!$F$5-'СЕТ СН'!$F$17</f>
        <v>2889.0859826599999</v>
      </c>
    </row>
    <row r="32" spans="1:25" ht="15.75" x14ac:dyDescent="0.2">
      <c r="A32" s="35">
        <f t="shared" si="0"/>
        <v>44886</v>
      </c>
      <c r="B32" s="36">
        <f>SUMIFS(СВЦЭМ!$C$39:$C$782,СВЦЭМ!$A$39:$A$782,$A32,СВЦЭМ!$B$39:$B$782,B$11)+'СЕТ СН'!$F$9+СВЦЭМ!$D$10+'СЕТ СН'!$F$5-'СЕТ СН'!$F$17</f>
        <v>2961.9401526900001</v>
      </c>
      <c r="C32" s="36">
        <f>SUMIFS(СВЦЭМ!$C$39:$C$782,СВЦЭМ!$A$39:$A$782,$A32,СВЦЭМ!$B$39:$B$782,C$11)+'СЕТ СН'!$F$9+СВЦЭМ!$D$10+'СЕТ СН'!$F$5-'СЕТ СН'!$F$17</f>
        <v>2967.7845325399999</v>
      </c>
      <c r="D32" s="36">
        <f>SUMIFS(СВЦЭМ!$C$39:$C$782,СВЦЭМ!$A$39:$A$782,$A32,СВЦЭМ!$B$39:$B$782,D$11)+'СЕТ СН'!$F$9+СВЦЭМ!$D$10+'СЕТ СН'!$F$5-'СЕТ СН'!$F$17</f>
        <v>2993.5879579100001</v>
      </c>
      <c r="E32" s="36">
        <f>SUMIFS(СВЦЭМ!$C$39:$C$782,СВЦЭМ!$A$39:$A$782,$A32,СВЦЭМ!$B$39:$B$782,E$11)+'СЕТ СН'!$F$9+СВЦЭМ!$D$10+'СЕТ СН'!$F$5-'СЕТ СН'!$F$17</f>
        <v>2996.85976949</v>
      </c>
      <c r="F32" s="36">
        <f>SUMIFS(СВЦЭМ!$C$39:$C$782,СВЦЭМ!$A$39:$A$782,$A32,СВЦЭМ!$B$39:$B$782,F$11)+'СЕТ СН'!$F$9+СВЦЭМ!$D$10+'СЕТ СН'!$F$5-'СЕТ СН'!$F$17</f>
        <v>3021.1558306799998</v>
      </c>
      <c r="G32" s="36">
        <f>SUMIFS(СВЦЭМ!$C$39:$C$782,СВЦЭМ!$A$39:$A$782,$A32,СВЦЭМ!$B$39:$B$782,G$11)+'СЕТ СН'!$F$9+СВЦЭМ!$D$10+'СЕТ СН'!$F$5-'СЕТ СН'!$F$17</f>
        <v>3002.7038726699998</v>
      </c>
      <c r="H32" s="36">
        <f>SUMIFS(СВЦЭМ!$C$39:$C$782,СВЦЭМ!$A$39:$A$782,$A32,СВЦЭМ!$B$39:$B$782,H$11)+'СЕТ СН'!$F$9+СВЦЭМ!$D$10+'СЕТ СН'!$F$5-'СЕТ СН'!$F$17</f>
        <v>2954.6911923600001</v>
      </c>
      <c r="I32" s="36">
        <f>SUMIFS(СВЦЭМ!$C$39:$C$782,СВЦЭМ!$A$39:$A$782,$A32,СВЦЭМ!$B$39:$B$782,I$11)+'СЕТ СН'!$F$9+СВЦЭМ!$D$10+'СЕТ СН'!$F$5-'СЕТ СН'!$F$17</f>
        <v>2899.4745182299998</v>
      </c>
      <c r="J32" s="36">
        <f>SUMIFS(СВЦЭМ!$C$39:$C$782,СВЦЭМ!$A$39:$A$782,$A32,СВЦЭМ!$B$39:$B$782,J$11)+'СЕТ СН'!$F$9+СВЦЭМ!$D$10+'СЕТ СН'!$F$5-'СЕТ СН'!$F$17</f>
        <v>2872.6360319899995</v>
      </c>
      <c r="K32" s="36">
        <f>SUMIFS(СВЦЭМ!$C$39:$C$782,СВЦЭМ!$A$39:$A$782,$A32,СВЦЭМ!$B$39:$B$782,K$11)+'СЕТ СН'!$F$9+СВЦЭМ!$D$10+'СЕТ СН'!$F$5-'СЕТ СН'!$F$17</f>
        <v>2883.9168553599998</v>
      </c>
      <c r="L32" s="36">
        <f>SUMIFS(СВЦЭМ!$C$39:$C$782,СВЦЭМ!$A$39:$A$782,$A32,СВЦЭМ!$B$39:$B$782,L$11)+'СЕТ СН'!$F$9+СВЦЭМ!$D$10+'СЕТ СН'!$F$5-'СЕТ СН'!$F$17</f>
        <v>2880.6754523599998</v>
      </c>
      <c r="M32" s="36">
        <f>SUMIFS(СВЦЭМ!$C$39:$C$782,СВЦЭМ!$A$39:$A$782,$A32,СВЦЭМ!$B$39:$B$782,M$11)+'СЕТ СН'!$F$9+СВЦЭМ!$D$10+'СЕТ СН'!$F$5-'СЕТ СН'!$F$17</f>
        <v>2875.9483206599998</v>
      </c>
      <c r="N32" s="36">
        <f>SUMIFS(СВЦЭМ!$C$39:$C$782,СВЦЭМ!$A$39:$A$782,$A32,СВЦЭМ!$B$39:$B$782,N$11)+'СЕТ СН'!$F$9+СВЦЭМ!$D$10+'СЕТ СН'!$F$5-'СЕТ СН'!$F$17</f>
        <v>2897.2934281199996</v>
      </c>
      <c r="O32" s="36">
        <f>SUMIFS(СВЦЭМ!$C$39:$C$782,СВЦЭМ!$A$39:$A$782,$A32,СВЦЭМ!$B$39:$B$782,O$11)+'СЕТ СН'!$F$9+СВЦЭМ!$D$10+'СЕТ СН'!$F$5-'СЕТ СН'!$F$17</f>
        <v>2889.6050190999999</v>
      </c>
      <c r="P32" s="36">
        <f>SUMIFS(СВЦЭМ!$C$39:$C$782,СВЦЭМ!$A$39:$A$782,$A32,СВЦЭМ!$B$39:$B$782,P$11)+'СЕТ СН'!$F$9+СВЦЭМ!$D$10+'СЕТ СН'!$F$5-'СЕТ СН'!$F$17</f>
        <v>2902.7006144999996</v>
      </c>
      <c r="Q32" s="36">
        <f>SUMIFS(СВЦЭМ!$C$39:$C$782,СВЦЭМ!$A$39:$A$782,$A32,СВЦЭМ!$B$39:$B$782,Q$11)+'СЕТ СН'!$F$9+СВЦЭМ!$D$10+'СЕТ СН'!$F$5-'СЕТ СН'!$F$17</f>
        <v>2898.17076499</v>
      </c>
      <c r="R32" s="36">
        <f>SUMIFS(СВЦЭМ!$C$39:$C$782,СВЦЭМ!$A$39:$A$782,$A32,СВЦЭМ!$B$39:$B$782,R$11)+'СЕТ СН'!$F$9+СВЦЭМ!$D$10+'СЕТ СН'!$F$5-'СЕТ СН'!$F$17</f>
        <v>2885.0389505399999</v>
      </c>
      <c r="S32" s="36">
        <f>SUMIFS(СВЦЭМ!$C$39:$C$782,СВЦЭМ!$A$39:$A$782,$A32,СВЦЭМ!$B$39:$B$782,S$11)+'СЕТ СН'!$F$9+СВЦЭМ!$D$10+'СЕТ СН'!$F$5-'СЕТ СН'!$F$17</f>
        <v>2895.4545913299999</v>
      </c>
      <c r="T32" s="36">
        <f>SUMIFS(СВЦЭМ!$C$39:$C$782,СВЦЭМ!$A$39:$A$782,$A32,СВЦЭМ!$B$39:$B$782,T$11)+'СЕТ СН'!$F$9+СВЦЭМ!$D$10+'СЕТ СН'!$F$5-'СЕТ СН'!$F$17</f>
        <v>2878.22471649</v>
      </c>
      <c r="U32" s="36">
        <f>SUMIFS(СВЦЭМ!$C$39:$C$782,СВЦЭМ!$A$39:$A$782,$A32,СВЦЭМ!$B$39:$B$782,U$11)+'СЕТ СН'!$F$9+СВЦЭМ!$D$10+'СЕТ СН'!$F$5-'СЕТ СН'!$F$17</f>
        <v>2884.2338191499998</v>
      </c>
      <c r="V32" s="36">
        <f>SUMIFS(СВЦЭМ!$C$39:$C$782,СВЦЭМ!$A$39:$A$782,$A32,СВЦЭМ!$B$39:$B$782,V$11)+'СЕТ СН'!$F$9+СВЦЭМ!$D$10+'СЕТ СН'!$F$5-'СЕТ СН'!$F$17</f>
        <v>2872.9543741999996</v>
      </c>
      <c r="W32" s="36">
        <f>SUMIFS(СВЦЭМ!$C$39:$C$782,СВЦЭМ!$A$39:$A$782,$A32,СВЦЭМ!$B$39:$B$782,W$11)+'СЕТ СН'!$F$9+СВЦЭМ!$D$10+'СЕТ СН'!$F$5-'СЕТ СН'!$F$17</f>
        <v>2896.2744161199998</v>
      </c>
      <c r="X32" s="36">
        <f>SUMIFS(СВЦЭМ!$C$39:$C$782,СВЦЭМ!$A$39:$A$782,$A32,СВЦЭМ!$B$39:$B$782,X$11)+'СЕТ СН'!$F$9+СВЦЭМ!$D$10+'СЕТ СН'!$F$5-'СЕТ СН'!$F$17</f>
        <v>2914.7002976499998</v>
      </c>
      <c r="Y32" s="36">
        <f>SUMIFS(СВЦЭМ!$C$39:$C$782,СВЦЭМ!$A$39:$A$782,$A32,СВЦЭМ!$B$39:$B$782,Y$11)+'СЕТ СН'!$F$9+СВЦЭМ!$D$10+'СЕТ СН'!$F$5-'СЕТ СН'!$F$17</f>
        <v>2948.03393796</v>
      </c>
    </row>
    <row r="33" spans="1:25" ht="15.75" x14ac:dyDescent="0.2">
      <c r="A33" s="35">
        <f t="shared" si="0"/>
        <v>44887</v>
      </c>
      <c r="B33" s="36">
        <f>SUMIFS(СВЦЭМ!$C$39:$C$782,СВЦЭМ!$A$39:$A$782,$A33,СВЦЭМ!$B$39:$B$782,B$11)+'СЕТ СН'!$F$9+СВЦЭМ!$D$10+'СЕТ СН'!$F$5-'СЕТ СН'!$F$17</f>
        <v>2896.1876013199999</v>
      </c>
      <c r="C33" s="36">
        <f>SUMIFS(СВЦЭМ!$C$39:$C$782,СВЦЭМ!$A$39:$A$782,$A33,СВЦЭМ!$B$39:$B$782,C$11)+'СЕТ СН'!$F$9+СВЦЭМ!$D$10+'СЕТ СН'!$F$5-'СЕТ СН'!$F$17</f>
        <v>2925.0522124899999</v>
      </c>
      <c r="D33" s="36">
        <f>SUMIFS(СВЦЭМ!$C$39:$C$782,СВЦЭМ!$A$39:$A$782,$A33,СВЦЭМ!$B$39:$B$782,D$11)+'СЕТ СН'!$F$9+СВЦЭМ!$D$10+'СЕТ СН'!$F$5-'СЕТ СН'!$F$17</f>
        <v>2921.2927625900002</v>
      </c>
      <c r="E33" s="36">
        <f>SUMIFS(СВЦЭМ!$C$39:$C$782,СВЦЭМ!$A$39:$A$782,$A33,СВЦЭМ!$B$39:$B$782,E$11)+'СЕТ СН'!$F$9+СВЦЭМ!$D$10+'СЕТ СН'!$F$5-'СЕТ СН'!$F$17</f>
        <v>2914.9200002600001</v>
      </c>
      <c r="F33" s="36">
        <f>SUMIFS(СВЦЭМ!$C$39:$C$782,СВЦЭМ!$A$39:$A$782,$A33,СВЦЭМ!$B$39:$B$782,F$11)+'СЕТ СН'!$F$9+СВЦЭМ!$D$10+'СЕТ СН'!$F$5-'СЕТ СН'!$F$17</f>
        <v>2971.2005774700001</v>
      </c>
      <c r="G33" s="36">
        <f>SUMIFS(СВЦЭМ!$C$39:$C$782,СВЦЭМ!$A$39:$A$782,$A33,СВЦЭМ!$B$39:$B$782,G$11)+'СЕТ СН'!$F$9+СВЦЭМ!$D$10+'СЕТ СН'!$F$5-'СЕТ СН'!$F$17</f>
        <v>2923.8727525200002</v>
      </c>
      <c r="H33" s="36">
        <f>SUMIFS(СВЦЭМ!$C$39:$C$782,СВЦЭМ!$A$39:$A$782,$A33,СВЦЭМ!$B$39:$B$782,H$11)+'СЕТ СН'!$F$9+СВЦЭМ!$D$10+'СЕТ СН'!$F$5-'СЕТ СН'!$F$17</f>
        <v>2911.6424354199999</v>
      </c>
      <c r="I33" s="36">
        <f>SUMIFS(СВЦЭМ!$C$39:$C$782,СВЦЭМ!$A$39:$A$782,$A33,СВЦЭМ!$B$39:$B$782,I$11)+'СЕТ СН'!$F$9+СВЦЭМ!$D$10+'СЕТ СН'!$F$5-'СЕТ СН'!$F$17</f>
        <v>2904.0942431499998</v>
      </c>
      <c r="J33" s="36">
        <f>SUMIFS(СВЦЭМ!$C$39:$C$782,СВЦЭМ!$A$39:$A$782,$A33,СВЦЭМ!$B$39:$B$782,J$11)+'СЕТ СН'!$F$9+СВЦЭМ!$D$10+'СЕТ СН'!$F$5-'СЕТ СН'!$F$17</f>
        <v>2895.79296269</v>
      </c>
      <c r="K33" s="36">
        <f>SUMIFS(СВЦЭМ!$C$39:$C$782,СВЦЭМ!$A$39:$A$782,$A33,СВЦЭМ!$B$39:$B$782,K$11)+'СЕТ СН'!$F$9+СВЦЭМ!$D$10+'СЕТ СН'!$F$5-'СЕТ СН'!$F$17</f>
        <v>2866.9031750599997</v>
      </c>
      <c r="L33" s="36">
        <f>SUMIFS(СВЦЭМ!$C$39:$C$782,СВЦЭМ!$A$39:$A$782,$A33,СВЦЭМ!$B$39:$B$782,L$11)+'СЕТ СН'!$F$9+СВЦЭМ!$D$10+'СЕТ СН'!$F$5-'СЕТ СН'!$F$17</f>
        <v>2872.3688133400001</v>
      </c>
      <c r="M33" s="36">
        <f>SUMIFS(СВЦЭМ!$C$39:$C$782,СВЦЭМ!$A$39:$A$782,$A33,СВЦЭМ!$B$39:$B$782,M$11)+'СЕТ СН'!$F$9+СВЦЭМ!$D$10+'СЕТ СН'!$F$5-'СЕТ СН'!$F$17</f>
        <v>2875.2180965099997</v>
      </c>
      <c r="N33" s="36">
        <f>SUMIFS(СВЦЭМ!$C$39:$C$782,СВЦЭМ!$A$39:$A$782,$A33,СВЦЭМ!$B$39:$B$782,N$11)+'СЕТ СН'!$F$9+СВЦЭМ!$D$10+'СЕТ СН'!$F$5-'СЕТ СН'!$F$17</f>
        <v>2941.1775426699996</v>
      </c>
      <c r="O33" s="36">
        <f>SUMIFS(СВЦЭМ!$C$39:$C$782,СВЦЭМ!$A$39:$A$782,$A33,СВЦЭМ!$B$39:$B$782,O$11)+'СЕТ СН'!$F$9+СВЦЭМ!$D$10+'СЕТ СН'!$F$5-'СЕТ СН'!$F$17</f>
        <v>2905.7728618800002</v>
      </c>
      <c r="P33" s="36">
        <f>SUMIFS(СВЦЭМ!$C$39:$C$782,СВЦЭМ!$A$39:$A$782,$A33,СВЦЭМ!$B$39:$B$782,P$11)+'СЕТ СН'!$F$9+СВЦЭМ!$D$10+'СЕТ СН'!$F$5-'СЕТ СН'!$F$17</f>
        <v>2877.2995328500001</v>
      </c>
      <c r="Q33" s="36">
        <f>SUMIFS(СВЦЭМ!$C$39:$C$782,СВЦЭМ!$A$39:$A$782,$A33,СВЦЭМ!$B$39:$B$782,Q$11)+'СЕТ СН'!$F$9+СВЦЭМ!$D$10+'СЕТ СН'!$F$5-'СЕТ СН'!$F$17</f>
        <v>2897.1678872799998</v>
      </c>
      <c r="R33" s="36">
        <f>SUMIFS(СВЦЭМ!$C$39:$C$782,СВЦЭМ!$A$39:$A$782,$A33,СВЦЭМ!$B$39:$B$782,R$11)+'СЕТ СН'!$F$9+СВЦЭМ!$D$10+'СЕТ СН'!$F$5-'СЕТ СН'!$F$17</f>
        <v>2893.5334309700002</v>
      </c>
      <c r="S33" s="36">
        <f>SUMIFS(СВЦЭМ!$C$39:$C$782,СВЦЭМ!$A$39:$A$782,$A33,СВЦЭМ!$B$39:$B$782,S$11)+'СЕТ СН'!$F$9+СВЦЭМ!$D$10+'СЕТ СН'!$F$5-'СЕТ СН'!$F$17</f>
        <v>2896.05198759</v>
      </c>
      <c r="T33" s="36">
        <f>SUMIFS(СВЦЭМ!$C$39:$C$782,СВЦЭМ!$A$39:$A$782,$A33,СВЦЭМ!$B$39:$B$782,T$11)+'СЕТ СН'!$F$9+СВЦЭМ!$D$10+'СЕТ СН'!$F$5-'СЕТ СН'!$F$17</f>
        <v>2846.6496946199995</v>
      </c>
      <c r="U33" s="36">
        <f>SUMIFS(СВЦЭМ!$C$39:$C$782,СВЦЭМ!$A$39:$A$782,$A33,СВЦЭМ!$B$39:$B$782,U$11)+'СЕТ СН'!$F$9+СВЦЭМ!$D$10+'СЕТ СН'!$F$5-'СЕТ СН'!$F$17</f>
        <v>2839.3653640499997</v>
      </c>
      <c r="V33" s="36">
        <f>SUMIFS(СВЦЭМ!$C$39:$C$782,СВЦЭМ!$A$39:$A$782,$A33,СВЦЭМ!$B$39:$B$782,V$11)+'СЕТ СН'!$F$9+СВЦЭМ!$D$10+'СЕТ СН'!$F$5-'СЕТ СН'!$F$17</f>
        <v>2867.4862512399995</v>
      </c>
      <c r="W33" s="36">
        <f>SUMIFS(СВЦЭМ!$C$39:$C$782,СВЦЭМ!$A$39:$A$782,$A33,СВЦЭМ!$B$39:$B$782,W$11)+'СЕТ СН'!$F$9+СВЦЭМ!$D$10+'СЕТ СН'!$F$5-'СЕТ СН'!$F$17</f>
        <v>2851.1760461200001</v>
      </c>
      <c r="X33" s="36">
        <f>SUMIFS(СВЦЭМ!$C$39:$C$782,СВЦЭМ!$A$39:$A$782,$A33,СВЦЭМ!$B$39:$B$782,X$11)+'СЕТ СН'!$F$9+СВЦЭМ!$D$10+'СЕТ СН'!$F$5-'СЕТ СН'!$F$17</f>
        <v>2872.6999928199998</v>
      </c>
      <c r="Y33" s="36">
        <f>SUMIFS(СВЦЭМ!$C$39:$C$782,СВЦЭМ!$A$39:$A$782,$A33,СВЦЭМ!$B$39:$B$782,Y$11)+'СЕТ СН'!$F$9+СВЦЭМ!$D$10+'СЕТ СН'!$F$5-'СЕТ СН'!$F$17</f>
        <v>2883.8655052699996</v>
      </c>
    </row>
    <row r="34" spans="1:25" ht="15.75" x14ac:dyDescent="0.2">
      <c r="A34" s="35">
        <f t="shared" si="0"/>
        <v>44888</v>
      </c>
      <c r="B34" s="36">
        <f>SUMIFS(СВЦЭМ!$C$39:$C$782,СВЦЭМ!$A$39:$A$782,$A34,СВЦЭМ!$B$39:$B$782,B$11)+'СЕТ СН'!$F$9+СВЦЭМ!$D$10+'СЕТ СН'!$F$5-'СЕТ СН'!$F$17</f>
        <v>2894.2472116700001</v>
      </c>
      <c r="C34" s="36">
        <f>SUMIFS(СВЦЭМ!$C$39:$C$782,СВЦЭМ!$A$39:$A$782,$A34,СВЦЭМ!$B$39:$B$782,C$11)+'СЕТ СН'!$F$9+СВЦЭМ!$D$10+'СЕТ СН'!$F$5-'СЕТ СН'!$F$17</f>
        <v>2926.5278124999995</v>
      </c>
      <c r="D34" s="36">
        <f>SUMIFS(СВЦЭМ!$C$39:$C$782,СВЦЭМ!$A$39:$A$782,$A34,СВЦЭМ!$B$39:$B$782,D$11)+'СЕТ СН'!$F$9+СВЦЭМ!$D$10+'СЕТ СН'!$F$5-'СЕТ СН'!$F$17</f>
        <v>2949.84134546</v>
      </c>
      <c r="E34" s="36">
        <f>SUMIFS(СВЦЭМ!$C$39:$C$782,СВЦЭМ!$A$39:$A$782,$A34,СВЦЭМ!$B$39:$B$782,E$11)+'СЕТ СН'!$F$9+СВЦЭМ!$D$10+'СЕТ СН'!$F$5-'СЕТ СН'!$F$17</f>
        <v>2959.7374392900001</v>
      </c>
      <c r="F34" s="36">
        <f>SUMIFS(СВЦЭМ!$C$39:$C$782,СВЦЭМ!$A$39:$A$782,$A34,СВЦЭМ!$B$39:$B$782,F$11)+'СЕТ СН'!$F$9+СВЦЭМ!$D$10+'СЕТ СН'!$F$5-'СЕТ СН'!$F$17</f>
        <v>2997.5236440099998</v>
      </c>
      <c r="G34" s="36">
        <f>SUMIFS(СВЦЭМ!$C$39:$C$782,СВЦЭМ!$A$39:$A$782,$A34,СВЦЭМ!$B$39:$B$782,G$11)+'СЕТ СН'!$F$9+СВЦЭМ!$D$10+'СЕТ СН'!$F$5-'СЕТ СН'!$F$17</f>
        <v>2966.87381757</v>
      </c>
      <c r="H34" s="36">
        <f>SUMIFS(СВЦЭМ!$C$39:$C$782,СВЦЭМ!$A$39:$A$782,$A34,СВЦЭМ!$B$39:$B$782,H$11)+'СЕТ СН'!$F$9+СВЦЭМ!$D$10+'СЕТ СН'!$F$5-'СЕТ СН'!$F$17</f>
        <v>2912.8119976999997</v>
      </c>
      <c r="I34" s="36">
        <f>SUMIFS(СВЦЭМ!$C$39:$C$782,СВЦЭМ!$A$39:$A$782,$A34,СВЦЭМ!$B$39:$B$782,I$11)+'СЕТ СН'!$F$9+СВЦЭМ!$D$10+'СЕТ СН'!$F$5-'СЕТ СН'!$F$17</f>
        <v>2875.58626736</v>
      </c>
      <c r="J34" s="36">
        <f>SUMIFS(СВЦЭМ!$C$39:$C$782,СВЦЭМ!$A$39:$A$782,$A34,СВЦЭМ!$B$39:$B$782,J$11)+'СЕТ СН'!$F$9+СВЦЭМ!$D$10+'СЕТ СН'!$F$5-'СЕТ СН'!$F$17</f>
        <v>2864.6652776999999</v>
      </c>
      <c r="K34" s="36">
        <f>SUMIFS(СВЦЭМ!$C$39:$C$782,СВЦЭМ!$A$39:$A$782,$A34,СВЦЭМ!$B$39:$B$782,K$11)+'СЕТ СН'!$F$9+СВЦЭМ!$D$10+'СЕТ СН'!$F$5-'СЕТ СН'!$F$17</f>
        <v>2901.8333625599998</v>
      </c>
      <c r="L34" s="36">
        <f>SUMIFS(СВЦЭМ!$C$39:$C$782,СВЦЭМ!$A$39:$A$782,$A34,СВЦЭМ!$B$39:$B$782,L$11)+'СЕТ СН'!$F$9+СВЦЭМ!$D$10+'СЕТ СН'!$F$5-'СЕТ СН'!$F$17</f>
        <v>2915.1643694699997</v>
      </c>
      <c r="M34" s="36">
        <f>SUMIFS(СВЦЭМ!$C$39:$C$782,СВЦЭМ!$A$39:$A$782,$A34,СВЦЭМ!$B$39:$B$782,M$11)+'СЕТ СН'!$F$9+СВЦЭМ!$D$10+'СЕТ СН'!$F$5-'СЕТ СН'!$F$17</f>
        <v>2918.5650251099996</v>
      </c>
      <c r="N34" s="36">
        <f>SUMIFS(СВЦЭМ!$C$39:$C$782,СВЦЭМ!$A$39:$A$782,$A34,СВЦЭМ!$B$39:$B$782,N$11)+'СЕТ СН'!$F$9+СВЦЭМ!$D$10+'СЕТ СН'!$F$5-'СЕТ СН'!$F$17</f>
        <v>2938.54221547</v>
      </c>
      <c r="O34" s="36">
        <f>SUMIFS(СВЦЭМ!$C$39:$C$782,СВЦЭМ!$A$39:$A$782,$A34,СВЦЭМ!$B$39:$B$782,O$11)+'СЕТ СН'!$F$9+СВЦЭМ!$D$10+'СЕТ СН'!$F$5-'СЕТ СН'!$F$17</f>
        <v>2952.7592478500001</v>
      </c>
      <c r="P34" s="36">
        <f>SUMIFS(СВЦЭМ!$C$39:$C$782,СВЦЭМ!$A$39:$A$782,$A34,СВЦЭМ!$B$39:$B$782,P$11)+'СЕТ СН'!$F$9+СВЦЭМ!$D$10+'СЕТ СН'!$F$5-'СЕТ СН'!$F$17</f>
        <v>2962.9207726</v>
      </c>
      <c r="Q34" s="36">
        <f>SUMIFS(СВЦЭМ!$C$39:$C$782,СВЦЭМ!$A$39:$A$782,$A34,СВЦЭМ!$B$39:$B$782,Q$11)+'СЕТ СН'!$F$9+СВЦЭМ!$D$10+'СЕТ СН'!$F$5-'СЕТ СН'!$F$17</f>
        <v>2951.3491227099998</v>
      </c>
      <c r="R34" s="36">
        <f>SUMIFS(СВЦЭМ!$C$39:$C$782,СВЦЭМ!$A$39:$A$782,$A34,СВЦЭМ!$B$39:$B$782,R$11)+'СЕТ СН'!$F$9+СВЦЭМ!$D$10+'СЕТ СН'!$F$5-'СЕТ СН'!$F$17</f>
        <v>2955.5495035599997</v>
      </c>
      <c r="S34" s="36">
        <f>SUMIFS(СВЦЭМ!$C$39:$C$782,СВЦЭМ!$A$39:$A$782,$A34,СВЦЭМ!$B$39:$B$782,S$11)+'СЕТ СН'!$F$9+СВЦЭМ!$D$10+'СЕТ СН'!$F$5-'СЕТ СН'!$F$17</f>
        <v>2935.8820400499999</v>
      </c>
      <c r="T34" s="36">
        <f>SUMIFS(СВЦЭМ!$C$39:$C$782,СВЦЭМ!$A$39:$A$782,$A34,СВЦЭМ!$B$39:$B$782,T$11)+'СЕТ СН'!$F$9+СВЦЭМ!$D$10+'СЕТ СН'!$F$5-'СЕТ СН'!$F$17</f>
        <v>2885.5074980499999</v>
      </c>
      <c r="U34" s="36">
        <f>SUMIFS(СВЦЭМ!$C$39:$C$782,СВЦЭМ!$A$39:$A$782,$A34,СВЦЭМ!$B$39:$B$782,U$11)+'СЕТ СН'!$F$9+СВЦЭМ!$D$10+'СЕТ СН'!$F$5-'СЕТ СН'!$F$17</f>
        <v>2868.0274798</v>
      </c>
      <c r="V34" s="36">
        <f>SUMIFS(СВЦЭМ!$C$39:$C$782,СВЦЭМ!$A$39:$A$782,$A34,СВЦЭМ!$B$39:$B$782,V$11)+'СЕТ СН'!$F$9+СВЦЭМ!$D$10+'СЕТ СН'!$F$5-'СЕТ СН'!$F$17</f>
        <v>2873.5114843000001</v>
      </c>
      <c r="W34" s="36">
        <f>SUMIFS(СВЦЭМ!$C$39:$C$782,СВЦЭМ!$A$39:$A$782,$A34,СВЦЭМ!$B$39:$B$782,W$11)+'СЕТ СН'!$F$9+СВЦЭМ!$D$10+'СЕТ СН'!$F$5-'СЕТ СН'!$F$17</f>
        <v>2879.0127516299999</v>
      </c>
      <c r="X34" s="36">
        <f>SUMIFS(СВЦЭМ!$C$39:$C$782,СВЦЭМ!$A$39:$A$782,$A34,СВЦЭМ!$B$39:$B$782,X$11)+'СЕТ СН'!$F$9+СВЦЭМ!$D$10+'СЕТ СН'!$F$5-'СЕТ СН'!$F$17</f>
        <v>2869.8480887199999</v>
      </c>
      <c r="Y34" s="36">
        <f>SUMIFS(СВЦЭМ!$C$39:$C$782,СВЦЭМ!$A$39:$A$782,$A34,СВЦЭМ!$B$39:$B$782,Y$11)+'СЕТ СН'!$F$9+СВЦЭМ!$D$10+'СЕТ СН'!$F$5-'СЕТ СН'!$F$17</f>
        <v>2882.2596794999999</v>
      </c>
    </row>
    <row r="35" spans="1:25" ht="15.75" x14ac:dyDescent="0.2">
      <c r="A35" s="35">
        <f t="shared" si="0"/>
        <v>44889</v>
      </c>
      <c r="B35" s="36">
        <f>SUMIFS(СВЦЭМ!$C$39:$C$782,СВЦЭМ!$A$39:$A$782,$A35,СВЦЭМ!$B$39:$B$782,B$11)+'СЕТ СН'!$F$9+СВЦЭМ!$D$10+'СЕТ СН'!$F$5-'СЕТ СН'!$F$17</f>
        <v>2968.8441945699997</v>
      </c>
      <c r="C35" s="36">
        <f>SUMIFS(СВЦЭМ!$C$39:$C$782,СВЦЭМ!$A$39:$A$782,$A35,СВЦЭМ!$B$39:$B$782,C$11)+'СЕТ СН'!$F$9+СВЦЭМ!$D$10+'СЕТ СН'!$F$5-'СЕТ СН'!$F$17</f>
        <v>2996.6613228099995</v>
      </c>
      <c r="D35" s="36">
        <f>SUMIFS(СВЦЭМ!$C$39:$C$782,СВЦЭМ!$A$39:$A$782,$A35,СВЦЭМ!$B$39:$B$782,D$11)+'СЕТ СН'!$F$9+СВЦЭМ!$D$10+'СЕТ СН'!$F$5-'СЕТ СН'!$F$17</f>
        <v>3000.8004773499997</v>
      </c>
      <c r="E35" s="36">
        <f>SUMIFS(СВЦЭМ!$C$39:$C$782,СВЦЭМ!$A$39:$A$782,$A35,СВЦЭМ!$B$39:$B$782,E$11)+'СЕТ СН'!$F$9+СВЦЭМ!$D$10+'СЕТ СН'!$F$5-'СЕТ СН'!$F$17</f>
        <v>3007.1288200299996</v>
      </c>
      <c r="F35" s="36">
        <f>SUMIFS(СВЦЭМ!$C$39:$C$782,СВЦЭМ!$A$39:$A$782,$A35,СВЦЭМ!$B$39:$B$782,F$11)+'СЕТ СН'!$F$9+СВЦЭМ!$D$10+'СЕТ СН'!$F$5-'СЕТ СН'!$F$17</f>
        <v>3015.61704018</v>
      </c>
      <c r="G35" s="36">
        <f>SUMIFS(СВЦЭМ!$C$39:$C$782,СВЦЭМ!$A$39:$A$782,$A35,СВЦЭМ!$B$39:$B$782,G$11)+'СЕТ СН'!$F$9+СВЦЭМ!$D$10+'СЕТ СН'!$F$5-'СЕТ СН'!$F$17</f>
        <v>3021.6193485099998</v>
      </c>
      <c r="H35" s="36">
        <f>SUMIFS(СВЦЭМ!$C$39:$C$782,СВЦЭМ!$A$39:$A$782,$A35,СВЦЭМ!$B$39:$B$782,H$11)+'СЕТ СН'!$F$9+СВЦЭМ!$D$10+'СЕТ СН'!$F$5-'СЕТ СН'!$F$17</f>
        <v>3001.3797085199999</v>
      </c>
      <c r="I35" s="36">
        <f>SUMIFS(СВЦЭМ!$C$39:$C$782,СВЦЭМ!$A$39:$A$782,$A35,СВЦЭМ!$B$39:$B$782,I$11)+'СЕТ СН'!$F$9+СВЦЭМ!$D$10+'СЕТ СН'!$F$5-'СЕТ СН'!$F$17</f>
        <v>2958.3050912199997</v>
      </c>
      <c r="J35" s="36">
        <f>SUMIFS(СВЦЭМ!$C$39:$C$782,СВЦЭМ!$A$39:$A$782,$A35,СВЦЭМ!$B$39:$B$782,J$11)+'СЕТ СН'!$F$9+СВЦЭМ!$D$10+'СЕТ СН'!$F$5-'СЕТ СН'!$F$17</f>
        <v>2919.5440817499998</v>
      </c>
      <c r="K35" s="36">
        <f>SUMIFS(СВЦЭМ!$C$39:$C$782,СВЦЭМ!$A$39:$A$782,$A35,СВЦЭМ!$B$39:$B$782,K$11)+'СЕТ СН'!$F$9+СВЦЭМ!$D$10+'СЕТ СН'!$F$5-'СЕТ СН'!$F$17</f>
        <v>2977.1528864900001</v>
      </c>
      <c r="L35" s="36">
        <f>SUMIFS(СВЦЭМ!$C$39:$C$782,СВЦЭМ!$A$39:$A$782,$A35,СВЦЭМ!$B$39:$B$782,L$11)+'СЕТ СН'!$F$9+СВЦЭМ!$D$10+'СЕТ СН'!$F$5-'СЕТ СН'!$F$17</f>
        <v>3039.86617604</v>
      </c>
      <c r="M35" s="36">
        <f>SUMIFS(СВЦЭМ!$C$39:$C$782,СВЦЭМ!$A$39:$A$782,$A35,СВЦЭМ!$B$39:$B$782,M$11)+'СЕТ СН'!$F$9+СВЦЭМ!$D$10+'СЕТ СН'!$F$5-'СЕТ СН'!$F$17</f>
        <v>3044.2125569</v>
      </c>
      <c r="N35" s="36">
        <f>SUMIFS(СВЦЭМ!$C$39:$C$782,СВЦЭМ!$A$39:$A$782,$A35,СВЦЭМ!$B$39:$B$782,N$11)+'СЕТ СН'!$F$9+СВЦЭМ!$D$10+'СЕТ СН'!$F$5-'СЕТ СН'!$F$17</f>
        <v>3070.0040084399998</v>
      </c>
      <c r="O35" s="36">
        <f>SUMIFS(СВЦЭМ!$C$39:$C$782,СВЦЭМ!$A$39:$A$782,$A35,СВЦЭМ!$B$39:$B$782,O$11)+'СЕТ СН'!$F$9+СВЦЭМ!$D$10+'СЕТ СН'!$F$5-'СЕТ СН'!$F$17</f>
        <v>3073.6544851199997</v>
      </c>
      <c r="P35" s="36">
        <f>SUMIFS(СВЦЭМ!$C$39:$C$782,СВЦЭМ!$A$39:$A$782,$A35,СВЦЭМ!$B$39:$B$782,P$11)+'СЕТ СН'!$F$9+СВЦЭМ!$D$10+'СЕТ СН'!$F$5-'СЕТ СН'!$F$17</f>
        <v>3075.4458562199998</v>
      </c>
      <c r="Q35" s="36">
        <f>SUMIFS(СВЦЭМ!$C$39:$C$782,СВЦЭМ!$A$39:$A$782,$A35,СВЦЭМ!$B$39:$B$782,Q$11)+'СЕТ СН'!$F$9+СВЦЭМ!$D$10+'СЕТ СН'!$F$5-'СЕТ СН'!$F$17</f>
        <v>3073.5452322699998</v>
      </c>
      <c r="R35" s="36">
        <f>SUMIFS(СВЦЭМ!$C$39:$C$782,СВЦЭМ!$A$39:$A$782,$A35,СВЦЭМ!$B$39:$B$782,R$11)+'СЕТ СН'!$F$9+СВЦЭМ!$D$10+'СЕТ СН'!$F$5-'СЕТ СН'!$F$17</f>
        <v>3072.2880429999996</v>
      </c>
      <c r="S35" s="36">
        <f>SUMIFS(СВЦЭМ!$C$39:$C$782,СВЦЭМ!$A$39:$A$782,$A35,СВЦЭМ!$B$39:$B$782,S$11)+'СЕТ СН'!$F$9+СВЦЭМ!$D$10+'СЕТ СН'!$F$5-'СЕТ СН'!$F$17</f>
        <v>3019.9088084999999</v>
      </c>
      <c r="T35" s="36">
        <f>SUMIFS(СВЦЭМ!$C$39:$C$782,СВЦЭМ!$A$39:$A$782,$A35,СВЦЭМ!$B$39:$B$782,T$11)+'СЕТ СН'!$F$9+СВЦЭМ!$D$10+'СЕТ СН'!$F$5-'СЕТ СН'!$F$17</f>
        <v>2963.5232016999998</v>
      </c>
      <c r="U35" s="36">
        <f>SUMIFS(СВЦЭМ!$C$39:$C$782,СВЦЭМ!$A$39:$A$782,$A35,СВЦЭМ!$B$39:$B$782,U$11)+'СЕТ СН'!$F$9+СВЦЭМ!$D$10+'СЕТ СН'!$F$5-'СЕТ СН'!$F$17</f>
        <v>2918.7048642899999</v>
      </c>
      <c r="V35" s="36">
        <f>SUMIFS(СВЦЭМ!$C$39:$C$782,СВЦЭМ!$A$39:$A$782,$A35,СВЦЭМ!$B$39:$B$782,V$11)+'СЕТ СН'!$F$9+СВЦЭМ!$D$10+'СЕТ СН'!$F$5-'СЕТ СН'!$F$17</f>
        <v>2918.5822824799998</v>
      </c>
      <c r="W35" s="36">
        <f>SUMIFS(СВЦЭМ!$C$39:$C$782,СВЦЭМ!$A$39:$A$782,$A35,СВЦЭМ!$B$39:$B$782,W$11)+'СЕТ СН'!$F$9+СВЦЭМ!$D$10+'СЕТ СН'!$F$5-'СЕТ СН'!$F$17</f>
        <v>2940.3223213399997</v>
      </c>
      <c r="X35" s="36">
        <f>SUMIFS(СВЦЭМ!$C$39:$C$782,СВЦЭМ!$A$39:$A$782,$A35,СВЦЭМ!$B$39:$B$782,X$11)+'СЕТ СН'!$F$9+СВЦЭМ!$D$10+'СЕТ СН'!$F$5-'СЕТ СН'!$F$17</f>
        <v>2938.4548900099999</v>
      </c>
      <c r="Y35" s="36">
        <f>SUMIFS(СВЦЭМ!$C$39:$C$782,СВЦЭМ!$A$39:$A$782,$A35,СВЦЭМ!$B$39:$B$782,Y$11)+'СЕТ СН'!$F$9+СВЦЭМ!$D$10+'СЕТ СН'!$F$5-'СЕТ СН'!$F$17</f>
        <v>2981.5812988399998</v>
      </c>
    </row>
    <row r="36" spans="1:25" ht="15.75" x14ac:dyDescent="0.2">
      <c r="A36" s="35">
        <f t="shared" si="0"/>
        <v>44890</v>
      </c>
      <c r="B36" s="36">
        <f>SUMIFS(СВЦЭМ!$C$39:$C$782,СВЦЭМ!$A$39:$A$782,$A36,СВЦЭМ!$B$39:$B$782,B$11)+'СЕТ СН'!$F$9+СВЦЭМ!$D$10+'СЕТ СН'!$F$5-'СЕТ СН'!$F$17</f>
        <v>2878.6043650699999</v>
      </c>
      <c r="C36" s="36">
        <f>SUMIFS(СВЦЭМ!$C$39:$C$782,СВЦЭМ!$A$39:$A$782,$A36,СВЦЭМ!$B$39:$B$782,C$11)+'СЕТ СН'!$F$9+СВЦЭМ!$D$10+'СЕТ СН'!$F$5-'СЕТ СН'!$F$17</f>
        <v>2948.1553751399997</v>
      </c>
      <c r="D36" s="36">
        <f>SUMIFS(СВЦЭМ!$C$39:$C$782,СВЦЭМ!$A$39:$A$782,$A36,СВЦЭМ!$B$39:$B$782,D$11)+'СЕТ СН'!$F$9+СВЦЭМ!$D$10+'СЕТ СН'!$F$5-'СЕТ СН'!$F$17</f>
        <v>3009.4347066199998</v>
      </c>
      <c r="E36" s="36">
        <f>SUMIFS(СВЦЭМ!$C$39:$C$782,СВЦЭМ!$A$39:$A$782,$A36,СВЦЭМ!$B$39:$B$782,E$11)+'СЕТ СН'!$F$9+СВЦЭМ!$D$10+'СЕТ СН'!$F$5-'СЕТ СН'!$F$17</f>
        <v>3026.1587921700002</v>
      </c>
      <c r="F36" s="36">
        <f>SUMIFS(СВЦЭМ!$C$39:$C$782,СВЦЭМ!$A$39:$A$782,$A36,СВЦЭМ!$B$39:$B$782,F$11)+'СЕТ СН'!$F$9+СВЦЭМ!$D$10+'СЕТ СН'!$F$5-'СЕТ СН'!$F$17</f>
        <v>3021.6982368499998</v>
      </c>
      <c r="G36" s="36">
        <f>SUMIFS(СВЦЭМ!$C$39:$C$782,СВЦЭМ!$A$39:$A$782,$A36,СВЦЭМ!$B$39:$B$782,G$11)+'СЕТ СН'!$F$9+СВЦЭМ!$D$10+'СЕТ СН'!$F$5-'СЕТ СН'!$F$17</f>
        <v>3022.8037489099997</v>
      </c>
      <c r="H36" s="36">
        <f>SUMIFS(СВЦЭМ!$C$39:$C$782,СВЦЭМ!$A$39:$A$782,$A36,СВЦЭМ!$B$39:$B$782,H$11)+'СЕТ СН'!$F$9+СВЦЭМ!$D$10+'СЕТ СН'!$F$5-'СЕТ СН'!$F$17</f>
        <v>2979.61129385</v>
      </c>
      <c r="I36" s="36">
        <f>SUMIFS(СВЦЭМ!$C$39:$C$782,СВЦЭМ!$A$39:$A$782,$A36,СВЦЭМ!$B$39:$B$782,I$11)+'СЕТ СН'!$F$9+СВЦЭМ!$D$10+'СЕТ СН'!$F$5-'СЕТ СН'!$F$17</f>
        <v>2929.6357734200001</v>
      </c>
      <c r="J36" s="36">
        <f>SUMIFS(СВЦЭМ!$C$39:$C$782,СВЦЭМ!$A$39:$A$782,$A36,СВЦЭМ!$B$39:$B$782,J$11)+'СЕТ СН'!$F$9+СВЦЭМ!$D$10+'СЕТ СН'!$F$5-'СЕТ СН'!$F$17</f>
        <v>2898.4252637499999</v>
      </c>
      <c r="K36" s="36">
        <f>SUMIFS(СВЦЭМ!$C$39:$C$782,СВЦЭМ!$A$39:$A$782,$A36,СВЦЭМ!$B$39:$B$782,K$11)+'СЕТ СН'!$F$9+СВЦЭМ!$D$10+'СЕТ СН'!$F$5-'СЕТ СН'!$F$17</f>
        <v>2913.0778612399999</v>
      </c>
      <c r="L36" s="36">
        <f>SUMIFS(СВЦЭМ!$C$39:$C$782,СВЦЭМ!$A$39:$A$782,$A36,СВЦЭМ!$B$39:$B$782,L$11)+'СЕТ СН'!$F$9+СВЦЭМ!$D$10+'СЕТ СН'!$F$5-'СЕТ СН'!$F$17</f>
        <v>2909.5682753000001</v>
      </c>
      <c r="M36" s="36">
        <f>SUMIFS(СВЦЭМ!$C$39:$C$782,СВЦЭМ!$A$39:$A$782,$A36,СВЦЭМ!$B$39:$B$782,M$11)+'СЕТ СН'!$F$9+СВЦЭМ!$D$10+'СЕТ СН'!$F$5-'СЕТ СН'!$F$17</f>
        <v>2928.1660347399998</v>
      </c>
      <c r="N36" s="36">
        <f>SUMIFS(СВЦЭМ!$C$39:$C$782,СВЦЭМ!$A$39:$A$782,$A36,СВЦЭМ!$B$39:$B$782,N$11)+'СЕТ СН'!$F$9+СВЦЭМ!$D$10+'СЕТ СН'!$F$5-'СЕТ СН'!$F$17</f>
        <v>2949.2849297899998</v>
      </c>
      <c r="O36" s="36">
        <f>SUMIFS(СВЦЭМ!$C$39:$C$782,СВЦЭМ!$A$39:$A$782,$A36,СВЦЭМ!$B$39:$B$782,O$11)+'СЕТ СН'!$F$9+СВЦЭМ!$D$10+'СЕТ СН'!$F$5-'СЕТ СН'!$F$17</f>
        <v>2927.3536042799997</v>
      </c>
      <c r="P36" s="36">
        <f>SUMIFS(СВЦЭМ!$C$39:$C$782,СВЦЭМ!$A$39:$A$782,$A36,СВЦЭМ!$B$39:$B$782,P$11)+'СЕТ СН'!$F$9+СВЦЭМ!$D$10+'СЕТ СН'!$F$5-'СЕТ СН'!$F$17</f>
        <v>2939.8693669200002</v>
      </c>
      <c r="Q36" s="36">
        <f>SUMIFS(СВЦЭМ!$C$39:$C$782,СВЦЭМ!$A$39:$A$782,$A36,СВЦЭМ!$B$39:$B$782,Q$11)+'СЕТ СН'!$F$9+СВЦЭМ!$D$10+'СЕТ СН'!$F$5-'СЕТ СН'!$F$17</f>
        <v>2974.76425139</v>
      </c>
      <c r="R36" s="36">
        <f>SUMIFS(СВЦЭМ!$C$39:$C$782,СВЦЭМ!$A$39:$A$782,$A36,СВЦЭМ!$B$39:$B$782,R$11)+'СЕТ СН'!$F$9+СВЦЭМ!$D$10+'СЕТ СН'!$F$5-'СЕТ СН'!$F$17</f>
        <v>2949.1222763699998</v>
      </c>
      <c r="S36" s="36">
        <f>SUMIFS(СВЦЭМ!$C$39:$C$782,СВЦЭМ!$A$39:$A$782,$A36,СВЦЭМ!$B$39:$B$782,S$11)+'СЕТ СН'!$F$9+СВЦЭМ!$D$10+'СЕТ СН'!$F$5-'СЕТ СН'!$F$17</f>
        <v>2885.99770283</v>
      </c>
      <c r="T36" s="36">
        <f>SUMIFS(СВЦЭМ!$C$39:$C$782,СВЦЭМ!$A$39:$A$782,$A36,СВЦЭМ!$B$39:$B$782,T$11)+'СЕТ СН'!$F$9+СВЦЭМ!$D$10+'СЕТ СН'!$F$5-'СЕТ СН'!$F$17</f>
        <v>2869.7205629199998</v>
      </c>
      <c r="U36" s="36">
        <f>SUMIFS(СВЦЭМ!$C$39:$C$782,СВЦЭМ!$A$39:$A$782,$A36,СВЦЭМ!$B$39:$B$782,U$11)+'СЕТ СН'!$F$9+СВЦЭМ!$D$10+'СЕТ СН'!$F$5-'СЕТ СН'!$F$17</f>
        <v>2881.4500967399999</v>
      </c>
      <c r="V36" s="36">
        <f>SUMIFS(СВЦЭМ!$C$39:$C$782,СВЦЭМ!$A$39:$A$782,$A36,СВЦЭМ!$B$39:$B$782,V$11)+'СЕТ СН'!$F$9+СВЦЭМ!$D$10+'СЕТ СН'!$F$5-'СЕТ СН'!$F$17</f>
        <v>2899.1973031699999</v>
      </c>
      <c r="W36" s="36">
        <f>SUMIFS(СВЦЭМ!$C$39:$C$782,СВЦЭМ!$A$39:$A$782,$A36,СВЦЭМ!$B$39:$B$782,W$11)+'СЕТ СН'!$F$9+СВЦЭМ!$D$10+'СЕТ СН'!$F$5-'СЕТ СН'!$F$17</f>
        <v>2907.6884644499996</v>
      </c>
      <c r="X36" s="36">
        <f>SUMIFS(СВЦЭМ!$C$39:$C$782,СВЦЭМ!$A$39:$A$782,$A36,СВЦЭМ!$B$39:$B$782,X$11)+'СЕТ СН'!$F$9+СВЦЭМ!$D$10+'СЕТ СН'!$F$5-'СЕТ СН'!$F$17</f>
        <v>2917.7421748899997</v>
      </c>
      <c r="Y36" s="36">
        <f>SUMIFS(СВЦЭМ!$C$39:$C$782,СВЦЭМ!$A$39:$A$782,$A36,СВЦЭМ!$B$39:$B$782,Y$11)+'СЕТ СН'!$F$9+СВЦЭМ!$D$10+'СЕТ СН'!$F$5-'СЕТ СН'!$F$17</f>
        <v>2950.8188372</v>
      </c>
    </row>
    <row r="37" spans="1:25" ht="15.75" x14ac:dyDescent="0.2">
      <c r="A37" s="35">
        <f t="shared" si="0"/>
        <v>44891</v>
      </c>
      <c r="B37" s="36">
        <f>SUMIFS(СВЦЭМ!$C$39:$C$782,СВЦЭМ!$A$39:$A$782,$A37,СВЦЭМ!$B$39:$B$782,B$11)+'СЕТ СН'!$F$9+СВЦЭМ!$D$10+'СЕТ СН'!$F$5-'СЕТ СН'!$F$17</f>
        <v>2965.7875647800001</v>
      </c>
      <c r="C37" s="36">
        <f>SUMIFS(СВЦЭМ!$C$39:$C$782,СВЦЭМ!$A$39:$A$782,$A37,СВЦЭМ!$B$39:$B$782,C$11)+'СЕТ СН'!$F$9+СВЦЭМ!$D$10+'СЕТ СН'!$F$5-'СЕТ СН'!$F$17</f>
        <v>2985.1966855399996</v>
      </c>
      <c r="D37" s="36">
        <f>SUMIFS(СВЦЭМ!$C$39:$C$782,СВЦЭМ!$A$39:$A$782,$A37,СВЦЭМ!$B$39:$B$782,D$11)+'СЕТ СН'!$F$9+СВЦЭМ!$D$10+'СЕТ СН'!$F$5-'СЕТ СН'!$F$17</f>
        <v>2982.2311418299996</v>
      </c>
      <c r="E37" s="36">
        <f>SUMIFS(СВЦЭМ!$C$39:$C$782,СВЦЭМ!$A$39:$A$782,$A37,СВЦЭМ!$B$39:$B$782,E$11)+'СЕТ СН'!$F$9+СВЦЭМ!$D$10+'СЕТ СН'!$F$5-'СЕТ СН'!$F$17</f>
        <v>2991.6397745200002</v>
      </c>
      <c r="F37" s="36">
        <f>SUMIFS(СВЦЭМ!$C$39:$C$782,СВЦЭМ!$A$39:$A$782,$A37,СВЦЭМ!$B$39:$B$782,F$11)+'СЕТ СН'!$F$9+СВЦЭМ!$D$10+'СЕТ СН'!$F$5-'СЕТ СН'!$F$17</f>
        <v>2996.72975193</v>
      </c>
      <c r="G37" s="36">
        <f>SUMIFS(СВЦЭМ!$C$39:$C$782,СВЦЭМ!$A$39:$A$782,$A37,СВЦЭМ!$B$39:$B$782,G$11)+'СЕТ СН'!$F$9+СВЦЭМ!$D$10+'СЕТ СН'!$F$5-'СЕТ СН'!$F$17</f>
        <v>2983.2558302999996</v>
      </c>
      <c r="H37" s="36">
        <f>SUMIFS(СВЦЭМ!$C$39:$C$782,СВЦЭМ!$A$39:$A$782,$A37,СВЦЭМ!$B$39:$B$782,H$11)+'СЕТ СН'!$F$9+СВЦЭМ!$D$10+'СЕТ СН'!$F$5-'СЕТ СН'!$F$17</f>
        <v>2964.5763570600002</v>
      </c>
      <c r="I37" s="36">
        <f>SUMIFS(СВЦЭМ!$C$39:$C$782,СВЦЭМ!$A$39:$A$782,$A37,СВЦЭМ!$B$39:$B$782,I$11)+'СЕТ СН'!$F$9+СВЦЭМ!$D$10+'СЕТ СН'!$F$5-'СЕТ СН'!$F$17</f>
        <v>2958.35894035</v>
      </c>
      <c r="J37" s="36">
        <f>SUMIFS(СВЦЭМ!$C$39:$C$782,СВЦЭМ!$A$39:$A$782,$A37,СВЦЭМ!$B$39:$B$782,J$11)+'СЕТ СН'!$F$9+СВЦЭМ!$D$10+'СЕТ СН'!$F$5-'СЕТ СН'!$F$17</f>
        <v>2924.4978578999999</v>
      </c>
      <c r="K37" s="36">
        <f>SUMIFS(СВЦЭМ!$C$39:$C$782,СВЦЭМ!$A$39:$A$782,$A37,СВЦЭМ!$B$39:$B$782,K$11)+'СЕТ СН'!$F$9+СВЦЭМ!$D$10+'СЕТ СН'!$F$5-'СЕТ СН'!$F$17</f>
        <v>2902.2126987499996</v>
      </c>
      <c r="L37" s="36">
        <f>SUMIFS(СВЦЭМ!$C$39:$C$782,СВЦЭМ!$A$39:$A$782,$A37,СВЦЭМ!$B$39:$B$782,L$11)+'СЕТ СН'!$F$9+СВЦЭМ!$D$10+'СЕТ СН'!$F$5-'СЕТ СН'!$F$17</f>
        <v>2901.9931327200002</v>
      </c>
      <c r="M37" s="36">
        <f>SUMIFS(СВЦЭМ!$C$39:$C$782,СВЦЭМ!$A$39:$A$782,$A37,СВЦЭМ!$B$39:$B$782,M$11)+'СЕТ СН'!$F$9+СВЦЭМ!$D$10+'СЕТ СН'!$F$5-'СЕТ СН'!$F$17</f>
        <v>2924.1895054999995</v>
      </c>
      <c r="N37" s="36">
        <f>SUMIFS(СВЦЭМ!$C$39:$C$782,СВЦЭМ!$A$39:$A$782,$A37,СВЦЭМ!$B$39:$B$782,N$11)+'СЕТ СН'!$F$9+СВЦЭМ!$D$10+'СЕТ СН'!$F$5-'СЕТ СН'!$F$17</f>
        <v>2950.9850354199998</v>
      </c>
      <c r="O37" s="36">
        <f>SUMIFS(СВЦЭМ!$C$39:$C$782,СВЦЭМ!$A$39:$A$782,$A37,СВЦЭМ!$B$39:$B$782,O$11)+'СЕТ СН'!$F$9+СВЦЭМ!$D$10+'СЕТ СН'!$F$5-'СЕТ СН'!$F$17</f>
        <v>2952.3461063300001</v>
      </c>
      <c r="P37" s="36">
        <f>SUMIFS(СВЦЭМ!$C$39:$C$782,СВЦЭМ!$A$39:$A$782,$A37,СВЦЭМ!$B$39:$B$782,P$11)+'СЕТ СН'!$F$9+СВЦЭМ!$D$10+'СЕТ СН'!$F$5-'СЕТ СН'!$F$17</f>
        <v>2968.4735332700002</v>
      </c>
      <c r="Q37" s="36">
        <f>SUMIFS(СВЦЭМ!$C$39:$C$782,СВЦЭМ!$A$39:$A$782,$A37,СВЦЭМ!$B$39:$B$782,Q$11)+'СЕТ СН'!$F$9+СВЦЭМ!$D$10+'СЕТ СН'!$F$5-'СЕТ СН'!$F$17</f>
        <v>2981.7631830700002</v>
      </c>
      <c r="R37" s="36">
        <f>SUMIFS(СВЦЭМ!$C$39:$C$782,СВЦЭМ!$A$39:$A$782,$A37,СВЦЭМ!$B$39:$B$782,R$11)+'СЕТ СН'!$F$9+СВЦЭМ!$D$10+'СЕТ СН'!$F$5-'СЕТ СН'!$F$17</f>
        <v>2934.2169610199999</v>
      </c>
      <c r="S37" s="36">
        <f>SUMIFS(СВЦЭМ!$C$39:$C$782,СВЦЭМ!$A$39:$A$782,$A37,СВЦЭМ!$B$39:$B$782,S$11)+'СЕТ СН'!$F$9+СВЦЭМ!$D$10+'СЕТ СН'!$F$5-'СЕТ СН'!$F$17</f>
        <v>2914.79801804</v>
      </c>
      <c r="T37" s="36">
        <f>SUMIFS(СВЦЭМ!$C$39:$C$782,СВЦЭМ!$A$39:$A$782,$A37,СВЦЭМ!$B$39:$B$782,T$11)+'СЕТ СН'!$F$9+СВЦЭМ!$D$10+'СЕТ СН'!$F$5-'СЕТ СН'!$F$17</f>
        <v>2908.54603761</v>
      </c>
      <c r="U37" s="36">
        <f>SUMIFS(СВЦЭМ!$C$39:$C$782,СВЦЭМ!$A$39:$A$782,$A37,СВЦЭМ!$B$39:$B$782,U$11)+'СЕТ СН'!$F$9+СВЦЭМ!$D$10+'СЕТ СН'!$F$5-'СЕТ СН'!$F$17</f>
        <v>2896.2536571399996</v>
      </c>
      <c r="V37" s="36">
        <f>SUMIFS(СВЦЭМ!$C$39:$C$782,СВЦЭМ!$A$39:$A$782,$A37,СВЦЭМ!$B$39:$B$782,V$11)+'СЕТ СН'!$F$9+СВЦЭМ!$D$10+'СЕТ СН'!$F$5-'СЕТ СН'!$F$17</f>
        <v>2924.2807474800002</v>
      </c>
      <c r="W37" s="36">
        <f>SUMIFS(СВЦЭМ!$C$39:$C$782,СВЦЭМ!$A$39:$A$782,$A37,СВЦЭМ!$B$39:$B$782,W$11)+'СЕТ СН'!$F$9+СВЦЭМ!$D$10+'СЕТ СН'!$F$5-'СЕТ СН'!$F$17</f>
        <v>2946.9609220900002</v>
      </c>
      <c r="X37" s="36">
        <f>SUMIFS(СВЦЭМ!$C$39:$C$782,СВЦЭМ!$A$39:$A$782,$A37,СВЦЭМ!$B$39:$B$782,X$11)+'СЕТ СН'!$F$9+СВЦЭМ!$D$10+'СЕТ СН'!$F$5-'СЕТ СН'!$F$17</f>
        <v>2974.1502520699996</v>
      </c>
      <c r="Y37" s="36">
        <f>SUMIFS(СВЦЭМ!$C$39:$C$782,СВЦЭМ!$A$39:$A$782,$A37,СВЦЭМ!$B$39:$B$782,Y$11)+'СЕТ СН'!$F$9+СВЦЭМ!$D$10+'СЕТ СН'!$F$5-'СЕТ СН'!$F$17</f>
        <v>2984.1640027799999</v>
      </c>
    </row>
    <row r="38" spans="1:25" ht="15.75" x14ac:dyDescent="0.2">
      <c r="A38" s="35">
        <f t="shared" si="0"/>
        <v>44892</v>
      </c>
      <c r="B38" s="36">
        <f>SUMIFS(СВЦЭМ!$C$39:$C$782,СВЦЭМ!$A$39:$A$782,$A38,СВЦЭМ!$B$39:$B$782,B$11)+'СЕТ СН'!$F$9+СВЦЭМ!$D$10+'СЕТ СН'!$F$5-'СЕТ СН'!$F$17</f>
        <v>3009.2701341000002</v>
      </c>
      <c r="C38" s="36">
        <f>SUMIFS(СВЦЭМ!$C$39:$C$782,СВЦЭМ!$A$39:$A$782,$A38,СВЦЭМ!$B$39:$B$782,C$11)+'СЕТ СН'!$F$9+СВЦЭМ!$D$10+'СЕТ СН'!$F$5-'СЕТ СН'!$F$17</f>
        <v>3007.2626789099995</v>
      </c>
      <c r="D38" s="36">
        <f>SUMIFS(СВЦЭМ!$C$39:$C$782,СВЦЭМ!$A$39:$A$782,$A38,СВЦЭМ!$B$39:$B$782,D$11)+'СЕТ СН'!$F$9+СВЦЭМ!$D$10+'СЕТ СН'!$F$5-'СЕТ СН'!$F$17</f>
        <v>3005.2327004899998</v>
      </c>
      <c r="E38" s="36">
        <f>SUMIFS(СВЦЭМ!$C$39:$C$782,СВЦЭМ!$A$39:$A$782,$A38,СВЦЭМ!$B$39:$B$782,E$11)+'СЕТ СН'!$F$9+СВЦЭМ!$D$10+'СЕТ СН'!$F$5-'СЕТ СН'!$F$17</f>
        <v>3009.1841007799999</v>
      </c>
      <c r="F38" s="36">
        <f>SUMIFS(СВЦЭМ!$C$39:$C$782,СВЦЭМ!$A$39:$A$782,$A38,СВЦЭМ!$B$39:$B$782,F$11)+'СЕТ СН'!$F$9+СВЦЭМ!$D$10+'СЕТ СН'!$F$5-'СЕТ СН'!$F$17</f>
        <v>3039.1462866900001</v>
      </c>
      <c r="G38" s="36">
        <f>SUMIFS(СВЦЭМ!$C$39:$C$782,СВЦЭМ!$A$39:$A$782,$A38,СВЦЭМ!$B$39:$B$782,G$11)+'СЕТ СН'!$F$9+СВЦЭМ!$D$10+'СЕТ СН'!$F$5-'СЕТ СН'!$F$17</f>
        <v>3038.3002270299999</v>
      </c>
      <c r="H38" s="36">
        <f>SUMIFS(СВЦЭМ!$C$39:$C$782,СВЦЭМ!$A$39:$A$782,$A38,СВЦЭМ!$B$39:$B$782,H$11)+'СЕТ СН'!$F$9+СВЦЭМ!$D$10+'СЕТ СН'!$F$5-'СЕТ СН'!$F$17</f>
        <v>3034.7213632899998</v>
      </c>
      <c r="I38" s="36">
        <f>SUMIFS(СВЦЭМ!$C$39:$C$782,СВЦЭМ!$A$39:$A$782,$A38,СВЦЭМ!$B$39:$B$782,I$11)+'СЕТ СН'!$F$9+СВЦЭМ!$D$10+'СЕТ СН'!$F$5-'СЕТ СН'!$F$17</f>
        <v>3008.6548745999999</v>
      </c>
      <c r="J38" s="36">
        <f>SUMIFS(СВЦЭМ!$C$39:$C$782,СВЦЭМ!$A$39:$A$782,$A38,СВЦЭМ!$B$39:$B$782,J$11)+'СЕТ СН'!$F$9+СВЦЭМ!$D$10+'СЕТ СН'!$F$5-'СЕТ СН'!$F$17</f>
        <v>3009.19316351</v>
      </c>
      <c r="K38" s="36">
        <f>SUMIFS(СВЦЭМ!$C$39:$C$782,СВЦЭМ!$A$39:$A$782,$A38,СВЦЭМ!$B$39:$B$782,K$11)+'СЕТ СН'!$F$9+СВЦЭМ!$D$10+'СЕТ СН'!$F$5-'СЕТ СН'!$F$17</f>
        <v>2955.3965886099995</v>
      </c>
      <c r="L38" s="36">
        <f>SUMIFS(СВЦЭМ!$C$39:$C$782,СВЦЭМ!$A$39:$A$782,$A38,СВЦЭМ!$B$39:$B$782,L$11)+'СЕТ СН'!$F$9+СВЦЭМ!$D$10+'СЕТ СН'!$F$5-'СЕТ СН'!$F$17</f>
        <v>2911.2177956099999</v>
      </c>
      <c r="M38" s="36">
        <f>SUMIFS(СВЦЭМ!$C$39:$C$782,СВЦЭМ!$A$39:$A$782,$A38,СВЦЭМ!$B$39:$B$782,M$11)+'СЕТ СН'!$F$9+СВЦЭМ!$D$10+'СЕТ СН'!$F$5-'СЕТ СН'!$F$17</f>
        <v>2938.0860932300002</v>
      </c>
      <c r="N38" s="36">
        <f>SUMIFS(СВЦЭМ!$C$39:$C$782,СВЦЭМ!$A$39:$A$782,$A38,СВЦЭМ!$B$39:$B$782,N$11)+'СЕТ СН'!$F$9+СВЦЭМ!$D$10+'СЕТ СН'!$F$5-'СЕТ СН'!$F$17</f>
        <v>2947.1635284599997</v>
      </c>
      <c r="O38" s="36">
        <f>SUMIFS(СВЦЭМ!$C$39:$C$782,СВЦЭМ!$A$39:$A$782,$A38,СВЦЭМ!$B$39:$B$782,O$11)+'СЕТ СН'!$F$9+СВЦЭМ!$D$10+'СЕТ СН'!$F$5-'СЕТ СН'!$F$17</f>
        <v>2968.1303830999996</v>
      </c>
      <c r="P38" s="36">
        <f>SUMIFS(СВЦЭМ!$C$39:$C$782,СВЦЭМ!$A$39:$A$782,$A38,СВЦЭМ!$B$39:$B$782,P$11)+'СЕТ СН'!$F$9+СВЦЭМ!$D$10+'СЕТ СН'!$F$5-'СЕТ СН'!$F$17</f>
        <v>2983.6764214099999</v>
      </c>
      <c r="Q38" s="36">
        <f>SUMIFS(СВЦЭМ!$C$39:$C$782,СВЦЭМ!$A$39:$A$782,$A38,СВЦЭМ!$B$39:$B$782,Q$11)+'СЕТ СН'!$F$9+СВЦЭМ!$D$10+'СЕТ СН'!$F$5-'СЕТ СН'!$F$17</f>
        <v>2983.6589147499999</v>
      </c>
      <c r="R38" s="36">
        <f>SUMIFS(СВЦЭМ!$C$39:$C$782,СВЦЭМ!$A$39:$A$782,$A38,СВЦЭМ!$B$39:$B$782,R$11)+'СЕТ СН'!$F$9+СВЦЭМ!$D$10+'СЕТ СН'!$F$5-'СЕТ СН'!$F$17</f>
        <v>2976.8872134200001</v>
      </c>
      <c r="S38" s="36">
        <f>SUMIFS(СВЦЭМ!$C$39:$C$782,СВЦЭМ!$A$39:$A$782,$A38,СВЦЭМ!$B$39:$B$782,S$11)+'СЕТ СН'!$F$9+СВЦЭМ!$D$10+'СЕТ СН'!$F$5-'СЕТ СН'!$F$17</f>
        <v>2911.7017386199996</v>
      </c>
      <c r="T38" s="36">
        <f>SUMIFS(СВЦЭМ!$C$39:$C$782,СВЦЭМ!$A$39:$A$782,$A38,СВЦЭМ!$B$39:$B$782,T$11)+'СЕТ СН'!$F$9+СВЦЭМ!$D$10+'СЕТ СН'!$F$5-'СЕТ СН'!$F$17</f>
        <v>2893.9204834399998</v>
      </c>
      <c r="U38" s="36">
        <f>SUMIFS(СВЦЭМ!$C$39:$C$782,СВЦЭМ!$A$39:$A$782,$A38,СВЦЭМ!$B$39:$B$782,U$11)+'СЕТ СН'!$F$9+СВЦЭМ!$D$10+'СЕТ СН'!$F$5-'СЕТ СН'!$F$17</f>
        <v>2912.6862767299999</v>
      </c>
      <c r="V38" s="36">
        <f>SUMIFS(СВЦЭМ!$C$39:$C$782,СВЦЭМ!$A$39:$A$782,$A38,СВЦЭМ!$B$39:$B$782,V$11)+'СЕТ СН'!$F$9+СВЦЭМ!$D$10+'СЕТ СН'!$F$5-'СЕТ СН'!$F$17</f>
        <v>2924.5886668499998</v>
      </c>
      <c r="W38" s="36">
        <f>SUMIFS(СВЦЭМ!$C$39:$C$782,СВЦЭМ!$A$39:$A$782,$A38,СВЦЭМ!$B$39:$B$782,W$11)+'СЕТ СН'!$F$9+СВЦЭМ!$D$10+'СЕТ СН'!$F$5-'СЕТ СН'!$F$17</f>
        <v>2950.6159282199997</v>
      </c>
      <c r="X38" s="36">
        <f>SUMIFS(СВЦЭМ!$C$39:$C$782,СВЦЭМ!$A$39:$A$782,$A38,СВЦЭМ!$B$39:$B$782,X$11)+'СЕТ СН'!$F$9+СВЦЭМ!$D$10+'СЕТ СН'!$F$5-'СЕТ СН'!$F$17</f>
        <v>2944.5683068899998</v>
      </c>
      <c r="Y38" s="36">
        <f>SUMIFS(СВЦЭМ!$C$39:$C$782,СВЦЭМ!$A$39:$A$782,$A38,СВЦЭМ!$B$39:$B$782,Y$11)+'СЕТ СН'!$F$9+СВЦЭМ!$D$10+'СЕТ СН'!$F$5-'СЕТ СН'!$F$17</f>
        <v>3010.9395017400002</v>
      </c>
    </row>
    <row r="39" spans="1:25" ht="15.75" x14ac:dyDescent="0.2">
      <c r="A39" s="35">
        <f t="shared" si="0"/>
        <v>44893</v>
      </c>
      <c r="B39" s="36">
        <f>SUMIFS(СВЦЭМ!$C$39:$C$782,СВЦЭМ!$A$39:$A$782,$A39,СВЦЭМ!$B$39:$B$782,B$11)+'СЕТ СН'!$F$9+СВЦЭМ!$D$10+'СЕТ СН'!$F$5-'СЕТ СН'!$F$17</f>
        <v>2965.0575171</v>
      </c>
      <c r="C39" s="36">
        <f>SUMIFS(СВЦЭМ!$C$39:$C$782,СВЦЭМ!$A$39:$A$782,$A39,СВЦЭМ!$B$39:$B$782,C$11)+'СЕТ СН'!$F$9+СВЦЭМ!$D$10+'СЕТ СН'!$F$5-'СЕТ СН'!$F$17</f>
        <v>2984.3753030500002</v>
      </c>
      <c r="D39" s="36">
        <f>SUMIFS(СВЦЭМ!$C$39:$C$782,СВЦЭМ!$A$39:$A$782,$A39,СВЦЭМ!$B$39:$B$782,D$11)+'СЕТ СН'!$F$9+СВЦЭМ!$D$10+'СЕТ СН'!$F$5-'СЕТ СН'!$F$17</f>
        <v>2984.47631</v>
      </c>
      <c r="E39" s="36">
        <f>SUMIFS(СВЦЭМ!$C$39:$C$782,СВЦЭМ!$A$39:$A$782,$A39,СВЦЭМ!$B$39:$B$782,E$11)+'СЕТ СН'!$F$9+СВЦЭМ!$D$10+'СЕТ СН'!$F$5-'СЕТ СН'!$F$17</f>
        <v>2985.4882481799996</v>
      </c>
      <c r="F39" s="36">
        <f>SUMIFS(СВЦЭМ!$C$39:$C$782,СВЦЭМ!$A$39:$A$782,$A39,СВЦЭМ!$B$39:$B$782,F$11)+'СЕТ СН'!$F$9+СВЦЭМ!$D$10+'СЕТ СН'!$F$5-'СЕТ СН'!$F$17</f>
        <v>3000.5286810799998</v>
      </c>
      <c r="G39" s="36">
        <f>SUMIFS(СВЦЭМ!$C$39:$C$782,СВЦЭМ!$A$39:$A$782,$A39,СВЦЭМ!$B$39:$B$782,G$11)+'СЕТ СН'!$F$9+СВЦЭМ!$D$10+'СЕТ СН'!$F$5-'СЕТ СН'!$F$17</f>
        <v>2997.1734481899998</v>
      </c>
      <c r="H39" s="36">
        <f>SUMIFS(СВЦЭМ!$C$39:$C$782,СВЦЭМ!$A$39:$A$782,$A39,СВЦЭМ!$B$39:$B$782,H$11)+'СЕТ СН'!$F$9+СВЦЭМ!$D$10+'СЕТ СН'!$F$5-'СЕТ СН'!$F$17</f>
        <v>2911.7841625299998</v>
      </c>
      <c r="I39" s="36">
        <f>SUMIFS(СВЦЭМ!$C$39:$C$782,СВЦЭМ!$A$39:$A$782,$A39,СВЦЭМ!$B$39:$B$782,I$11)+'СЕТ СН'!$F$9+СВЦЭМ!$D$10+'СЕТ СН'!$F$5-'СЕТ СН'!$F$17</f>
        <v>2897.6989066899996</v>
      </c>
      <c r="J39" s="36">
        <f>SUMIFS(СВЦЭМ!$C$39:$C$782,СВЦЭМ!$A$39:$A$782,$A39,СВЦЭМ!$B$39:$B$782,J$11)+'СЕТ СН'!$F$9+СВЦЭМ!$D$10+'СЕТ СН'!$F$5-'СЕТ СН'!$F$17</f>
        <v>2880.2027105299999</v>
      </c>
      <c r="K39" s="36">
        <f>SUMIFS(СВЦЭМ!$C$39:$C$782,СВЦЭМ!$A$39:$A$782,$A39,СВЦЭМ!$B$39:$B$782,K$11)+'СЕТ СН'!$F$9+СВЦЭМ!$D$10+'СЕТ СН'!$F$5-'СЕТ СН'!$F$17</f>
        <v>2847.7744599299999</v>
      </c>
      <c r="L39" s="36">
        <f>SUMIFS(СВЦЭМ!$C$39:$C$782,СВЦЭМ!$A$39:$A$782,$A39,СВЦЭМ!$B$39:$B$782,L$11)+'СЕТ СН'!$F$9+СВЦЭМ!$D$10+'СЕТ СН'!$F$5-'СЕТ СН'!$F$17</f>
        <v>2883.6223194899999</v>
      </c>
      <c r="M39" s="36">
        <f>SUMIFS(СВЦЭМ!$C$39:$C$782,СВЦЭМ!$A$39:$A$782,$A39,СВЦЭМ!$B$39:$B$782,M$11)+'СЕТ СН'!$F$9+СВЦЭМ!$D$10+'СЕТ СН'!$F$5-'СЕТ СН'!$F$17</f>
        <v>2903.7230766100001</v>
      </c>
      <c r="N39" s="36">
        <f>SUMIFS(СВЦЭМ!$C$39:$C$782,СВЦЭМ!$A$39:$A$782,$A39,СВЦЭМ!$B$39:$B$782,N$11)+'СЕТ СН'!$F$9+СВЦЭМ!$D$10+'СЕТ СН'!$F$5-'СЕТ СН'!$F$17</f>
        <v>2912.5725127300002</v>
      </c>
      <c r="O39" s="36">
        <f>SUMIFS(СВЦЭМ!$C$39:$C$782,СВЦЭМ!$A$39:$A$782,$A39,СВЦЭМ!$B$39:$B$782,O$11)+'СЕТ СН'!$F$9+СВЦЭМ!$D$10+'СЕТ СН'!$F$5-'СЕТ СН'!$F$17</f>
        <v>2925.95244852</v>
      </c>
      <c r="P39" s="36">
        <f>SUMIFS(СВЦЭМ!$C$39:$C$782,СВЦЭМ!$A$39:$A$782,$A39,СВЦЭМ!$B$39:$B$782,P$11)+'СЕТ СН'!$F$9+СВЦЭМ!$D$10+'СЕТ СН'!$F$5-'СЕТ СН'!$F$17</f>
        <v>2940.15499249</v>
      </c>
      <c r="Q39" s="36">
        <f>SUMIFS(СВЦЭМ!$C$39:$C$782,СВЦЭМ!$A$39:$A$782,$A39,СВЦЭМ!$B$39:$B$782,Q$11)+'СЕТ СН'!$F$9+СВЦЭМ!$D$10+'СЕТ СН'!$F$5-'СЕТ СН'!$F$17</f>
        <v>2916.2138398399998</v>
      </c>
      <c r="R39" s="36">
        <f>SUMIFS(СВЦЭМ!$C$39:$C$782,СВЦЭМ!$A$39:$A$782,$A39,СВЦЭМ!$B$39:$B$782,R$11)+'СЕТ СН'!$F$9+СВЦЭМ!$D$10+'СЕТ СН'!$F$5-'СЕТ СН'!$F$17</f>
        <v>2884.7495589599998</v>
      </c>
      <c r="S39" s="36">
        <f>SUMIFS(СВЦЭМ!$C$39:$C$782,СВЦЭМ!$A$39:$A$782,$A39,СВЦЭМ!$B$39:$B$782,S$11)+'СЕТ СН'!$F$9+СВЦЭМ!$D$10+'СЕТ СН'!$F$5-'СЕТ СН'!$F$17</f>
        <v>2843.0548408099999</v>
      </c>
      <c r="T39" s="36">
        <f>SUMIFS(СВЦЭМ!$C$39:$C$782,СВЦЭМ!$A$39:$A$782,$A39,СВЦЭМ!$B$39:$B$782,T$11)+'СЕТ СН'!$F$9+СВЦЭМ!$D$10+'СЕТ СН'!$F$5-'СЕТ СН'!$F$17</f>
        <v>2835.4353255699998</v>
      </c>
      <c r="U39" s="36">
        <f>SUMIFS(СВЦЭМ!$C$39:$C$782,СВЦЭМ!$A$39:$A$782,$A39,СВЦЭМ!$B$39:$B$782,U$11)+'СЕТ СН'!$F$9+СВЦЭМ!$D$10+'СЕТ СН'!$F$5-'СЕТ СН'!$F$17</f>
        <v>2849.7892344000002</v>
      </c>
      <c r="V39" s="36">
        <f>SUMIFS(СВЦЭМ!$C$39:$C$782,СВЦЭМ!$A$39:$A$782,$A39,СВЦЭМ!$B$39:$B$782,V$11)+'СЕТ СН'!$F$9+СВЦЭМ!$D$10+'СЕТ СН'!$F$5-'СЕТ СН'!$F$17</f>
        <v>2858.1676733699996</v>
      </c>
      <c r="W39" s="36">
        <f>SUMIFS(СВЦЭМ!$C$39:$C$782,СВЦЭМ!$A$39:$A$782,$A39,СВЦЭМ!$B$39:$B$782,W$11)+'СЕТ СН'!$F$9+СВЦЭМ!$D$10+'СЕТ СН'!$F$5-'СЕТ СН'!$F$17</f>
        <v>2885.5089585400001</v>
      </c>
      <c r="X39" s="36">
        <f>SUMIFS(СВЦЭМ!$C$39:$C$782,СВЦЭМ!$A$39:$A$782,$A39,СВЦЭМ!$B$39:$B$782,X$11)+'СЕТ СН'!$F$9+СВЦЭМ!$D$10+'СЕТ СН'!$F$5-'СЕТ СН'!$F$17</f>
        <v>2912.2843997999998</v>
      </c>
      <c r="Y39" s="36">
        <f>SUMIFS(СВЦЭМ!$C$39:$C$782,СВЦЭМ!$A$39:$A$782,$A39,СВЦЭМ!$B$39:$B$782,Y$11)+'СЕТ СН'!$F$9+СВЦЭМ!$D$10+'СЕТ СН'!$F$5-'СЕТ СН'!$F$17</f>
        <v>2913.4775685099999</v>
      </c>
    </row>
    <row r="40" spans="1:25" ht="15.75" x14ac:dyDescent="0.2">
      <c r="A40" s="35">
        <f t="shared" si="0"/>
        <v>44894</v>
      </c>
      <c r="B40" s="36">
        <f>SUMIFS(СВЦЭМ!$C$39:$C$782,СВЦЭМ!$A$39:$A$782,$A40,СВЦЭМ!$B$39:$B$782,B$11)+'СЕТ СН'!$F$9+СВЦЭМ!$D$10+'СЕТ СН'!$F$5-'СЕТ СН'!$F$17</f>
        <v>2933.7683079799999</v>
      </c>
      <c r="C40" s="36">
        <f>SUMIFS(СВЦЭМ!$C$39:$C$782,СВЦЭМ!$A$39:$A$782,$A40,СВЦЭМ!$B$39:$B$782,C$11)+'СЕТ СН'!$F$9+СВЦЭМ!$D$10+'СЕТ СН'!$F$5-'СЕТ СН'!$F$17</f>
        <v>2954.2803897399999</v>
      </c>
      <c r="D40" s="36">
        <f>SUMIFS(СВЦЭМ!$C$39:$C$782,СВЦЭМ!$A$39:$A$782,$A40,СВЦЭМ!$B$39:$B$782,D$11)+'СЕТ СН'!$F$9+СВЦЭМ!$D$10+'СЕТ СН'!$F$5-'СЕТ СН'!$F$17</f>
        <v>2977.42361385</v>
      </c>
      <c r="E40" s="36">
        <f>SUMIFS(СВЦЭМ!$C$39:$C$782,СВЦЭМ!$A$39:$A$782,$A40,СВЦЭМ!$B$39:$B$782,E$11)+'СЕТ СН'!$F$9+СВЦЭМ!$D$10+'СЕТ СН'!$F$5-'СЕТ СН'!$F$17</f>
        <v>2884.5967010999998</v>
      </c>
      <c r="F40" s="36">
        <f>SUMIFS(СВЦЭМ!$C$39:$C$782,СВЦЭМ!$A$39:$A$782,$A40,СВЦЭМ!$B$39:$B$782,F$11)+'СЕТ СН'!$F$9+СВЦЭМ!$D$10+'СЕТ СН'!$F$5-'СЕТ СН'!$F$17</f>
        <v>2848.5789616799998</v>
      </c>
      <c r="G40" s="36">
        <f>SUMIFS(СВЦЭМ!$C$39:$C$782,СВЦЭМ!$A$39:$A$782,$A40,СВЦЭМ!$B$39:$B$782,G$11)+'СЕТ СН'!$F$9+СВЦЭМ!$D$10+'СЕТ СН'!$F$5-'СЕТ СН'!$F$17</f>
        <v>2825.9632460100001</v>
      </c>
      <c r="H40" s="36">
        <f>SUMIFS(СВЦЭМ!$C$39:$C$782,СВЦЭМ!$A$39:$A$782,$A40,СВЦЭМ!$B$39:$B$782,H$11)+'СЕТ СН'!$F$9+СВЦЭМ!$D$10+'СЕТ СН'!$F$5-'СЕТ СН'!$F$17</f>
        <v>2789.0647487699998</v>
      </c>
      <c r="I40" s="36">
        <f>SUMIFS(СВЦЭМ!$C$39:$C$782,СВЦЭМ!$A$39:$A$782,$A40,СВЦЭМ!$B$39:$B$782,I$11)+'СЕТ СН'!$F$9+СВЦЭМ!$D$10+'СЕТ СН'!$F$5-'СЕТ СН'!$F$17</f>
        <v>2787.0398495099998</v>
      </c>
      <c r="J40" s="36">
        <f>SUMIFS(СВЦЭМ!$C$39:$C$782,СВЦЭМ!$A$39:$A$782,$A40,СВЦЭМ!$B$39:$B$782,J$11)+'СЕТ СН'!$F$9+СВЦЭМ!$D$10+'СЕТ СН'!$F$5-'СЕТ СН'!$F$17</f>
        <v>2687.9358843800001</v>
      </c>
      <c r="K40" s="36">
        <f>SUMIFS(СВЦЭМ!$C$39:$C$782,СВЦЭМ!$A$39:$A$782,$A40,СВЦЭМ!$B$39:$B$782,K$11)+'СЕТ СН'!$F$9+СВЦЭМ!$D$10+'СЕТ СН'!$F$5-'СЕТ СН'!$F$17</f>
        <v>2691.1114272599998</v>
      </c>
      <c r="L40" s="36">
        <f>SUMIFS(СВЦЭМ!$C$39:$C$782,СВЦЭМ!$A$39:$A$782,$A40,СВЦЭМ!$B$39:$B$782,L$11)+'СЕТ СН'!$F$9+СВЦЭМ!$D$10+'СЕТ СН'!$F$5-'СЕТ СН'!$F$17</f>
        <v>2695.3626899699998</v>
      </c>
      <c r="M40" s="36">
        <f>SUMIFS(СВЦЭМ!$C$39:$C$782,СВЦЭМ!$A$39:$A$782,$A40,СВЦЭМ!$B$39:$B$782,M$11)+'СЕТ СН'!$F$9+СВЦЭМ!$D$10+'СЕТ СН'!$F$5-'СЕТ СН'!$F$17</f>
        <v>2769.6276686599999</v>
      </c>
      <c r="N40" s="36">
        <f>SUMIFS(СВЦЭМ!$C$39:$C$782,СВЦЭМ!$A$39:$A$782,$A40,СВЦЭМ!$B$39:$B$782,N$11)+'СЕТ СН'!$F$9+СВЦЭМ!$D$10+'СЕТ СН'!$F$5-'СЕТ СН'!$F$17</f>
        <v>2852.6627785499995</v>
      </c>
      <c r="O40" s="36">
        <f>SUMIFS(СВЦЭМ!$C$39:$C$782,СВЦЭМ!$A$39:$A$782,$A40,СВЦЭМ!$B$39:$B$782,O$11)+'СЕТ СН'!$F$9+СВЦЭМ!$D$10+'СЕТ СН'!$F$5-'СЕТ СН'!$F$17</f>
        <v>2850.9594992699999</v>
      </c>
      <c r="P40" s="36">
        <f>SUMIFS(СВЦЭМ!$C$39:$C$782,СВЦЭМ!$A$39:$A$782,$A40,СВЦЭМ!$B$39:$B$782,P$11)+'СЕТ СН'!$F$9+СВЦЭМ!$D$10+'СЕТ СН'!$F$5-'СЕТ СН'!$F$17</f>
        <v>2858.8361507299996</v>
      </c>
      <c r="Q40" s="36">
        <f>SUMIFS(СВЦЭМ!$C$39:$C$782,СВЦЭМ!$A$39:$A$782,$A40,СВЦЭМ!$B$39:$B$782,Q$11)+'СЕТ СН'!$F$9+СВЦЭМ!$D$10+'СЕТ СН'!$F$5-'СЕТ СН'!$F$17</f>
        <v>2857.3292260799999</v>
      </c>
      <c r="R40" s="36">
        <f>SUMIFS(СВЦЭМ!$C$39:$C$782,СВЦЭМ!$A$39:$A$782,$A40,СВЦЭМ!$B$39:$B$782,R$11)+'СЕТ СН'!$F$9+СВЦЭМ!$D$10+'СЕТ СН'!$F$5-'СЕТ СН'!$F$17</f>
        <v>2756.5366807299997</v>
      </c>
      <c r="S40" s="36">
        <f>SUMIFS(СВЦЭМ!$C$39:$C$782,СВЦЭМ!$A$39:$A$782,$A40,СВЦЭМ!$B$39:$B$782,S$11)+'СЕТ СН'!$F$9+СВЦЭМ!$D$10+'СЕТ СН'!$F$5-'СЕТ СН'!$F$17</f>
        <v>2672.01242585</v>
      </c>
      <c r="T40" s="36">
        <f>SUMIFS(СВЦЭМ!$C$39:$C$782,СВЦЭМ!$A$39:$A$782,$A40,СВЦЭМ!$B$39:$B$782,T$11)+'СЕТ СН'!$F$9+СВЦЭМ!$D$10+'СЕТ СН'!$F$5-'СЕТ СН'!$F$17</f>
        <v>2597.8908051600001</v>
      </c>
      <c r="U40" s="36">
        <f>SUMIFS(СВЦЭМ!$C$39:$C$782,СВЦЭМ!$A$39:$A$782,$A40,СВЦЭМ!$B$39:$B$782,U$11)+'СЕТ СН'!$F$9+СВЦЭМ!$D$10+'СЕТ СН'!$F$5-'СЕТ СН'!$F$17</f>
        <v>2623.0135959600002</v>
      </c>
      <c r="V40" s="36">
        <f>SUMIFS(СВЦЭМ!$C$39:$C$782,СВЦЭМ!$A$39:$A$782,$A40,СВЦЭМ!$B$39:$B$782,V$11)+'СЕТ СН'!$F$9+СВЦЭМ!$D$10+'СЕТ СН'!$F$5-'СЕТ СН'!$F$17</f>
        <v>2639.5816334399997</v>
      </c>
      <c r="W40" s="36">
        <f>SUMIFS(СВЦЭМ!$C$39:$C$782,СВЦЭМ!$A$39:$A$782,$A40,СВЦЭМ!$B$39:$B$782,W$11)+'СЕТ СН'!$F$9+СВЦЭМ!$D$10+'СЕТ СН'!$F$5-'СЕТ СН'!$F$17</f>
        <v>2657.3351541599995</v>
      </c>
      <c r="X40" s="36">
        <f>SUMIFS(СВЦЭМ!$C$39:$C$782,СВЦЭМ!$A$39:$A$782,$A40,СВЦЭМ!$B$39:$B$782,X$11)+'СЕТ СН'!$F$9+СВЦЭМ!$D$10+'СЕТ СН'!$F$5-'СЕТ СН'!$F$17</f>
        <v>2680.8642164299999</v>
      </c>
      <c r="Y40" s="36">
        <f>SUMIFS(СВЦЭМ!$C$39:$C$782,СВЦЭМ!$A$39:$A$782,$A40,СВЦЭМ!$B$39:$B$782,Y$11)+'СЕТ СН'!$F$9+СВЦЭМ!$D$10+'СЕТ СН'!$F$5-'СЕТ СН'!$F$17</f>
        <v>2667.5886054399998</v>
      </c>
    </row>
    <row r="41" spans="1:25" ht="15.75" x14ac:dyDescent="0.2">
      <c r="A41" s="35">
        <f t="shared" si="0"/>
        <v>44895</v>
      </c>
      <c r="B41" s="36">
        <f>SUMIFS(СВЦЭМ!$C$39:$C$782,СВЦЭМ!$A$39:$A$782,$A41,СВЦЭМ!$B$39:$B$782,B$11)+'СЕТ СН'!$F$9+СВЦЭМ!$D$10+'СЕТ СН'!$F$5-'СЕТ СН'!$F$17</f>
        <v>2848.4784596499999</v>
      </c>
      <c r="C41" s="36">
        <f>SUMIFS(СВЦЭМ!$C$39:$C$782,СВЦЭМ!$A$39:$A$782,$A41,СВЦЭМ!$B$39:$B$782,C$11)+'СЕТ СН'!$F$9+СВЦЭМ!$D$10+'СЕТ СН'!$F$5-'СЕТ СН'!$F$17</f>
        <v>2870.2853824899998</v>
      </c>
      <c r="D41" s="36">
        <f>SUMIFS(СВЦЭМ!$C$39:$C$782,СВЦЭМ!$A$39:$A$782,$A41,СВЦЭМ!$B$39:$B$782,D$11)+'СЕТ СН'!$F$9+СВЦЭМ!$D$10+'СЕТ СН'!$F$5-'СЕТ СН'!$F$17</f>
        <v>2917.8789725799998</v>
      </c>
      <c r="E41" s="36">
        <f>SUMIFS(СВЦЭМ!$C$39:$C$782,СВЦЭМ!$A$39:$A$782,$A41,СВЦЭМ!$B$39:$B$782,E$11)+'СЕТ СН'!$F$9+СВЦЭМ!$D$10+'СЕТ СН'!$F$5-'СЕТ СН'!$F$17</f>
        <v>2950.8399036299998</v>
      </c>
      <c r="F41" s="36">
        <f>SUMIFS(СВЦЭМ!$C$39:$C$782,СВЦЭМ!$A$39:$A$782,$A41,СВЦЭМ!$B$39:$B$782,F$11)+'СЕТ СН'!$F$9+СВЦЭМ!$D$10+'СЕТ СН'!$F$5-'СЕТ СН'!$F$17</f>
        <v>2932.3671355199999</v>
      </c>
      <c r="G41" s="36">
        <f>SUMIFS(СВЦЭМ!$C$39:$C$782,СВЦЭМ!$A$39:$A$782,$A41,СВЦЭМ!$B$39:$B$782,G$11)+'СЕТ СН'!$F$9+СВЦЭМ!$D$10+'СЕТ СН'!$F$5-'СЕТ СН'!$F$17</f>
        <v>2893.1345381299998</v>
      </c>
      <c r="H41" s="36">
        <f>SUMIFS(СВЦЭМ!$C$39:$C$782,СВЦЭМ!$A$39:$A$782,$A41,СВЦЭМ!$B$39:$B$782,H$11)+'СЕТ СН'!$F$9+СВЦЭМ!$D$10+'СЕТ СН'!$F$5-'СЕТ СН'!$F$17</f>
        <v>2871.16339303</v>
      </c>
      <c r="I41" s="36">
        <f>SUMIFS(СВЦЭМ!$C$39:$C$782,СВЦЭМ!$A$39:$A$782,$A41,СВЦЭМ!$B$39:$B$782,I$11)+'СЕТ СН'!$F$9+СВЦЭМ!$D$10+'СЕТ СН'!$F$5-'СЕТ СН'!$F$17</f>
        <v>2867.2612162400001</v>
      </c>
      <c r="J41" s="36">
        <f>SUMIFS(СВЦЭМ!$C$39:$C$782,СВЦЭМ!$A$39:$A$782,$A41,СВЦЭМ!$B$39:$B$782,J$11)+'СЕТ СН'!$F$9+СВЦЭМ!$D$10+'СЕТ СН'!$F$5-'СЕТ СН'!$F$17</f>
        <v>2829.0426426499998</v>
      </c>
      <c r="K41" s="36">
        <f>SUMIFS(СВЦЭМ!$C$39:$C$782,СВЦЭМ!$A$39:$A$782,$A41,СВЦЭМ!$B$39:$B$782,K$11)+'СЕТ СН'!$F$9+СВЦЭМ!$D$10+'СЕТ СН'!$F$5-'СЕТ СН'!$F$17</f>
        <v>2800.4162056199998</v>
      </c>
      <c r="L41" s="36">
        <f>SUMIFS(СВЦЭМ!$C$39:$C$782,СВЦЭМ!$A$39:$A$782,$A41,СВЦЭМ!$B$39:$B$782,L$11)+'СЕТ СН'!$F$9+СВЦЭМ!$D$10+'СЕТ СН'!$F$5-'СЕТ СН'!$F$17</f>
        <v>2810.0500517099999</v>
      </c>
      <c r="M41" s="36">
        <f>SUMIFS(СВЦЭМ!$C$39:$C$782,СВЦЭМ!$A$39:$A$782,$A41,СВЦЭМ!$B$39:$B$782,M$11)+'СЕТ СН'!$F$9+СВЦЭМ!$D$10+'СЕТ СН'!$F$5-'СЕТ СН'!$F$17</f>
        <v>2821.0789897</v>
      </c>
      <c r="N41" s="36">
        <f>SUMIFS(СВЦЭМ!$C$39:$C$782,СВЦЭМ!$A$39:$A$782,$A41,СВЦЭМ!$B$39:$B$782,N$11)+'СЕТ СН'!$F$9+СВЦЭМ!$D$10+'СЕТ СН'!$F$5-'СЕТ СН'!$F$17</f>
        <v>2846.2532682999999</v>
      </c>
      <c r="O41" s="36">
        <f>SUMIFS(СВЦЭМ!$C$39:$C$782,СВЦЭМ!$A$39:$A$782,$A41,СВЦЭМ!$B$39:$B$782,O$11)+'СЕТ СН'!$F$9+СВЦЭМ!$D$10+'СЕТ СН'!$F$5-'СЕТ СН'!$F$17</f>
        <v>2857.31363526</v>
      </c>
      <c r="P41" s="36">
        <f>SUMIFS(СВЦЭМ!$C$39:$C$782,СВЦЭМ!$A$39:$A$782,$A41,СВЦЭМ!$B$39:$B$782,P$11)+'СЕТ СН'!$F$9+СВЦЭМ!$D$10+'СЕТ СН'!$F$5-'СЕТ СН'!$F$17</f>
        <v>2859.3139171899998</v>
      </c>
      <c r="Q41" s="36">
        <f>SUMIFS(СВЦЭМ!$C$39:$C$782,СВЦЭМ!$A$39:$A$782,$A41,СВЦЭМ!$B$39:$B$782,Q$11)+'СЕТ СН'!$F$9+СВЦЭМ!$D$10+'СЕТ СН'!$F$5-'СЕТ СН'!$F$17</f>
        <v>2855.3716730199999</v>
      </c>
      <c r="R41" s="36">
        <f>SUMIFS(СВЦЭМ!$C$39:$C$782,СВЦЭМ!$A$39:$A$782,$A41,СВЦЭМ!$B$39:$B$782,R$11)+'СЕТ СН'!$F$9+СВЦЭМ!$D$10+'СЕТ СН'!$F$5-'СЕТ СН'!$F$17</f>
        <v>2858.8696304799996</v>
      </c>
      <c r="S41" s="36">
        <f>SUMIFS(СВЦЭМ!$C$39:$C$782,СВЦЭМ!$A$39:$A$782,$A41,СВЦЭМ!$B$39:$B$782,S$11)+'СЕТ СН'!$F$9+СВЦЭМ!$D$10+'СЕТ СН'!$F$5-'СЕТ СН'!$F$17</f>
        <v>2830.0068087700001</v>
      </c>
      <c r="T41" s="36">
        <f>SUMIFS(СВЦЭМ!$C$39:$C$782,СВЦЭМ!$A$39:$A$782,$A41,СВЦЭМ!$B$39:$B$782,T$11)+'СЕТ СН'!$F$9+СВЦЭМ!$D$10+'СЕТ СН'!$F$5-'СЕТ СН'!$F$17</f>
        <v>2787.2260749699999</v>
      </c>
      <c r="U41" s="36">
        <f>SUMIFS(СВЦЭМ!$C$39:$C$782,СВЦЭМ!$A$39:$A$782,$A41,СВЦЭМ!$B$39:$B$782,U$11)+'СЕТ СН'!$F$9+СВЦЭМ!$D$10+'СЕТ СН'!$F$5-'СЕТ СН'!$F$17</f>
        <v>2824.04002623</v>
      </c>
      <c r="V41" s="36">
        <f>SUMIFS(СВЦЭМ!$C$39:$C$782,СВЦЭМ!$A$39:$A$782,$A41,СВЦЭМ!$B$39:$B$782,V$11)+'СЕТ СН'!$F$9+СВЦЭМ!$D$10+'СЕТ СН'!$F$5-'СЕТ СН'!$F$17</f>
        <v>2872.2431838399998</v>
      </c>
      <c r="W41" s="36">
        <f>SUMIFS(СВЦЭМ!$C$39:$C$782,СВЦЭМ!$A$39:$A$782,$A41,СВЦЭМ!$B$39:$B$782,W$11)+'СЕТ СН'!$F$9+СВЦЭМ!$D$10+'СЕТ СН'!$F$5-'СЕТ СН'!$F$17</f>
        <v>2893.84708495</v>
      </c>
      <c r="X41" s="36">
        <f>SUMIFS(СВЦЭМ!$C$39:$C$782,СВЦЭМ!$A$39:$A$782,$A41,СВЦЭМ!$B$39:$B$782,X$11)+'СЕТ СН'!$F$9+СВЦЭМ!$D$10+'СЕТ СН'!$F$5-'СЕТ СН'!$F$17</f>
        <v>2902.7098632899997</v>
      </c>
      <c r="Y41" s="36">
        <f>SUMIFS(СВЦЭМ!$C$39:$C$782,СВЦЭМ!$A$39:$A$782,$A41,СВЦЭМ!$B$39:$B$782,Y$11)+'СЕТ СН'!$F$9+СВЦЭМ!$D$10+'СЕТ СН'!$F$5-'СЕТ СН'!$F$17</f>
        <v>2911.0318444200002</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01.11.2022</v>
      </c>
      <c r="B48" s="36">
        <f>SUMIFS(СВЦЭМ!$C$39:$C$782,СВЦЭМ!$A$39:$A$782,$A48,СВЦЭМ!$B$39:$B$782,B$47)+'СЕТ СН'!$G$9+СВЦЭМ!$D$10+'СЕТ СН'!$G$5-'СЕТ СН'!$G$17</f>
        <v>3767.8601005699998</v>
      </c>
      <c r="C48" s="36">
        <f>SUMIFS(СВЦЭМ!$C$39:$C$782,СВЦЭМ!$A$39:$A$782,$A48,СВЦЭМ!$B$39:$B$782,C$47)+'СЕТ СН'!$G$9+СВЦЭМ!$D$10+'СЕТ СН'!$G$5-'СЕТ СН'!$G$17</f>
        <v>3801.1448424199998</v>
      </c>
      <c r="D48" s="36">
        <f>SUMIFS(СВЦЭМ!$C$39:$C$782,СВЦЭМ!$A$39:$A$782,$A48,СВЦЭМ!$B$39:$B$782,D$47)+'СЕТ СН'!$G$9+СВЦЭМ!$D$10+'СЕТ СН'!$G$5-'СЕТ СН'!$G$17</f>
        <v>3840.9541892799998</v>
      </c>
      <c r="E48" s="36">
        <f>SUMIFS(СВЦЭМ!$C$39:$C$782,СВЦЭМ!$A$39:$A$782,$A48,СВЦЭМ!$B$39:$B$782,E$47)+'СЕТ СН'!$G$9+СВЦЭМ!$D$10+'СЕТ СН'!$G$5-'СЕТ СН'!$G$17</f>
        <v>3839.1429786199997</v>
      </c>
      <c r="F48" s="36">
        <f>SUMIFS(СВЦЭМ!$C$39:$C$782,СВЦЭМ!$A$39:$A$782,$A48,СВЦЭМ!$B$39:$B$782,F$47)+'СЕТ СН'!$G$9+СВЦЭМ!$D$10+'СЕТ СН'!$G$5-'СЕТ СН'!$G$17</f>
        <v>3836.3839616499999</v>
      </c>
      <c r="G48" s="36">
        <f>SUMIFS(СВЦЭМ!$C$39:$C$782,СВЦЭМ!$A$39:$A$782,$A48,СВЦЭМ!$B$39:$B$782,G$47)+'СЕТ СН'!$G$9+СВЦЭМ!$D$10+'СЕТ СН'!$G$5-'СЕТ СН'!$G$17</f>
        <v>3808.8760526599999</v>
      </c>
      <c r="H48" s="36">
        <f>SUMIFS(СВЦЭМ!$C$39:$C$782,СВЦЭМ!$A$39:$A$782,$A48,СВЦЭМ!$B$39:$B$782,H$47)+'СЕТ СН'!$G$9+СВЦЭМ!$D$10+'СЕТ СН'!$G$5-'СЕТ СН'!$G$17</f>
        <v>3744.0830512699995</v>
      </c>
      <c r="I48" s="36">
        <f>SUMIFS(СВЦЭМ!$C$39:$C$782,СВЦЭМ!$A$39:$A$782,$A48,СВЦЭМ!$B$39:$B$782,I$47)+'СЕТ СН'!$G$9+СВЦЭМ!$D$10+'СЕТ СН'!$G$5-'СЕТ СН'!$G$17</f>
        <v>3738.9401248999998</v>
      </c>
      <c r="J48" s="36">
        <f>SUMIFS(СВЦЭМ!$C$39:$C$782,СВЦЭМ!$A$39:$A$782,$A48,СВЦЭМ!$B$39:$B$782,J$47)+'СЕТ СН'!$G$9+СВЦЭМ!$D$10+'СЕТ СН'!$G$5-'СЕТ СН'!$G$17</f>
        <v>3716.3111242599998</v>
      </c>
      <c r="K48" s="36">
        <f>SUMIFS(СВЦЭМ!$C$39:$C$782,СВЦЭМ!$A$39:$A$782,$A48,СВЦЭМ!$B$39:$B$782,K$47)+'СЕТ СН'!$G$9+СВЦЭМ!$D$10+'СЕТ СН'!$G$5-'СЕТ СН'!$G$17</f>
        <v>3692.8860403799999</v>
      </c>
      <c r="L48" s="36">
        <f>SUMIFS(СВЦЭМ!$C$39:$C$782,СВЦЭМ!$A$39:$A$782,$A48,СВЦЭМ!$B$39:$B$782,L$47)+'СЕТ СН'!$G$9+СВЦЭМ!$D$10+'СЕТ СН'!$G$5-'СЕТ СН'!$G$17</f>
        <v>3708.4553296099998</v>
      </c>
      <c r="M48" s="36">
        <f>SUMIFS(СВЦЭМ!$C$39:$C$782,СВЦЭМ!$A$39:$A$782,$A48,СВЦЭМ!$B$39:$B$782,M$47)+'СЕТ СН'!$G$9+СВЦЭМ!$D$10+'СЕТ СН'!$G$5-'СЕТ СН'!$G$17</f>
        <v>3737.3823256099995</v>
      </c>
      <c r="N48" s="36">
        <f>SUMIFS(СВЦЭМ!$C$39:$C$782,СВЦЭМ!$A$39:$A$782,$A48,СВЦЭМ!$B$39:$B$782,N$47)+'СЕТ СН'!$G$9+СВЦЭМ!$D$10+'СЕТ СН'!$G$5-'СЕТ СН'!$G$17</f>
        <v>3746.6722891499999</v>
      </c>
      <c r="O48" s="36">
        <f>SUMIFS(СВЦЭМ!$C$39:$C$782,СВЦЭМ!$A$39:$A$782,$A48,СВЦЭМ!$B$39:$B$782,O$47)+'СЕТ СН'!$G$9+СВЦЭМ!$D$10+'СЕТ СН'!$G$5-'СЕТ СН'!$G$17</f>
        <v>3734.7130764099998</v>
      </c>
      <c r="P48" s="36">
        <f>SUMIFS(СВЦЭМ!$C$39:$C$782,СВЦЭМ!$A$39:$A$782,$A48,СВЦЭМ!$B$39:$B$782,P$47)+'СЕТ СН'!$G$9+СВЦЭМ!$D$10+'СЕТ СН'!$G$5-'СЕТ СН'!$G$17</f>
        <v>3747.7282751799999</v>
      </c>
      <c r="Q48" s="36">
        <f>SUMIFS(СВЦЭМ!$C$39:$C$782,СВЦЭМ!$A$39:$A$782,$A48,СВЦЭМ!$B$39:$B$782,Q$47)+'СЕТ СН'!$G$9+СВЦЭМ!$D$10+'СЕТ СН'!$G$5-'СЕТ СН'!$G$17</f>
        <v>3749.7782898999994</v>
      </c>
      <c r="R48" s="36">
        <f>SUMIFS(СВЦЭМ!$C$39:$C$782,СВЦЭМ!$A$39:$A$782,$A48,СВЦЭМ!$B$39:$B$782,R$47)+'СЕТ СН'!$G$9+СВЦЭМ!$D$10+'СЕТ СН'!$G$5-'СЕТ СН'!$G$17</f>
        <v>3726.7904450899996</v>
      </c>
      <c r="S48" s="36">
        <f>SUMIFS(СВЦЭМ!$C$39:$C$782,СВЦЭМ!$A$39:$A$782,$A48,СВЦЭМ!$B$39:$B$782,S$47)+'СЕТ СН'!$G$9+СВЦЭМ!$D$10+'СЕТ СН'!$G$5-'СЕТ СН'!$G$17</f>
        <v>3676.3101165499997</v>
      </c>
      <c r="T48" s="36">
        <f>SUMIFS(СВЦЭМ!$C$39:$C$782,СВЦЭМ!$A$39:$A$782,$A48,СВЦЭМ!$B$39:$B$782,T$47)+'СЕТ СН'!$G$9+СВЦЭМ!$D$10+'СЕТ СН'!$G$5-'СЕТ СН'!$G$17</f>
        <v>3671.3414461699995</v>
      </c>
      <c r="U48" s="36">
        <f>SUMIFS(СВЦЭМ!$C$39:$C$782,СВЦЭМ!$A$39:$A$782,$A48,СВЦЭМ!$B$39:$B$782,U$47)+'СЕТ СН'!$G$9+СВЦЭМ!$D$10+'СЕТ СН'!$G$5-'СЕТ СН'!$G$17</f>
        <v>3688.0704420299999</v>
      </c>
      <c r="V48" s="36">
        <f>SUMIFS(СВЦЭМ!$C$39:$C$782,СВЦЭМ!$A$39:$A$782,$A48,СВЦЭМ!$B$39:$B$782,V$47)+'СЕТ СН'!$G$9+СВЦЭМ!$D$10+'СЕТ СН'!$G$5-'СЕТ СН'!$G$17</f>
        <v>3707.2680055799997</v>
      </c>
      <c r="W48" s="36">
        <f>SUMIFS(СВЦЭМ!$C$39:$C$782,СВЦЭМ!$A$39:$A$782,$A48,СВЦЭМ!$B$39:$B$782,W$47)+'СЕТ СН'!$G$9+СВЦЭМ!$D$10+'СЕТ СН'!$G$5-'СЕТ СН'!$G$17</f>
        <v>3715.6132938999999</v>
      </c>
      <c r="X48" s="36">
        <f>SUMIFS(СВЦЭМ!$C$39:$C$782,СВЦЭМ!$A$39:$A$782,$A48,СВЦЭМ!$B$39:$B$782,X$47)+'СЕТ СН'!$G$9+СВЦЭМ!$D$10+'СЕТ СН'!$G$5-'СЕТ СН'!$G$17</f>
        <v>3761.4729236999997</v>
      </c>
      <c r="Y48" s="36">
        <f>SUMIFS(СВЦЭМ!$C$39:$C$782,СВЦЭМ!$A$39:$A$782,$A48,СВЦЭМ!$B$39:$B$782,Y$47)+'СЕТ СН'!$G$9+СВЦЭМ!$D$10+'СЕТ СН'!$G$5-'СЕТ СН'!$G$17</f>
        <v>3800.6554280699997</v>
      </c>
    </row>
    <row r="49" spans="1:25" ht="15.75" x14ac:dyDescent="0.2">
      <c r="A49" s="35">
        <f>A48+1</f>
        <v>44867</v>
      </c>
      <c r="B49" s="36">
        <f>SUMIFS(СВЦЭМ!$C$39:$C$782,СВЦЭМ!$A$39:$A$782,$A49,СВЦЭМ!$B$39:$B$782,B$47)+'СЕТ СН'!$G$9+СВЦЭМ!$D$10+'СЕТ СН'!$G$5-'СЕТ СН'!$G$17</f>
        <v>3752.0357257599999</v>
      </c>
      <c r="C49" s="36">
        <f>SUMIFS(СВЦЭМ!$C$39:$C$782,СВЦЭМ!$A$39:$A$782,$A49,СВЦЭМ!$B$39:$B$782,C$47)+'СЕТ СН'!$G$9+СВЦЭМ!$D$10+'СЕТ СН'!$G$5-'СЕТ СН'!$G$17</f>
        <v>3790.2765810799997</v>
      </c>
      <c r="D49" s="36">
        <f>SUMIFS(СВЦЭМ!$C$39:$C$782,СВЦЭМ!$A$39:$A$782,$A49,СВЦЭМ!$B$39:$B$782,D$47)+'СЕТ СН'!$G$9+СВЦЭМ!$D$10+'СЕТ СН'!$G$5-'СЕТ СН'!$G$17</f>
        <v>3829.8674983000001</v>
      </c>
      <c r="E49" s="36">
        <f>SUMIFS(СВЦЭМ!$C$39:$C$782,СВЦЭМ!$A$39:$A$782,$A49,СВЦЭМ!$B$39:$B$782,E$47)+'СЕТ СН'!$G$9+СВЦЭМ!$D$10+'СЕТ СН'!$G$5-'СЕТ СН'!$G$17</f>
        <v>3816.14753526</v>
      </c>
      <c r="F49" s="36">
        <f>SUMIFS(СВЦЭМ!$C$39:$C$782,СВЦЭМ!$A$39:$A$782,$A49,СВЦЭМ!$B$39:$B$782,F$47)+'СЕТ СН'!$G$9+СВЦЭМ!$D$10+'СЕТ СН'!$G$5-'СЕТ СН'!$G$17</f>
        <v>3823.3745250899997</v>
      </c>
      <c r="G49" s="36">
        <f>SUMIFS(СВЦЭМ!$C$39:$C$782,СВЦЭМ!$A$39:$A$782,$A49,СВЦЭМ!$B$39:$B$782,G$47)+'СЕТ СН'!$G$9+СВЦЭМ!$D$10+'СЕТ СН'!$G$5-'СЕТ СН'!$G$17</f>
        <v>3832.9722142999999</v>
      </c>
      <c r="H49" s="36">
        <f>SUMIFS(СВЦЭМ!$C$39:$C$782,СВЦЭМ!$A$39:$A$782,$A49,СВЦЭМ!$B$39:$B$782,H$47)+'СЕТ СН'!$G$9+СВЦЭМ!$D$10+'СЕТ СН'!$G$5-'СЕТ СН'!$G$17</f>
        <v>3773.9919013700001</v>
      </c>
      <c r="I49" s="36">
        <f>SUMIFS(СВЦЭМ!$C$39:$C$782,СВЦЭМ!$A$39:$A$782,$A49,СВЦЭМ!$B$39:$B$782,I$47)+'СЕТ СН'!$G$9+СВЦЭМ!$D$10+'СЕТ СН'!$G$5-'СЕТ СН'!$G$17</f>
        <v>3769.2063244999999</v>
      </c>
      <c r="J49" s="36">
        <f>SUMIFS(СВЦЭМ!$C$39:$C$782,СВЦЭМ!$A$39:$A$782,$A49,СВЦЭМ!$B$39:$B$782,J$47)+'СЕТ СН'!$G$9+СВЦЭМ!$D$10+'СЕТ СН'!$G$5-'СЕТ СН'!$G$17</f>
        <v>3734.22969405</v>
      </c>
      <c r="K49" s="36">
        <f>SUMIFS(СВЦЭМ!$C$39:$C$782,СВЦЭМ!$A$39:$A$782,$A49,СВЦЭМ!$B$39:$B$782,K$47)+'СЕТ СН'!$G$9+СВЦЭМ!$D$10+'СЕТ СН'!$G$5-'СЕТ СН'!$G$17</f>
        <v>3719.3015989199998</v>
      </c>
      <c r="L49" s="36">
        <f>SUMIFS(СВЦЭМ!$C$39:$C$782,СВЦЭМ!$A$39:$A$782,$A49,СВЦЭМ!$B$39:$B$782,L$47)+'СЕТ СН'!$G$9+СВЦЭМ!$D$10+'СЕТ СН'!$G$5-'СЕТ СН'!$G$17</f>
        <v>3699.9475113099998</v>
      </c>
      <c r="M49" s="36">
        <f>SUMIFS(СВЦЭМ!$C$39:$C$782,СВЦЭМ!$A$39:$A$782,$A49,СВЦЭМ!$B$39:$B$782,M$47)+'СЕТ СН'!$G$9+СВЦЭМ!$D$10+'СЕТ СН'!$G$5-'СЕТ СН'!$G$17</f>
        <v>3713.2943452199997</v>
      </c>
      <c r="N49" s="36">
        <f>SUMIFS(СВЦЭМ!$C$39:$C$782,СВЦЭМ!$A$39:$A$782,$A49,СВЦЭМ!$B$39:$B$782,N$47)+'СЕТ СН'!$G$9+СВЦЭМ!$D$10+'СЕТ СН'!$G$5-'СЕТ СН'!$G$17</f>
        <v>3741.4993605399995</v>
      </c>
      <c r="O49" s="36">
        <f>SUMIFS(СВЦЭМ!$C$39:$C$782,СВЦЭМ!$A$39:$A$782,$A49,СВЦЭМ!$B$39:$B$782,O$47)+'СЕТ СН'!$G$9+СВЦЭМ!$D$10+'СЕТ СН'!$G$5-'СЕТ СН'!$G$17</f>
        <v>3731.7391877699997</v>
      </c>
      <c r="P49" s="36">
        <f>SUMIFS(СВЦЭМ!$C$39:$C$782,СВЦЭМ!$A$39:$A$782,$A49,СВЦЭМ!$B$39:$B$782,P$47)+'СЕТ СН'!$G$9+СВЦЭМ!$D$10+'СЕТ СН'!$G$5-'СЕТ СН'!$G$17</f>
        <v>3742.2295723199995</v>
      </c>
      <c r="Q49" s="36">
        <f>SUMIFS(СВЦЭМ!$C$39:$C$782,СВЦЭМ!$A$39:$A$782,$A49,СВЦЭМ!$B$39:$B$782,Q$47)+'СЕТ СН'!$G$9+СВЦЭМ!$D$10+'СЕТ СН'!$G$5-'СЕТ СН'!$G$17</f>
        <v>3747.7283099199994</v>
      </c>
      <c r="R49" s="36">
        <f>SUMIFS(СВЦЭМ!$C$39:$C$782,СВЦЭМ!$A$39:$A$782,$A49,СВЦЭМ!$B$39:$B$782,R$47)+'СЕТ СН'!$G$9+СВЦЭМ!$D$10+'СЕТ СН'!$G$5-'СЕТ СН'!$G$17</f>
        <v>3733.4872023299995</v>
      </c>
      <c r="S49" s="36">
        <f>SUMIFS(СВЦЭМ!$C$39:$C$782,СВЦЭМ!$A$39:$A$782,$A49,СВЦЭМ!$B$39:$B$782,S$47)+'СЕТ СН'!$G$9+СВЦЭМ!$D$10+'СЕТ СН'!$G$5-'СЕТ СН'!$G$17</f>
        <v>3721.0758942599996</v>
      </c>
      <c r="T49" s="36">
        <f>SUMIFS(СВЦЭМ!$C$39:$C$782,СВЦЭМ!$A$39:$A$782,$A49,СВЦЭМ!$B$39:$B$782,T$47)+'СЕТ СН'!$G$9+СВЦЭМ!$D$10+'СЕТ СН'!$G$5-'СЕТ СН'!$G$17</f>
        <v>3688.7119268699998</v>
      </c>
      <c r="U49" s="36">
        <f>SUMIFS(СВЦЭМ!$C$39:$C$782,СВЦЭМ!$A$39:$A$782,$A49,СВЦЭМ!$B$39:$B$782,U$47)+'СЕТ СН'!$G$9+СВЦЭМ!$D$10+'СЕТ СН'!$G$5-'СЕТ СН'!$G$17</f>
        <v>3684.2429382399996</v>
      </c>
      <c r="V49" s="36">
        <f>SUMIFS(СВЦЭМ!$C$39:$C$782,СВЦЭМ!$A$39:$A$782,$A49,СВЦЭМ!$B$39:$B$782,V$47)+'СЕТ СН'!$G$9+СВЦЭМ!$D$10+'СЕТ СН'!$G$5-'СЕТ СН'!$G$17</f>
        <v>3718.9340647700001</v>
      </c>
      <c r="W49" s="36">
        <f>SUMIFS(СВЦЭМ!$C$39:$C$782,СВЦЭМ!$A$39:$A$782,$A49,СВЦЭМ!$B$39:$B$782,W$47)+'СЕТ СН'!$G$9+СВЦЭМ!$D$10+'СЕТ СН'!$G$5-'СЕТ СН'!$G$17</f>
        <v>3735.2678345099998</v>
      </c>
      <c r="X49" s="36">
        <f>SUMIFS(СВЦЭМ!$C$39:$C$782,СВЦЭМ!$A$39:$A$782,$A49,СВЦЭМ!$B$39:$B$782,X$47)+'СЕТ СН'!$G$9+СВЦЭМ!$D$10+'СЕТ СН'!$G$5-'СЕТ СН'!$G$17</f>
        <v>3752.1550276399998</v>
      </c>
      <c r="Y49" s="36">
        <f>SUMIFS(СВЦЭМ!$C$39:$C$782,СВЦЭМ!$A$39:$A$782,$A49,СВЦЭМ!$B$39:$B$782,Y$47)+'СЕТ СН'!$G$9+СВЦЭМ!$D$10+'СЕТ СН'!$G$5-'СЕТ СН'!$G$17</f>
        <v>3779.53870637</v>
      </c>
    </row>
    <row r="50" spans="1:25" ht="15.75" x14ac:dyDescent="0.2">
      <c r="A50" s="35">
        <f t="shared" ref="A50:A77" si="1">A49+1</f>
        <v>44868</v>
      </c>
      <c r="B50" s="36">
        <f>SUMIFS(СВЦЭМ!$C$39:$C$782,СВЦЭМ!$A$39:$A$782,$A50,СВЦЭМ!$B$39:$B$782,B$47)+'СЕТ СН'!$G$9+СВЦЭМ!$D$10+'СЕТ СН'!$G$5-'СЕТ СН'!$G$17</f>
        <v>3787.2785025799994</v>
      </c>
      <c r="C50" s="36">
        <f>SUMIFS(СВЦЭМ!$C$39:$C$782,СВЦЭМ!$A$39:$A$782,$A50,СВЦЭМ!$B$39:$B$782,C$47)+'СЕТ СН'!$G$9+СВЦЭМ!$D$10+'СЕТ СН'!$G$5-'СЕТ СН'!$G$17</f>
        <v>3810.1423837799998</v>
      </c>
      <c r="D50" s="36">
        <f>SUMIFS(СВЦЭМ!$C$39:$C$782,СВЦЭМ!$A$39:$A$782,$A50,СВЦЭМ!$B$39:$B$782,D$47)+'СЕТ СН'!$G$9+СВЦЭМ!$D$10+'СЕТ СН'!$G$5-'СЕТ СН'!$G$17</f>
        <v>3830.9814989899996</v>
      </c>
      <c r="E50" s="36">
        <f>SUMIFS(СВЦЭМ!$C$39:$C$782,СВЦЭМ!$A$39:$A$782,$A50,СВЦЭМ!$B$39:$B$782,E$47)+'СЕТ СН'!$G$9+СВЦЭМ!$D$10+'СЕТ СН'!$G$5-'СЕТ СН'!$G$17</f>
        <v>3789.1574196900001</v>
      </c>
      <c r="F50" s="36">
        <f>SUMIFS(СВЦЭМ!$C$39:$C$782,СВЦЭМ!$A$39:$A$782,$A50,СВЦЭМ!$B$39:$B$782,F$47)+'СЕТ СН'!$G$9+СВЦЭМ!$D$10+'СЕТ СН'!$G$5-'СЕТ СН'!$G$17</f>
        <v>3782.1744940299996</v>
      </c>
      <c r="G50" s="36">
        <f>SUMIFS(СВЦЭМ!$C$39:$C$782,СВЦЭМ!$A$39:$A$782,$A50,СВЦЭМ!$B$39:$B$782,G$47)+'СЕТ СН'!$G$9+СВЦЭМ!$D$10+'СЕТ СН'!$G$5-'СЕТ СН'!$G$17</f>
        <v>3740.3760696999998</v>
      </c>
      <c r="H50" s="36">
        <f>SUMIFS(СВЦЭМ!$C$39:$C$782,СВЦЭМ!$A$39:$A$782,$A50,СВЦЭМ!$B$39:$B$782,H$47)+'СЕТ СН'!$G$9+СВЦЭМ!$D$10+'СЕТ СН'!$G$5-'СЕТ СН'!$G$17</f>
        <v>3701.6651030099997</v>
      </c>
      <c r="I50" s="36">
        <f>SUMIFS(СВЦЭМ!$C$39:$C$782,СВЦЭМ!$A$39:$A$782,$A50,СВЦЭМ!$B$39:$B$782,I$47)+'СЕТ СН'!$G$9+СВЦЭМ!$D$10+'СЕТ СН'!$G$5-'СЕТ СН'!$G$17</f>
        <v>3663.2525122399998</v>
      </c>
      <c r="J50" s="36">
        <f>SUMIFS(СВЦЭМ!$C$39:$C$782,СВЦЭМ!$A$39:$A$782,$A50,СВЦЭМ!$B$39:$B$782,J$47)+'СЕТ СН'!$G$9+СВЦЭМ!$D$10+'СЕТ СН'!$G$5-'СЕТ СН'!$G$17</f>
        <v>3641.8677349099999</v>
      </c>
      <c r="K50" s="36">
        <f>SUMIFS(СВЦЭМ!$C$39:$C$782,СВЦЭМ!$A$39:$A$782,$A50,СВЦЭМ!$B$39:$B$782,K$47)+'СЕТ СН'!$G$9+СВЦЭМ!$D$10+'СЕТ СН'!$G$5-'СЕТ СН'!$G$17</f>
        <v>3670.0064381699995</v>
      </c>
      <c r="L50" s="36">
        <f>SUMIFS(СВЦЭМ!$C$39:$C$782,СВЦЭМ!$A$39:$A$782,$A50,СВЦЭМ!$B$39:$B$782,L$47)+'СЕТ СН'!$G$9+СВЦЭМ!$D$10+'СЕТ СН'!$G$5-'СЕТ СН'!$G$17</f>
        <v>3694.9224949700001</v>
      </c>
      <c r="M50" s="36">
        <f>SUMIFS(СВЦЭМ!$C$39:$C$782,СВЦЭМ!$A$39:$A$782,$A50,СВЦЭМ!$B$39:$B$782,M$47)+'СЕТ СН'!$G$9+СВЦЭМ!$D$10+'СЕТ СН'!$G$5-'СЕТ СН'!$G$17</f>
        <v>3726.8609141299999</v>
      </c>
      <c r="N50" s="36">
        <f>SUMIFS(СВЦЭМ!$C$39:$C$782,СВЦЭМ!$A$39:$A$782,$A50,СВЦЭМ!$B$39:$B$782,N$47)+'СЕТ СН'!$G$9+СВЦЭМ!$D$10+'СЕТ СН'!$G$5-'СЕТ СН'!$G$17</f>
        <v>3726.94046815</v>
      </c>
      <c r="O50" s="36">
        <f>SUMIFS(СВЦЭМ!$C$39:$C$782,СВЦЭМ!$A$39:$A$782,$A50,СВЦЭМ!$B$39:$B$782,O$47)+'СЕТ СН'!$G$9+СВЦЭМ!$D$10+'СЕТ СН'!$G$5-'СЕТ СН'!$G$17</f>
        <v>3722.6322310400001</v>
      </c>
      <c r="P50" s="36">
        <f>SUMIFS(СВЦЭМ!$C$39:$C$782,СВЦЭМ!$A$39:$A$782,$A50,СВЦЭМ!$B$39:$B$782,P$47)+'СЕТ СН'!$G$9+СВЦЭМ!$D$10+'СЕТ СН'!$G$5-'СЕТ СН'!$G$17</f>
        <v>3726.2402491299999</v>
      </c>
      <c r="Q50" s="36">
        <f>SUMIFS(СВЦЭМ!$C$39:$C$782,СВЦЭМ!$A$39:$A$782,$A50,СВЦЭМ!$B$39:$B$782,Q$47)+'СЕТ СН'!$G$9+СВЦЭМ!$D$10+'СЕТ СН'!$G$5-'СЕТ СН'!$G$17</f>
        <v>3732.9208419500001</v>
      </c>
      <c r="R50" s="36">
        <f>SUMIFS(СВЦЭМ!$C$39:$C$782,СВЦЭМ!$A$39:$A$782,$A50,СВЦЭМ!$B$39:$B$782,R$47)+'СЕТ СН'!$G$9+СВЦЭМ!$D$10+'СЕТ СН'!$G$5-'СЕТ СН'!$G$17</f>
        <v>3683.6319361199999</v>
      </c>
      <c r="S50" s="36">
        <f>SUMIFS(СВЦЭМ!$C$39:$C$782,СВЦЭМ!$A$39:$A$782,$A50,СВЦЭМ!$B$39:$B$782,S$47)+'СЕТ СН'!$G$9+СВЦЭМ!$D$10+'СЕТ СН'!$G$5-'СЕТ СН'!$G$17</f>
        <v>3655.4253370599999</v>
      </c>
      <c r="T50" s="36">
        <f>SUMIFS(СВЦЭМ!$C$39:$C$782,СВЦЭМ!$A$39:$A$782,$A50,СВЦЭМ!$B$39:$B$782,T$47)+'СЕТ СН'!$G$9+СВЦЭМ!$D$10+'СЕТ СН'!$G$5-'СЕТ СН'!$G$17</f>
        <v>3647.67236572</v>
      </c>
      <c r="U50" s="36">
        <f>SUMIFS(СВЦЭМ!$C$39:$C$782,СВЦЭМ!$A$39:$A$782,$A50,СВЦЭМ!$B$39:$B$782,U$47)+'СЕТ СН'!$G$9+СВЦЭМ!$D$10+'СЕТ СН'!$G$5-'СЕТ СН'!$G$17</f>
        <v>3653.2229327499999</v>
      </c>
      <c r="V50" s="36">
        <f>SUMIFS(СВЦЭМ!$C$39:$C$782,СВЦЭМ!$A$39:$A$782,$A50,СВЦЭМ!$B$39:$B$782,V$47)+'СЕТ СН'!$G$9+СВЦЭМ!$D$10+'СЕТ СН'!$G$5-'СЕТ СН'!$G$17</f>
        <v>3658.7778411599998</v>
      </c>
      <c r="W50" s="36">
        <f>SUMIFS(СВЦЭМ!$C$39:$C$782,СВЦЭМ!$A$39:$A$782,$A50,СВЦЭМ!$B$39:$B$782,W$47)+'СЕТ СН'!$G$9+СВЦЭМ!$D$10+'СЕТ СН'!$G$5-'СЕТ СН'!$G$17</f>
        <v>3652.0235491499998</v>
      </c>
      <c r="X50" s="36">
        <f>SUMIFS(СВЦЭМ!$C$39:$C$782,СВЦЭМ!$A$39:$A$782,$A50,СВЦЭМ!$B$39:$B$782,X$47)+'СЕТ СН'!$G$9+СВЦЭМ!$D$10+'СЕТ СН'!$G$5-'СЕТ СН'!$G$17</f>
        <v>3680.5722889899998</v>
      </c>
      <c r="Y50" s="36">
        <f>SUMIFS(СВЦЭМ!$C$39:$C$782,СВЦЭМ!$A$39:$A$782,$A50,СВЦЭМ!$B$39:$B$782,Y$47)+'СЕТ СН'!$G$9+СВЦЭМ!$D$10+'СЕТ СН'!$G$5-'СЕТ СН'!$G$17</f>
        <v>3725.3452566199999</v>
      </c>
    </row>
    <row r="51" spans="1:25" ht="15.75" x14ac:dyDescent="0.2">
      <c r="A51" s="35">
        <f t="shared" si="1"/>
        <v>44869</v>
      </c>
      <c r="B51" s="36">
        <f>SUMIFS(СВЦЭМ!$C$39:$C$782,СВЦЭМ!$A$39:$A$782,$A51,СВЦЭМ!$B$39:$B$782,B$47)+'СЕТ СН'!$G$9+СВЦЭМ!$D$10+'СЕТ СН'!$G$5-'СЕТ СН'!$G$17</f>
        <v>3666.9378724399999</v>
      </c>
      <c r="C51" s="36">
        <f>SUMIFS(СВЦЭМ!$C$39:$C$782,СВЦЭМ!$A$39:$A$782,$A51,СВЦЭМ!$B$39:$B$782,C$47)+'СЕТ СН'!$G$9+СВЦЭМ!$D$10+'СЕТ СН'!$G$5-'СЕТ СН'!$G$17</f>
        <v>3701.4920405799999</v>
      </c>
      <c r="D51" s="36">
        <f>SUMIFS(СВЦЭМ!$C$39:$C$782,СВЦЭМ!$A$39:$A$782,$A51,СВЦЭМ!$B$39:$B$782,D$47)+'СЕТ СН'!$G$9+СВЦЭМ!$D$10+'СЕТ СН'!$G$5-'СЕТ СН'!$G$17</f>
        <v>3770.8430122699997</v>
      </c>
      <c r="E51" s="36">
        <f>SUMIFS(СВЦЭМ!$C$39:$C$782,СВЦЭМ!$A$39:$A$782,$A51,СВЦЭМ!$B$39:$B$782,E$47)+'СЕТ СН'!$G$9+СВЦЭМ!$D$10+'СЕТ СН'!$G$5-'СЕТ СН'!$G$17</f>
        <v>3768.7114015099996</v>
      </c>
      <c r="F51" s="36">
        <f>SUMIFS(СВЦЭМ!$C$39:$C$782,СВЦЭМ!$A$39:$A$782,$A51,СВЦЭМ!$B$39:$B$782,F$47)+'СЕТ СН'!$G$9+СВЦЭМ!$D$10+'СЕТ СН'!$G$5-'СЕТ СН'!$G$17</f>
        <v>3777.9046096100001</v>
      </c>
      <c r="G51" s="36">
        <f>SUMIFS(СВЦЭМ!$C$39:$C$782,СВЦЭМ!$A$39:$A$782,$A51,СВЦЭМ!$B$39:$B$782,G$47)+'СЕТ СН'!$G$9+СВЦЭМ!$D$10+'СЕТ СН'!$G$5-'СЕТ СН'!$G$17</f>
        <v>3794.3558987099996</v>
      </c>
      <c r="H51" s="36">
        <f>SUMIFS(СВЦЭМ!$C$39:$C$782,СВЦЭМ!$A$39:$A$782,$A51,СВЦЭМ!$B$39:$B$782,H$47)+'СЕТ СН'!$G$9+СВЦЭМ!$D$10+'СЕТ СН'!$G$5-'СЕТ СН'!$G$17</f>
        <v>3770.7353841999998</v>
      </c>
      <c r="I51" s="36">
        <f>SUMIFS(СВЦЭМ!$C$39:$C$782,СВЦЭМ!$A$39:$A$782,$A51,СВЦЭМ!$B$39:$B$782,I$47)+'СЕТ СН'!$G$9+СВЦЭМ!$D$10+'СЕТ СН'!$G$5-'СЕТ СН'!$G$17</f>
        <v>3747.5339230599998</v>
      </c>
      <c r="J51" s="36">
        <f>SUMIFS(СВЦЭМ!$C$39:$C$782,СВЦЭМ!$A$39:$A$782,$A51,СВЦЭМ!$B$39:$B$782,J$47)+'СЕТ СН'!$G$9+СВЦЭМ!$D$10+'СЕТ СН'!$G$5-'СЕТ СН'!$G$17</f>
        <v>3692.1591146299997</v>
      </c>
      <c r="K51" s="36">
        <f>SUMIFS(СВЦЭМ!$C$39:$C$782,СВЦЭМ!$A$39:$A$782,$A51,СВЦЭМ!$B$39:$B$782,K$47)+'СЕТ СН'!$G$9+СВЦЭМ!$D$10+'СЕТ СН'!$G$5-'СЕТ СН'!$G$17</f>
        <v>3654.8507477099997</v>
      </c>
      <c r="L51" s="36">
        <f>SUMIFS(СВЦЭМ!$C$39:$C$782,СВЦЭМ!$A$39:$A$782,$A51,СВЦЭМ!$B$39:$B$782,L$47)+'СЕТ СН'!$G$9+СВЦЭМ!$D$10+'СЕТ СН'!$G$5-'СЕТ СН'!$G$17</f>
        <v>3651.7991363799997</v>
      </c>
      <c r="M51" s="36">
        <f>SUMIFS(СВЦЭМ!$C$39:$C$782,СВЦЭМ!$A$39:$A$782,$A51,СВЦЭМ!$B$39:$B$782,M$47)+'СЕТ СН'!$G$9+СВЦЭМ!$D$10+'СЕТ СН'!$G$5-'СЕТ СН'!$G$17</f>
        <v>3669.5779159199997</v>
      </c>
      <c r="N51" s="36">
        <f>SUMIFS(СВЦЭМ!$C$39:$C$782,СВЦЭМ!$A$39:$A$782,$A51,СВЦЭМ!$B$39:$B$782,N$47)+'СЕТ СН'!$G$9+СВЦЭМ!$D$10+'СЕТ СН'!$G$5-'СЕТ СН'!$G$17</f>
        <v>3691.7773871299996</v>
      </c>
      <c r="O51" s="36">
        <f>SUMIFS(СВЦЭМ!$C$39:$C$782,СВЦЭМ!$A$39:$A$782,$A51,СВЦЭМ!$B$39:$B$782,O$47)+'СЕТ СН'!$G$9+СВЦЭМ!$D$10+'СЕТ СН'!$G$5-'СЕТ СН'!$G$17</f>
        <v>3700.2045514299998</v>
      </c>
      <c r="P51" s="36">
        <f>SUMIFS(СВЦЭМ!$C$39:$C$782,СВЦЭМ!$A$39:$A$782,$A51,СВЦЭМ!$B$39:$B$782,P$47)+'СЕТ СН'!$G$9+СВЦЭМ!$D$10+'СЕТ СН'!$G$5-'СЕТ СН'!$G$17</f>
        <v>3706.5699881099999</v>
      </c>
      <c r="Q51" s="36">
        <f>SUMIFS(СВЦЭМ!$C$39:$C$782,СВЦЭМ!$A$39:$A$782,$A51,СВЦЭМ!$B$39:$B$782,Q$47)+'СЕТ СН'!$G$9+СВЦЭМ!$D$10+'СЕТ СН'!$G$5-'СЕТ СН'!$G$17</f>
        <v>3713.3123612399995</v>
      </c>
      <c r="R51" s="36">
        <f>SUMIFS(СВЦЭМ!$C$39:$C$782,СВЦЭМ!$A$39:$A$782,$A51,СВЦЭМ!$B$39:$B$782,R$47)+'СЕТ СН'!$G$9+СВЦЭМ!$D$10+'СЕТ СН'!$G$5-'СЕТ СН'!$G$17</f>
        <v>3682.7833110199999</v>
      </c>
      <c r="S51" s="36">
        <f>SUMIFS(СВЦЭМ!$C$39:$C$782,СВЦЭМ!$A$39:$A$782,$A51,СВЦЭМ!$B$39:$B$782,S$47)+'СЕТ СН'!$G$9+СВЦЭМ!$D$10+'СЕТ СН'!$G$5-'СЕТ СН'!$G$17</f>
        <v>3626.39232283</v>
      </c>
      <c r="T51" s="36">
        <f>SUMIFS(СВЦЭМ!$C$39:$C$782,СВЦЭМ!$A$39:$A$782,$A51,СВЦЭМ!$B$39:$B$782,T$47)+'СЕТ СН'!$G$9+СВЦЭМ!$D$10+'СЕТ СН'!$G$5-'СЕТ СН'!$G$17</f>
        <v>3613.02116768</v>
      </c>
      <c r="U51" s="36">
        <f>SUMIFS(СВЦЭМ!$C$39:$C$782,СВЦЭМ!$A$39:$A$782,$A51,СВЦЭМ!$B$39:$B$782,U$47)+'СЕТ СН'!$G$9+СВЦЭМ!$D$10+'СЕТ СН'!$G$5-'СЕТ СН'!$G$17</f>
        <v>3621.76893139</v>
      </c>
      <c r="V51" s="36">
        <f>SUMIFS(СВЦЭМ!$C$39:$C$782,СВЦЭМ!$A$39:$A$782,$A51,СВЦЭМ!$B$39:$B$782,V$47)+'СЕТ СН'!$G$9+СВЦЭМ!$D$10+'СЕТ СН'!$G$5-'СЕТ СН'!$G$17</f>
        <v>3633.5894660399999</v>
      </c>
      <c r="W51" s="36">
        <f>SUMIFS(СВЦЭМ!$C$39:$C$782,СВЦЭМ!$A$39:$A$782,$A51,СВЦЭМ!$B$39:$B$782,W$47)+'СЕТ СН'!$G$9+СВЦЭМ!$D$10+'СЕТ СН'!$G$5-'СЕТ СН'!$G$17</f>
        <v>3671.5390483000001</v>
      </c>
      <c r="X51" s="36">
        <f>SUMIFS(СВЦЭМ!$C$39:$C$782,СВЦЭМ!$A$39:$A$782,$A51,СВЦЭМ!$B$39:$B$782,X$47)+'СЕТ СН'!$G$9+СВЦЭМ!$D$10+'СЕТ СН'!$G$5-'СЕТ СН'!$G$17</f>
        <v>3721.6771549299997</v>
      </c>
      <c r="Y51" s="36">
        <f>SUMIFS(СВЦЭМ!$C$39:$C$782,СВЦЭМ!$A$39:$A$782,$A51,СВЦЭМ!$B$39:$B$782,Y$47)+'СЕТ СН'!$G$9+СВЦЭМ!$D$10+'СЕТ СН'!$G$5-'СЕТ СН'!$G$17</f>
        <v>3768.2939734900001</v>
      </c>
    </row>
    <row r="52" spans="1:25" ht="15.75" x14ac:dyDescent="0.2">
      <c r="A52" s="35">
        <f t="shared" si="1"/>
        <v>44870</v>
      </c>
      <c r="B52" s="36">
        <f>SUMIFS(СВЦЭМ!$C$39:$C$782,СВЦЭМ!$A$39:$A$782,$A52,СВЦЭМ!$B$39:$B$782,B$47)+'СЕТ СН'!$G$9+СВЦЭМ!$D$10+'СЕТ СН'!$G$5-'СЕТ СН'!$G$17</f>
        <v>3692.9307961499999</v>
      </c>
      <c r="C52" s="36">
        <f>SUMIFS(СВЦЭМ!$C$39:$C$782,СВЦЭМ!$A$39:$A$782,$A52,СВЦЭМ!$B$39:$B$782,C$47)+'СЕТ СН'!$G$9+СВЦЭМ!$D$10+'СЕТ СН'!$G$5-'СЕТ СН'!$G$17</f>
        <v>3714.0503694299996</v>
      </c>
      <c r="D52" s="36">
        <f>SUMIFS(СВЦЭМ!$C$39:$C$782,СВЦЭМ!$A$39:$A$782,$A52,СВЦЭМ!$B$39:$B$782,D$47)+'СЕТ СН'!$G$9+СВЦЭМ!$D$10+'СЕТ СН'!$G$5-'СЕТ СН'!$G$17</f>
        <v>3756.2604221299998</v>
      </c>
      <c r="E52" s="36">
        <f>SUMIFS(СВЦЭМ!$C$39:$C$782,СВЦЭМ!$A$39:$A$782,$A52,СВЦЭМ!$B$39:$B$782,E$47)+'СЕТ СН'!$G$9+СВЦЭМ!$D$10+'СЕТ СН'!$G$5-'СЕТ СН'!$G$17</f>
        <v>3750.0875563499999</v>
      </c>
      <c r="F52" s="36">
        <f>SUMIFS(СВЦЭМ!$C$39:$C$782,СВЦЭМ!$A$39:$A$782,$A52,СВЦЭМ!$B$39:$B$782,F$47)+'СЕТ СН'!$G$9+СВЦЭМ!$D$10+'СЕТ СН'!$G$5-'СЕТ СН'!$G$17</f>
        <v>3761.9439979700001</v>
      </c>
      <c r="G52" s="36">
        <f>SUMIFS(СВЦЭМ!$C$39:$C$782,СВЦЭМ!$A$39:$A$782,$A52,СВЦЭМ!$B$39:$B$782,G$47)+'СЕТ СН'!$G$9+СВЦЭМ!$D$10+'СЕТ СН'!$G$5-'СЕТ СН'!$G$17</f>
        <v>3768.3515420799995</v>
      </c>
      <c r="H52" s="36">
        <f>SUMIFS(СВЦЭМ!$C$39:$C$782,СВЦЭМ!$A$39:$A$782,$A52,СВЦЭМ!$B$39:$B$782,H$47)+'СЕТ СН'!$G$9+СВЦЭМ!$D$10+'СЕТ СН'!$G$5-'СЕТ СН'!$G$17</f>
        <v>3745.7165629699998</v>
      </c>
      <c r="I52" s="36">
        <f>SUMIFS(СВЦЭМ!$C$39:$C$782,СВЦЭМ!$A$39:$A$782,$A52,СВЦЭМ!$B$39:$B$782,I$47)+'СЕТ СН'!$G$9+СВЦЭМ!$D$10+'СЕТ СН'!$G$5-'СЕТ СН'!$G$17</f>
        <v>3719.4602921199998</v>
      </c>
      <c r="J52" s="36">
        <f>SUMIFS(СВЦЭМ!$C$39:$C$782,СВЦЭМ!$A$39:$A$782,$A52,СВЦЭМ!$B$39:$B$782,J$47)+'СЕТ СН'!$G$9+СВЦЭМ!$D$10+'СЕТ СН'!$G$5-'СЕТ СН'!$G$17</f>
        <v>3668.9142560599998</v>
      </c>
      <c r="K52" s="36">
        <f>SUMIFS(СВЦЭМ!$C$39:$C$782,СВЦЭМ!$A$39:$A$782,$A52,СВЦЭМ!$B$39:$B$782,K$47)+'СЕТ СН'!$G$9+СВЦЭМ!$D$10+'СЕТ СН'!$G$5-'СЕТ СН'!$G$17</f>
        <v>3664.8370284399998</v>
      </c>
      <c r="L52" s="36">
        <f>SUMIFS(СВЦЭМ!$C$39:$C$782,СВЦЭМ!$A$39:$A$782,$A52,СВЦЭМ!$B$39:$B$782,L$47)+'СЕТ СН'!$G$9+СВЦЭМ!$D$10+'СЕТ СН'!$G$5-'СЕТ СН'!$G$17</f>
        <v>3657.5818035100001</v>
      </c>
      <c r="M52" s="36">
        <f>SUMIFS(СВЦЭМ!$C$39:$C$782,СВЦЭМ!$A$39:$A$782,$A52,СВЦЭМ!$B$39:$B$782,M$47)+'СЕТ СН'!$G$9+СВЦЭМ!$D$10+'СЕТ СН'!$G$5-'СЕТ СН'!$G$17</f>
        <v>3655.9690980799996</v>
      </c>
      <c r="N52" s="36">
        <f>SUMIFS(СВЦЭМ!$C$39:$C$782,СВЦЭМ!$A$39:$A$782,$A52,СВЦЭМ!$B$39:$B$782,N$47)+'СЕТ СН'!$G$9+СВЦЭМ!$D$10+'СЕТ СН'!$G$5-'СЕТ СН'!$G$17</f>
        <v>3671.1284641399998</v>
      </c>
      <c r="O52" s="36">
        <f>SUMIFS(СВЦЭМ!$C$39:$C$782,СВЦЭМ!$A$39:$A$782,$A52,СВЦЭМ!$B$39:$B$782,O$47)+'СЕТ СН'!$G$9+СВЦЭМ!$D$10+'СЕТ СН'!$G$5-'СЕТ СН'!$G$17</f>
        <v>3674.09179236</v>
      </c>
      <c r="P52" s="36">
        <f>SUMIFS(СВЦЭМ!$C$39:$C$782,СВЦЭМ!$A$39:$A$782,$A52,СВЦЭМ!$B$39:$B$782,P$47)+'СЕТ СН'!$G$9+СВЦЭМ!$D$10+'СЕТ СН'!$G$5-'СЕТ СН'!$G$17</f>
        <v>3695.7776995899999</v>
      </c>
      <c r="Q52" s="36">
        <f>SUMIFS(СВЦЭМ!$C$39:$C$782,СВЦЭМ!$A$39:$A$782,$A52,СВЦЭМ!$B$39:$B$782,Q$47)+'СЕТ СН'!$G$9+СВЦЭМ!$D$10+'СЕТ СН'!$G$5-'СЕТ СН'!$G$17</f>
        <v>3709.9034176799996</v>
      </c>
      <c r="R52" s="36">
        <f>SUMIFS(СВЦЭМ!$C$39:$C$782,СВЦЭМ!$A$39:$A$782,$A52,СВЦЭМ!$B$39:$B$782,R$47)+'СЕТ СН'!$G$9+СВЦЭМ!$D$10+'СЕТ СН'!$G$5-'СЕТ СН'!$G$17</f>
        <v>3661.8316744699996</v>
      </c>
      <c r="S52" s="36">
        <f>SUMIFS(СВЦЭМ!$C$39:$C$782,СВЦЭМ!$A$39:$A$782,$A52,СВЦЭМ!$B$39:$B$782,S$47)+'СЕТ СН'!$G$9+СВЦЭМ!$D$10+'СЕТ СН'!$G$5-'СЕТ СН'!$G$17</f>
        <v>3589.2499355999998</v>
      </c>
      <c r="T52" s="36">
        <f>SUMIFS(СВЦЭМ!$C$39:$C$782,СВЦЭМ!$A$39:$A$782,$A52,СВЦЭМ!$B$39:$B$782,T$47)+'СЕТ СН'!$G$9+СВЦЭМ!$D$10+'СЕТ СН'!$G$5-'СЕТ СН'!$G$17</f>
        <v>3600.2160884599998</v>
      </c>
      <c r="U52" s="36">
        <f>SUMIFS(СВЦЭМ!$C$39:$C$782,СВЦЭМ!$A$39:$A$782,$A52,СВЦЭМ!$B$39:$B$782,U$47)+'СЕТ СН'!$G$9+СВЦЭМ!$D$10+'СЕТ СН'!$G$5-'СЕТ СН'!$G$17</f>
        <v>3609.23951932</v>
      </c>
      <c r="V52" s="36">
        <f>SUMIFS(СВЦЭМ!$C$39:$C$782,СВЦЭМ!$A$39:$A$782,$A52,СВЦЭМ!$B$39:$B$782,V$47)+'СЕТ СН'!$G$9+СВЦЭМ!$D$10+'СЕТ СН'!$G$5-'СЕТ СН'!$G$17</f>
        <v>3646.9742723399995</v>
      </c>
      <c r="W52" s="36">
        <f>SUMIFS(СВЦЭМ!$C$39:$C$782,СВЦЭМ!$A$39:$A$782,$A52,СВЦЭМ!$B$39:$B$782,W$47)+'СЕТ СН'!$G$9+СВЦЭМ!$D$10+'СЕТ СН'!$G$5-'СЕТ СН'!$G$17</f>
        <v>3669.5468158599997</v>
      </c>
      <c r="X52" s="36">
        <f>SUMIFS(СВЦЭМ!$C$39:$C$782,СВЦЭМ!$A$39:$A$782,$A52,СВЦЭМ!$B$39:$B$782,X$47)+'СЕТ СН'!$G$9+СВЦЭМ!$D$10+'СЕТ СН'!$G$5-'СЕТ СН'!$G$17</f>
        <v>3703.2411877499999</v>
      </c>
      <c r="Y52" s="36">
        <f>SUMIFS(СВЦЭМ!$C$39:$C$782,СВЦЭМ!$A$39:$A$782,$A52,СВЦЭМ!$B$39:$B$782,Y$47)+'СЕТ СН'!$G$9+СВЦЭМ!$D$10+'СЕТ СН'!$G$5-'СЕТ СН'!$G$17</f>
        <v>3730.7218557899996</v>
      </c>
    </row>
    <row r="53" spans="1:25" ht="15.75" x14ac:dyDescent="0.2">
      <c r="A53" s="35">
        <f t="shared" si="1"/>
        <v>44871</v>
      </c>
      <c r="B53" s="36">
        <f>SUMIFS(СВЦЭМ!$C$39:$C$782,СВЦЭМ!$A$39:$A$782,$A53,СВЦЭМ!$B$39:$B$782,B$47)+'СЕТ СН'!$G$9+СВЦЭМ!$D$10+'СЕТ СН'!$G$5-'СЕТ СН'!$G$17</f>
        <v>3605.3869554299999</v>
      </c>
      <c r="C53" s="36">
        <f>SUMIFS(СВЦЭМ!$C$39:$C$782,СВЦЭМ!$A$39:$A$782,$A53,СВЦЭМ!$B$39:$B$782,C$47)+'СЕТ СН'!$G$9+СВЦЭМ!$D$10+'СЕТ СН'!$G$5-'СЕТ СН'!$G$17</f>
        <v>3634.2093795699998</v>
      </c>
      <c r="D53" s="36">
        <f>SUMIFS(СВЦЭМ!$C$39:$C$782,СВЦЭМ!$A$39:$A$782,$A53,СВЦЭМ!$B$39:$B$782,D$47)+'СЕТ СН'!$G$9+СВЦЭМ!$D$10+'СЕТ СН'!$G$5-'СЕТ СН'!$G$17</f>
        <v>3659.2714508499998</v>
      </c>
      <c r="E53" s="36">
        <f>SUMIFS(СВЦЭМ!$C$39:$C$782,СВЦЭМ!$A$39:$A$782,$A53,СВЦЭМ!$B$39:$B$782,E$47)+'СЕТ СН'!$G$9+СВЦЭМ!$D$10+'СЕТ СН'!$G$5-'СЕТ СН'!$G$17</f>
        <v>3659.9554623499998</v>
      </c>
      <c r="F53" s="36">
        <f>SUMIFS(СВЦЭМ!$C$39:$C$782,СВЦЭМ!$A$39:$A$782,$A53,СВЦЭМ!$B$39:$B$782,F$47)+'СЕТ СН'!$G$9+СВЦЭМ!$D$10+'СЕТ СН'!$G$5-'СЕТ СН'!$G$17</f>
        <v>3662.1828221999995</v>
      </c>
      <c r="G53" s="36">
        <f>SUMIFS(СВЦЭМ!$C$39:$C$782,СВЦЭМ!$A$39:$A$782,$A53,СВЦЭМ!$B$39:$B$782,G$47)+'СЕТ СН'!$G$9+СВЦЭМ!$D$10+'СЕТ СН'!$G$5-'СЕТ СН'!$G$17</f>
        <v>3669.6440881499998</v>
      </c>
      <c r="H53" s="36">
        <f>SUMIFS(СВЦЭМ!$C$39:$C$782,СВЦЭМ!$A$39:$A$782,$A53,СВЦЭМ!$B$39:$B$782,H$47)+'СЕТ СН'!$G$9+СВЦЭМ!$D$10+'СЕТ СН'!$G$5-'СЕТ СН'!$G$17</f>
        <v>3669.8040674199997</v>
      </c>
      <c r="I53" s="36">
        <f>SUMIFS(СВЦЭМ!$C$39:$C$782,СВЦЭМ!$A$39:$A$782,$A53,СВЦЭМ!$B$39:$B$782,I$47)+'СЕТ СН'!$G$9+СВЦЭМ!$D$10+'СЕТ СН'!$G$5-'СЕТ СН'!$G$17</f>
        <v>3613.55395211</v>
      </c>
      <c r="J53" s="36">
        <f>SUMIFS(СВЦЭМ!$C$39:$C$782,СВЦЭМ!$A$39:$A$782,$A53,СВЦЭМ!$B$39:$B$782,J$47)+'СЕТ СН'!$G$9+СВЦЭМ!$D$10+'СЕТ СН'!$G$5-'СЕТ СН'!$G$17</f>
        <v>3584.1969020799997</v>
      </c>
      <c r="K53" s="36">
        <f>SUMIFS(СВЦЭМ!$C$39:$C$782,СВЦЭМ!$A$39:$A$782,$A53,СВЦЭМ!$B$39:$B$782,K$47)+'СЕТ СН'!$G$9+СВЦЭМ!$D$10+'СЕТ СН'!$G$5-'СЕТ СН'!$G$17</f>
        <v>3561.1670974799999</v>
      </c>
      <c r="L53" s="36">
        <f>SUMIFS(СВЦЭМ!$C$39:$C$782,СВЦЭМ!$A$39:$A$782,$A53,СВЦЭМ!$B$39:$B$782,L$47)+'СЕТ СН'!$G$9+СВЦЭМ!$D$10+'СЕТ СН'!$G$5-'СЕТ СН'!$G$17</f>
        <v>3558.5174643</v>
      </c>
      <c r="M53" s="36">
        <f>SUMIFS(СВЦЭМ!$C$39:$C$782,СВЦЭМ!$A$39:$A$782,$A53,СВЦЭМ!$B$39:$B$782,M$47)+'СЕТ СН'!$G$9+СВЦЭМ!$D$10+'СЕТ СН'!$G$5-'СЕТ СН'!$G$17</f>
        <v>3580.2096048799999</v>
      </c>
      <c r="N53" s="36">
        <f>SUMIFS(СВЦЭМ!$C$39:$C$782,СВЦЭМ!$A$39:$A$782,$A53,СВЦЭМ!$B$39:$B$782,N$47)+'СЕТ СН'!$G$9+СВЦЭМ!$D$10+'СЕТ СН'!$G$5-'СЕТ СН'!$G$17</f>
        <v>3612.6022308499996</v>
      </c>
      <c r="O53" s="36">
        <f>SUMIFS(СВЦЭМ!$C$39:$C$782,СВЦЭМ!$A$39:$A$782,$A53,СВЦЭМ!$B$39:$B$782,O$47)+'СЕТ СН'!$G$9+СВЦЭМ!$D$10+'СЕТ СН'!$G$5-'СЕТ СН'!$G$17</f>
        <v>3621.0410865199997</v>
      </c>
      <c r="P53" s="36">
        <f>SUMIFS(СВЦЭМ!$C$39:$C$782,СВЦЭМ!$A$39:$A$782,$A53,СВЦЭМ!$B$39:$B$782,P$47)+'СЕТ СН'!$G$9+СВЦЭМ!$D$10+'СЕТ СН'!$G$5-'СЕТ СН'!$G$17</f>
        <v>3628.9382363099999</v>
      </c>
      <c r="Q53" s="36">
        <f>SUMIFS(СВЦЭМ!$C$39:$C$782,СВЦЭМ!$A$39:$A$782,$A53,СВЦЭМ!$B$39:$B$782,Q$47)+'СЕТ СН'!$G$9+СВЦЭМ!$D$10+'СЕТ СН'!$G$5-'СЕТ СН'!$G$17</f>
        <v>3626.9498844599998</v>
      </c>
      <c r="R53" s="36">
        <f>SUMIFS(СВЦЭМ!$C$39:$C$782,СВЦЭМ!$A$39:$A$782,$A53,СВЦЭМ!$B$39:$B$782,R$47)+'СЕТ СН'!$G$9+СВЦЭМ!$D$10+'СЕТ СН'!$G$5-'СЕТ СН'!$G$17</f>
        <v>3579.8077705199998</v>
      </c>
      <c r="S53" s="36">
        <f>SUMIFS(СВЦЭМ!$C$39:$C$782,СВЦЭМ!$A$39:$A$782,$A53,СВЦЭМ!$B$39:$B$782,S$47)+'СЕТ СН'!$G$9+СВЦЭМ!$D$10+'СЕТ СН'!$G$5-'СЕТ СН'!$G$17</f>
        <v>3540.9373065899999</v>
      </c>
      <c r="T53" s="36">
        <f>SUMIFS(СВЦЭМ!$C$39:$C$782,СВЦЭМ!$A$39:$A$782,$A53,СВЦЭМ!$B$39:$B$782,T$47)+'СЕТ СН'!$G$9+СВЦЭМ!$D$10+'СЕТ СН'!$G$5-'СЕТ СН'!$G$17</f>
        <v>3551.1863284800002</v>
      </c>
      <c r="U53" s="36">
        <f>SUMIFS(СВЦЭМ!$C$39:$C$782,СВЦЭМ!$A$39:$A$782,$A53,СВЦЭМ!$B$39:$B$782,U$47)+'СЕТ СН'!$G$9+СВЦЭМ!$D$10+'СЕТ СН'!$G$5-'СЕТ СН'!$G$17</f>
        <v>3553.9775125199999</v>
      </c>
      <c r="V53" s="36">
        <f>SUMIFS(СВЦЭМ!$C$39:$C$782,СВЦЭМ!$A$39:$A$782,$A53,СВЦЭМ!$B$39:$B$782,V$47)+'СЕТ СН'!$G$9+СВЦЭМ!$D$10+'СЕТ СН'!$G$5-'СЕТ СН'!$G$17</f>
        <v>3578.7557020199997</v>
      </c>
      <c r="W53" s="36">
        <f>SUMIFS(СВЦЭМ!$C$39:$C$782,СВЦЭМ!$A$39:$A$782,$A53,СВЦЭМ!$B$39:$B$782,W$47)+'СЕТ СН'!$G$9+СВЦЭМ!$D$10+'СЕТ СН'!$G$5-'СЕТ СН'!$G$17</f>
        <v>3616.1464124799995</v>
      </c>
      <c r="X53" s="36">
        <f>SUMIFS(СВЦЭМ!$C$39:$C$782,СВЦЭМ!$A$39:$A$782,$A53,СВЦЭМ!$B$39:$B$782,X$47)+'СЕТ СН'!$G$9+СВЦЭМ!$D$10+'СЕТ СН'!$G$5-'СЕТ СН'!$G$17</f>
        <v>3649.4285182099998</v>
      </c>
      <c r="Y53" s="36">
        <f>SUMIFS(СВЦЭМ!$C$39:$C$782,СВЦЭМ!$A$39:$A$782,$A53,СВЦЭМ!$B$39:$B$782,Y$47)+'СЕТ СН'!$G$9+СВЦЭМ!$D$10+'СЕТ СН'!$G$5-'СЕТ СН'!$G$17</f>
        <v>3689.0480288399995</v>
      </c>
    </row>
    <row r="54" spans="1:25" ht="15.75" x14ac:dyDescent="0.2">
      <c r="A54" s="35">
        <f t="shared" si="1"/>
        <v>44872</v>
      </c>
      <c r="B54" s="36">
        <f>SUMIFS(СВЦЭМ!$C$39:$C$782,СВЦЭМ!$A$39:$A$782,$A54,СВЦЭМ!$B$39:$B$782,B$47)+'СЕТ СН'!$G$9+СВЦЭМ!$D$10+'СЕТ СН'!$G$5-'СЕТ СН'!$G$17</f>
        <v>3710.2391639999996</v>
      </c>
      <c r="C54" s="36">
        <f>SUMIFS(СВЦЭМ!$C$39:$C$782,СВЦЭМ!$A$39:$A$782,$A54,СВЦЭМ!$B$39:$B$782,C$47)+'СЕТ СН'!$G$9+СВЦЭМ!$D$10+'СЕТ СН'!$G$5-'СЕТ СН'!$G$17</f>
        <v>3750.6529560399995</v>
      </c>
      <c r="D54" s="36">
        <f>SUMIFS(СВЦЭМ!$C$39:$C$782,СВЦЭМ!$A$39:$A$782,$A54,СВЦЭМ!$B$39:$B$782,D$47)+'СЕТ СН'!$G$9+СВЦЭМ!$D$10+'СЕТ СН'!$G$5-'СЕТ СН'!$G$17</f>
        <v>3793.84115492</v>
      </c>
      <c r="E54" s="36">
        <f>SUMIFS(СВЦЭМ!$C$39:$C$782,СВЦЭМ!$A$39:$A$782,$A54,СВЦЭМ!$B$39:$B$782,E$47)+'СЕТ СН'!$G$9+СВЦЭМ!$D$10+'СЕТ СН'!$G$5-'СЕТ СН'!$G$17</f>
        <v>3783.6542967099995</v>
      </c>
      <c r="F54" s="36">
        <f>SUMIFS(СВЦЭМ!$C$39:$C$782,СВЦЭМ!$A$39:$A$782,$A54,СВЦЭМ!$B$39:$B$782,F$47)+'СЕТ СН'!$G$9+СВЦЭМ!$D$10+'СЕТ СН'!$G$5-'СЕТ СН'!$G$17</f>
        <v>3788.5103852499997</v>
      </c>
      <c r="G54" s="36">
        <f>SUMIFS(СВЦЭМ!$C$39:$C$782,СВЦЭМ!$A$39:$A$782,$A54,СВЦЭМ!$B$39:$B$782,G$47)+'СЕТ СН'!$G$9+СВЦЭМ!$D$10+'СЕТ СН'!$G$5-'СЕТ СН'!$G$17</f>
        <v>3796.0852650199995</v>
      </c>
      <c r="H54" s="36">
        <f>SUMIFS(СВЦЭМ!$C$39:$C$782,СВЦЭМ!$A$39:$A$782,$A54,СВЦЭМ!$B$39:$B$782,H$47)+'СЕТ СН'!$G$9+СВЦЭМ!$D$10+'СЕТ СН'!$G$5-'СЕТ СН'!$G$17</f>
        <v>3746.1531347599998</v>
      </c>
      <c r="I54" s="36">
        <f>SUMIFS(СВЦЭМ!$C$39:$C$782,СВЦЭМ!$A$39:$A$782,$A54,СВЦЭМ!$B$39:$B$782,I$47)+'СЕТ СН'!$G$9+СВЦЭМ!$D$10+'СЕТ СН'!$G$5-'СЕТ СН'!$G$17</f>
        <v>3688.4144536099998</v>
      </c>
      <c r="J54" s="36">
        <f>SUMIFS(СВЦЭМ!$C$39:$C$782,СВЦЭМ!$A$39:$A$782,$A54,СВЦЭМ!$B$39:$B$782,J$47)+'СЕТ СН'!$G$9+СВЦЭМ!$D$10+'СЕТ СН'!$G$5-'СЕТ СН'!$G$17</f>
        <v>3647.4340294799995</v>
      </c>
      <c r="K54" s="36">
        <f>SUMIFS(СВЦЭМ!$C$39:$C$782,СВЦЭМ!$A$39:$A$782,$A54,СВЦЭМ!$B$39:$B$782,K$47)+'СЕТ СН'!$G$9+СВЦЭМ!$D$10+'СЕТ СН'!$G$5-'СЕТ СН'!$G$17</f>
        <v>3644.4197608799996</v>
      </c>
      <c r="L54" s="36">
        <f>SUMIFS(СВЦЭМ!$C$39:$C$782,СВЦЭМ!$A$39:$A$782,$A54,СВЦЭМ!$B$39:$B$782,L$47)+'СЕТ СН'!$G$9+СВЦЭМ!$D$10+'СЕТ СН'!$G$5-'СЕТ СН'!$G$17</f>
        <v>3665.8778080699994</v>
      </c>
      <c r="M54" s="36">
        <f>SUMIFS(СВЦЭМ!$C$39:$C$782,СВЦЭМ!$A$39:$A$782,$A54,СВЦЭМ!$B$39:$B$782,M$47)+'СЕТ СН'!$G$9+СВЦЭМ!$D$10+'СЕТ СН'!$G$5-'СЕТ СН'!$G$17</f>
        <v>3661.9295324300001</v>
      </c>
      <c r="N54" s="36">
        <f>SUMIFS(СВЦЭМ!$C$39:$C$782,СВЦЭМ!$A$39:$A$782,$A54,СВЦЭМ!$B$39:$B$782,N$47)+'СЕТ СН'!$G$9+СВЦЭМ!$D$10+'СЕТ СН'!$G$5-'СЕТ СН'!$G$17</f>
        <v>3666.9082401899996</v>
      </c>
      <c r="O54" s="36">
        <f>SUMIFS(СВЦЭМ!$C$39:$C$782,СВЦЭМ!$A$39:$A$782,$A54,СВЦЭМ!$B$39:$B$782,O$47)+'СЕТ СН'!$G$9+СВЦЭМ!$D$10+'СЕТ СН'!$G$5-'СЕТ СН'!$G$17</f>
        <v>3655.4073545399997</v>
      </c>
      <c r="P54" s="36">
        <f>SUMIFS(СВЦЭМ!$C$39:$C$782,СВЦЭМ!$A$39:$A$782,$A54,СВЦЭМ!$B$39:$B$782,P$47)+'СЕТ СН'!$G$9+СВЦЭМ!$D$10+'СЕТ СН'!$G$5-'СЕТ СН'!$G$17</f>
        <v>3667.82193878</v>
      </c>
      <c r="Q54" s="36">
        <f>SUMIFS(СВЦЭМ!$C$39:$C$782,СВЦЭМ!$A$39:$A$782,$A54,СВЦЭМ!$B$39:$B$782,Q$47)+'СЕТ СН'!$G$9+СВЦЭМ!$D$10+'СЕТ СН'!$G$5-'СЕТ СН'!$G$17</f>
        <v>3707.2776842799994</v>
      </c>
      <c r="R54" s="36">
        <f>SUMIFS(СВЦЭМ!$C$39:$C$782,СВЦЭМ!$A$39:$A$782,$A54,СВЦЭМ!$B$39:$B$782,R$47)+'СЕТ СН'!$G$9+СВЦЭМ!$D$10+'СЕТ СН'!$G$5-'СЕТ СН'!$G$17</f>
        <v>3672.3604472999996</v>
      </c>
      <c r="S54" s="36">
        <f>SUMIFS(СВЦЭМ!$C$39:$C$782,СВЦЭМ!$A$39:$A$782,$A54,СВЦЭМ!$B$39:$B$782,S$47)+'СЕТ СН'!$G$9+СВЦЭМ!$D$10+'СЕТ СН'!$G$5-'СЕТ СН'!$G$17</f>
        <v>3641.0684636199999</v>
      </c>
      <c r="T54" s="36">
        <f>SUMIFS(СВЦЭМ!$C$39:$C$782,СВЦЭМ!$A$39:$A$782,$A54,СВЦЭМ!$B$39:$B$782,T$47)+'СЕТ СН'!$G$9+СВЦЭМ!$D$10+'СЕТ СН'!$G$5-'СЕТ СН'!$G$17</f>
        <v>3655.6067854899998</v>
      </c>
      <c r="U54" s="36">
        <f>SUMIFS(СВЦЭМ!$C$39:$C$782,СВЦЭМ!$A$39:$A$782,$A54,СВЦЭМ!$B$39:$B$782,U$47)+'СЕТ СН'!$G$9+СВЦЭМ!$D$10+'СЕТ СН'!$G$5-'СЕТ СН'!$G$17</f>
        <v>3651.1804298399998</v>
      </c>
      <c r="V54" s="36">
        <f>SUMIFS(СВЦЭМ!$C$39:$C$782,СВЦЭМ!$A$39:$A$782,$A54,СВЦЭМ!$B$39:$B$782,V$47)+'СЕТ СН'!$G$9+СВЦЭМ!$D$10+'СЕТ СН'!$G$5-'СЕТ СН'!$G$17</f>
        <v>3629.9080773799997</v>
      </c>
      <c r="W54" s="36">
        <f>SUMIFS(СВЦЭМ!$C$39:$C$782,СВЦЭМ!$A$39:$A$782,$A54,СВЦЭМ!$B$39:$B$782,W$47)+'СЕТ СН'!$G$9+СВЦЭМ!$D$10+'СЕТ СН'!$G$5-'СЕТ СН'!$G$17</f>
        <v>3647.8638241399995</v>
      </c>
      <c r="X54" s="36">
        <f>SUMIFS(СВЦЭМ!$C$39:$C$782,СВЦЭМ!$A$39:$A$782,$A54,СВЦЭМ!$B$39:$B$782,X$47)+'СЕТ СН'!$G$9+СВЦЭМ!$D$10+'СЕТ СН'!$G$5-'СЕТ СН'!$G$17</f>
        <v>3680.2337259999995</v>
      </c>
      <c r="Y54" s="36">
        <f>SUMIFS(СВЦЭМ!$C$39:$C$782,СВЦЭМ!$A$39:$A$782,$A54,СВЦЭМ!$B$39:$B$782,Y$47)+'СЕТ СН'!$G$9+СВЦЭМ!$D$10+'СЕТ СН'!$G$5-'СЕТ СН'!$G$17</f>
        <v>3676.5003483499995</v>
      </c>
    </row>
    <row r="55" spans="1:25" ht="15.75" x14ac:dyDescent="0.2">
      <c r="A55" s="35">
        <f t="shared" si="1"/>
        <v>44873</v>
      </c>
      <c r="B55" s="36">
        <f>SUMIFS(СВЦЭМ!$C$39:$C$782,СВЦЭМ!$A$39:$A$782,$A55,СВЦЭМ!$B$39:$B$782,B$47)+'СЕТ СН'!$G$9+СВЦЭМ!$D$10+'СЕТ СН'!$G$5-'СЕТ СН'!$G$17</f>
        <v>3698.4817411899999</v>
      </c>
      <c r="C55" s="36">
        <f>SUMIFS(СВЦЭМ!$C$39:$C$782,СВЦЭМ!$A$39:$A$782,$A55,СВЦЭМ!$B$39:$B$782,C$47)+'СЕТ СН'!$G$9+СВЦЭМ!$D$10+'СЕТ СН'!$G$5-'СЕТ СН'!$G$17</f>
        <v>3738.23824676</v>
      </c>
      <c r="D55" s="36">
        <f>SUMIFS(СВЦЭМ!$C$39:$C$782,СВЦЭМ!$A$39:$A$782,$A55,СВЦЭМ!$B$39:$B$782,D$47)+'СЕТ СН'!$G$9+СВЦЭМ!$D$10+'СЕТ СН'!$G$5-'СЕТ СН'!$G$17</f>
        <v>3782.9867994099995</v>
      </c>
      <c r="E55" s="36">
        <f>SUMIFS(СВЦЭМ!$C$39:$C$782,СВЦЭМ!$A$39:$A$782,$A55,СВЦЭМ!$B$39:$B$782,E$47)+'СЕТ СН'!$G$9+СВЦЭМ!$D$10+'СЕТ СН'!$G$5-'СЕТ СН'!$G$17</f>
        <v>3773.7475678699998</v>
      </c>
      <c r="F55" s="36">
        <f>SUMIFS(СВЦЭМ!$C$39:$C$782,СВЦЭМ!$A$39:$A$782,$A55,СВЦЭМ!$B$39:$B$782,F$47)+'СЕТ СН'!$G$9+СВЦЭМ!$D$10+'СЕТ СН'!$G$5-'СЕТ СН'!$G$17</f>
        <v>3781.2284933199999</v>
      </c>
      <c r="G55" s="36">
        <f>SUMIFS(СВЦЭМ!$C$39:$C$782,СВЦЭМ!$A$39:$A$782,$A55,СВЦЭМ!$B$39:$B$782,G$47)+'СЕТ СН'!$G$9+СВЦЭМ!$D$10+'СЕТ СН'!$G$5-'СЕТ СН'!$G$17</f>
        <v>3793.4024280699996</v>
      </c>
      <c r="H55" s="36">
        <f>SUMIFS(СВЦЭМ!$C$39:$C$782,СВЦЭМ!$A$39:$A$782,$A55,СВЦЭМ!$B$39:$B$782,H$47)+'СЕТ СН'!$G$9+СВЦЭМ!$D$10+'СЕТ СН'!$G$5-'СЕТ СН'!$G$17</f>
        <v>3747.4146839799996</v>
      </c>
      <c r="I55" s="36">
        <f>SUMIFS(СВЦЭМ!$C$39:$C$782,СВЦЭМ!$A$39:$A$782,$A55,СВЦЭМ!$B$39:$B$782,I$47)+'СЕТ СН'!$G$9+СВЦЭМ!$D$10+'СЕТ СН'!$G$5-'СЕТ СН'!$G$17</f>
        <v>3726.9158603699998</v>
      </c>
      <c r="J55" s="36">
        <f>SUMIFS(СВЦЭМ!$C$39:$C$782,СВЦЭМ!$A$39:$A$782,$A55,СВЦЭМ!$B$39:$B$782,J$47)+'СЕТ СН'!$G$9+СВЦЭМ!$D$10+'СЕТ СН'!$G$5-'СЕТ СН'!$G$17</f>
        <v>3690.8819502899996</v>
      </c>
      <c r="K55" s="36">
        <f>SUMIFS(СВЦЭМ!$C$39:$C$782,СВЦЭМ!$A$39:$A$782,$A55,СВЦЭМ!$B$39:$B$782,K$47)+'СЕТ СН'!$G$9+СВЦЭМ!$D$10+'СЕТ СН'!$G$5-'СЕТ СН'!$G$17</f>
        <v>3662.1941439399998</v>
      </c>
      <c r="L55" s="36">
        <f>SUMIFS(СВЦЭМ!$C$39:$C$782,СВЦЭМ!$A$39:$A$782,$A55,СВЦЭМ!$B$39:$B$782,L$47)+'СЕТ СН'!$G$9+СВЦЭМ!$D$10+'СЕТ СН'!$G$5-'СЕТ СН'!$G$17</f>
        <v>3654.3901780999995</v>
      </c>
      <c r="M55" s="36">
        <f>SUMIFS(СВЦЭМ!$C$39:$C$782,СВЦЭМ!$A$39:$A$782,$A55,СВЦЭМ!$B$39:$B$782,M$47)+'СЕТ СН'!$G$9+СВЦЭМ!$D$10+'СЕТ СН'!$G$5-'СЕТ СН'!$G$17</f>
        <v>3650.75127135</v>
      </c>
      <c r="N55" s="36">
        <f>SUMIFS(СВЦЭМ!$C$39:$C$782,СВЦЭМ!$A$39:$A$782,$A55,СВЦЭМ!$B$39:$B$782,N$47)+'СЕТ СН'!$G$9+СВЦЭМ!$D$10+'СЕТ СН'!$G$5-'СЕТ СН'!$G$17</f>
        <v>3658.9132973799997</v>
      </c>
      <c r="O55" s="36">
        <f>SUMIFS(СВЦЭМ!$C$39:$C$782,СВЦЭМ!$A$39:$A$782,$A55,СВЦЭМ!$B$39:$B$782,O$47)+'СЕТ СН'!$G$9+СВЦЭМ!$D$10+'СЕТ СН'!$G$5-'СЕТ СН'!$G$17</f>
        <v>3658.0212394399996</v>
      </c>
      <c r="P55" s="36">
        <f>SUMIFS(СВЦЭМ!$C$39:$C$782,СВЦЭМ!$A$39:$A$782,$A55,СВЦЭМ!$B$39:$B$782,P$47)+'СЕТ СН'!$G$9+СВЦЭМ!$D$10+'СЕТ СН'!$G$5-'СЕТ СН'!$G$17</f>
        <v>3668.1448161899998</v>
      </c>
      <c r="Q55" s="36">
        <f>SUMIFS(СВЦЭМ!$C$39:$C$782,СВЦЭМ!$A$39:$A$782,$A55,СВЦЭМ!$B$39:$B$782,Q$47)+'СЕТ СН'!$G$9+СВЦЭМ!$D$10+'СЕТ СН'!$G$5-'СЕТ СН'!$G$17</f>
        <v>3696.4752522199997</v>
      </c>
      <c r="R55" s="36">
        <f>SUMIFS(СВЦЭМ!$C$39:$C$782,СВЦЭМ!$A$39:$A$782,$A55,СВЦЭМ!$B$39:$B$782,R$47)+'СЕТ СН'!$G$9+СВЦЭМ!$D$10+'СЕТ СН'!$G$5-'СЕТ СН'!$G$17</f>
        <v>3688.3072708399995</v>
      </c>
      <c r="S55" s="36">
        <f>SUMIFS(СВЦЭМ!$C$39:$C$782,СВЦЭМ!$A$39:$A$782,$A55,СВЦЭМ!$B$39:$B$782,S$47)+'СЕТ СН'!$G$9+СВЦЭМ!$D$10+'СЕТ СН'!$G$5-'СЕТ СН'!$G$17</f>
        <v>3675.0214984300001</v>
      </c>
      <c r="T55" s="36">
        <f>SUMIFS(СВЦЭМ!$C$39:$C$782,СВЦЭМ!$A$39:$A$782,$A55,СВЦЭМ!$B$39:$B$782,T$47)+'СЕТ СН'!$G$9+СВЦЭМ!$D$10+'СЕТ СН'!$G$5-'СЕТ СН'!$G$17</f>
        <v>3677.3683339099998</v>
      </c>
      <c r="U55" s="36">
        <f>SUMIFS(СВЦЭМ!$C$39:$C$782,СВЦЭМ!$A$39:$A$782,$A55,СВЦЭМ!$B$39:$B$782,U$47)+'СЕТ СН'!$G$9+СВЦЭМ!$D$10+'СЕТ СН'!$G$5-'СЕТ СН'!$G$17</f>
        <v>3667.90939686</v>
      </c>
      <c r="V55" s="36">
        <f>SUMIFS(СВЦЭМ!$C$39:$C$782,СВЦЭМ!$A$39:$A$782,$A55,СВЦЭМ!$B$39:$B$782,V$47)+'СЕТ СН'!$G$9+СВЦЭМ!$D$10+'СЕТ СН'!$G$5-'СЕТ СН'!$G$17</f>
        <v>3666.4405493799995</v>
      </c>
      <c r="W55" s="36">
        <f>SUMIFS(СВЦЭМ!$C$39:$C$782,СВЦЭМ!$A$39:$A$782,$A55,СВЦЭМ!$B$39:$B$782,W$47)+'СЕТ СН'!$G$9+СВЦЭМ!$D$10+'СЕТ СН'!$G$5-'СЕТ СН'!$G$17</f>
        <v>3677.8709432599999</v>
      </c>
      <c r="X55" s="36">
        <f>SUMIFS(СВЦЭМ!$C$39:$C$782,СВЦЭМ!$A$39:$A$782,$A55,СВЦЭМ!$B$39:$B$782,X$47)+'СЕТ СН'!$G$9+СВЦЭМ!$D$10+'СЕТ СН'!$G$5-'СЕТ СН'!$G$17</f>
        <v>3681.5321576899996</v>
      </c>
      <c r="Y55" s="36">
        <f>SUMIFS(СВЦЭМ!$C$39:$C$782,СВЦЭМ!$A$39:$A$782,$A55,СВЦЭМ!$B$39:$B$782,Y$47)+'СЕТ СН'!$G$9+СВЦЭМ!$D$10+'СЕТ СН'!$G$5-'СЕТ СН'!$G$17</f>
        <v>3690.3590100699998</v>
      </c>
    </row>
    <row r="56" spans="1:25" ht="15.75" x14ac:dyDescent="0.2">
      <c r="A56" s="35">
        <f t="shared" si="1"/>
        <v>44874</v>
      </c>
      <c r="B56" s="36">
        <f>SUMIFS(СВЦЭМ!$C$39:$C$782,СВЦЭМ!$A$39:$A$782,$A56,СВЦЭМ!$B$39:$B$782,B$47)+'СЕТ СН'!$G$9+СВЦЭМ!$D$10+'СЕТ СН'!$G$5-'СЕТ СН'!$G$17</f>
        <v>3840.8530441899998</v>
      </c>
      <c r="C56" s="36">
        <f>SUMIFS(СВЦЭМ!$C$39:$C$782,СВЦЭМ!$A$39:$A$782,$A56,СВЦЭМ!$B$39:$B$782,C$47)+'СЕТ СН'!$G$9+СВЦЭМ!$D$10+'СЕТ СН'!$G$5-'СЕТ СН'!$G$17</f>
        <v>3842.1557989399998</v>
      </c>
      <c r="D56" s="36">
        <f>SUMIFS(СВЦЭМ!$C$39:$C$782,СВЦЭМ!$A$39:$A$782,$A56,СВЦЭМ!$B$39:$B$782,D$47)+'СЕТ СН'!$G$9+СВЦЭМ!$D$10+'СЕТ СН'!$G$5-'СЕТ СН'!$G$17</f>
        <v>3855.0338153799999</v>
      </c>
      <c r="E56" s="36">
        <f>SUMIFS(СВЦЭМ!$C$39:$C$782,СВЦЭМ!$A$39:$A$782,$A56,СВЦЭМ!$B$39:$B$782,E$47)+'СЕТ СН'!$G$9+СВЦЭМ!$D$10+'СЕТ СН'!$G$5-'СЕТ СН'!$G$17</f>
        <v>3836.9890003299997</v>
      </c>
      <c r="F56" s="36">
        <f>SUMIFS(СВЦЭМ!$C$39:$C$782,СВЦЭМ!$A$39:$A$782,$A56,СВЦЭМ!$B$39:$B$782,F$47)+'СЕТ СН'!$G$9+СВЦЭМ!$D$10+'СЕТ СН'!$G$5-'СЕТ СН'!$G$17</f>
        <v>3833.0433971100001</v>
      </c>
      <c r="G56" s="36">
        <f>SUMIFS(СВЦЭМ!$C$39:$C$782,СВЦЭМ!$A$39:$A$782,$A56,СВЦЭМ!$B$39:$B$782,G$47)+'СЕТ СН'!$G$9+СВЦЭМ!$D$10+'СЕТ СН'!$G$5-'СЕТ СН'!$G$17</f>
        <v>3833.8020724600001</v>
      </c>
      <c r="H56" s="36">
        <f>SUMIFS(СВЦЭМ!$C$39:$C$782,СВЦЭМ!$A$39:$A$782,$A56,СВЦЭМ!$B$39:$B$782,H$47)+'СЕТ СН'!$G$9+СВЦЭМ!$D$10+'СЕТ СН'!$G$5-'СЕТ СН'!$G$17</f>
        <v>3784.24614827</v>
      </c>
      <c r="I56" s="36">
        <f>SUMIFS(СВЦЭМ!$C$39:$C$782,СВЦЭМ!$A$39:$A$782,$A56,СВЦЭМ!$B$39:$B$782,I$47)+'СЕТ СН'!$G$9+СВЦЭМ!$D$10+'СЕТ СН'!$G$5-'СЕТ СН'!$G$17</f>
        <v>3734.5014255099995</v>
      </c>
      <c r="J56" s="36">
        <f>SUMIFS(СВЦЭМ!$C$39:$C$782,СВЦЭМ!$A$39:$A$782,$A56,СВЦЭМ!$B$39:$B$782,J$47)+'СЕТ СН'!$G$9+СВЦЭМ!$D$10+'СЕТ СН'!$G$5-'СЕТ СН'!$G$17</f>
        <v>3717.6078663399999</v>
      </c>
      <c r="K56" s="36">
        <f>SUMIFS(СВЦЭМ!$C$39:$C$782,СВЦЭМ!$A$39:$A$782,$A56,СВЦЭМ!$B$39:$B$782,K$47)+'СЕТ СН'!$G$9+СВЦЭМ!$D$10+'СЕТ СН'!$G$5-'СЕТ СН'!$G$17</f>
        <v>3726.8029603299997</v>
      </c>
      <c r="L56" s="36">
        <f>SUMIFS(СВЦЭМ!$C$39:$C$782,СВЦЭМ!$A$39:$A$782,$A56,СВЦЭМ!$B$39:$B$782,L$47)+'СЕТ СН'!$G$9+СВЦЭМ!$D$10+'СЕТ СН'!$G$5-'СЕТ СН'!$G$17</f>
        <v>3743.5209686499998</v>
      </c>
      <c r="M56" s="36">
        <f>SUMIFS(СВЦЭМ!$C$39:$C$782,СВЦЭМ!$A$39:$A$782,$A56,СВЦЭМ!$B$39:$B$782,M$47)+'СЕТ СН'!$G$9+СВЦЭМ!$D$10+'СЕТ СН'!$G$5-'СЕТ СН'!$G$17</f>
        <v>3766.8006309899997</v>
      </c>
      <c r="N56" s="36">
        <f>SUMIFS(СВЦЭМ!$C$39:$C$782,СВЦЭМ!$A$39:$A$782,$A56,СВЦЭМ!$B$39:$B$782,N$47)+'СЕТ СН'!$G$9+СВЦЭМ!$D$10+'СЕТ СН'!$G$5-'СЕТ СН'!$G$17</f>
        <v>3810.7274503799999</v>
      </c>
      <c r="O56" s="36">
        <f>SUMIFS(СВЦЭМ!$C$39:$C$782,СВЦЭМ!$A$39:$A$782,$A56,СВЦЭМ!$B$39:$B$782,O$47)+'СЕТ СН'!$G$9+СВЦЭМ!$D$10+'СЕТ СН'!$G$5-'СЕТ СН'!$G$17</f>
        <v>3798.5212082399999</v>
      </c>
      <c r="P56" s="36">
        <f>SUMIFS(СВЦЭМ!$C$39:$C$782,СВЦЭМ!$A$39:$A$782,$A56,СВЦЭМ!$B$39:$B$782,P$47)+'СЕТ СН'!$G$9+СВЦЭМ!$D$10+'СЕТ СН'!$G$5-'СЕТ СН'!$G$17</f>
        <v>3797.4310830300001</v>
      </c>
      <c r="Q56" s="36">
        <f>SUMIFS(СВЦЭМ!$C$39:$C$782,СВЦЭМ!$A$39:$A$782,$A56,СВЦЭМ!$B$39:$B$782,Q$47)+'СЕТ СН'!$G$9+СВЦЭМ!$D$10+'СЕТ СН'!$G$5-'СЕТ СН'!$G$17</f>
        <v>3770.6962542900001</v>
      </c>
      <c r="R56" s="36">
        <f>SUMIFS(СВЦЭМ!$C$39:$C$782,СВЦЭМ!$A$39:$A$782,$A56,СВЦЭМ!$B$39:$B$782,R$47)+'СЕТ СН'!$G$9+СВЦЭМ!$D$10+'СЕТ СН'!$G$5-'СЕТ СН'!$G$17</f>
        <v>3748.4268085499998</v>
      </c>
      <c r="S56" s="36">
        <f>SUMIFS(СВЦЭМ!$C$39:$C$782,СВЦЭМ!$A$39:$A$782,$A56,СВЦЭМ!$B$39:$B$782,S$47)+'СЕТ СН'!$G$9+СВЦЭМ!$D$10+'СЕТ СН'!$G$5-'СЕТ СН'!$G$17</f>
        <v>3710.2338219200001</v>
      </c>
      <c r="T56" s="36">
        <f>SUMIFS(СВЦЭМ!$C$39:$C$782,СВЦЭМ!$A$39:$A$782,$A56,СВЦЭМ!$B$39:$B$782,T$47)+'СЕТ СН'!$G$9+СВЦЭМ!$D$10+'СЕТ СН'!$G$5-'СЕТ СН'!$G$17</f>
        <v>3761.3698746800001</v>
      </c>
      <c r="U56" s="36">
        <f>SUMIFS(СВЦЭМ!$C$39:$C$782,СВЦЭМ!$A$39:$A$782,$A56,СВЦЭМ!$B$39:$B$782,U$47)+'СЕТ СН'!$G$9+СВЦЭМ!$D$10+'СЕТ СН'!$G$5-'СЕТ СН'!$G$17</f>
        <v>3758.5820784299995</v>
      </c>
      <c r="V56" s="36">
        <f>SUMIFS(СВЦЭМ!$C$39:$C$782,СВЦЭМ!$A$39:$A$782,$A56,СВЦЭМ!$B$39:$B$782,V$47)+'СЕТ СН'!$G$9+СВЦЭМ!$D$10+'СЕТ СН'!$G$5-'СЕТ СН'!$G$17</f>
        <v>3778.1543775699997</v>
      </c>
      <c r="W56" s="36">
        <f>SUMIFS(СВЦЭМ!$C$39:$C$782,СВЦЭМ!$A$39:$A$782,$A56,СВЦЭМ!$B$39:$B$782,W$47)+'СЕТ СН'!$G$9+СВЦЭМ!$D$10+'СЕТ СН'!$G$5-'СЕТ СН'!$G$17</f>
        <v>3676.69634701</v>
      </c>
      <c r="X56" s="36">
        <f>SUMIFS(СВЦЭМ!$C$39:$C$782,СВЦЭМ!$A$39:$A$782,$A56,СВЦЭМ!$B$39:$B$782,X$47)+'СЕТ СН'!$G$9+СВЦЭМ!$D$10+'СЕТ СН'!$G$5-'СЕТ СН'!$G$17</f>
        <v>3670.0119741799999</v>
      </c>
      <c r="Y56" s="36">
        <f>SUMIFS(СВЦЭМ!$C$39:$C$782,СВЦЭМ!$A$39:$A$782,$A56,СВЦЭМ!$B$39:$B$782,Y$47)+'СЕТ СН'!$G$9+СВЦЭМ!$D$10+'СЕТ СН'!$G$5-'СЕТ СН'!$G$17</f>
        <v>3640.5011806499997</v>
      </c>
    </row>
    <row r="57" spans="1:25" ht="15.75" x14ac:dyDescent="0.2">
      <c r="A57" s="35">
        <f t="shared" si="1"/>
        <v>44875</v>
      </c>
      <c r="B57" s="36">
        <f>SUMIFS(СВЦЭМ!$C$39:$C$782,СВЦЭМ!$A$39:$A$782,$A57,СВЦЭМ!$B$39:$B$782,B$47)+'СЕТ СН'!$G$9+СВЦЭМ!$D$10+'СЕТ СН'!$G$5-'СЕТ СН'!$G$17</f>
        <v>3764.8385553399999</v>
      </c>
      <c r="C57" s="36">
        <f>SUMIFS(СВЦЭМ!$C$39:$C$782,СВЦЭМ!$A$39:$A$782,$A57,СВЦЭМ!$B$39:$B$782,C$47)+'СЕТ СН'!$G$9+СВЦЭМ!$D$10+'СЕТ СН'!$G$5-'СЕТ СН'!$G$17</f>
        <v>3800.5561833499996</v>
      </c>
      <c r="D57" s="36">
        <f>SUMIFS(СВЦЭМ!$C$39:$C$782,СВЦЭМ!$A$39:$A$782,$A57,СВЦЭМ!$B$39:$B$782,D$47)+'СЕТ СН'!$G$9+СВЦЭМ!$D$10+'СЕТ СН'!$G$5-'СЕТ СН'!$G$17</f>
        <v>3858.1874661399997</v>
      </c>
      <c r="E57" s="36">
        <f>SUMIFS(СВЦЭМ!$C$39:$C$782,СВЦЭМ!$A$39:$A$782,$A57,СВЦЭМ!$B$39:$B$782,E$47)+'СЕТ СН'!$G$9+СВЦЭМ!$D$10+'СЕТ СН'!$G$5-'СЕТ СН'!$G$17</f>
        <v>3837.0500941999999</v>
      </c>
      <c r="F57" s="36">
        <f>SUMIFS(СВЦЭМ!$C$39:$C$782,СВЦЭМ!$A$39:$A$782,$A57,СВЦЭМ!$B$39:$B$782,F$47)+'СЕТ СН'!$G$9+СВЦЭМ!$D$10+'СЕТ СН'!$G$5-'СЕТ СН'!$G$17</f>
        <v>3859.8934928399995</v>
      </c>
      <c r="G57" s="36">
        <f>SUMIFS(СВЦЭМ!$C$39:$C$782,СВЦЭМ!$A$39:$A$782,$A57,СВЦЭМ!$B$39:$B$782,G$47)+'СЕТ СН'!$G$9+СВЦЭМ!$D$10+'СЕТ СН'!$G$5-'СЕТ СН'!$G$17</f>
        <v>3872.3344975800001</v>
      </c>
      <c r="H57" s="36">
        <f>SUMIFS(СВЦЭМ!$C$39:$C$782,СВЦЭМ!$A$39:$A$782,$A57,СВЦЭМ!$B$39:$B$782,H$47)+'СЕТ СН'!$G$9+СВЦЭМ!$D$10+'СЕТ СН'!$G$5-'СЕТ СН'!$G$17</f>
        <v>3838.4526753999999</v>
      </c>
      <c r="I57" s="36">
        <f>SUMIFS(СВЦЭМ!$C$39:$C$782,СВЦЭМ!$A$39:$A$782,$A57,СВЦЭМ!$B$39:$B$782,I$47)+'СЕТ СН'!$G$9+СВЦЭМ!$D$10+'СЕТ СН'!$G$5-'СЕТ СН'!$G$17</f>
        <v>3818.3029849199997</v>
      </c>
      <c r="J57" s="36">
        <f>SUMIFS(СВЦЭМ!$C$39:$C$782,СВЦЭМ!$A$39:$A$782,$A57,СВЦЭМ!$B$39:$B$782,J$47)+'СЕТ СН'!$G$9+СВЦЭМ!$D$10+'СЕТ СН'!$G$5-'СЕТ СН'!$G$17</f>
        <v>3798.7149766899997</v>
      </c>
      <c r="K57" s="36">
        <f>SUMIFS(СВЦЭМ!$C$39:$C$782,СВЦЭМ!$A$39:$A$782,$A57,СВЦЭМ!$B$39:$B$782,K$47)+'СЕТ СН'!$G$9+СВЦЭМ!$D$10+'СЕТ СН'!$G$5-'СЕТ СН'!$G$17</f>
        <v>3792.1301718499999</v>
      </c>
      <c r="L57" s="36">
        <f>SUMIFS(СВЦЭМ!$C$39:$C$782,СВЦЭМ!$A$39:$A$782,$A57,СВЦЭМ!$B$39:$B$782,L$47)+'СЕТ СН'!$G$9+СВЦЭМ!$D$10+'СЕТ СН'!$G$5-'СЕТ СН'!$G$17</f>
        <v>3803.2283088300001</v>
      </c>
      <c r="M57" s="36">
        <f>SUMIFS(СВЦЭМ!$C$39:$C$782,СВЦЭМ!$A$39:$A$782,$A57,СВЦЭМ!$B$39:$B$782,M$47)+'СЕТ СН'!$G$9+СВЦЭМ!$D$10+'СЕТ СН'!$G$5-'СЕТ СН'!$G$17</f>
        <v>3827.72473283</v>
      </c>
      <c r="N57" s="36">
        <f>SUMIFS(СВЦЭМ!$C$39:$C$782,СВЦЭМ!$A$39:$A$782,$A57,СВЦЭМ!$B$39:$B$782,N$47)+'СЕТ СН'!$G$9+СВЦЭМ!$D$10+'СЕТ СН'!$G$5-'СЕТ СН'!$G$17</f>
        <v>3834.9476978499997</v>
      </c>
      <c r="O57" s="36">
        <f>SUMIFS(СВЦЭМ!$C$39:$C$782,СВЦЭМ!$A$39:$A$782,$A57,СВЦЭМ!$B$39:$B$782,O$47)+'СЕТ СН'!$G$9+СВЦЭМ!$D$10+'СЕТ СН'!$G$5-'СЕТ СН'!$G$17</f>
        <v>3853.5376444699996</v>
      </c>
      <c r="P57" s="36">
        <f>SUMIFS(СВЦЭМ!$C$39:$C$782,СВЦЭМ!$A$39:$A$782,$A57,СВЦЭМ!$B$39:$B$782,P$47)+'СЕТ СН'!$G$9+СВЦЭМ!$D$10+'СЕТ СН'!$G$5-'СЕТ СН'!$G$17</f>
        <v>3866.4015815899998</v>
      </c>
      <c r="Q57" s="36">
        <f>SUMIFS(СВЦЭМ!$C$39:$C$782,СВЦЭМ!$A$39:$A$782,$A57,СВЦЭМ!$B$39:$B$782,Q$47)+'СЕТ СН'!$G$9+СВЦЭМ!$D$10+'СЕТ СН'!$G$5-'СЕТ СН'!$G$17</f>
        <v>3871.7266913899998</v>
      </c>
      <c r="R57" s="36">
        <f>SUMIFS(СВЦЭМ!$C$39:$C$782,СВЦЭМ!$A$39:$A$782,$A57,СВЦЭМ!$B$39:$B$782,R$47)+'СЕТ СН'!$G$9+СВЦЭМ!$D$10+'СЕТ СН'!$G$5-'СЕТ СН'!$G$17</f>
        <v>3870.8311729899997</v>
      </c>
      <c r="S57" s="36">
        <f>SUMIFS(СВЦЭМ!$C$39:$C$782,СВЦЭМ!$A$39:$A$782,$A57,СВЦЭМ!$B$39:$B$782,S$47)+'СЕТ СН'!$G$9+СВЦЭМ!$D$10+'СЕТ СН'!$G$5-'СЕТ СН'!$G$17</f>
        <v>3818.2658823199999</v>
      </c>
      <c r="T57" s="36">
        <f>SUMIFS(СВЦЭМ!$C$39:$C$782,СВЦЭМ!$A$39:$A$782,$A57,СВЦЭМ!$B$39:$B$782,T$47)+'СЕТ СН'!$G$9+СВЦЭМ!$D$10+'СЕТ СН'!$G$5-'СЕТ СН'!$G$17</f>
        <v>3770.0075451299999</v>
      </c>
      <c r="U57" s="36">
        <f>SUMIFS(СВЦЭМ!$C$39:$C$782,СВЦЭМ!$A$39:$A$782,$A57,СВЦЭМ!$B$39:$B$782,U$47)+'СЕТ СН'!$G$9+СВЦЭМ!$D$10+'СЕТ СН'!$G$5-'СЕТ СН'!$G$17</f>
        <v>3786.3536877500001</v>
      </c>
      <c r="V57" s="36">
        <f>SUMIFS(СВЦЭМ!$C$39:$C$782,СВЦЭМ!$A$39:$A$782,$A57,СВЦЭМ!$B$39:$B$782,V$47)+'СЕТ СН'!$G$9+СВЦЭМ!$D$10+'СЕТ СН'!$G$5-'СЕТ СН'!$G$17</f>
        <v>3797.0855724200001</v>
      </c>
      <c r="W57" s="36">
        <f>SUMIFS(СВЦЭМ!$C$39:$C$782,СВЦЭМ!$A$39:$A$782,$A57,СВЦЭМ!$B$39:$B$782,W$47)+'СЕТ СН'!$G$9+СВЦЭМ!$D$10+'СЕТ СН'!$G$5-'СЕТ СН'!$G$17</f>
        <v>3809.3132743899996</v>
      </c>
      <c r="X57" s="36">
        <f>SUMIFS(СВЦЭМ!$C$39:$C$782,СВЦЭМ!$A$39:$A$782,$A57,СВЦЭМ!$B$39:$B$782,X$47)+'СЕТ СН'!$G$9+СВЦЭМ!$D$10+'СЕТ СН'!$G$5-'СЕТ СН'!$G$17</f>
        <v>3841.6081072699999</v>
      </c>
      <c r="Y57" s="36">
        <f>SUMIFS(СВЦЭМ!$C$39:$C$782,СВЦЭМ!$A$39:$A$782,$A57,СВЦЭМ!$B$39:$B$782,Y$47)+'СЕТ СН'!$G$9+СВЦЭМ!$D$10+'СЕТ СН'!$G$5-'СЕТ СН'!$G$17</f>
        <v>3844.6155415200001</v>
      </c>
    </row>
    <row r="58" spans="1:25" ht="15.75" x14ac:dyDescent="0.2">
      <c r="A58" s="35">
        <f t="shared" si="1"/>
        <v>44876</v>
      </c>
      <c r="B58" s="36">
        <f>SUMIFS(СВЦЭМ!$C$39:$C$782,СВЦЭМ!$A$39:$A$782,$A58,СВЦЭМ!$B$39:$B$782,B$47)+'СЕТ СН'!$G$9+СВЦЭМ!$D$10+'СЕТ СН'!$G$5-'СЕТ СН'!$G$17</f>
        <v>3754.2534582399999</v>
      </c>
      <c r="C58" s="36">
        <f>SUMIFS(СВЦЭМ!$C$39:$C$782,СВЦЭМ!$A$39:$A$782,$A58,СВЦЭМ!$B$39:$B$782,C$47)+'СЕТ СН'!$G$9+СВЦЭМ!$D$10+'СЕТ СН'!$G$5-'СЕТ СН'!$G$17</f>
        <v>3865.8312714499998</v>
      </c>
      <c r="D58" s="36">
        <f>SUMIFS(СВЦЭМ!$C$39:$C$782,СВЦЭМ!$A$39:$A$782,$A58,СВЦЭМ!$B$39:$B$782,D$47)+'СЕТ СН'!$G$9+СВЦЭМ!$D$10+'СЕТ СН'!$G$5-'СЕТ СН'!$G$17</f>
        <v>3968.3801243899998</v>
      </c>
      <c r="E58" s="36">
        <f>SUMIFS(СВЦЭМ!$C$39:$C$782,СВЦЭМ!$A$39:$A$782,$A58,СВЦЭМ!$B$39:$B$782,E$47)+'СЕТ СН'!$G$9+СВЦЭМ!$D$10+'СЕТ СН'!$G$5-'СЕТ СН'!$G$17</f>
        <v>3957.5684833799996</v>
      </c>
      <c r="F58" s="36">
        <f>SUMIFS(СВЦЭМ!$C$39:$C$782,СВЦЭМ!$A$39:$A$782,$A58,СВЦЭМ!$B$39:$B$782,F$47)+'СЕТ СН'!$G$9+СВЦЭМ!$D$10+'СЕТ СН'!$G$5-'СЕТ СН'!$G$17</f>
        <v>3941.6428789799998</v>
      </c>
      <c r="G58" s="36">
        <f>SUMIFS(СВЦЭМ!$C$39:$C$782,СВЦЭМ!$A$39:$A$782,$A58,СВЦЭМ!$B$39:$B$782,G$47)+'СЕТ СН'!$G$9+СВЦЭМ!$D$10+'СЕТ СН'!$G$5-'СЕТ СН'!$G$17</f>
        <v>3925.7365142499998</v>
      </c>
      <c r="H58" s="36">
        <f>SUMIFS(СВЦЭМ!$C$39:$C$782,СВЦЭМ!$A$39:$A$782,$A58,СВЦЭМ!$B$39:$B$782,H$47)+'СЕТ СН'!$G$9+СВЦЭМ!$D$10+'СЕТ СН'!$G$5-'СЕТ СН'!$G$17</f>
        <v>3883.1938334699998</v>
      </c>
      <c r="I58" s="36">
        <f>SUMIFS(СВЦЭМ!$C$39:$C$782,СВЦЭМ!$A$39:$A$782,$A58,СВЦЭМ!$B$39:$B$782,I$47)+'СЕТ СН'!$G$9+СВЦЭМ!$D$10+'СЕТ СН'!$G$5-'СЕТ СН'!$G$17</f>
        <v>3863.8235823799996</v>
      </c>
      <c r="J58" s="36">
        <f>SUMIFS(СВЦЭМ!$C$39:$C$782,СВЦЭМ!$A$39:$A$782,$A58,СВЦЭМ!$B$39:$B$782,J$47)+'СЕТ СН'!$G$9+СВЦЭМ!$D$10+'СЕТ СН'!$G$5-'СЕТ СН'!$G$17</f>
        <v>3799.62119876</v>
      </c>
      <c r="K58" s="36">
        <f>SUMIFS(СВЦЭМ!$C$39:$C$782,СВЦЭМ!$A$39:$A$782,$A58,СВЦЭМ!$B$39:$B$782,K$47)+'СЕТ СН'!$G$9+СВЦЭМ!$D$10+'СЕТ СН'!$G$5-'СЕТ СН'!$G$17</f>
        <v>3808.7091552699999</v>
      </c>
      <c r="L58" s="36">
        <f>SUMIFS(СВЦЭМ!$C$39:$C$782,СВЦЭМ!$A$39:$A$782,$A58,СВЦЭМ!$B$39:$B$782,L$47)+'СЕТ СН'!$G$9+СВЦЭМ!$D$10+'СЕТ СН'!$G$5-'СЕТ СН'!$G$17</f>
        <v>3817.2751453000001</v>
      </c>
      <c r="M58" s="36">
        <f>SUMIFS(СВЦЭМ!$C$39:$C$782,СВЦЭМ!$A$39:$A$782,$A58,СВЦЭМ!$B$39:$B$782,M$47)+'СЕТ СН'!$G$9+СВЦЭМ!$D$10+'СЕТ СН'!$G$5-'СЕТ СН'!$G$17</f>
        <v>3854.1192452899995</v>
      </c>
      <c r="N58" s="36">
        <f>SUMIFS(СВЦЭМ!$C$39:$C$782,СВЦЭМ!$A$39:$A$782,$A58,СВЦЭМ!$B$39:$B$782,N$47)+'СЕТ СН'!$G$9+СВЦЭМ!$D$10+'СЕТ СН'!$G$5-'СЕТ СН'!$G$17</f>
        <v>3866.3634167299997</v>
      </c>
      <c r="O58" s="36">
        <f>SUMIFS(СВЦЭМ!$C$39:$C$782,СВЦЭМ!$A$39:$A$782,$A58,СВЦЭМ!$B$39:$B$782,O$47)+'СЕТ СН'!$G$9+СВЦЭМ!$D$10+'СЕТ СН'!$G$5-'СЕТ СН'!$G$17</f>
        <v>3879.8834255699999</v>
      </c>
      <c r="P58" s="36">
        <f>SUMIFS(СВЦЭМ!$C$39:$C$782,СВЦЭМ!$A$39:$A$782,$A58,СВЦЭМ!$B$39:$B$782,P$47)+'СЕТ СН'!$G$9+СВЦЭМ!$D$10+'СЕТ СН'!$G$5-'СЕТ СН'!$G$17</f>
        <v>3854.7223647499995</v>
      </c>
      <c r="Q58" s="36">
        <f>SUMIFS(СВЦЭМ!$C$39:$C$782,СВЦЭМ!$A$39:$A$782,$A58,СВЦЭМ!$B$39:$B$782,Q$47)+'СЕТ СН'!$G$9+СВЦЭМ!$D$10+'СЕТ СН'!$G$5-'СЕТ СН'!$G$17</f>
        <v>3856.1257846899998</v>
      </c>
      <c r="R58" s="36">
        <f>SUMIFS(СВЦЭМ!$C$39:$C$782,СВЦЭМ!$A$39:$A$782,$A58,СВЦЭМ!$B$39:$B$782,R$47)+'СЕТ СН'!$G$9+СВЦЭМ!$D$10+'СЕТ СН'!$G$5-'СЕТ СН'!$G$17</f>
        <v>3836.37119153</v>
      </c>
      <c r="S58" s="36">
        <f>SUMIFS(СВЦЭМ!$C$39:$C$782,СВЦЭМ!$A$39:$A$782,$A58,СВЦЭМ!$B$39:$B$782,S$47)+'СЕТ СН'!$G$9+СВЦЭМ!$D$10+'СЕТ СН'!$G$5-'СЕТ СН'!$G$17</f>
        <v>3778.2000176499996</v>
      </c>
      <c r="T58" s="36">
        <f>SUMIFS(СВЦЭМ!$C$39:$C$782,СВЦЭМ!$A$39:$A$782,$A58,СВЦЭМ!$B$39:$B$782,T$47)+'СЕТ СН'!$G$9+СВЦЭМ!$D$10+'СЕТ СН'!$G$5-'СЕТ СН'!$G$17</f>
        <v>3782.8106299499996</v>
      </c>
      <c r="U58" s="36">
        <f>SUMIFS(СВЦЭМ!$C$39:$C$782,СВЦЭМ!$A$39:$A$782,$A58,СВЦЭМ!$B$39:$B$782,U$47)+'СЕТ СН'!$G$9+СВЦЭМ!$D$10+'СЕТ СН'!$G$5-'СЕТ СН'!$G$17</f>
        <v>3801.6307776499998</v>
      </c>
      <c r="V58" s="36">
        <f>SUMIFS(СВЦЭМ!$C$39:$C$782,СВЦЭМ!$A$39:$A$782,$A58,СВЦЭМ!$B$39:$B$782,V$47)+'СЕТ СН'!$G$9+СВЦЭМ!$D$10+'СЕТ СН'!$G$5-'СЕТ СН'!$G$17</f>
        <v>3829.4062604599999</v>
      </c>
      <c r="W58" s="36">
        <f>SUMIFS(СВЦЭМ!$C$39:$C$782,СВЦЭМ!$A$39:$A$782,$A58,СВЦЭМ!$B$39:$B$782,W$47)+'СЕТ СН'!$G$9+СВЦЭМ!$D$10+'СЕТ СН'!$G$5-'СЕТ СН'!$G$17</f>
        <v>3822.2636480699998</v>
      </c>
      <c r="X58" s="36">
        <f>SUMIFS(СВЦЭМ!$C$39:$C$782,СВЦЭМ!$A$39:$A$782,$A58,СВЦЭМ!$B$39:$B$782,X$47)+'СЕТ СН'!$G$9+СВЦЭМ!$D$10+'СЕТ СН'!$G$5-'СЕТ СН'!$G$17</f>
        <v>3794.9640120499998</v>
      </c>
      <c r="Y58" s="36">
        <f>SUMIFS(СВЦЭМ!$C$39:$C$782,СВЦЭМ!$A$39:$A$782,$A58,СВЦЭМ!$B$39:$B$782,Y$47)+'СЕТ СН'!$G$9+СВЦЭМ!$D$10+'СЕТ СН'!$G$5-'СЕТ СН'!$G$17</f>
        <v>3804.6853968999999</v>
      </c>
    </row>
    <row r="59" spans="1:25" ht="15.75" x14ac:dyDescent="0.2">
      <c r="A59" s="35">
        <f t="shared" si="1"/>
        <v>44877</v>
      </c>
      <c r="B59" s="36">
        <f>SUMIFS(СВЦЭМ!$C$39:$C$782,СВЦЭМ!$A$39:$A$782,$A59,СВЦЭМ!$B$39:$B$782,B$47)+'СЕТ СН'!$G$9+СВЦЭМ!$D$10+'СЕТ СН'!$G$5-'СЕТ СН'!$G$17</f>
        <v>3736.0781850099997</v>
      </c>
      <c r="C59" s="36">
        <f>SUMIFS(СВЦЭМ!$C$39:$C$782,СВЦЭМ!$A$39:$A$782,$A59,СВЦЭМ!$B$39:$B$782,C$47)+'СЕТ СН'!$G$9+СВЦЭМ!$D$10+'СЕТ СН'!$G$5-'СЕТ СН'!$G$17</f>
        <v>3767.3697227699995</v>
      </c>
      <c r="D59" s="36">
        <f>SUMIFS(СВЦЭМ!$C$39:$C$782,СВЦЭМ!$A$39:$A$782,$A59,СВЦЭМ!$B$39:$B$782,D$47)+'СЕТ СН'!$G$9+СВЦЭМ!$D$10+'СЕТ СН'!$G$5-'СЕТ СН'!$G$17</f>
        <v>3806.6298531599996</v>
      </c>
      <c r="E59" s="36">
        <f>SUMIFS(СВЦЭМ!$C$39:$C$782,СВЦЭМ!$A$39:$A$782,$A59,СВЦЭМ!$B$39:$B$782,E$47)+'СЕТ СН'!$G$9+СВЦЭМ!$D$10+'СЕТ СН'!$G$5-'СЕТ СН'!$G$17</f>
        <v>3813.6028969399995</v>
      </c>
      <c r="F59" s="36">
        <f>SUMIFS(СВЦЭМ!$C$39:$C$782,СВЦЭМ!$A$39:$A$782,$A59,СВЦЭМ!$B$39:$B$782,F$47)+'СЕТ СН'!$G$9+СВЦЭМ!$D$10+'СЕТ СН'!$G$5-'СЕТ СН'!$G$17</f>
        <v>3822.0948858599995</v>
      </c>
      <c r="G59" s="36">
        <f>SUMIFS(СВЦЭМ!$C$39:$C$782,СВЦЭМ!$A$39:$A$782,$A59,СВЦЭМ!$B$39:$B$782,G$47)+'СЕТ СН'!$G$9+СВЦЭМ!$D$10+'СЕТ СН'!$G$5-'СЕТ СН'!$G$17</f>
        <v>3821.8416727699996</v>
      </c>
      <c r="H59" s="36">
        <f>SUMIFS(СВЦЭМ!$C$39:$C$782,СВЦЭМ!$A$39:$A$782,$A59,СВЦЭМ!$B$39:$B$782,H$47)+'СЕТ СН'!$G$9+СВЦЭМ!$D$10+'СЕТ СН'!$G$5-'СЕТ СН'!$G$17</f>
        <v>3821.4124166799998</v>
      </c>
      <c r="I59" s="36">
        <f>SUMIFS(СВЦЭМ!$C$39:$C$782,СВЦЭМ!$A$39:$A$782,$A59,СВЦЭМ!$B$39:$B$782,I$47)+'СЕТ СН'!$G$9+СВЦЭМ!$D$10+'СЕТ СН'!$G$5-'СЕТ СН'!$G$17</f>
        <v>3801.9403500799999</v>
      </c>
      <c r="J59" s="36">
        <f>SUMIFS(СВЦЭМ!$C$39:$C$782,СВЦЭМ!$A$39:$A$782,$A59,СВЦЭМ!$B$39:$B$782,J$47)+'СЕТ СН'!$G$9+СВЦЭМ!$D$10+'СЕТ СН'!$G$5-'СЕТ СН'!$G$17</f>
        <v>3766.5230105799997</v>
      </c>
      <c r="K59" s="36">
        <f>SUMIFS(СВЦЭМ!$C$39:$C$782,СВЦЭМ!$A$39:$A$782,$A59,СВЦЭМ!$B$39:$B$782,K$47)+'СЕТ СН'!$G$9+СВЦЭМ!$D$10+'СЕТ СН'!$G$5-'СЕТ СН'!$G$17</f>
        <v>3748.74066769</v>
      </c>
      <c r="L59" s="36">
        <f>SUMIFS(СВЦЭМ!$C$39:$C$782,СВЦЭМ!$A$39:$A$782,$A59,СВЦЭМ!$B$39:$B$782,L$47)+'СЕТ СН'!$G$9+СВЦЭМ!$D$10+'СЕТ СН'!$G$5-'СЕТ СН'!$G$17</f>
        <v>3721.1638783599997</v>
      </c>
      <c r="M59" s="36">
        <f>SUMIFS(СВЦЭМ!$C$39:$C$782,СВЦЭМ!$A$39:$A$782,$A59,СВЦЭМ!$B$39:$B$782,M$47)+'СЕТ СН'!$G$9+СВЦЭМ!$D$10+'СЕТ СН'!$G$5-'СЕТ СН'!$G$17</f>
        <v>3767.8988958</v>
      </c>
      <c r="N59" s="36">
        <f>SUMIFS(СВЦЭМ!$C$39:$C$782,СВЦЭМ!$A$39:$A$782,$A59,СВЦЭМ!$B$39:$B$782,N$47)+'СЕТ СН'!$G$9+СВЦЭМ!$D$10+'СЕТ СН'!$G$5-'СЕТ СН'!$G$17</f>
        <v>3782.4862159099998</v>
      </c>
      <c r="O59" s="36">
        <f>SUMIFS(СВЦЭМ!$C$39:$C$782,СВЦЭМ!$A$39:$A$782,$A59,СВЦЭМ!$B$39:$B$782,O$47)+'СЕТ СН'!$G$9+СВЦЭМ!$D$10+'СЕТ СН'!$G$5-'СЕТ СН'!$G$17</f>
        <v>3809.0058330699999</v>
      </c>
      <c r="P59" s="36">
        <f>SUMIFS(СВЦЭМ!$C$39:$C$782,СВЦЭМ!$A$39:$A$782,$A59,СВЦЭМ!$B$39:$B$782,P$47)+'СЕТ СН'!$G$9+СВЦЭМ!$D$10+'СЕТ СН'!$G$5-'СЕТ СН'!$G$17</f>
        <v>3813.9064027300001</v>
      </c>
      <c r="Q59" s="36">
        <f>SUMIFS(СВЦЭМ!$C$39:$C$782,СВЦЭМ!$A$39:$A$782,$A59,СВЦЭМ!$B$39:$B$782,Q$47)+'СЕТ СН'!$G$9+СВЦЭМ!$D$10+'СЕТ СН'!$G$5-'СЕТ СН'!$G$17</f>
        <v>3800.9714491199998</v>
      </c>
      <c r="R59" s="36">
        <f>SUMIFS(СВЦЭМ!$C$39:$C$782,СВЦЭМ!$A$39:$A$782,$A59,СВЦЭМ!$B$39:$B$782,R$47)+'СЕТ СН'!$G$9+СВЦЭМ!$D$10+'СЕТ СН'!$G$5-'СЕТ СН'!$G$17</f>
        <v>3773.35587003</v>
      </c>
      <c r="S59" s="36">
        <f>SUMIFS(СВЦЭМ!$C$39:$C$782,СВЦЭМ!$A$39:$A$782,$A59,СВЦЭМ!$B$39:$B$782,S$47)+'СЕТ СН'!$G$9+СВЦЭМ!$D$10+'СЕТ СН'!$G$5-'СЕТ СН'!$G$17</f>
        <v>3731.6924824600001</v>
      </c>
      <c r="T59" s="36">
        <f>SUMIFS(СВЦЭМ!$C$39:$C$782,СВЦЭМ!$A$39:$A$782,$A59,СВЦЭМ!$B$39:$B$782,T$47)+'СЕТ СН'!$G$9+СВЦЭМ!$D$10+'СЕТ СН'!$G$5-'СЕТ СН'!$G$17</f>
        <v>3733.2948639799997</v>
      </c>
      <c r="U59" s="36">
        <f>SUMIFS(СВЦЭМ!$C$39:$C$782,СВЦЭМ!$A$39:$A$782,$A59,СВЦЭМ!$B$39:$B$782,U$47)+'СЕТ СН'!$G$9+СВЦЭМ!$D$10+'СЕТ СН'!$G$5-'СЕТ СН'!$G$17</f>
        <v>3756.5858682399999</v>
      </c>
      <c r="V59" s="36">
        <f>SUMIFS(СВЦЭМ!$C$39:$C$782,СВЦЭМ!$A$39:$A$782,$A59,СВЦЭМ!$B$39:$B$782,V$47)+'СЕТ СН'!$G$9+СВЦЭМ!$D$10+'СЕТ СН'!$G$5-'СЕТ СН'!$G$17</f>
        <v>3774.3294046299998</v>
      </c>
      <c r="W59" s="36">
        <f>SUMIFS(СВЦЭМ!$C$39:$C$782,СВЦЭМ!$A$39:$A$782,$A59,СВЦЭМ!$B$39:$B$782,W$47)+'СЕТ СН'!$G$9+СВЦЭМ!$D$10+'СЕТ СН'!$G$5-'СЕТ СН'!$G$17</f>
        <v>3804.1838534899998</v>
      </c>
      <c r="X59" s="36">
        <f>SUMIFS(СВЦЭМ!$C$39:$C$782,СВЦЭМ!$A$39:$A$782,$A59,СВЦЭМ!$B$39:$B$782,X$47)+'СЕТ СН'!$G$9+СВЦЭМ!$D$10+'СЕТ СН'!$G$5-'СЕТ СН'!$G$17</f>
        <v>3823.9482004399997</v>
      </c>
      <c r="Y59" s="36">
        <f>SUMIFS(СВЦЭМ!$C$39:$C$782,СВЦЭМ!$A$39:$A$782,$A59,СВЦЭМ!$B$39:$B$782,Y$47)+'СЕТ СН'!$G$9+СВЦЭМ!$D$10+'СЕТ СН'!$G$5-'СЕТ СН'!$G$17</f>
        <v>3852.39620423</v>
      </c>
    </row>
    <row r="60" spans="1:25" ht="15.75" x14ac:dyDescent="0.2">
      <c r="A60" s="35">
        <f t="shared" si="1"/>
        <v>44878</v>
      </c>
      <c r="B60" s="36">
        <f>SUMIFS(СВЦЭМ!$C$39:$C$782,СВЦЭМ!$A$39:$A$782,$A60,СВЦЭМ!$B$39:$B$782,B$47)+'СЕТ СН'!$G$9+СВЦЭМ!$D$10+'СЕТ СН'!$G$5-'СЕТ СН'!$G$17</f>
        <v>3813.9298005999999</v>
      </c>
      <c r="C60" s="36">
        <f>SUMIFS(СВЦЭМ!$C$39:$C$782,СВЦЭМ!$A$39:$A$782,$A60,СВЦЭМ!$B$39:$B$782,C$47)+'СЕТ СН'!$G$9+СВЦЭМ!$D$10+'СЕТ СН'!$G$5-'СЕТ СН'!$G$17</f>
        <v>3842.8762675499997</v>
      </c>
      <c r="D60" s="36">
        <f>SUMIFS(СВЦЭМ!$C$39:$C$782,СВЦЭМ!$A$39:$A$782,$A60,СВЦЭМ!$B$39:$B$782,D$47)+'СЕТ СН'!$G$9+СВЦЭМ!$D$10+'СЕТ СН'!$G$5-'СЕТ СН'!$G$17</f>
        <v>3857.1282383199996</v>
      </c>
      <c r="E60" s="36">
        <f>SUMIFS(СВЦЭМ!$C$39:$C$782,СВЦЭМ!$A$39:$A$782,$A60,СВЦЭМ!$B$39:$B$782,E$47)+'СЕТ СН'!$G$9+СВЦЭМ!$D$10+'СЕТ СН'!$G$5-'СЕТ СН'!$G$17</f>
        <v>3841.7095454499995</v>
      </c>
      <c r="F60" s="36">
        <f>SUMIFS(СВЦЭМ!$C$39:$C$782,СВЦЭМ!$A$39:$A$782,$A60,СВЦЭМ!$B$39:$B$782,F$47)+'СЕТ СН'!$G$9+СВЦЭМ!$D$10+'СЕТ СН'!$G$5-'СЕТ СН'!$G$17</f>
        <v>3842.3150297699995</v>
      </c>
      <c r="G60" s="36">
        <f>SUMIFS(СВЦЭМ!$C$39:$C$782,СВЦЭМ!$A$39:$A$782,$A60,СВЦЭМ!$B$39:$B$782,G$47)+'СЕТ СН'!$G$9+СВЦЭМ!$D$10+'СЕТ СН'!$G$5-'СЕТ СН'!$G$17</f>
        <v>3844.0098177099999</v>
      </c>
      <c r="H60" s="36">
        <f>SUMIFS(СВЦЭМ!$C$39:$C$782,СВЦЭМ!$A$39:$A$782,$A60,СВЦЭМ!$B$39:$B$782,H$47)+'СЕТ СН'!$G$9+СВЦЭМ!$D$10+'СЕТ СН'!$G$5-'СЕТ СН'!$G$17</f>
        <v>3819.0594983399997</v>
      </c>
      <c r="I60" s="36">
        <f>SUMIFS(СВЦЭМ!$C$39:$C$782,СВЦЭМ!$A$39:$A$782,$A60,СВЦЭМ!$B$39:$B$782,I$47)+'СЕТ СН'!$G$9+СВЦЭМ!$D$10+'СЕТ СН'!$G$5-'СЕТ СН'!$G$17</f>
        <v>3811.4109489699995</v>
      </c>
      <c r="J60" s="36">
        <f>SUMIFS(СВЦЭМ!$C$39:$C$782,СВЦЭМ!$A$39:$A$782,$A60,СВЦЭМ!$B$39:$B$782,J$47)+'СЕТ СН'!$G$9+СВЦЭМ!$D$10+'СЕТ СН'!$G$5-'СЕТ СН'!$G$17</f>
        <v>3767.6459783499995</v>
      </c>
      <c r="K60" s="36">
        <f>SUMIFS(СВЦЭМ!$C$39:$C$782,СВЦЭМ!$A$39:$A$782,$A60,СВЦЭМ!$B$39:$B$782,K$47)+'СЕТ СН'!$G$9+СВЦЭМ!$D$10+'СЕТ СН'!$G$5-'СЕТ СН'!$G$17</f>
        <v>3733.4540488399998</v>
      </c>
      <c r="L60" s="36">
        <f>SUMIFS(СВЦЭМ!$C$39:$C$782,СВЦЭМ!$A$39:$A$782,$A60,СВЦЭМ!$B$39:$B$782,L$47)+'СЕТ СН'!$G$9+СВЦЭМ!$D$10+'СЕТ СН'!$G$5-'СЕТ СН'!$G$17</f>
        <v>3722.9401812599999</v>
      </c>
      <c r="M60" s="36">
        <f>SUMIFS(СВЦЭМ!$C$39:$C$782,СВЦЭМ!$A$39:$A$782,$A60,СВЦЭМ!$B$39:$B$782,M$47)+'СЕТ СН'!$G$9+СВЦЭМ!$D$10+'СЕТ СН'!$G$5-'СЕТ СН'!$G$17</f>
        <v>3745.9181941099996</v>
      </c>
      <c r="N60" s="36">
        <f>SUMIFS(СВЦЭМ!$C$39:$C$782,СВЦЭМ!$A$39:$A$782,$A60,СВЦЭМ!$B$39:$B$782,N$47)+'СЕТ СН'!$G$9+СВЦЭМ!$D$10+'СЕТ СН'!$G$5-'СЕТ СН'!$G$17</f>
        <v>3780.0129094599997</v>
      </c>
      <c r="O60" s="36">
        <f>SUMIFS(СВЦЭМ!$C$39:$C$782,СВЦЭМ!$A$39:$A$782,$A60,СВЦЭМ!$B$39:$B$782,O$47)+'СЕТ СН'!$G$9+СВЦЭМ!$D$10+'СЕТ СН'!$G$5-'СЕТ СН'!$G$17</f>
        <v>3794.5120252099996</v>
      </c>
      <c r="P60" s="36">
        <f>SUMIFS(СВЦЭМ!$C$39:$C$782,СВЦЭМ!$A$39:$A$782,$A60,СВЦЭМ!$B$39:$B$782,P$47)+'СЕТ СН'!$G$9+СВЦЭМ!$D$10+'СЕТ СН'!$G$5-'СЕТ СН'!$G$17</f>
        <v>3792.6988524199996</v>
      </c>
      <c r="Q60" s="36">
        <f>SUMIFS(СВЦЭМ!$C$39:$C$782,СВЦЭМ!$A$39:$A$782,$A60,СВЦЭМ!$B$39:$B$782,Q$47)+'СЕТ СН'!$G$9+СВЦЭМ!$D$10+'СЕТ СН'!$G$5-'СЕТ СН'!$G$17</f>
        <v>3789.0526055099999</v>
      </c>
      <c r="R60" s="36">
        <f>SUMIFS(СВЦЭМ!$C$39:$C$782,СВЦЭМ!$A$39:$A$782,$A60,СВЦЭМ!$B$39:$B$782,R$47)+'СЕТ СН'!$G$9+СВЦЭМ!$D$10+'СЕТ СН'!$G$5-'СЕТ СН'!$G$17</f>
        <v>3766.3834001199998</v>
      </c>
      <c r="S60" s="36">
        <f>SUMIFS(СВЦЭМ!$C$39:$C$782,СВЦЭМ!$A$39:$A$782,$A60,СВЦЭМ!$B$39:$B$782,S$47)+'СЕТ СН'!$G$9+СВЦЭМ!$D$10+'СЕТ СН'!$G$5-'СЕТ СН'!$G$17</f>
        <v>3723.7260661399996</v>
      </c>
      <c r="T60" s="36">
        <f>SUMIFS(СВЦЭМ!$C$39:$C$782,СВЦЭМ!$A$39:$A$782,$A60,СВЦЭМ!$B$39:$B$782,T$47)+'СЕТ СН'!$G$9+СВЦЭМ!$D$10+'СЕТ СН'!$G$5-'СЕТ СН'!$G$17</f>
        <v>3692.3504194999996</v>
      </c>
      <c r="U60" s="36">
        <f>SUMIFS(СВЦЭМ!$C$39:$C$782,СВЦЭМ!$A$39:$A$782,$A60,СВЦЭМ!$B$39:$B$782,U$47)+'СЕТ СН'!$G$9+СВЦЭМ!$D$10+'СЕТ СН'!$G$5-'СЕТ СН'!$G$17</f>
        <v>3710.5726619199995</v>
      </c>
      <c r="V60" s="36">
        <f>SUMIFS(СВЦЭМ!$C$39:$C$782,СВЦЭМ!$A$39:$A$782,$A60,СВЦЭМ!$B$39:$B$782,V$47)+'СЕТ СН'!$G$9+СВЦЭМ!$D$10+'СЕТ СН'!$G$5-'СЕТ СН'!$G$17</f>
        <v>3733.9954217599998</v>
      </c>
      <c r="W60" s="36">
        <f>SUMIFS(СВЦЭМ!$C$39:$C$782,СВЦЭМ!$A$39:$A$782,$A60,СВЦЭМ!$B$39:$B$782,W$47)+'СЕТ СН'!$G$9+СВЦЭМ!$D$10+'СЕТ СН'!$G$5-'СЕТ СН'!$G$17</f>
        <v>3777.0832464699997</v>
      </c>
      <c r="X60" s="36">
        <f>SUMIFS(СВЦЭМ!$C$39:$C$782,СВЦЭМ!$A$39:$A$782,$A60,СВЦЭМ!$B$39:$B$782,X$47)+'СЕТ СН'!$G$9+СВЦЭМ!$D$10+'СЕТ СН'!$G$5-'СЕТ СН'!$G$17</f>
        <v>3780.1760660800001</v>
      </c>
      <c r="Y60" s="36">
        <f>SUMIFS(СВЦЭМ!$C$39:$C$782,СВЦЭМ!$A$39:$A$782,$A60,СВЦЭМ!$B$39:$B$782,Y$47)+'СЕТ СН'!$G$9+СВЦЭМ!$D$10+'СЕТ СН'!$G$5-'СЕТ СН'!$G$17</f>
        <v>3817.6387400699996</v>
      </c>
    </row>
    <row r="61" spans="1:25" ht="15.75" x14ac:dyDescent="0.2">
      <c r="A61" s="35">
        <f t="shared" si="1"/>
        <v>44879</v>
      </c>
      <c r="B61" s="36">
        <f>SUMIFS(СВЦЭМ!$C$39:$C$782,СВЦЭМ!$A$39:$A$782,$A61,СВЦЭМ!$B$39:$B$782,B$47)+'СЕТ СН'!$G$9+СВЦЭМ!$D$10+'СЕТ СН'!$G$5-'СЕТ СН'!$G$17</f>
        <v>3787.7432073099999</v>
      </c>
      <c r="C61" s="36">
        <f>SUMIFS(СВЦЭМ!$C$39:$C$782,СВЦЭМ!$A$39:$A$782,$A61,СВЦЭМ!$B$39:$B$782,C$47)+'СЕТ СН'!$G$9+СВЦЭМ!$D$10+'СЕТ СН'!$G$5-'СЕТ СН'!$G$17</f>
        <v>3805.4969946799997</v>
      </c>
      <c r="D61" s="36">
        <f>SUMIFS(СВЦЭМ!$C$39:$C$782,СВЦЭМ!$A$39:$A$782,$A61,СВЦЭМ!$B$39:$B$782,D$47)+'СЕТ СН'!$G$9+СВЦЭМ!$D$10+'СЕТ СН'!$G$5-'СЕТ СН'!$G$17</f>
        <v>3817.5238532699996</v>
      </c>
      <c r="E61" s="36">
        <f>SUMIFS(СВЦЭМ!$C$39:$C$782,СВЦЭМ!$A$39:$A$782,$A61,СВЦЭМ!$B$39:$B$782,E$47)+'СЕТ СН'!$G$9+СВЦЭМ!$D$10+'СЕТ СН'!$G$5-'СЕТ СН'!$G$17</f>
        <v>3821.4240930599999</v>
      </c>
      <c r="F61" s="36">
        <f>SUMIFS(СВЦЭМ!$C$39:$C$782,СВЦЭМ!$A$39:$A$782,$A61,СВЦЭМ!$B$39:$B$782,F$47)+'СЕТ СН'!$G$9+СВЦЭМ!$D$10+'СЕТ СН'!$G$5-'СЕТ СН'!$G$17</f>
        <v>3822.6281772100001</v>
      </c>
      <c r="G61" s="36">
        <f>SUMIFS(СВЦЭМ!$C$39:$C$782,СВЦЭМ!$A$39:$A$782,$A61,СВЦЭМ!$B$39:$B$782,G$47)+'СЕТ СН'!$G$9+СВЦЭМ!$D$10+'СЕТ СН'!$G$5-'СЕТ СН'!$G$17</f>
        <v>3804.6174534699999</v>
      </c>
      <c r="H61" s="36">
        <f>SUMIFS(СВЦЭМ!$C$39:$C$782,СВЦЭМ!$A$39:$A$782,$A61,СВЦЭМ!$B$39:$B$782,H$47)+'СЕТ СН'!$G$9+СВЦЭМ!$D$10+'СЕТ СН'!$G$5-'СЕТ СН'!$G$17</f>
        <v>3748.25628942</v>
      </c>
      <c r="I61" s="36">
        <f>SUMIFS(СВЦЭМ!$C$39:$C$782,СВЦЭМ!$A$39:$A$782,$A61,СВЦЭМ!$B$39:$B$782,I$47)+'СЕТ СН'!$G$9+СВЦЭМ!$D$10+'СЕТ СН'!$G$5-'СЕТ СН'!$G$17</f>
        <v>3759.7822997200001</v>
      </c>
      <c r="J61" s="36">
        <f>SUMIFS(СВЦЭМ!$C$39:$C$782,СВЦЭМ!$A$39:$A$782,$A61,СВЦЭМ!$B$39:$B$782,J$47)+'СЕТ СН'!$G$9+СВЦЭМ!$D$10+'СЕТ СН'!$G$5-'СЕТ СН'!$G$17</f>
        <v>3735.3835877699998</v>
      </c>
      <c r="K61" s="36">
        <f>SUMIFS(СВЦЭМ!$C$39:$C$782,СВЦЭМ!$A$39:$A$782,$A61,СВЦЭМ!$B$39:$B$782,K$47)+'СЕТ СН'!$G$9+СВЦЭМ!$D$10+'СЕТ СН'!$G$5-'СЕТ СН'!$G$17</f>
        <v>3727.5736913199999</v>
      </c>
      <c r="L61" s="36">
        <f>SUMIFS(СВЦЭМ!$C$39:$C$782,СВЦЭМ!$A$39:$A$782,$A61,СВЦЭМ!$B$39:$B$782,L$47)+'СЕТ СН'!$G$9+СВЦЭМ!$D$10+'СЕТ СН'!$G$5-'СЕТ СН'!$G$17</f>
        <v>3726.8344234999995</v>
      </c>
      <c r="M61" s="36">
        <f>SUMIFS(СВЦЭМ!$C$39:$C$782,СВЦЭМ!$A$39:$A$782,$A61,СВЦЭМ!$B$39:$B$782,M$47)+'СЕТ СН'!$G$9+СВЦЭМ!$D$10+'СЕТ СН'!$G$5-'СЕТ СН'!$G$17</f>
        <v>3738.4434171599996</v>
      </c>
      <c r="N61" s="36">
        <f>SUMIFS(СВЦЭМ!$C$39:$C$782,СВЦЭМ!$A$39:$A$782,$A61,СВЦЭМ!$B$39:$B$782,N$47)+'СЕТ СН'!$G$9+СВЦЭМ!$D$10+'СЕТ СН'!$G$5-'СЕТ СН'!$G$17</f>
        <v>3747.9177927199999</v>
      </c>
      <c r="O61" s="36">
        <f>SUMIFS(СВЦЭМ!$C$39:$C$782,СВЦЭМ!$A$39:$A$782,$A61,СВЦЭМ!$B$39:$B$782,O$47)+'СЕТ СН'!$G$9+СВЦЭМ!$D$10+'СЕТ СН'!$G$5-'СЕТ СН'!$G$17</f>
        <v>3759.7737725999996</v>
      </c>
      <c r="P61" s="36">
        <f>SUMIFS(СВЦЭМ!$C$39:$C$782,СВЦЭМ!$A$39:$A$782,$A61,СВЦЭМ!$B$39:$B$782,P$47)+'СЕТ СН'!$G$9+СВЦЭМ!$D$10+'СЕТ СН'!$G$5-'СЕТ СН'!$G$17</f>
        <v>3771.0712815500001</v>
      </c>
      <c r="Q61" s="36">
        <f>SUMIFS(СВЦЭМ!$C$39:$C$782,СВЦЭМ!$A$39:$A$782,$A61,СВЦЭМ!$B$39:$B$782,Q$47)+'СЕТ СН'!$G$9+СВЦЭМ!$D$10+'СЕТ СН'!$G$5-'СЕТ СН'!$G$17</f>
        <v>3750.3339848699998</v>
      </c>
      <c r="R61" s="36">
        <f>SUMIFS(СВЦЭМ!$C$39:$C$782,СВЦЭМ!$A$39:$A$782,$A61,СВЦЭМ!$B$39:$B$782,R$47)+'СЕТ СН'!$G$9+СВЦЭМ!$D$10+'СЕТ СН'!$G$5-'СЕТ СН'!$G$17</f>
        <v>3721.9848436399998</v>
      </c>
      <c r="S61" s="36">
        <f>SUMIFS(СВЦЭМ!$C$39:$C$782,СВЦЭМ!$A$39:$A$782,$A61,СВЦЭМ!$B$39:$B$782,S$47)+'СЕТ СН'!$G$9+СВЦЭМ!$D$10+'СЕТ СН'!$G$5-'СЕТ СН'!$G$17</f>
        <v>3693.7009690299997</v>
      </c>
      <c r="T61" s="36">
        <f>SUMIFS(СВЦЭМ!$C$39:$C$782,СВЦЭМ!$A$39:$A$782,$A61,СВЦЭМ!$B$39:$B$782,T$47)+'СЕТ СН'!$G$9+СВЦЭМ!$D$10+'СЕТ СН'!$G$5-'СЕТ СН'!$G$17</f>
        <v>3723.1594883299995</v>
      </c>
      <c r="U61" s="36">
        <f>SUMIFS(СВЦЭМ!$C$39:$C$782,СВЦЭМ!$A$39:$A$782,$A61,СВЦЭМ!$B$39:$B$782,U$47)+'СЕТ СН'!$G$9+СВЦЭМ!$D$10+'СЕТ СН'!$G$5-'СЕТ СН'!$G$17</f>
        <v>3722.7789729699998</v>
      </c>
      <c r="V61" s="36">
        <f>SUMIFS(СВЦЭМ!$C$39:$C$782,СВЦЭМ!$A$39:$A$782,$A61,СВЦЭМ!$B$39:$B$782,V$47)+'СЕТ СН'!$G$9+СВЦЭМ!$D$10+'СЕТ СН'!$G$5-'СЕТ СН'!$G$17</f>
        <v>3746.9841706199995</v>
      </c>
      <c r="W61" s="36">
        <f>SUMIFS(СВЦЭМ!$C$39:$C$782,СВЦЭМ!$A$39:$A$782,$A61,СВЦЭМ!$B$39:$B$782,W$47)+'СЕТ СН'!$G$9+СВЦЭМ!$D$10+'СЕТ СН'!$G$5-'СЕТ СН'!$G$17</f>
        <v>3773.96033833</v>
      </c>
      <c r="X61" s="36">
        <f>SUMIFS(СВЦЭМ!$C$39:$C$782,СВЦЭМ!$A$39:$A$782,$A61,СВЦЭМ!$B$39:$B$782,X$47)+'СЕТ СН'!$G$9+СВЦЭМ!$D$10+'СЕТ СН'!$G$5-'СЕТ СН'!$G$17</f>
        <v>3774.7432071899998</v>
      </c>
      <c r="Y61" s="36">
        <f>SUMIFS(СВЦЭМ!$C$39:$C$782,СВЦЭМ!$A$39:$A$782,$A61,СВЦЭМ!$B$39:$B$782,Y$47)+'СЕТ СН'!$G$9+СВЦЭМ!$D$10+'СЕТ СН'!$G$5-'СЕТ СН'!$G$17</f>
        <v>3811.8962218699999</v>
      </c>
    </row>
    <row r="62" spans="1:25" ht="15.75" x14ac:dyDescent="0.2">
      <c r="A62" s="35">
        <f t="shared" si="1"/>
        <v>44880</v>
      </c>
      <c r="B62" s="36">
        <f>SUMIFS(СВЦЭМ!$C$39:$C$782,СВЦЭМ!$A$39:$A$782,$A62,СВЦЭМ!$B$39:$B$782,B$47)+'СЕТ СН'!$G$9+СВЦЭМ!$D$10+'СЕТ СН'!$G$5-'СЕТ СН'!$G$17</f>
        <v>3813.9043260299995</v>
      </c>
      <c r="C62" s="36">
        <f>SUMIFS(СВЦЭМ!$C$39:$C$782,СВЦЭМ!$A$39:$A$782,$A62,СВЦЭМ!$B$39:$B$782,C$47)+'СЕТ СН'!$G$9+СВЦЭМ!$D$10+'СЕТ СН'!$G$5-'СЕТ СН'!$G$17</f>
        <v>3852.3928703900001</v>
      </c>
      <c r="D62" s="36">
        <f>SUMIFS(СВЦЭМ!$C$39:$C$782,СВЦЭМ!$A$39:$A$782,$A62,СВЦЭМ!$B$39:$B$782,D$47)+'СЕТ СН'!$G$9+СВЦЭМ!$D$10+'СЕТ СН'!$G$5-'СЕТ СН'!$G$17</f>
        <v>3844.2257115899997</v>
      </c>
      <c r="E62" s="36">
        <f>SUMIFS(СВЦЭМ!$C$39:$C$782,СВЦЭМ!$A$39:$A$782,$A62,СВЦЭМ!$B$39:$B$782,E$47)+'СЕТ СН'!$G$9+СВЦЭМ!$D$10+'СЕТ СН'!$G$5-'СЕТ СН'!$G$17</f>
        <v>3824.0423406099999</v>
      </c>
      <c r="F62" s="36">
        <f>SUMIFS(СВЦЭМ!$C$39:$C$782,СВЦЭМ!$A$39:$A$782,$A62,СВЦЭМ!$B$39:$B$782,F$47)+'СЕТ СН'!$G$9+СВЦЭМ!$D$10+'СЕТ СН'!$G$5-'СЕТ СН'!$G$17</f>
        <v>3820.8888230799998</v>
      </c>
      <c r="G62" s="36">
        <f>SUMIFS(СВЦЭМ!$C$39:$C$782,СВЦЭМ!$A$39:$A$782,$A62,СВЦЭМ!$B$39:$B$782,G$47)+'СЕТ СН'!$G$9+СВЦЭМ!$D$10+'СЕТ СН'!$G$5-'СЕТ СН'!$G$17</f>
        <v>3842.6718560499999</v>
      </c>
      <c r="H62" s="36">
        <f>SUMIFS(СВЦЭМ!$C$39:$C$782,СВЦЭМ!$A$39:$A$782,$A62,СВЦЭМ!$B$39:$B$782,H$47)+'СЕТ СН'!$G$9+СВЦЭМ!$D$10+'СЕТ СН'!$G$5-'СЕТ СН'!$G$17</f>
        <v>3783.9660503999999</v>
      </c>
      <c r="I62" s="36">
        <f>SUMIFS(СВЦЭМ!$C$39:$C$782,СВЦЭМ!$A$39:$A$782,$A62,СВЦЭМ!$B$39:$B$782,I$47)+'СЕТ СН'!$G$9+СВЦЭМ!$D$10+'СЕТ СН'!$G$5-'СЕТ СН'!$G$17</f>
        <v>3783.7628607699999</v>
      </c>
      <c r="J62" s="36">
        <f>SUMIFS(СВЦЭМ!$C$39:$C$782,СВЦЭМ!$A$39:$A$782,$A62,СВЦЭМ!$B$39:$B$782,J$47)+'СЕТ СН'!$G$9+СВЦЭМ!$D$10+'СЕТ СН'!$G$5-'СЕТ СН'!$G$17</f>
        <v>3756.7267288499997</v>
      </c>
      <c r="K62" s="36">
        <f>SUMIFS(СВЦЭМ!$C$39:$C$782,СВЦЭМ!$A$39:$A$782,$A62,СВЦЭМ!$B$39:$B$782,K$47)+'СЕТ СН'!$G$9+СВЦЭМ!$D$10+'СЕТ СН'!$G$5-'СЕТ СН'!$G$17</f>
        <v>3750.2667029699996</v>
      </c>
      <c r="L62" s="36">
        <f>SUMIFS(СВЦЭМ!$C$39:$C$782,СВЦЭМ!$A$39:$A$782,$A62,СВЦЭМ!$B$39:$B$782,L$47)+'СЕТ СН'!$G$9+СВЦЭМ!$D$10+'СЕТ СН'!$G$5-'СЕТ СН'!$G$17</f>
        <v>3756.8640911100001</v>
      </c>
      <c r="M62" s="36">
        <f>SUMIFS(СВЦЭМ!$C$39:$C$782,СВЦЭМ!$A$39:$A$782,$A62,СВЦЭМ!$B$39:$B$782,M$47)+'СЕТ СН'!$G$9+СВЦЭМ!$D$10+'СЕТ СН'!$G$5-'СЕТ СН'!$G$17</f>
        <v>3777.4699523599998</v>
      </c>
      <c r="N62" s="36">
        <f>SUMIFS(СВЦЭМ!$C$39:$C$782,СВЦЭМ!$A$39:$A$782,$A62,СВЦЭМ!$B$39:$B$782,N$47)+'СЕТ СН'!$G$9+СВЦЭМ!$D$10+'СЕТ СН'!$G$5-'СЕТ СН'!$G$17</f>
        <v>3782.53174476</v>
      </c>
      <c r="O62" s="36">
        <f>SUMIFS(СВЦЭМ!$C$39:$C$782,СВЦЭМ!$A$39:$A$782,$A62,СВЦЭМ!$B$39:$B$782,O$47)+'СЕТ СН'!$G$9+СВЦЭМ!$D$10+'СЕТ СН'!$G$5-'СЕТ СН'!$G$17</f>
        <v>3791.7744438199998</v>
      </c>
      <c r="P62" s="36">
        <f>SUMIFS(СВЦЭМ!$C$39:$C$782,СВЦЭМ!$A$39:$A$782,$A62,СВЦЭМ!$B$39:$B$782,P$47)+'СЕТ СН'!$G$9+СВЦЭМ!$D$10+'СЕТ СН'!$G$5-'СЕТ СН'!$G$17</f>
        <v>3805.2059311499997</v>
      </c>
      <c r="Q62" s="36">
        <f>SUMIFS(СВЦЭМ!$C$39:$C$782,СВЦЭМ!$A$39:$A$782,$A62,СВЦЭМ!$B$39:$B$782,Q$47)+'СЕТ СН'!$G$9+СВЦЭМ!$D$10+'СЕТ СН'!$G$5-'СЕТ СН'!$G$17</f>
        <v>3802.7847689499995</v>
      </c>
      <c r="R62" s="36">
        <f>SUMIFS(СВЦЭМ!$C$39:$C$782,СВЦЭМ!$A$39:$A$782,$A62,СВЦЭМ!$B$39:$B$782,R$47)+'СЕТ СН'!$G$9+СВЦЭМ!$D$10+'СЕТ СН'!$G$5-'СЕТ СН'!$G$17</f>
        <v>3799.0881926699994</v>
      </c>
      <c r="S62" s="36">
        <f>SUMIFS(СВЦЭМ!$C$39:$C$782,СВЦЭМ!$A$39:$A$782,$A62,СВЦЭМ!$B$39:$B$782,S$47)+'СЕТ СН'!$G$9+СВЦЭМ!$D$10+'СЕТ СН'!$G$5-'СЕТ СН'!$G$17</f>
        <v>3750.8143784899999</v>
      </c>
      <c r="T62" s="36">
        <f>SUMIFS(СВЦЭМ!$C$39:$C$782,СВЦЭМ!$A$39:$A$782,$A62,СВЦЭМ!$B$39:$B$782,T$47)+'СЕТ СН'!$G$9+СВЦЭМ!$D$10+'СЕТ СН'!$G$5-'СЕТ СН'!$G$17</f>
        <v>3686.55205811</v>
      </c>
      <c r="U62" s="36">
        <f>SUMIFS(СВЦЭМ!$C$39:$C$782,СВЦЭМ!$A$39:$A$782,$A62,СВЦЭМ!$B$39:$B$782,U$47)+'СЕТ СН'!$G$9+СВЦЭМ!$D$10+'СЕТ СН'!$G$5-'СЕТ СН'!$G$17</f>
        <v>3690.1090029699999</v>
      </c>
      <c r="V62" s="36">
        <f>SUMIFS(СВЦЭМ!$C$39:$C$782,СВЦЭМ!$A$39:$A$782,$A62,СВЦЭМ!$B$39:$B$782,V$47)+'СЕТ СН'!$G$9+СВЦЭМ!$D$10+'СЕТ СН'!$G$5-'СЕТ СН'!$G$17</f>
        <v>3706.5896979099998</v>
      </c>
      <c r="W62" s="36">
        <f>SUMIFS(СВЦЭМ!$C$39:$C$782,СВЦЭМ!$A$39:$A$782,$A62,СВЦЭМ!$B$39:$B$782,W$47)+'СЕТ СН'!$G$9+СВЦЭМ!$D$10+'СЕТ СН'!$G$5-'СЕТ СН'!$G$17</f>
        <v>3747.5825624899999</v>
      </c>
      <c r="X62" s="36">
        <f>SUMIFS(СВЦЭМ!$C$39:$C$782,СВЦЭМ!$A$39:$A$782,$A62,СВЦЭМ!$B$39:$B$782,X$47)+'СЕТ СН'!$G$9+СВЦЭМ!$D$10+'СЕТ СН'!$G$5-'СЕТ СН'!$G$17</f>
        <v>3767.2019184199999</v>
      </c>
      <c r="Y62" s="36">
        <f>SUMIFS(СВЦЭМ!$C$39:$C$782,СВЦЭМ!$A$39:$A$782,$A62,СВЦЭМ!$B$39:$B$782,Y$47)+'СЕТ СН'!$G$9+СВЦЭМ!$D$10+'СЕТ СН'!$G$5-'СЕТ СН'!$G$17</f>
        <v>3791.4143589199998</v>
      </c>
    </row>
    <row r="63" spans="1:25" ht="15.75" x14ac:dyDescent="0.2">
      <c r="A63" s="35">
        <f t="shared" si="1"/>
        <v>44881</v>
      </c>
      <c r="B63" s="36">
        <f>SUMIFS(СВЦЭМ!$C$39:$C$782,СВЦЭМ!$A$39:$A$782,$A63,СВЦЭМ!$B$39:$B$782,B$47)+'СЕТ СН'!$G$9+СВЦЭМ!$D$10+'СЕТ СН'!$G$5-'СЕТ СН'!$G$17</f>
        <v>3798.0486266399998</v>
      </c>
      <c r="C63" s="36">
        <f>SUMIFS(СВЦЭМ!$C$39:$C$782,СВЦЭМ!$A$39:$A$782,$A63,СВЦЭМ!$B$39:$B$782,C$47)+'СЕТ СН'!$G$9+СВЦЭМ!$D$10+'СЕТ СН'!$G$5-'СЕТ СН'!$G$17</f>
        <v>3833.8067021899997</v>
      </c>
      <c r="D63" s="36">
        <f>SUMIFS(СВЦЭМ!$C$39:$C$782,СВЦЭМ!$A$39:$A$782,$A63,СВЦЭМ!$B$39:$B$782,D$47)+'СЕТ СН'!$G$9+СВЦЭМ!$D$10+'СЕТ СН'!$G$5-'СЕТ СН'!$G$17</f>
        <v>3858.8609151199998</v>
      </c>
      <c r="E63" s="36">
        <f>SUMIFS(СВЦЭМ!$C$39:$C$782,СВЦЭМ!$A$39:$A$782,$A63,СВЦЭМ!$B$39:$B$782,E$47)+'СЕТ СН'!$G$9+СВЦЭМ!$D$10+'СЕТ СН'!$G$5-'СЕТ СН'!$G$17</f>
        <v>3854.9343255799995</v>
      </c>
      <c r="F63" s="36">
        <f>SUMIFS(СВЦЭМ!$C$39:$C$782,СВЦЭМ!$A$39:$A$782,$A63,СВЦЭМ!$B$39:$B$782,F$47)+'СЕТ СН'!$G$9+СВЦЭМ!$D$10+'СЕТ СН'!$G$5-'СЕТ СН'!$G$17</f>
        <v>3834.4012489399997</v>
      </c>
      <c r="G63" s="36">
        <f>SUMIFS(СВЦЭМ!$C$39:$C$782,СВЦЭМ!$A$39:$A$782,$A63,СВЦЭМ!$B$39:$B$782,G$47)+'СЕТ СН'!$G$9+СВЦЭМ!$D$10+'СЕТ СН'!$G$5-'СЕТ СН'!$G$17</f>
        <v>3826.5244692599999</v>
      </c>
      <c r="H63" s="36">
        <f>SUMIFS(СВЦЭМ!$C$39:$C$782,СВЦЭМ!$A$39:$A$782,$A63,СВЦЭМ!$B$39:$B$782,H$47)+'СЕТ СН'!$G$9+СВЦЭМ!$D$10+'СЕТ СН'!$G$5-'СЕТ СН'!$G$17</f>
        <v>3799.5813281999999</v>
      </c>
      <c r="I63" s="36">
        <f>SUMIFS(СВЦЭМ!$C$39:$C$782,СВЦЭМ!$A$39:$A$782,$A63,СВЦЭМ!$B$39:$B$782,I$47)+'СЕТ СН'!$G$9+СВЦЭМ!$D$10+'СЕТ СН'!$G$5-'СЕТ СН'!$G$17</f>
        <v>3802.2091080499995</v>
      </c>
      <c r="J63" s="36">
        <f>SUMIFS(СВЦЭМ!$C$39:$C$782,СВЦЭМ!$A$39:$A$782,$A63,СВЦЭМ!$B$39:$B$782,J$47)+'СЕТ СН'!$G$9+СВЦЭМ!$D$10+'СЕТ СН'!$G$5-'СЕТ СН'!$G$17</f>
        <v>3775.4318602699996</v>
      </c>
      <c r="K63" s="36">
        <f>SUMIFS(СВЦЭМ!$C$39:$C$782,СВЦЭМ!$A$39:$A$782,$A63,СВЦЭМ!$B$39:$B$782,K$47)+'СЕТ СН'!$G$9+СВЦЭМ!$D$10+'СЕТ СН'!$G$5-'СЕТ СН'!$G$17</f>
        <v>3771.24338653</v>
      </c>
      <c r="L63" s="36">
        <f>SUMIFS(СВЦЭМ!$C$39:$C$782,СВЦЭМ!$A$39:$A$782,$A63,СВЦЭМ!$B$39:$B$782,L$47)+'СЕТ СН'!$G$9+СВЦЭМ!$D$10+'СЕТ СН'!$G$5-'СЕТ СН'!$G$17</f>
        <v>3779.0792904899999</v>
      </c>
      <c r="M63" s="36">
        <f>SUMIFS(СВЦЭМ!$C$39:$C$782,СВЦЭМ!$A$39:$A$782,$A63,СВЦЭМ!$B$39:$B$782,M$47)+'СЕТ СН'!$G$9+СВЦЭМ!$D$10+'СЕТ СН'!$G$5-'СЕТ СН'!$G$17</f>
        <v>3798.90451639</v>
      </c>
      <c r="N63" s="36">
        <f>SUMIFS(СВЦЭМ!$C$39:$C$782,СВЦЭМ!$A$39:$A$782,$A63,СВЦЭМ!$B$39:$B$782,N$47)+'СЕТ СН'!$G$9+СВЦЭМ!$D$10+'СЕТ СН'!$G$5-'СЕТ СН'!$G$17</f>
        <v>3804.1118932299996</v>
      </c>
      <c r="O63" s="36">
        <f>SUMIFS(СВЦЭМ!$C$39:$C$782,СВЦЭМ!$A$39:$A$782,$A63,СВЦЭМ!$B$39:$B$782,O$47)+'СЕТ СН'!$G$9+СВЦЭМ!$D$10+'СЕТ СН'!$G$5-'СЕТ СН'!$G$17</f>
        <v>3813.1000596899999</v>
      </c>
      <c r="P63" s="36">
        <f>SUMIFS(СВЦЭМ!$C$39:$C$782,СВЦЭМ!$A$39:$A$782,$A63,СВЦЭМ!$B$39:$B$782,P$47)+'СЕТ СН'!$G$9+СВЦЭМ!$D$10+'СЕТ СН'!$G$5-'СЕТ СН'!$G$17</f>
        <v>3828.37035517</v>
      </c>
      <c r="Q63" s="36">
        <f>SUMIFS(СВЦЭМ!$C$39:$C$782,СВЦЭМ!$A$39:$A$782,$A63,СВЦЭМ!$B$39:$B$782,Q$47)+'СЕТ СН'!$G$9+СВЦЭМ!$D$10+'СЕТ СН'!$G$5-'СЕТ СН'!$G$17</f>
        <v>3799.8171330699997</v>
      </c>
      <c r="R63" s="36">
        <f>SUMIFS(СВЦЭМ!$C$39:$C$782,СВЦЭМ!$A$39:$A$782,$A63,СВЦЭМ!$B$39:$B$782,R$47)+'СЕТ СН'!$G$9+СВЦЭМ!$D$10+'СЕТ СН'!$G$5-'СЕТ СН'!$G$17</f>
        <v>3791.1715374799996</v>
      </c>
      <c r="S63" s="36">
        <f>SUMIFS(СВЦЭМ!$C$39:$C$782,СВЦЭМ!$A$39:$A$782,$A63,СВЦЭМ!$B$39:$B$782,S$47)+'СЕТ СН'!$G$9+СВЦЭМ!$D$10+'СЕТ СН'!$G$5-'СЕТ СН'!$G$17</f>
        <v>3750.7981926299999</v>
      </c>
      <c r="T63" s="36">
        <f>SUMIFS(СВЦЭМ!$C$39:$C$782,СВЦЭМ!$A$39:$A$782,$A63,СВЦЭМ!$B$39:$B$782,T$47)+'СЕТ СН'!$G$9+СВЦЭМ!$D$10+'СЕТ СН'!$G$5-'СЕТ СН'!$G$17</f>
        <v>3728.0910100299998</v>
      </c>
      <c r="U63" s="36">
        <f>SUMIFS(СВЦЭМ!$C$39:$C$782,СВЦЭМ!$A$39:$A$782,$A63,СВЦЭМ!$B$39:$B$782,U$47)+'СЕТ СН'!$G$9+СВЦЭМ!$D$10+'СЕТ СН'!$G$5-'СЕТ СН'!$G$17</f>
        <v>3745.5706601399997</v>
      </c>
      <c r="V63" s="36">
        <f>SUMIFS(СВЦЭМ!$C$39:$C$782,СВЦЭМ!$A$39:$A$782,$A63,СВЦЭМ!$B$39:$B$782,V$47)+'СЕТ СН'!$G$9+СВЦЭМ!$D$10+'СЕТ СН'!$G$5-'СЕТ СН'!$G$17</f>
        <v>3770.7607749299996</v>
      </c>
      <c r="W63" s="36">
        <f>SUMIFS(СВЦЭМ!$C$39:$C$782,СВЦЭМ!$A$39:$A$782,$A63,СВЦЭМ!$B$39:$B$782,W$47)+'СЕТ СН'!$G$9+СВЦЭМ!$D$10+'СЕТ СН'!$G$5-'СЕТ СН'!$G$17</f>
        <v>3771.7248674499997</v>
      </c>
      <c r="X63" s="36">
        <f>SUMIFS(СВЦЭМ!$C$39:$C$782,СВЦЭМ!$A$39:$A$782,$A63,СВЦЭМ!$B$39:$B$782,X$47)+'СЕТ СН'!$G$9+СВЦЭМ!$D$10+'СЕТ СН'!$G$5-'СЕТ СН'!$G$17</f>
        <v>3794.7931969900001</v>
      </c>
      <c r="Y63" s="36">
        <f>SUMIFS(СВЦЭМ!$C$39:$C$782,СВЦЭМ!$A$39:$A$782,$A63,СВЦЭМ!$B$39:$B$782,Y$47)+'СЕТ СН'!$G$9+СВЦЭМ!$D$10+'СЕТ СН'!$G$5-'СЕТ СН'!$G$17</f>
        <v>3843.2406492</v>
      </c>
    </row>
    <row r="64" spans="1:25" ht="15.75" x14ac:dyDescent="0.2">
      <c r="A64" s="35">
        <f t="shared" si="1"/>
        <v>44882</v>
      </c>
      <c r="B64" s="36">
        <f>SUMIFS(СВЦЭМ!$C$39:$C$782,СВЦЭМ!$A$39:$A$782,$A64,СВЦЭМ!$B$39:$B$782,B$47)+'СЕТ СН'!$G$9+СВЦЭМ!$D$10+'СЕТ СН'!$G$5-'СЕТ СН'!$G$17</f>
        <v>3785.4700006999997</v>
      </c>
      <c r="C64" s="36">
        <f>SUMIFS(СВЦЭМ!$C$39:$C$782,СВЦЭМ!$A$39:$A$782,$A64,СВЦЭМ!$B$39:$B$782,C$47)+'СЕТ СН'!$G$9+СВЦЭМ!$D$10+'СЕТ СН'!$G$5-'СЕТ СН'!$G$17</f>
        <v>3800.8126809199998</v>
      </c>
      <c r="D64" s="36">
        <f>SUMIFS(СВЦЭМ!$C$39:$C$782,СВЦЭМ!$A$39:$A$782,$A64,СВЦЭМ!$B$39:$B$782,D$47)+'СЕТ СН'!$G$9+СВЦЭМ!$D$10+'СЕТ СН'!$G$5-'СЕТ СН'!$G$17</f>
        <v>3827.5200330899997</v>
      </c>
      <c r="E64" s="36">
        <f>SUMIFS(СВЦЭМ!$C$39:$C$782,СВЦЭМ!$A$39:$A$782,$A64,СВЦЭМ!$B$39:$B$782,E$47)+'СЕТ СН'!$G$9+СВЦЭМ!$D$10+'СЕТ СН'!$G$5-'СЕТ СН'!$G$17</f>
        <v>3823.7303569599999</v>
      </c>
      <c r="F64" s="36">
        <f>SUMIFS(СВЦЭМ!$C$39:$C$782,СВЦЭМ!$A$39:$A$782,$A64,СВЦЭМ!$B$39:$B$782,F$47)+'СЕТ СН'!$G$9+СВЦЭМ!$D$10+'СЕТ СН'!$G$5-'СЕТ СН'!$G$17</f>
        <v>3825.8919880099997</v>
      </c>
      <c r="G64" s="36">
        <f>SUMIFS(СВЦЭМ!$C$39:$C$782,СВЦЭМ!$A$39:$A$782,$A64,СВЦЭМ!$B$39:$B$782,G$47)+'СЕТ СН'!$G$9+СВЦЭМ!$D$10+'СЕТ СН'!$G$5-'СЕТ СН'!$G$17</f>
        <v>3831.6165367699996</v>
      </c>
      <c r="H64" s="36">
        <f>SUMIFS(СВЦЭМ!$C$39:$C$782,СВЦЭМ!$A$39:$A$782,$A64,СВЦЭМ!$B$39:$B$782,H$47)+'СЕТ СН'!$G$9+СВЦЭМ!$D$10+'СЕТ СН'!$G$5-'СЕТ СН'!$G$17</f>
        <v>3770.36818855</v>
      </c>
      <c r="I64" s="36">
        <f>SUMIFS(СВЦЭМ!$C$39:$C$782,СВЦЭМ!$A$39:$A$782,$A64,СВЦЭМ!$B$39:$B$782,I$47)+'СЕТ СН'!$G$9+СВЦЭМ!$D$10+'СЕТ СН'!$G$5-'СЕТ СН'!$G$17</f>
        <v>3704.8158724799996</v>
      </c>
      <c r="J64" s="36">
        <f>SUMIFS(СВЦЭМ!$C$39:$C$782,СВЦЭМ!$A$39:$A$782,$A64,СВЦЭМ!$B$39:$B$782,J$47)+'СЕТ СН'!$G$9+СВЦЭМ!$D$10+'СЕТ СН'!$G$5-'СЕТ СН'!$G$17</f>
        <v>3731.3874180299999</v>
      </c>
      <c r="K64" s="36">
        <f>SUMIFS(СВЦЭМ!$C$39:$C$782,СВЦЭМ!$A$39:$A$782,$A64,СВЦЭМ!$B$39:$B$782,K$47)+'СЕТ СН'!$G$9+СВЦЭМ!$D$10+'СЕТ СН'!$G$5-'СЕТ СН'!$G$17</f>
        <v>3735.5105676099997</v>
      </c>
      <c r="L64" s="36">
        <f>SUMIFS(СВЦЭМ!$C$39:$C$782,СВЦЭМ!$A$39:$A$782,$A64,СВЦЭМ!$B$39:$B$782,L$47)+'СЕТ СН'!$G$9+СВЦЭМ!$D$10+'СЕТ СН'!$G$5-'СЕТ СН'!$G$17</f>
        <v>3741.57529015</v>
      </c>
      <c r="M64" s="36">
        <f>SUMIFS(СВЦЭМ!$C$39:$C$782,СВЦЭМ!$A$39:$A$782,$A64,СВЦЭМ!$B$39:$B$782,M$47)+'СЕТ СН'!$G$9+СВЦЭМ!$D$10+'СЕТ СН'!$G$5-'СЕТ СН'!$G$17</f>
        <v>3769.6801275199996</v>
      </c>
      <c r="N64" s="36">
        <f>SUMIFS(СВЦЭМ!$C$39:$C$782,СВЦЭМ!$A$39:$A$782,$A64,СВЦЭМ!$B$39:$B$782,N$47)+'СЕТ СН'!$G$9+СВЦЭМ!$D$10+'СЕТ СН'!$G$5-'СЕТ СН'!$G$17</f>
        <v>3751.7485008599997</v>
      </c>
      <c r="O64" s="36">
        <f>SUMIFS(СВЦЭМ!$C$39:$C$782,СВЦЭМ!$A$39:$A$782,$A64,СВЦЭМ!$B$39:$B$782,O$47)+'СЕТ СН'!$G$9+СВЦЭМ!$D$10+'СЕТ СН'!$G$5-'СЕТ СН'!$G$17</f>
        <v>3780.7693718800001</v>
      </c>
      <c r="P64" s="36">
        <f>SUMIFS(СВЦЭМ!$C$39:$C$782,СВЦЭМ!$A$39:$A$782,$A64,СВЦЭМ!$B$39:$B$782,P$47)+'СЕТ СН'!$G$9+СВЦЭМ!$D$10+'СЕТ СН'!$G$5-'СЕТ СН'!$G$17</f>
        <v>3788.0931110699998</v>
      </c>
      <c r="Q64" s="36">
        <f>SUMIFS(СВЦЭМ!$C$39:$C$782,СВЦЭМ!$A$39:$A$782,$A64,СВЦЭМ!$B$39:$B$782,Q$47)+'СЕТ СН'!$G$9+СВЦЭМ!$D$10+'СЕТ СН'!$G$5-'СЕТ СН'!$G$17</f>
        <v>3772.6133027799997</v>
      </c>
      <c r="R64" s="36">
        <f>SUMIFS(СВЦЭМ!$C$39:$C$782,СВЦЭМ!$A$39:$A$782,$A64,СВЦЭМ!$B$39:$B$782,R$47)+'СЕТ СН'!$G$9+СВЦЭМ!$D$10+'СЕТ СН'!$G$5-'СЕТ СН'!$G$17</f>
        <v>3750.4513529400001</v>
      </c>
      <c r="S64" s="36">
        <f>SUMIFS(СВЦЭМ!$C$39:$C$782,СВЦЭМ!$A$39:$A$782,$A64,СВЦЭМ!$B$39:$B$782,S$47)+'СЕТ СН'!$G$9+СВЦЭМ!$D$10+'СЕТ СН'!$G$5-'СЕТ СН'!$G$17</f>
        <v>3739.7994782899996</v>
      </c>
      <c r="T64" s="36">
        <f>SUMIFS(СВЦЭМ!$C$39:$C$782,СВЦЭМ!$A$39:$A$782,$A64,СВЦЭМ!$B$39:$B$782,T$47)+'СЕТ СН'!$G$9+СВЦЭМ!$D$10+'СЕТ СН'!$G$5-'СЕТ СН'!$G$17</f>
        <v>3697.6828032099997</v>
      </c>
      <c r="U64" s="36">
        <f>SUMIFS(СВЦЭМ!$C$39:$C$782,СВЦЭМ!$A$39:$A$782,$A64,СВЦЭМ!$B$39:$B$782,U$47)+'СЕТ СН'!$G$9+СВЦЭМ!$D$10+'СЕТ СН'!$G$5-'СЕТ СН'!$G$17</f>
        <v>3713.8902974499997</v>
      </c>
      <c r="V64" s="36">
        <f>SUMIFS(СВЦЭМ!$C$39:$C$782,СВЦЭМ!$A$39:$A$782,$A64,СВЦЭМ!$B$39:$B$782,V$47)+'СЕТ СН'!$G$9+СВЦЭМ!$D$10+'СЕТ СН'!$G$5-'СЕТ СН'!$G$17</f>
        <v>3725.9638206699997</v>
      </c>
      <c r="W64" s="36">
        <f>SUMIFS(СВЦЭМ!$C$39:$C$782,СВЦЭМ!$A$39:$A$782,$A64,СВЦЭМ!$B$39:$B$782,W$47)+'СЕТ СН'!$G$9+СВЦЭМ!$D$10+'СЕТ СН'!$G$5-'СЕТ СН'!$G$17</f>
        <v>3739.6363462299996</v>
      </c>
      <c r="X64" s="36">
        <f>SUMIFS(СВЦЭМ!$C$39:$C$782,СВЦЭМ!$A$39:$A$782,$A64,СВЦЭМ!$B$39:$B$782,X$47)+'СЕТ СН'!$G$9+СВЦЭМ!$D$10+'СЕТ СН'!$G$5-'СЕТ СН'!$G$17</f>
        <v>3758.7773888900001</v>
      </c>
      <c r="Y64" s="36">
        <f>SUMIFS(СВЦЭМ!$C$39:$C$782,СВЦЭМ!$A$39:$A$782,$A64,СВЦЭМ!$B$39:$B$782,Y$47)+'СЕТ СН'!$G$9+СВЦЭМ!$D$10+'СЕТ СН'!$G$5-'СЕТ СН'!$G$17</f>
        <v>3790.7562763299998</v>
      </c>
    </row>
    <row r="65" spans="1:27" ht="15.75" x14ac:dyDescent="0.2">
      <c r="A65" s="35">
        <f t="shared" si="1"/>
        <v>44883</v>
      </c>
      <c r="B65" s="36">
        <f>SUMIFS(СВЦЭМ!$C$39:$C$782,СВЦЭМ!$A$39:$A$782,$A65,СВЦЭМ!$B$39:$B$782,B$47)+'СЕТ СН'!$G$9+СВЦЭМ!$D$10+'СЕТ СН'!$G$5-'СЕТ СН'!$G$17</f>
        <v>3793.2498729700001</v>
      </c>
      <c r="C65" s="36">
        <f>SUMIFS(СВЦЭМ!$C$39:$C$782,СВЦЭМ!$A$39:$A$782,$A65,СВЦЭМ!$B$39:$B$782,C$47)+'СЕТ СН'!$G$9+СВЦЭМ!$D$10+'СЕТ СН'!$G$5-'СЕТ СН'!$G$17</f>
        <v>3818.3158728599997</v>
      </c>
      <c r="D65" s="36">
        <f>SUMIFS(СВЦЭМ!$C$39:$C$782,СВЦЭМ!$A$39:$A$782,$A65,СВЦЭМ!$B$39:$B$782,D$47)+'СЕТ СН'!$G$9+СВЦЭМ!$D$10+'СЕТ СН'!$G$5-'СЕТ СН'!$G$17</f>
        <v>3829.7152891599999</v>
      </c>
      <c r="E65" s="36">
        <f>SUMIFS(СВЦЭМ!$C$39:$C$782,СВЦЭМ!$A$39:$A$782,$A65,СВЦЭМ!$B$39:$B$782,E$47)+'СЕТ СН'!$G$9+СВЦЭМ!$D$10+'СЕТ СН'!$G$5-'СЕТ СН'!$G$17</f>
        <v>3834.1006432999998</v>
      </c>
      <c r="F65" s="36">
        <f>SUMIFS(СВЦЭМ!$C$39:$C$782,СВЦЭМ!$A$39:$A$782,$A65,СВЦЭМ!$B$39:$B$782,F$47)+'СЕТ СН'!$G$9+СВЦЭМ!$D$10+'СЕТ СН'!$G$5-'СЕТ СН'!$G$17</f>
        <v>3856.3005157600001</v>
      </c>
      <c r="G65" s="36">
        <f>SUMIFS(СВЦЭМ!$C$39:$C$782,СВЦЭМ!$A$39:$A$782,$A65,СВЦЭМ!$B$39:$B$782,G$47)+'СЕТ СН'!$G$9+СВЦЭМ!$D$10+'СЕТ СН'!$G$5-'СЕТ СН'!$G$17</f>
        <v>3843.6571348399998</v>
      </c>
      <c r="H65" s="36">
        <f>SUMIFS(СВЦЭМ!$C$39:$C$782,СВЦЭМ!$A$39:$A$782,$A65,СВЦЭМ!$B$39:$B$782,H$47)+'СЕТ СН'!$G$9+СВЦЭМ!$D$10+'СЕТ СН'!$G$5-'СЕТ СН'!$G$17</f>
        <v>3808.7519936399995</v>
      </c>
      <c r="I65" s="36">
        <f>SUMIFS(СВЦЭМ!$C$39:$C$782,СВЦЭМ!$A$39:$A$782,$A65,СВЦЭМ!$B$39:$B$782,I$47)+'СЕТ СН'!$G$9+СВЦЭМ!$D$10+'СЕТ СН'!$G$5-'СЕТ СН'!$G$17</f>
        <v>3786.0737430099998</v>
      </c>
      <c r="J65" s="36">
        <f>SUMIFS(СВЦЭМ!$C$39:$C$782,СВЦЭМ!$A$39:$A$782,$A65,СВЦЭМ!$B$39:$B$782,J$47)+'СЕТ СН'!$G$9+СВЦЭМ!$D$10+'СЕТ СН'!$G$5-'СЕТ СН'!$G$17</f>
        <v>3751.3825603099995</v>
      </c>
      <c r="K65" s="36">
        <f>SUMIFS(СВЦЭМ!$C$39:$C$782,СВЦЭМ!$A$39:$A$782,$A65,СВЦЭМ!$B$39:$B$782,K$47)+'СЕТ СН'!$G$9+СВЦЭМ!$D$10+'СЕТ СН'!$G$5-'СЕТ СН'!$G$17</f>
        <v>3739.1586766499995</v>
      </c>
      <c r="L65" s="36">
        <f>SUMIFS(СВЦЭМ!$C$39:$C$782,СВЦЭМ!$A$39:$A$782,$A65,СВЦЭМ!$B$39:$B$782,L$47)+'СЕТ СН'!$G$9+СВЦЭМ!$D$10+'СЕТ СН'!$G$5-'СЕТ СН'!$G$17</f>
        <v>3742.4063827099999</v>
      </c>
      <c r="M65" s="36">
        <f>SUMIFS(СВЦЭМ!$C$39:$C$782,СВЦЭМ!$A$39:$A$782,$A65,СВЦЭМ!$B$39:$B$782,M$47)+'СЕТ СН'!$G$9+СВЦЭМ!$D$10+'СЕТ СН'!$G$5-'СЕТ СН'!$G$17</f>
        <v>3768.3246417</v>
      </c>
      <c r="N65" s="36">
        <f>SUMIFS(СВЦЭМ!$C$39:$C$782,СВЦЭМ!$A$39:$A$782,$A65,СВЦЭМ!$B$39:$B$782,N$47)+'СЕТ СН'!$G$9+СВЦЭМ!$D$10+'СЕТ СН'!$G$5-'СЕТ СН'!$G$17</f>
        <v>3805.4972545499995</v>
      </c>
      <c r="O65" s="36">
        <f>SUMIFS(СВЦЭМ!$C$39:$C$782,СВЦЭМ!$A$39:$A$782,$A65,СВЦЭМ!$B$39:$B$782,O$47)+'СЕТ СН'!$G$9+СВЦЭМ!$D$10+'СЕТ СН'!$G$5-'СЕТ СН'!$G$17</f>
        <v>3788.9506075700001</v>
      </c>
      <c r="P65" s="36">
        <f>SUMIFS(СВЦЭМ!$C$39:$C$782,СВЦЭМ!$A$39:$A$782,$A65,СВЦЭМ!$B$39:$B$782,P$47)+'СЕТ СН'!$G$9+СВЦЭМ!$D$10+'СЕТ СН'!$G$5-'СЕТ СН'!$G$17</f>
        <v>3787.5667259499996</v>
      </c>
      <c r="Q65" s="36">
        <f>SUMIFS(СВЦЭМ!$C$39:$C$782,СВЦЭМ!$A$39:$A$782,$A65,СВЦЭМ!$B$39:$B$782,Q$47)+'СЕТ СН'!$G$9+СВЦЭМ!$D$10+'СЕТ СН'!$G$5-'СЕТ СН'!$G$17</f>
        <v>3801.3413176999998</v>
      </c>
      <c r="R65" s="36">
        <f>SUMIFS(СВЦЭМ!$C$39:$C$782,СВЦЭМ!$A$39:$A$782,$A65,СВЦЭМ!$B$39:$B$782,R$47)+'СЕТ СН'!$G$9+СВЦЭМ!$D$10+'СЕТ СН'!$G$5-'СЕТ СН'!$G$17</f>
        <v>3801.0390415399997</v>
      </c>
      <c r="S65" s="36">
        <f>SUMIFS(СВЦЭМ!$C$39:$C$782,СВЦЭМ!$A$39:$A$782,$A65,СВЦЭМ!$B$39:$B$782,S$47)+'СЕТ СН'!$G$9+СВЦЭМ!$D$10+'СЕТ СН'!$G$5-'СЕТ СН'!$G$17</f>
        <v>3782.9784540399996</v>
      </c>
      <c r="T65" s="36">
        <f>SUMIFS(СВЦЭМ!$C$39:$C$782,СВЦЭМ!$A$39:$A$782,$A65,СВЦЭМ!$B$39:$B$782,T$47)+'СЕТ СН'!$G$9+СВЦЭМ!$D$10+'СЕТ СН'!$G$5-'СЕТ СН'!$G$17</f>
        <v>3730.61928661</v>
      </c>
      <c r="U65" s="36">
        <f>SUMIFS(СВЦЭМ!$C$39:$C$782,СВЦЭМ!$A$39:$A$782,$A65,СВЦЭМ!$B$39:$B$782,U$47)+'СЕТ СН'!$G$9+СВЦЭМ!$D$10+'СЕТ СН'!$G$5-'СЕТ СН'!$G$17</f>
        <v>3726.8042687399998</v>
      </c>
      <c r="V65" s="36">
        <f>SUMIFS(СВЦЭМ!$C$39:$C$782,СВЦЭМ!$A$39:$A$782,$A65,СВЦЭМ!$B$39:$B$782,V$47)+'СЕТ СН'!$G$9+СВЦЭМ!$D$10+'СЕТ СН'!$G$5-'СЕТ СН'!$G$17</f>
        <v>3744.71153159</v>
      </c>
      <c r="W65" s="36">
        <f>SUMIFS(СВЦЭМ!$C$39:$C$782,СВЦЭМ!$A$39:$A$782,$A65,СВЦЭМ!$B$39:$B$782,W$47)+'СЕТ СН'!$G$9+СВЦЭМ!$D$10+'СЕТ СН'!$G$5-'СЕТ СН'!$G$17</f>
        <v>3762.1393708999994</v>
      </c>
      <c r="X65" s="36">
        <f>SUMIFS(СВЦЭМ!$C$39:$C$782,СВЦЭМ!$A$39:$A$782,$A65,СВЦЭМ!$B$39:$B$782,X$47)+'СЕТ СН'!$G$9+СВЦЭМ!$D$10+'СЕТ СН'!$G$5-'СЕТ СН'!$G$17</f>
        <v>3773.0281579599996</v>
      </c>
      <c r="Y65" s="36">
        <f>SUMIFS(СВЦЭМ!$C$39:$C$782,СВЦЭМ!$A$39:$A$782,$A65,СВЦЭМ!$B$39:$B$782,Y$47)+'СЕТ СН'!$G$9+СВЦЭМ!$D$10+'СЕТ СН'!$G$5-'СЕТ СН'!$G$17</f>
        <v>3783.9209380499997</v>
      </c>
    </row>
    <row r="66" spans="1:27" ht="15.75" x14ac:dyDescent="0.2">
      <c r="A66" s="35">
        <f t="shared" si="1"/>
        <v>44884</v>
      </c>
      <c r="B66" s="36">
        <f>SUMIFS(СВЦЭМ!$C$39:$C$782,СВЦЭМ!$A$39:$A$782,$A66,СВЦЭМ!$B$39:$B$782,B$47)+'СЕТ СН'!$G$9+СВЦЭМ!$D$10+'СЕТ СН'!$G$5-'СЕТ СН'!$G$17</f>
        <v>3837.5603929399995</v>
      </c>
      <c r="C66" s="36">
        <f>SUMIFS(СВЦЭМ!$C$39:$C$782,СВЦЭМ!$A$39:$A$782,$A66,СВЦЭМ!$B$39:$B$782,C$47)+'СЕТ СН'!$G$9+СВЦЭМ!$D$10+'СЕТ СН'!$G$5-'СЕТ СН'!$G$17</f>
        <v>3859.3120916199996</v>
      </c>
      <c r="D66" s="36">
        <f>SUMIFS(СВЦЭМ!$C$39:$C$782,СВЦЭМ!$A$39:$A$782,$A66,СВЦЭМ!$B$39:$B$782,D$47)+'СЕТ СН'!$G$9+СВЦЭМ!$D$10+'СЕТ СН'!$G$5-'СЕТ СН'!$G$17</f>
        <v>3881.0198950899999</v>
      </c>
      <c r="E66" s="36">
        <f>SUMIFS(СВЦЭМ!$C$39:$C$782,СВЦЭМ!$A$39:$A$782,$A66,СВЦЭМ!$B$39:$B$782,E$47)+'СЕТ СН'!$G$9+СВЦЭМ!$D$10+'СЕТ СН'!$G$5-'СЕТ СН'!$G$17</f>
        <v>3886.0770557299998</v>
      </c>
      <c r="F66" s="36">
        <f>SUMIFS(СВЦЭМ!$C$39:$C$782,СВЦЭМ!$A$39:$A$782,$A66,СВЦЭМ!$B$39:$B$782,F$47)+'СЕТ СН'!$G$9+СВЦЭМ!$D$10+'СЕТ СН'!$G$5-'СЕТ СН'!$G$17</f>
        <v>3915.7207946499998</v>
      </c>
      <c r="G66" s="36">
        <f>SUMIFS(СВЦЭМ!$C$39:$C$782,СВЦЭМ!$A$39:$A$782,$A66,СВЦЭМ!$B$39:$B$782,G$47)+'СЕТ СН'!$G$9+СВЦЭМ!$D$10+'СЕТ СН'!$G$5-'СЕТ СН'!$G$17</f>
        <v>3811.9703092699997</v>
      </c>
      <c r="H66" s="36">
        <f>SUMIFS(СВЦЭМ!$C$39:$C$782,СВЦЭМ!$A$39:$A$782,$A66,СВЦЭМ!$B$39:$B$782,H$47)+'СЕТ СН'!$G$9+СВЦЭМ!$D$10+'СЕТ СН'!$G$5-'СЕТ СН'!$G$17</f>
        <v>3761.3317483299998</v>
      </c>
      <c r="I66" s="36">
        <f>SUMIFS(СВЦЭМ!$C$39:$C$782,СВЦЭМ!$A$39:$A$782,$A66,СВЦЭМ!$B$39:$B$782,I$47)+'СЕТ СН'!$G$9+СВЦЭМ!$D$10+'СЕТ СН'!$G$5-'СЕТ СН'!$G$17</f>
        <v>3757.2658609599998</v>
      </c>
      <c r="J66" s="36">
        <f>SUMIFS(СВЦЭМ!$C$39:$C$782,СВЦЭМ!$A$39:$A$782,$A66,СВЦЭМ!$B$39:$B$782,J$47)+'СЕТ СН'!$G$9+СВЦЭМ!$D$10+'СЕТ СН'!$G$5-'СЕТ СН'!$G$17</f>
        <v>3633.4448091799995</v>
      </c>
      <c r="K66" s="36">
        <f>SUMIFS(СВЦЭМ!$C$39:$C$782,СВЦЭМ!$A$39:$A$782,$A66,СВЦЭМ!$B$39:$B$782,K$47)+'СЕТ СН'!$G$9+СВЦЭМ!$D$10+'СЕТ СН'!$G$5-'СЕТ СН'!$G$17</f>
        <v>3599.1333835399996</v>
      </c>
      <c r="L66" s="36">
        <f>SUMIFS(СВЦЭМ!$C$39:$C$782,СВЦЭМ!$A$39:$A$782,$A66,СВЦЭМ!$B$39:$B$782,L$47)+'СЕТ СН'!$G$9+СВЦЭМ!$D$10+'СЕТ СН'!$G$5-'СЕТ СН'!$G$17</f>
        <v>3591.51522028</v>
      </c>
      <c r="M66" s="36">
        <f>SUMIFS(СВЦЭМ!$C$39:$C$782,СВЦЭМ!$A$39:$A$782,$A66,СВЦЭМ!$B$39:$B$782,M$47)+'СЕТ СН'!$G$9+СВЦЭМ!$D$10+'СЕТ СН'!$G$5-'СЕТ СН'!$G$17</f>
        <v>3662.8608894199997</v>
      </c>
      <c r="N66" s="36">
        <f>SUMIFS(СВЦЭМ!$C$39:$C$782,СВЦЭМ!$A$39:$A$782,$A66,СВЦЭМ!$B$39:$B$782,N$47)+'СЕТ СН'!$G$9+СВЦЭМ!$D$10+'СЕТ СН'!$G$5-'СЕТ СН'!$G$17</f>
        <v>3765.2409992599996</v>
      </c>
      <c r="O66" s="36">
        <f>SUMIFS(СВЦЭМ!$C$39:$C$782,СВЦЭМ!$A$39:$A$782,$A66,СВЦЭМ!$B$39:$B$782,O$47)+'СЕТ СН'!$G$9+СВЦЭМ!$D$10+'СЕТ СН'!$G$5-'СЕТ СН'!$G$17</f>
        <v>3745.0525031799998</v>
      </c>
      <c r="P66" s="36">
        <f>SUMIFS(СВЦЭМ!$C$39:$C$782,СВЦЭМ!$A$39:$A$782,$A66,СВЦЭМ!$B$39:$B$782,P$47)+'СЕТ СН'!$G$9+СВЦЭМ!$D$10+'СЕТ СН'!$G$5-'СЕТ СН'!$G$17</f>
        <v>3753.1622167999994</v>
      </c>
      <c r="Q66" s="36">
        <f>SUMIFS(СВЦЭМ!$C$39:$C$782,СВЦЭМ!$A$39:$A$782,$A66,СВЦЭМ!$B$39:$B$782,Q$47)+'СЕТ СН'!$G$9+СВЦЭМ!$D$10+'СЕТ СН'!$G$5-'СЕТ СН'!$G$17</f>
        <v>3763.4620649999997</v>
      </c>
      <c r="R66" s="36">
        <f>SUMIFS(СВЦЭМ!$C$39:$C$782,СВЦЭМ!$A$39:$A$782,$A66,СВЦЭМ!$B$39:$B$782,R$47)+'СЕТ СН'!$G$9+СВЦЭМ!$D$10+'СЕТ СН'!$G$5-'СЕТ СН'!$G$17</f>
        <v>3704.1245720299999</v>
      </c>
      <c r="S66" s="36">
        <f>SUMIFS(СВЦЭМ!$C$39:$C$782,СВЦЭМ!$A$39:$A$782,$A66,СВЦЭМ!$B$39:$B$782,S$47)+'СЕТ СН'!$G$9+СВЦЭМ!$D$10+'СЕТ СН'!$G$5-'СЕТ СН'!$G$17</f>
        <v>3548.21688997</v>
      </c>
      <c r="T66" s="36">
        <f>SUMIFS(СВЦЭМ!$C$39:$C$782,СВЦЭМ!$A$39:$A$782,$A66,СВЦЭМ!$B$39:$B$782,T$47)+'СЕТ СН'!$G$9+СВЦЭМ!$D$10+'СЕТ СН'!$G$5-'СЕТ СН'!$G$17</f>
        <v>3454.3872584699998</v>
      </c>
      <c r="U66" s="36">
        <f>SUMIFS(СВЦЭМ!$C$39:$C$782,СВЦЭМ!$A$39:$A$782,$A66,СВЦЭМ!$B$39:$B$782,U$47)+'СЕТ СН'!$G$9+СВЦЭМ!$D$10+'СЕТ СН'!$G$5-'СЕТ СН'!$G$17</f>
        <v>3556.5871031500001</v>
      </c>
      <c r="V66" s="36">
        <f>SUMIFS(СВЦЭМ!$C$39:$C$782,СВЦЭМ!$A$39:$A$782,$A66,СВЦЭМ!$B$39:$B$782,V$47)+'СЕТ СН'!$G$9+СВЦЭМ!$D$10+'СЕТ СН'!$G$5-'СЕТ СН'!$G$17</f>
        <v>3545.0503756499998</v>
      </c>
      <c r="W66" s="36">
        <f>SUMIFS(СВЦЭМ!$C$39:$C$782,СВЦЭМ!$A$39:$A$782,$A66,СВЦЭМ!$B$39:$B$782,W$47)+'СЕТ СН'!$G$9+СВЦЭМ!$D$10+'СЕТ СН'!$G$5-'СЕТ СН'!$G$17</f>
        <v>3563.3419050699999</v>
      </c>
      <c r="X66" s="36">
        <f>SUMIFS(СВЦЭМ!$C$39:$C$782,СВЦЭМ!$A$39:$A$782,$A66,СВЦЭМ!$B$39:$B$782,X$47)+'СЕТ СН'!$G$9+СВЦЭМ!$D$10+'СЕТ СН'!$G$5-'СЕТ СН'!$G$17</f>
        <v>3563.79285523</v>
      </c>
      <c r="Y66" s="36">
        <f>SUMIFS(СВЦЭМ!$C$39:$C$782,СВЦЭМ!$A$39:$A$782,$A66,СВЦЭМ!$B$39:$B$782,Y$47)+'СЕТ СН'!$G$9+СВЦЭМ!$D$10+'СЕТ СН'!$G$5-'СЕТ СН'!$G$17</f>
        <v>3567.1779014099998</v>
      </c>
    </row>
    <row r="67" spans="1:27" ht="15.75" x14ac:dyDescent="0.2">
      <c r="A67" s="35">
        <f t="shared" si="1"/>
        <v>44885</v>
      </c>
      <c r="B67" s="36">
        <f>SUMIFS(СВЦЭМ!$C$39:$C$782,СВЦЭМ!$A$39:$A$782,$A67,СВЦЭМ!$B$39:$B$782,B$47)+'СЕТ СН'!$G$9+СВЦЭМ!$D$10+'СЕТ СН'!$G$5-'СЕТ СН'!$G$17</f>
        <v>3844.7171434799998</v>
      </c>
      <c r="C67" s="36">
        <f>SUMIFS(СВЦЭМ!$C$39:$C$782,СВЦЭМ!$A$39:$A$782,$A67,СВЦЭМ!$B$39:$B$782,C$47)+'СЕТ СН'!$G$9+СВЦЭМ!$D$10+'СЕТ СН'!$G$5-'СЕТ СН'!$G$17</f>
        <v>3876.4585815299997</v>
      </c>
      <c r="D67" s="36">
        <f>SUMIFS(СВЦЭМ!$C$39:$C$782,СВЦЭМ!$A$39:$A$782,$A67,СВЦЭМ!$B$39:$B$782,D$47)+'СЕТ СН'!$G$9+СВЦЭМ!$D$10+'СЕТ СН'!$G$5-'СЕТ СН'!$G$17</f>
        <v>3884.3815458099998</v>
      </c>
      <c r="E67" s="36">
        <f>SUMIFS(СВЦЭМ!$C$39:$C$782,СВЦЭМ!$A$39:$A$782,$A67,СВЦЭМ!$B$39:$B$782,E$47)+'СЕТ СН'!$G$9+СВЦЭМ!$D$10+'СЕТ СН'!$G$5-'СЕТ СН'!$G$17</f>
        <v>3870.3424435399997</v>
      </c>
      <c r="F67" s="36">
        <f>SUMIFS(СВЦЭМ!$C$39:$C$782,СВЦЭМ!$A$39:$A$782,$A67,СВЦЭМ!$B$39:$B$782,F$47)+'СЕТ СН'!$G$9+СВЦЭМ!$D$10+'СЕТ СН'!$G$5-'СЕТ СН'!$G$17</f>
        <v>3897.8056847600001</v>
      </c>
      <c r="G67" s="36">
        <f>SUMIFS(СВЦЭМ!$C$39:$C$782,СВЦЭМ!$A$39:$A$782,$A67,СВЦЭМ!$B$39:$B$782,G$47)+'СЕТ СН'!$G$9+СВЦЭМ!$D$10+'СЕТ СН'!$G$5-'СЕТ СН'!$G$17</f>
        <v>3884.9424998300001</v>
      </c>
      <c r="H67" s="36">
        <f>SUMIFS(СВЦЭМ!$C$39:$C$782,СВЦЭМ!$A$39:$A$782,$A67,СВЦЭМ!$B$39:$B$782,H$47)+'СЕТ СН'!$G$9+СВЦЭМ!$D$10+'СЕТ СН'!$G$5-'СЕТ СН'!$G$17</f>
        <v>3875.3577547599998</v>
      </c>
      <c r="I67" s="36">
        <f>SUMIFS(СВЦЭМ!$C$39:$C$782,СВЦЭМ!$A$39:$A$782,$A67,СВЦЭМ!$B$39:$B$782,I$47)+'СЕТ СН'!$G$9+СВЦЭМ!$D$10+'СЕТ СН'!$G$5-'СЕТ СН'!$G$17</f>
        <v>3888.2226231099999</v>
      </c>
      <c r="J67" s="36">
        <f>SUMIFS(СВЦЭМ!$C$39:$C$782,СВЦЭМ!$A$39:$A$782,$A67,СВЦЭМ!$B$39:$B$782,J$47)+'СЕТ СН'!$G$9+СВЦЭМ!$D$10+'СЕТ СН'!$G$5-'СЕТ СН'!$G$17</f>
        <v>3838.7181661499999</v>
      </c>
      <c r="K67" s="36">
        <f>SUMIFS(СВЦЭМ!$C$39:$C$782,СВЦЭМ!$A$39:$A$782,$A67,СВЦЭМ!$B$39:$B$782,K$47)+'СЕТ СН'!$G$9+СВЦЭМ!$D$10+'СЕТ СН'!$G$5-'СЕТ СН'!$G$17</f>
        <v>3787.3722742599998</v>
      </c>
      <c r="L67" s="36">
        <f>SUMIFS(СВЦЭМ!$C$39:$C$782,СВЦЭМ!$A$39:$A$782,$A67,СВЦЭМ!$B$39:$B$782,L$47)+'СЕТ СН'!$G$9+СВЦЭМ!$D$10+'СЕТ СН'!$G$5-'СЕТ СН'!$G$17</f>
        <v>3777.3297134799996</v>
      </c>
      <c r="M67" s="36">
        <f>SUMIFS(СВЦЭМ!$C$39:$C$782,СВЦЭМ!$A$39:$A$782,$A67,СВЦЭМ!$B$39:$B$782,M$47)+'СЕТ СН'!$G$9+СВЦЭМ!$D$10+'СЕТ СН'!$G$5-'СЕТ СН'!$G$17</f>
        <v>3789.8854233299999</v>
      </c>
      <c r="N67" s="36">
        <f>SUMIFS(СВЦЭМ!$C$39:$C$782,СВЦЭМ!$A$39:$A$782,$A67,СВЦЭМ!$B$39:$B$782,N$47)+'СЕТ СН'!$G$9+СВЦЭМ!$D$10+'СЕТ СН'!$G$5-'СЕТ СН'!$G$17</f>
        <v>3812.1832384099998</v>
      </c>
      <c r="O67" s="36">
        <f>SUMIFS(СВЦЭМ!$C$39:$C$782,СВЦЭМ!$A$39:$A$782,$A67,СВЦЭМ!$B$39:$B$782,O$47)+'СЕТ СН'!$G$9+СВЦЭМ!$D$10+'СЕТ СН'!$G$5-'СЕТ СН'!$G$17</f>
        <v>3805.0955886699999</v>
      </c>
      <c r="P67" s="36">
        <f>SUMIFS(СВЦЭМ!$C$39:$C$782,СВЦЭМ!$A$39:$A$782,$A67,СВЦЭМ!$B$39:$B$782,P$47)+'СЕТ СН'!$G$9+СВЦЭМ!$D$10+'СЕТ СН'!$G$5-'СЕТ СН'!$G$17</f>
        <v>3812.18150229</v>
      </c>
      <c r="Q67" s="36">
        <f>SUMIFS(СВЦЭМ!$C$39:$C$782,СВЦЭМ!$A$39:$A$782,$A67,СВЦЭМ!$B$39:$B$782,Q$47)+'СЕТ СН'!$G$9+СВЦЭМ!$D$10+'СЕТ СН'!$G$5-'СЕТ СН'!$G$17</f>
        <v>3817.4181206200001</v>
      </c>
      <c r="R67" s="36">
        <f>SUMIFS(СВЦЭМ!$C$39:$C$782,СВЦЭМ!$A$39:$A$782,$A67,СВЦЭМ!$B$39:$B$782,R$47)+'СЕТ СН'!$G$9+СВЦЭМ!$D$10+'СЕТ СН'!$G$5-'СЕТ СН'!$G$17</f>
        <v>3802.8434964799999</v>
      </c>
      <c r="S67" s="36">
        <f>SUMIFS(СВЦЭМ!$C$39:$C$782,СВЦЭМ!$A$39:$A$782,$A67,СВЦЭМ!$B$39:$B$782,S$47)+'СЕТ СН'!$G$9+СВЦЭМ!$D$10+'СЕТ СН'!$G$5-'СЕТ СН'!$G$17</f>
        <v>3801.6418512599998</v>
      </c>
      <c r="T67" s="36">
        <f>SUMIFS(СВЦЭМ!$C$39:$C$782,СВЦЭМ!$A$39:$A$782,$A67,СВЦЭМ!$B$39:$B$782,T$47)+'СЕТ СН'!$G$9+СВЦЭМ!$D$10+'СЕТ СН'!$G$5-'СЕТ СН'!$G$17</f>
        <v>3737.6766135099997</v>
      </c>
      <c r="U67" s="36">
        <f>SUMIFS(СВЦЭМ!$C$39:$C$782,СВЦЭМ!$A$39:$A$782,$A67,СВЦЭМ!$B$39:$B$782,U$47)+'СЕТ СН'!$G$9+СВЦЭМ!$D$10+'СЕТ СН'!$G$5-'СЕТ СН'!$G$17</f>
        <v>3741.1478562899997</v>
      </c>
      <c r="V67" s="36">
        <f>SUMIFS(СВЦЭМ!$C$39:$C$782,СВЦЭМ!$A$39:$A$782,$A67,СВЦЭМ!$B$39:$B$782,V$47)+'СЕТ СН'!$G$9+СВЦЭМ!$D$10+'СЕТ СН'!$G$5-'СЕТ СН'!$G$17</f>
        <v>3754.8655208299997</v>
      </c>
      <c r="W67" s="36">
        <f>SUMIFS(СВЦЭМ!$C$39:$C$782,СВЦЭМ!$A$39:$A$782,$A67,СВЦЭМ!$B$39:$B$782,W$47)+'СЕТ СН'!$G$9+СВЦЭМ!$D$10+'СЕТ СН'!$G$5-'СЕТ СН'!$G$17</f>
        <v>3774.7738599300001</v>
      </c>
      <c r="X67" s="36">
        <f>SUMIFS(СВЦЭМ!$C$39:$C$782,СВЦЭМ!$A$39:$A$782,$A67,СВЦЭМ!$B$39:$B$782,X$47)+'СЕТ СН'!$G$9+СВЦЭМ!$D$10+'СЕТ СН'!$G$5-'СЕТ СН'!$G$17</f>
        <v>3788.35278844</v>
      </c>
      <c r="Y67" s="36">
        <f>SUMIFS(СВЦЭМ!$C$39:$C$782,СВЦЭМ!$A$39:$A$782,$A67,СВЦЭМ!$B$39:$B$782,Y$47)+'СЕТ СН'!$G$9+СВЦЭМ!$D$10+'СЕТ СН'!$G$5-'СЕТ СН'!$G$17</f>
        <v>3814.42598266</v>
      </c>
    </row>
    <row r="68" spans="1:27" ht="15.75" x14ac:dyDescent="0.2">
      <c r="A68" s="35">
        <f t="shared" si="1"/>
        <v>44886</v>
      </c>
      <c r="B68" s="36">
        <f>SUMIFS(СВЦЭМ!$C$39:$C$782,СВЦЭМ!$A$39:$A$782,$A68,СВЦЭМ!$B$39:$B$782,B$47)+'СЕТ СН'!$G$9+СВЦЭМ!$D$10+'СЕТ СН'!$G$5-'СЕТ СН'!$G$17</f>
        <v>3887.2801526899998</v>
      </c>
      <c r="C68" s="36">
        <f>SUMIFS(СВЦЭМ!$C$39:$C$782,СВЦЭМ!$A$39:$A$782,$A68,СВЦЭМ!$B$39:$B$782,C$47)+'СЕТ СН'!$G$9+СВЦЭМ!$D$10+'СЕТ СН'!$G$5-'СЕТ СН'!$G$17</f>
        <v>3893.1245325399996</v>
      </c>
      <c r="D68" s="36">
        <f>SUMIFS(СВЦЭМ!$C$39:$C$782,СВЦЭМ!$A$39:$A$782,$A68,СВЦЭМ!$B$39:$B$782,D$47)+'СЕТ СН'!$G$9+СВЦЭМ!$D$10+'СЕТ СН'!$G$5-'СЕТ СН'!$G$17</f>
        <v>3918.9279579099998</v>
      </c>
      <c r="E68" s="36">
        <f>SUMIFS(СВЦЭМ!$C$39:$C$782,СВЦЭМ!$A$39:$A$782,$A68,СВЦЭМ!$B$39:$B$782,E$47)+'СЕТ СН'!$G$9+СВЦЭМ!$D$10+'СЕТ СН'!$G$5-'СЕТ СН'!$G$17</f>
        <v>3922.1997694900001</v>
      </c>
      <c r="F68" s="36">
        <f>SUMIFS(СВЦЭМ!$C$39:$C$782,СВЦЭМ!$A$39:$A$782,$A68,СВЦЭМ!$B$39:$B$782,F$47)+'СЕТ СН'!$G$9+СВЦЭМ!$D$10+'СЕТ СН'!$G$5-'СЕТ СН'!$G$17</f>
        <v>3946.4958306799999</v>
      </c>
      <c r="G68" s="36">
        <f>SUMIFS(СВЦЭМ!$C$39:$C$782,СВЦЭМ!$A$39:$A$782,$A68,СВЦЭМ!$B$39:$B$782,G$47)+'СЕТ СН'!$G$9+СВЦЭМ!$D$10+'СЕТ СН'!$G$5-'СЕТ СН'!$G$17</f>
        <v>3928.0438726699995</v>
      </c>
      <c r="H68" s="36">
        <f>SUMIFS(СВЦЭМ!$C$39:$C$782,СВЦЭМ!$A$39:$A$782,$A68,СВЦЭМ!$B$39:$B$782,H$47)+'СЕТ СН'!$G$9+СВЦЭМ!$D$10+'СЕТ СН'!$G$5-'СЕТ СН'!$G$17</f>
        <v>3880.0311923599997</v>
      </c>
      <c r="I68" s="36">
        <f>SUMIFS(СВЦЭМ!$C$39:$C$782,СВЦЭМ!$A$39:$A$782,$A68,СВЦЭМ!$B$39:$B$782,I$47)+'СЕТ СН'!$G$9+СВЦЭМ!$D$10+'СЕТ СН'!$G$5-'СЕТ СН'!$G$17</f>
        <v>3824.8145182299995</v>
      </c>
      <c r="J68" s="36">
        <f>SUMIFS(СВЦЭМ!$C$39:$C$782,СВЦЭМ!$A$39:$A$782,$A68,СВЦЭМ!$B$39:$B$782,J$47)+'СЕТ СН'!$G$9+СВЦЭМ!$D$10+'СЕТ СН'!$G$5-'СЕТ СН'!$G$17</f>
        <v>3797.9760319899997</v>
      </c>
      <c r="K68" s="36">
        <f>SUMIFS(СВЦЭМ!$C$39:$C$782,СВЦЭМ!$A$39:$A$782,$A68,СВЦЭМ!$B$39:$B$782,K$47)+'СЕТ СН'!$G$9+СВЦЭМ!$D$10+'СЕТ СН'!$G$5-'СЕТ СН'!$G$17</f>
        <v>3809.2568553599995</v>
      </c>
      <c r="L68" s="36">
        <f>SUMIFS(СВЦЭМ!$C$39:$C$782,СВЦЭМ!$A$39:$A$782,$A68,СВЦЭМ!$B$39:$B$782,L$47)+'СЕТ СН'!$G$9+СВЦЭМ!$D$10+'СЕТ СН'!$G$5-'СЕТ СН'!$G$17</f>
        <v>3806.0154523599995</v>
      </c>
      <c r="M68" s="36">
        <f>SUMIFS(СВЦЭМ!$C$39:$C$782,СВЦЭМ!$A$39:$A$782,$A68,СВЦЭМ!$B$39:$B$782,M$47)+'СЕТ СН'!$G$9+СВЦЭМ!$D$10+'СЕТ СН'!$G$5-'СЕТ СН'!$G$17</f>
        <v>3801.28832066</v>
      </c>
      <c r="N68" s="36">
        <f>SUMIFS(СВЦЭМ!$C$39:$C$782,СВЦЭМ!$A$39:$A$782,$A68,СВЦЭМ!$B$39:$B$782,N$47)+'СЕТ СН'!$G$9+СВЦЭМ!$D$10+'СЕТ СН'!$G$5-'СЕТ СН'!$G$17</f>
        <v>3822.6334281199997</v>
      </c>
      <c r="O68" s="36">
        <f>SUMIFS(СВЦЭМ!$C$39:$C$782,СВЦЭМ!$A$39:$A$782,$A68,СВЦЭМ!$B$39:$B$782,O$47)+'СЕТ СН'!$G$9+СВЦЭМ!$D$10+'СЕТ СН'!$G$5-'СЕТ СН'!$G$17</f>
        <v>3814.9450190999996</v>
      </c>
      <c r="P68" s="36">
        <f>SUMIFS(СВЦЭМ!$C$39:$C$782,СВЦЭМ!$A$39:$A$782,$A68,СВЦЭМ!$B$39:$B$782,P$47)+'СЕТ СН'!$G$9+СВЦЭМ!$D$10+'СЕТ СН'!$G$5-'СЕТ СН'!$G$17</f>
        <v>3828.0406144999997</v>
      </c>
      <c r="Q68" s="36">
        <f>SUMIFS(СВЦЭМ!$C$39:$C$782,СВЦЭМ!$A$39:$A$782,$A68,СВЦЭМ!$B$39:$B$782,Q$47)+'СЕТ СН'!$G$9+СВЦЭМ!$D$10+'СЕТ СН'!$G$5-'СЕТ СН'!$G$17</f>
        <v>3823.5107649900001</v>
      </c>
      <c r="R68" s="36">
        <f>SUMIFS(СВЦЭМ!$C$39:$C$782,СВЦЭМ!$A$39:$A$782,$A68,СВЦЭМ!$B$39:$B$782,R$47)+'СЕТ СН'!$G$9+СВЦЭМ!$D$10+'СЕТ СН'!$G$5-'СЕТ СН'!$G$17</f>
        <v>3810.37895054</v>
      </c>
      <c r="S68" s="36">
        <f>SUMIFS(СВЦЭМ!$C$39:$C$782,СВЦЭМ!$A$39:$A$782,$A68,СВЦЭМ!$B$39:$B$782,S$47)+'СЕТ СН'!$G$9+СВЦЭМ!$D$10+'СЕТ СН'!$G$5-'СЕТ СН'!$G$17</f>
        <v>3820.79459133</v>
      </c>
      <c r="T68" s="36">
        <f>SUMIFS(СВЦЭМ!$C$39:$C$782,СВЦЭМ!$A$39:$A$782,$A68,СВЦЭМ!$B$39:$B$782,T$47)+'СЕТ СН'!$G$9+СВЦЭМ!$D$10+'СЕТ СН'!$G$5-'СЕТ СН'!$G$17</f>
        <v>3803.5647164899997</v>
      </c>
      <c r="U68" s="36">
        <f>SUMIFS(СВЦЭМ!$C$39:$C$782,СВЦЭМ!$A$39:$A$782,$A68,СВЦЭМ!$B$39:$B$782,U$47)+'СЕТ СН'!$G$9+СВЦЭМ!$D$10+'СЕТ СН'!$G$5-'СЕТ СН'!$G$17</f>
        <v>3809.5738191499995</v>
      </c>
      <c r="V68" s="36">
        <f>SUMIFS(СВЦЭМ!$C$39:$C$782,СВЦЭМ!$A$39:$A$782,$A68,СВЦЭМ!$B$39:$B$782,V$47)+'СЕТ СН'!$G$9+СВЦЭМ!$D$10+'СЕТ СН'!$G$5-'СЕТ СН'!$G$17</f>
        <v>3798.2943741999998</v>
      </c>
      <c r="W68" s="36">
        <f>SUMIFS(СВЦЭМ!$C$39:$C$782,СВЦЭМ!$A$39:$A$782,$A68,СВЦЭМ!$B$39:$B$782,W$47)+'СЕТ СН'!$G$9+СВЦЭМ!$D$10+'СЕТ СН'!$G$5-'СЕТ СН'!$G$17</f>
        <v>3821.61441612</v>
      </c>
      <c r="X68" s="36">
        <f>SUMIFS(СВЦЭМ!$C$39:$C$782,СВЦЭМ!$A$39:$A$782,$A68,СВЦЭМ!$B$39:$B$782,X$47)+'СЕТ СН'!$G$9+СВЦЭМ!$D$10+'СЕТ СН'!$G$5-'СЕТ СН'!$G$17</f>
        <v>3840.04029765</v>
      </c>
      <c r="Y68" s="36">
        <f>SUMIFS(СВЦЭМ!$C$39:$C$782,СВЦЭМ!$A$39:$A$782,$A68,СВЦЭМ!$B$39:$B$782,Y$47)+'СЕТ СН'!$G$9+СВЦЭМ!$D$10+'СЕТ СН'!$G$5-'СЕТ СН'!$G$17</f>
        <v>3873.3739379599997</v>
      </c>
    </row>
    <row r="69" spans="1:27" ht="15.75" x14ac:dyDescent="0.2">
      <c r="A69" s="35">
        <f t="shared" si="1"/>
        <v>44887</v>
      </c>
      <c r="B69" s="36">
        <f>SUMIFS(СВЦЭМ!$C$39:$C$782,СВЦЭМ!$A$39:$A$782,$A69,СВЦЭМ!$B$39:$B$782,B$47)+'СЕТ СН'!$G$9+СВЦЭМ!$D$10+'СЕТ СН'!$G$5-'СЕТ СН'!$G$17</f>
        <v>3821.52760132</v>
      </c>
      <c r="C69" s="36">
        <f>SUMIFS(СВЦЭМ!$C$39:$C$782,СВЦЭМ!$A$39:$A$782,$A69,СВЦЭМ!$B$39:$B$782,C$47)+'СЕТ СН'!$G$9+СВЦЭМ!$D$10+'СЕТ СН'!$G$5-'СЕТ СН'!$G$17</f>
        <v>3850.39221249</v>
      </c>
      <c r="D69" s="36">
        <f>SUMIFS(СВЦЭМ!$C$39:$C$782,СВЦЭМ!$A$39:$A$782,$A69,СВЦЭМ!$B$39:$B$782,D$47)+'СЕТ СН'!$G$9+СВЦЭМ!$D$10+'СЕТ СН'!$G$5-'СЕТ СН'!$G$17</f>
        <v>3846.6327625899999</v>
      </c>
      <c r="E69" s="36">
        <f>SUMIFS(СВЦЭМ!$C$39:$C$782,СВЦЭМ!$A$39:$A$782,$A69,СВЦЭМ!$B$39:$B$782,E$47)+'СЕТ СН'!$G$9+СВЦЭМ!$D$10+'СЕТ СН'!$G$5-'СЕТ СН'!$G$17</f>
        <v>3840.2600002599997</v>
      </c>
      <c r="F69" s="36">
        <f>SUMIFS(СВЦЭМ!$C$39:$C$782,СВЦЭМ!$A$39:$A$782,$A69,СВЦЭМ!$B$39:$B$782,F$47)+'СЕТ СН'!$G$9+СВЦЭМ!$D$10+'СЕТ СН'!$G$5-'СЕТ СН'!$G$17</f>
        <v>3896.5405774699998</v>
      </c>
      <c r="G69" s="36">
        <f>SUMIFS(СВЦЭМ!$C$39:$C$782,СВЦЭМ!$A$39:$A$782,$A69,СВЦЭМ!$B$39:$B$782,G$47)+'СЕТ СН'!$G$9+СВЦЭМ!$D$10+'СЕТ СН'!$G$5-'СЕТ СН'!$G$17</f>
        <v>3849.2127525199999</v>
      </c>
      <c r="H69" s="36">
        <f>SUMIFS(СВЦЭМ!$C$39:$C$782,СВЦЭМ!$A$39:$A$782,$A69,СВЦЭМ!$B$39:$B$782,H$47)+'СЕТ СН'!$G$9+СВЦЭМ!$D$10+'СЕТ СН'!$G$5-'СЕТ СН'!$G$17</f>
        <v>3836.98243542</v>
      </c>
      <c r="I69" s="36">
        <f>SUMIFS(СВЦЭМ!$C$39:$C$782,СВЦЭМ!$A$39:$A$782,$A69,СВЦЭМ!$B$39:$B$782,I$47)+'СЕТ СН'!$G$9+СВЦЭМ!$D$10+'СЕТ СН'!$G$5-'СЕТ СН'!$G$17</f>
        <v>3829.4342431499999</v>
      </c>
      <c r="J69" s="36">
        <f>SUMIFS(СВЦЭМ!$C$39:$C$782,СВЦЭМ!$A$39:$A$782,$A69,СВЦЭМ!$B$39:$B$782,J$47)+'СЕТ СН'!$G$9+СВЦЭМ!$D$10+'СЕТ СН'!$G$5-'СЕТ СН'!$G$17</f>
        <v>3821.1329626899997</v>
      </c>
      <c r="K69" s="36">
        <f>SUMIFS(СВЦЭМ!$C$39:$C$782,СВЦЭМ!$A$39:$A$782,$A69,СВЦЭМ!$B$39:$B$782,K$47)+'СЕТ СН'!$G$9+СВЦЭМ!$D$10+'СЕТ СН'!$G$5-'СЕТ СН'!$G$17</f>
        <v>3792.2431750599999</v>
      </c>
      <c r="L69" s="36">
        <f>SUMIFS(СВЦЭМ!$C$39:$C$782,СВЦЭМ!$A$39:$A$782,$A69,СВЦЭМ!$B$39:$B$782,L$47)+'СЕТ СН'!$G$9+СВЦЭМ!$D$10+'СЕТ СН'!$G$5-'СЕТ СН'!$G$17</f>
        <v>3797.7088133399998</v>
      </c>
      <c r="M69" s="36">
        <f>SUMIFS(СВЦЭМ!$C$39:$C$782,СВЦЭМ!$A$39:$A$782,$A69,СВЦЭМ!$B$39:$B$782,M$47)+'СЕТ СН'!$G$9+СВЦЭМ!$D$10+'СЕТ СН'!$G$5-'СЕТ СН'!$G$17</f>
        <v>3800.5580965099998</v>
      </c>
      <c r="N69" s="36">
        <f>SUMIFS(СВЦЭМ!$C$39:$C$782,СВЦЭМ!$A$39:$A$782,$A69,СВЦЭМ!$B$39:$B$782,N$47)+'СЕТ СН'!$G$9+СВЦЭМ!$D$10+'СЕТ СН'!$G$5-'СЕТ СН'!$G$17</f>
        <v>3866.5175426699998</v>
      </c>
      <c r="O69" s="36">
        <f>SUMIFS(СВЦЭМ!$C$39:$C$782,СВЦЭМ!$A$39:$A$782,$A69,СВЦЭМ!$B$39:$B$782,O$47)+'СЕТ СН'!$G$9+СВЦЭМ!$D$10+'СЕТ СН'!$G$5-'СЕТ СН'!$G$17</f>
        <v>3831.1128618799999</v>
      </c>
      <c r="P69" s="36">
        <f>SUMIFS(СВЦЭМ!$C$39:$C$782,СВЦЭМ!$A$39:$A$782,$A69,СВЦЭМ!$B$39:$B$782,P$47)+'СЕТ СН'!$G$9+СВЦЭМ!$D$10+'СЕТ СН'!$G$5-'СЕТ СН'!$G$17</f>
        <v>3802.6395328499998</v>
      </c>
      <c r="Q69" s="36">
        <f>SUMIFS(СВЦЭМ!$C$39:$C$782,СВЦЭМ!$A$39:$A$782,$A69,СВЦЭМ!$B$39:$B$782,Q$47)+'СЕТ СН'!$G$9+СВЦЭМ!$D$10+'СЕТ СН'!$G$5-'СЕТ СН'!$G$17</f>
        <v>3822.5078872799995</v>
      </c>
      <c r="R69" s="36">
        <f>SUMIFS(СВЦЭМ!$C$39:$C$782,СВЦЭМ!$A$39:$A$782,$A69,СВЦЭМ!$B$39:$B$782,R$47)+'СЕТ СН'!$G$9+СВЦЭМ!$D$10+'СЕТ СН'!$G$5-'СЕТ СН'!$G$17</f>
        <v>3818.8734309699998</v>
      </c>
      <c r="S69" s="36">
        <f>SUMIFS(СВЦЭМ!$C$39:$C$782,СВЦЭМ!$A$39:$A$782,$A69,СВЦЭМ!$B$39:$B$782,S$47)+'СЕТ СН'!$G$9+СВЦЭМ!$D$10+'СЕТ СН'!$G$5-'СЕТ СН'!$G$17</f>
        <v>3821.3919875900001</v>
      </c>
      <c r="T69" s="36">
        <f>SUMIFS(СВЦЭМ!$C$39:$C$782,СВЦЭМ!$A$39:$A$782,$A69,СВЦЭМ!$B$39:$B$782,T$47)+'СЕТ СН'!$G$9+СВЦЭМ!$D$10+'СЕТ СН'!$G$5-'СЕТ СН'!$G$17</f>
        <v>3771.9896946199997</v>
      </c>
      <c r="U69" s="36">
        <f>SUMIFS(СВЦЭМ!$C$39:$C$782,СВЦЭМ!$A$39:$A$782,$A69,СВЦЭМ!$B$39:$B$782,U$47)+'СЕТ СН'!$G$9+СВЦЭМ!$D$10+'СЕТ СН'!$G$5-'СЕТ СН'!$G$17</f>
        <v>3764.7053640499998</v>
      </c>
      <c r="V69" s="36">
        <f>SUMIFS(СВЦЭМ!$C$39:$C$782,СВЦЭМ!$A$39:$A$782,$A69,СВЦЭМ!$B$39:$B$782,V$47)+'СЕТ СН'!$G$9+СВЦЭМ!$D$10+'СЕТ СН'!$G$5-'СЕТ СН'!$G$17</f>
        <v>3792.8262512399997</v>
      </c>
      <c r="W69" s="36">
        <f>SUMIFS(СВЦЭМ!$C$39:$C$782,СВЦЭМ!$A$39:$A$782,$A69,СВЦЭМ!$B$39:$B$782,W$47)+'СЕТ СН'!$G$9+СВЦЭМ!$D$10+'СЕТ СН'!$G$5-'СЕТ СН'!$G$17</f>
        <v>3776.5160461199998</v>
      </c>
      <c r="X69" s="36">
        <f>SUMIFS(СВЦЭМ!$C$39:$C$782,СВЦЭМ!$A$39:$A$782,$A69,СВЦЭМ!$B$39:$B$782,X$47)+'СЕТ СН'!$G$9+СВЦЭМ!$D$10+'СЕТ СН'!$G$5-'СЕТ СН'!$G$17</f>
        <v>3798.0399928199995</v>
      </c>
      <c r="Y69" s="36">
        <f>SUMIFS(СВЦЭМ!$C$39:$C$782,СВЦЭМ!$A$39:$A$782,$A69,СВЦЭМ!$B$39:$B$782,Y$47)+'СЕТ СН'!$G$9+СВЦЭМ!$D$10+'СЕТ СН'!$G$5-'СЕТ СН'!$G$17</f>
        <v>3809.2055052699998</v>
      </c>
    </row>
    <row r="70" spans="1:27" ht="15.75" x14ac:dyDescent="0.2">
      <c r="A70" s="35">
        <f t="shared" si="1"/>
        <v>44888</v>
      </c>
      <c r="B70" s="36">
        <f>SUMIFS(СВЦЭМ!$C$39:$C$782,СВЦЭМ!$A$39:$A$782,$A70,СВЦЭМ!$B$39:$B$782,B$47)+'СЕТ СН'!$G$9+СВЦЭМ!$D$10+'СЕТ СН'!$G$5-'СЕТ СН'!$G$17</f>
        <v>3819.5872116699998</v>
      </c>
      <c r="C70" s="36">
        <f>SUMIFS(СВЦЭМ!$C$39:$C$782,СВЦЭМ!$A$39:$A$782,$A70,СВЦЭМ!$B$39:$B$782,C$47)+'СЕТ СН'!$G$9+СВЦЭМ!$D$10+'СЕТ СН'!$G$5-'СЕТ СН'!$G$17</f>
        <v>3851.8678124999997</v>
      </c>
      <c r="D70" s="36">
        <f>SUMIFS(СВЦЭМ!$C$39:$C$782,СВЦЭМ!$A$39:$A$782,$A70,СВЦЭМ!$B$39:$B$782,D$47)+'СЕТ СН'!$G$9+СВЦЭМ!$D$10+'СЕТ СН'!$G$5-'СЕТ СН'!$G$17</f>
        <v>3875.1813454599996</v>
      </c>
      <c r="E70" s="36">
        <f>SUMIFS(СВЦЭМ!$C$39:$C$782,СВЦЭМ!$A$39:$A$782,$A70,СВЦЭМ!$B$39:$B$782,E$47)+'СЕТ СН'!$G$9+СВЦЭМ!$D$10+'СЕТ СН'!$G$5-'СЕТ СН'!$G$17</f>
        <v>3885.0774392899998</v>
      </c>
      <c r="F70" s="36">
        <f>SUMIFS(СВЦЭМ!$C$39:$C$782,СВЦЭМ!$A$39:$A$782,$A70,СВЦЭМ!$B$39:$B$782,F$47)+'СЕТ СН'!$G$9+СВЦЭМ!$D$10+'СЕТ СН'!$G$5-'СЕТ СН'!$G$17</f>
        <v>3922.8636440099999</v>
      </c>
      <c r="G70" s="36">
        <f>SUMIFS(СВЦЭМ!$C$39:$C$782,СВЦЭМ!$A$39:$A$782,$A70,СВЦЭМ!$B$39:$B$782,G$47)+'СЕТ СН'!$G$9+СВЦЭМ!$D$10+'СЕТ СН'!$G$5-'СЕТ СН'!$G$17</f>
        <v>3892.2138175699997</v>
      </c>
      <c r="H70" s="36">
        <f>SUMIFS(СВЦЭМ!$C$39:$C$782,СВЦЭМ!$A$39:$A$782,$A70,СВЦЭМ!$B$39:$B$782,H$47)+'СЕТ СН'!$G$9+СВЦЭМ!$D$10+'СЕТ СН'!$G$5-'СЕТ СН'!$G$17</f>
        <v>3838.1519976999998</v>
      </c>
      <c r="I70" s="36">
        <f>SUMIFS(СВЦЭМ!$C$39:$C$782,СВЦЭМ!$A$39:$A$782,$A70,СВЦЭМ!$B$39:$B$782,I$47)+'СЕТ СН'!$G$9+СВЦЭМ!$D$10+'СЕТ СН'!$G$5-'СЕТ СН'!$G$17</f>
        <v>3800.9262673599997</v>
      </c>
      <c r="J70" s="36">
        <f>SUMIFS(СВЦЭМ!$C$39:$C$782,СВЦЭМ!$A$39:$A$782,$A70,СВЦЭМ!$B$39:$B$782,J$47)+'СЕТ СН'!$G$9+СВЦЭМ!$D$10+'СЕТ СН'!$G$5-'СЕТ СН'!$G$17</f>
        <v>3790.0052777000001</v>
      </c>
      <c r="K70" s="36">
        <f>SUMIFS(СВЦЭМ!$C$39:$C$782,СВЦЭМ!$A$39:$A$782,$A70,СВЦЭМ!$B$39:$B$782,K$47)+'СЕТ СН'!$G$9+СВЦЭМ!$D$10+'СЕТ СН'!$G$5-'СЕТ СН'!$G$17</f>
        <v>3827.17336256</v>
      </c>
      <c r="L70" s="36">
        <f>SUMIFS(СВЦЭМ!$C$39:$C$782,СВЦЭМ!$A$39:$A$782,$A70,СВЦЭМ!$B$39:$B$782,L$47)+'СЕТ СН'!$G$9+СВЦЭМ!$D$10+'СЕТ СН'!$G$5-'СЕТ СН'!$G$17</f>
        <v>3840.5043694699998</v>
      </c>
      <c r="M70" s="36">
        <f>SUMIFS(СВЦЭМ!$C$39:$C$782,СВЦЭМ!$A$39:$A$782,$A70,СВЦЭМ!$B$39:$B$782,M$47)+'СЕТ СН'!$G$9+СВЦЭМ!$D$10+'СЕТ СН'!$G$5-'СЕТ СН'!$G$17</f>
        <v>3843.9050251099998</v>
      </c>
      <c r="N70" s="36">
        <f>SUMIFS(СВЦЭМ!$C$39:$C$782,СВЦЭМ!$A$39:$A$782,$A70,СВЦЭМ!$B$39:$B$782,N$47)+'СЕТ СН'!$G$9+СВЦЭМ!$D$10+'СЕТ СН'!$G$5-'СЕТ СН'!$G$17</f>
        <v>3863.8822154699997</v>
      </c>
      <c r="O70" s="36">
        <f>SUMIFS(СВЦЭМ!$C$39:$C$782,СВЦЭМ!$A$39:$A$782,$A70,СВЦЭМ!$B$39:$B$782,O$47)+'СЕТ СН'!$G$9+СВЦЭМ!$D$10+'СЕТ СН'!$G$5-'СЕТ СН'!$G$17</f>
        <v>3878.0992478499998</v>
      </c>
      <c r="P70" s="36">
        <f>SUMIFS(СВЦЭМ!$C$39:$C$782,СВЦЭМ!$A$39:$A$782,$A70,СВЦЭМ!$B$39:$B$782,P$47)+'СЕТ СН'!$G$9+СВЦЭМ!$D$10+'СЕТ СН'!$G$5-'СЕТ СН'!$G$17</f>
        <v>3888.2607725999997</v>
      </c>
      <c r="Q70" s="36">
        <f>SUMIFS(СВЦЭМ!$C$39:$C$782,СВЦЭМ!$A$39:$A$782,$A70,СВЦЭМ!$B$39:$B$782,Q$47)+'СЕТ СН'!$G$9+СВЦЭМ!$D$10+'СЕТ СН'!$G$5-'СЕТ СН'!$G$17</f>
        <v>3876.6891227099995</v>
      </c>
      <c r="R70" s="36">
        <f>SUMIFS(СВЦЭМ!$C$39:$C$782,СВЦЭМ!$A$39:$A$782,$A70,СВЦЭМ!$B$39:$B$782,R$47)+'СЕТ СН'!$G$9+СВЦЭМ!$D$10+'СЕТ СН'!$G$5-'СЕТ СН'!$G$17</f>
        <v>3880.8895035599999</v>
      </c>
      <c r="S70" s="36">
        <f>SUMIFS(СВЦЭМ!$C$39:$C$782,СВЦЭМ!$A$39:$A$782,$A70,СВЦЭМ!$B$39:$B$782,S$47)+'СЕТ СН'!$G$9+СВЦЭМ!$D$10+'СЕТ СН'!$G$5-'СЕТ СН'!$G$17</f>
        <v>3861.22204005</v>
      </c>
      <c r="T70" s="36">
        <f>SUMIFS(СВЦЭМ!$C$39:$C$782,СВЦЭМ!$A$39:$A$782,$A70,СВЦЭМ!$B$39:$B$782,T$47)+'СЕТ СН'!$G$9+СВЦЭМ!$D$10+'СЕТ СН'!$G$5-'СЕТ СН'!$G$17</f>
        <v>3810.8474980499996</v>
      </c>
      <c r="U70" s="36">
        <f>SUMIFS(СВЦЭМ!$C$39:$C$782,СВЦЭМ!$A$39:$A$782,$A70,СВЦЭМ!$B$39:$B$782,U$47)+'СЕТ СН'!$G$9+СВЦЭМ!$D$10+'СЕТ СН'!$G$5-'СЕТ СН'!$G$17</f>
        <v>3793.3674797999997</v>
      </c>
      <c r="V70" s="36">
        <f>SUMIFS(СВЦЭМ!$C$39:$C$782,СВЦЭМ!$A$39:$A$782,$A70,СВЦЭМ!$B$39:$B$782,V$47)+'СЕТ СН'!$G$9+СВЦЭМ!$D$10+'СЕТ СН'!$G$5-'СЕТ СН'!$G$17</f>
        <v>3798.8514842999998</v>
      </c>
      <c r="W70" s="36">
        <f>SUMIFS(СВЦЭМ!$C$39:$C$782,СВЦЭМ!$A$39:$A$782,$A70,СВЦЭМ!$B$39:$B$782,W$47)+'СЕТ СН'!$G$9+СВЦЭМ!$D$10+'СЕТ СН'!$G$5-'СЕТ СН'!$G$17</f>
        <v>3804.3527516300001</v>
      </c>
      <c r="X70" s="36">
        <f>SUMIFS(СВЦЭМ!$C$39:$C$782,СВЦЭМ!$A$39:$A$782,$A70,СВЦЭМ!$B$39:$B$782,X$47)+'СЕТ СН'!$G$9+СВЦЭМ!$D$10+'СЕТ СН'!$G$5-'СЕТ СН'!$G$17</f>
        <v>3795.1880887199995</v>
      </c>
      <c r="Y70" s="36">
        <f>SUMIFS(СВЦЭМ!$C$39:$C$782,СВЦЭМ!$A$39:$A$782,$A70,СВЦЭМ!$B$39:$B$782,Y$47)+'СЕТ СН'!$G$9+СВЦЭМ!$D$10+'СЕТ СН'!$G$5-'СЕТ СН'!$G$17</f>
        <v>3807.5996795000001</v>
      </c>
    </row>
    <row r="71" spans="1:27" ht="15.75" x14ac:dyDescent="0.2">
      <c r="A71" s="35">
        <f t="shared" si="1"/>
        <v>44889</v>
      </c>
      <c r="B71" s="36">
        <f>SUMIFS(СВЦЭМ!$C$39:$C$782,СВЦЭМ!$A$39:$A$782,$A71,СВЦЭМ!$B$39:$B$782,B$47)+'СЕТ СН'!$G$9+СВЦЭМ!$D$10+'СЕТ СН'!$G$5-'СЕТ СН'!$G$17</f>
        <v>3894.1841945699998</v>
      </c>
      <c r="C71" s="36">
        <f>SUMIFS(СВЦЭМ!$C$39:$C$782,СВЦЭМ!$A$39:$A$782,$A71,СВЦЭМ!$B$39:$B$782,C$47)+'СЕТ СН'!$G$9+СВЦЭМ!$D$10+'СЕТ СН'!$G$5-'СЕТ СН'!$G$17</f>
        <v>3922.0013228099997</v>
      </c>
      <c r="D71" s="36">
        <f>SUMIFS(СВЦЭМ!$C$39:$C$782,СВЦЭМ!$A$39:$A$782,$A71,СВЦЭМ!$B$39:$B$782,D$47)+'СЕТ СН'!$G$9+СВЦЭМ!$D$10+'СЕТ СН'!$G$5-'СЕТ СН'!$G$17</f>
        <v>3926.1404773499999</v>
      </c>
      <c r="E71" s="36">
        <f>SUMIFS(СВЦЭМ!$C$39:$C$782,СВЦЭМ!$A$39:$A$782,$A71,СВЦЭМ!$B$39:$B$782,E$47)+'СЕТ СН'!$G$9+СВЦЭМ!$D$10+'СЕТ СН'!$G$5-'СЕТ СН'!$G$17</f>
        <v>3932.4688200299997</v>
      </c>
      <c r="F71" s="36">
        <f>SUMIFS(СВЦЭМ!$C$39:$C$782,СВЦЭМ!$A$39:$A$782,$A71,СВЦЭМ!$B$39:$B$782,F$47)+'СЕТ СН'!$G$9+СВЦЭМ!$D$10+'СЕТ СН'!$G$5-'СЕТ СН'!$G$17</f>
        <v>3940.9570401799997</v>
      </c>
      <c r="G71" s="36">
        <f>SUMIFS(СВЦЭМ!$C$39:$C$782,СВЦЭМ!$A$39:$A$782,$A71,СВЦЭМ!$B$39:$B$782,G$47)+'СЕТ СН'!$G$9+СВЦЭМ!$D$10+'СЕТ СН'!$G$5-'СЕТ СН'!$G$17</f>
        <v>3946.9593485099995</v>
      </c>
      <c r="H71" s="36">
        <f>SUMIFS(СВЦЭМ!$C$39:$C$782,СВЦЭМ!$A$39:$A$782,$A71,СВЦЭМ!$B$39:$B$782,H$47)+'СЕТ СН'!$G$9+СВЦЭМ!$D$10+'СЕТ СН'!$G$5-'СЕТ СН'!$G$17</f>
        <v>3926.7197085199996</v>
      </c>
      <c r="I71" s="36">
        <f>SUMIFS(СВЦЭМ!$C$39:$C$782,СВЦЭМ!$A$39:$A$782,$A71,СВЦЭМ!$B$39:$B$782,I$47)+'СЕТ СН'!$G$9+СВЦЭМ!$D$10+'СЕТ СН'!$G$5-'СЕТ СН'!$G$17</f>
        <v>3883.6450912199998</v>
      </c>
      <c r="J71" s="36">
        <f>SUMIFS(СВЦЭМ!$C$39:$C$782,СВЦЭМ!$A$39:$A$782,$A71,СВЦЭМ!$B$39:$B$782,J$47)+'СЕТ СН'!$G$9+СВЦЭМ!$D$10+'СЕТ СН'!$G$5-'СЕТ СН'!$G$17</f>
        <v>3844.8840817499995</v>
      </c>
      <c r="K71" s="36">
        <f>SUMIFS(СВЦЭМ!$C$39:$C$782,СВЦЭМ!$A$39:$A$782,$A71,СВЦЭМ!$B$39:$B$782,K$47)+'СЕТ СН'!$G$9+СВЦЭМ!$D$10+'СЕТ СН'!$G$5-'СЕТ СН'!$G$17</f>
        <v>3902.4928864899998</v>
      </c>
      <c r="L71" s="36">
        <f>SUMIFS(СВЦЭМ!$C$39:$C$782,СВЦЭМ!$A$39:$A$782,$A71,СВЦЭМ!$B$39:$B$782,L$47)+'СЕТ СН'!$G$9+СВЦЭМ!$D$10+'СЕТ СН'!$G$5-'СЕТ СН'!$G$17</f>
        <v>3965.2061760399997</v>
      </c>
      <c r="M71" s="36">
        <f>SUMIFS(СВЦЭМ!$C$39:$C$782,СВЦЭМ!$A$39:$A$782,$A71,СВЦЭМ!$B$39:$B$782,M$47)+'СЕТ СН'!$G$9+СВЦЭМ!$D$10+'СЕТ СН'!$G$5-'СЕТ СН'!$G$17</f>
        <v>3969.5525568999997</v>
      </c>
      <c r="N71" s="36">
        <f>SUMIFS(СВЦЭМ!$C$39:$C$782,СВЦЭМ!$A$39:$A$782,$A71,СВЦЭМ!$B$39:$B$782,N$47)+'СЕТ СН'!$G$9+СВЦЭМ!$D$10+'СЕТ СН'!$G$5-'СЕТ СН'!$G$17</f>
        <v>3995.3440084399999</v>
      </c>
      <c r="O71" s="36">
        <f>SUMIFS(СВЦЭМ!$C$39:$C$782,СВЦЭМ!$A$39:$A$782,$A71,СВЦЭМ!$B$39:$B$782,O$47)+'СЕТ СН'!$G$9+СВЦЭМ!$D$10+'СЕТ СН'!$G$5-'СЕТ СН'!$G$17</f>
        <v>3998.9944851199998</v>
      </c>
      <c r="P71" s="36">
        <f>SUMIFS(СВЦЭМ!$C$39:$C$782,СВЦЭМ!$A$39:$A$782,$A71,СВЦЭМ!$B$39:$B$782,P$47)+'СЕТ СН'!$G$9+СВЦЭМ!$D$10+'СЕТ СН'!$G$5-'СЕТ СН'!$G$17</f>
        <v>4000.7858562199999</v>
      </c>
      <c r="Q71" s="36">
        <f>SUMIFS(СВЦЭМ!$C$39:$C$782,СВЦЭМ!$A$39:$A$782,$A71,СВЦЭМ!$B$39:$B$782,Q$47)+'СЕТ СН'!$G$9+СВЦЭМ!$D$10+'СЕТ СН'!$G$5-'СЕТ СН'!$G$17</f>
        <v>3998.8852322699995</v>
      </c>
      <c r="R71" s="36">
        <f>SUMIFS(СВЦЭМ!$C$39:$C$782,СВЦЭМ!$A$39:$A$782,$A71,СВЦЭМ!$B$39:$B$782,R$47)+'СЕТ СН'!$G$9+СВЦЭМ!$D$10+'СЕТ СН'!$G$5-'СЕТ СН'!$G$17</f>
        <v>3997.6280429999997</v>
      </c>
      <c r="S71" s="36">
        <f>SUMIFS(СВЦЭМ!$C$39:$C$782,СВЦЭМ!$A$39:$A$782,$A71,СВЦЭМ!$B$39:$B$782,S$47)+'СЕТ СН'!$G$9+СВЦЭМ!$D$10+'СЕТ СН'!$G$5-'СЕТ СН'!$G$17</f>
        <v>3945.2488084999995</v>
      </c>
      <c r="T71" s="36">
        <f>SUMIFS(СВЦЭМ!$C$39:$C$782,СВЦЭМ!$A$39:$A$782,$A71,СВЦЭМ!$B$39:$B$782,T$47)+'СЕТ СН'!$G$9+СВЦЭМ!$D$10+'СЕТ СН'!$G$5-'СЕТ СН'!$G$17</f>
        <v>3888.8632017</v>
      </c>
      <c r="U71" s="36">
        <f>SUMIFS(СВЦЭМ!$C$39:$C$782,СВЦЭМ!$A$39:$A$782,$A71,СВЦЭМ!$B$39:$B$782,U$47)+'СЕТ СН'!$G$9+СВЦЭМ!$D$10+'СЕТ СН'!$G$5-'СЕТ СН'!$G$17</f>
        <v>3844.0448642900001</v>
      </c>
      <c r="V71" s="36">
        <f>SUMIFS(СВЦЭМ!$C$39:$C$782,СВЦЭМ!$A$39:$A$782,$A71,СВЦЭМ!$B$39:$B$782,V$47)+'СЕТ СН'!$G$9+СВЦЭМ!$D$10+'СЕТ СН'!$G$5-'СЕТ СН'!$G$17</f>
        <v>3843.9222824799999</v>
      </c>
      <c r="W71" s="36">
        <f>SUMIFS(СВЦЭМ!$C$39:$C$782,СВЦЭМ!$A$39:$A$782,$A71,СВЦЭМ!$B$39:$B$782,W$47)+'СЕТ СН'!$G$9+СВЦЭМ!$D$10+'СЕТ СН'!$G$5-'СЕТ СН'!$G$17</f>
        <v>3865.6623213399998</v>
      </c>
      <c r="X71" s="36">
        <f>SUMIFS(СВЦЭМ!$C$39:$C$782,СВЦЭМ!$A$39:$A$782,$A71,СВЦЭМ!$B$39:$B$782,X$47)+'СЕТ СН'!$G$9+СВЦЭМ!$D$10+'СЕТ СН'!$G$5-'СЕТ СН'!$G$17</f>
        <v>3863.79489001</v>
      </c>
      <c r="Y71" s="36">
        <f>SUMIFS(СВЦЭМ!$C$39:$C$782,СВЦЭМ!$A$39:$A$782,$A71,СВЦЭМ!$B$39:$B$782,Y$47)+'СЕТ СН'!$G$9+СВЦЭМ!$D$10+'СЕТ СН'!$G$5-'СЕТ СН'!$G$17</f>
        <v>3906.9212988399995</v>
      </c>
    </row>
    <row r="72" spans="1:27" ht="15.75" x14ac:dyDescent="0.2">
      <c r="A72" s="35">
        <f t="shared" si="1"/>
        <v>44890</v>
      </c>
      <c r="B72" s="36">
        <f>SUMIFS(СВЦЭМ!$C$39:$C$782,СВЦЭМ!$A$39:$A$782,$A72,СВЦЭМ!$B$39:$B$782,B$47)+'СЕТ СН'!$G$9+СВЦЭМ!$D$10+'СЕТ СН'!$G$5-'СЕТ СН'!$G$17</f>
        <v>3803.9443650699995</v>
      </c>
      <c r="C72" s="36">
        <f>SUMIFS(СВЦЭМ!$C$39:$C$782,СВЦЭМ!$A$39:$A$782,$A72,СВЦЭМ!$B$39:$B$782,C$47)+'СЕТ СН'!$G$9+СВЦЭМ!$D$10+'СЕТ СН'!$G$5-'СЕТ СН'!$G$17</f>
        <v>3873.4953751399999</v>
      </c>
      <c r="D72" s="36">
        <f>SUMIFS(СВЦЭМ!$C$39:$C$782,СВЦЭМ!$A$39:$A$782,$A72,СВЦЭМ!$B$39:$B$782,D$47)+'СЕТ СН'!$G$9+СВЦЭМ!$D$10+'СЕТ СН'!$G$5-'СЕТ СН'!$G$17</f>
        <v>3934.77470662</v>
      </c>
      <c r="E72" s="36">
        <f>SUMIFS(СВЦЭМ!$C$39:$C$782,СВЦЭМ!$A$39:$A$782,$A72,СВЦЭМ!$B$39:$B$782,E$47)+'СЕТ СН'!$G$9+СВЦЭМ!$D$10+'СЕТ СН'!$G$5-'СЕТ СН'!$G$17</f>
        <v>3951.4987921699999</v>
      </c>
      <c r="F72" s="36">
        <f>SUMIFS(СВЦЭМ!$C$39:$C$782,СВЦЭМ!$A$39:$A$782,$A72,СВЦЭМ!$B$39:$B$782,F$47)+'СЕТ СН'!$G$9+СВЦЭМ!$D$10+'СЕТ СН'!$G$5-'СЕТ СН'!$G$17</f>
        <v>3947.0382368499995</v>
      </c>
      <c r="G72" s="36">
        <f>SUMIFS(СВЦЭМ!$C$39:$C$782,СВЦЭМ!$A$39:$A$782,$A72,СВЦЭМ!$B$39:$B$782,G$47)+'СЕТ СН'!$G$9+СВЦЭМ!$D$10+'СЕТ СН'!$G$5-'СЕТ СН'!$G$17</f>
        <v>3948.1437489099999</v>
      </c>
      <c r="H72" s="36">
        <f>SUMIFS(СВЦЭМ!$C$39:$C$782,СВЦЭМ!$A$39:$A$782,$A72,СВЦЭМ!$B$39:$B$782,H$47)+'СЕТ СН'!$G$9+СВЦЭМ!$D$10+'СЕТ СН'!$G$5-'СЕТ СН'!$G$17</f>
        <v>3904.9512938499997</v>
      </c>
      <c r="I72" s="36">
        <f>SUMIFS(СВЦЭМ!$C$39:$C$782,СВЦЭМ!$A$39:$A$782,$A72,СВЦЭМ!$B$39:$B$782,I$47)+'СЕТ СН'!$G$9+СВЦЭМ!$D$10+'СЕТ СН'!$G$5-'СЕТ СН'!$G$17</f>
        <v>3854.9757734199998</v>
      </c>
      <c r="J72" s="36">
        <f>SUMIFS(СВЦЭМ!$C$39:$C$782,СВЦЭМ!$A$39:$A$782,$A72,СВЦЭМ!$B$39:$B$782,J$47)+'СЕТ СН'!$G$9+СВЦЭМ!$D$10+'СЕТ СН'!$G$5-'СЕТ СН'!$G$17</f>
        <v>3823.7652637499996</v>
      </c>
      <c r="K72" s="36">
        <f>SUMIFS(СВЦЭМ!$C$39:$C$782,СВЦЭМ!$A$39:$A$782,$A72,СВЦЭМ!$B$39:$B$782,K$47)+'СЕТ СН'!$G$9+СВЦЭМ!$D$10+'СЕТ СН'!$G$5-'СЕТ СН'!$G$17</f>
        <v>3838.4178612400001</v>
      </c>
      <c r="L72" s="36">
        <f>SUMIFS(СВЦЭМ!$C$39:$C$782,СВЦЭМ!$A$39:$A$782,$A72,СВЦЭМ!$B$39:$B$782,L$47)+'СЕТ СН'!$G$9+СВЦЭМ!$D$10+'СЕТ СН'!$G$5-'СЕТ СН'!$G$17</f>
        <v>3834.9082752999998</v>
      </c>
      <c r="M72" s="36">
        <f>SUMIFS(СВЦЭМ!$C$39:$C$782,СВЦЭМ!$A$39:$A$782,$A72,СВЦЭМ!$B$39:$B$782,M$47)+'СЕТ СН'!$G$9+СВЦЭМ!$D$10+'СЕТ СН'!$G$5-'СЕТ СН'!$G$17</f>
        <v>3853.5060347399994</v>
      </c>
      <c r="N72" s="36">
        <f>SUMIFS(СВЦЭМ!$C$39:$C$782,СВЦЭМ!$A$39:$A$782,$A72,СВЦЭМ!$B$39:$B$782,N$47)+'СЕТ СН'!$G$9+СВЦЭМ!$D$10+'СЕТ СН'!$G$5-'СЕТ СН'!$G$17</f>
        <v>3874.6249297899994</v>
      </c>
      <c r="O72" s="36">
        <f>SUMIFS(СВЦЭМ!$C$39:$C$782,СВЦЭМ!$A$39:$A$782,$A72,СВЦЭМ!$B$39:$B$782,O$47)+'СЕТ СН'!$G$9+СВЦЭМ!$D$10+'СЕТ СН'!$G$5-'СЕТ СН'!$G$17</f>
        <v>3852.6936042799998</v>
      </c>
      <c r="P72" s="36">
        <f>SUMIFS(СВЦЭМ!$C$39:$C$782,СВЦЭМ!$A$39:$A$782,$A72,СВЦЭМ!$B$39:$B$782,P$47)+'СЕТ СН'!$G$9+СВЦЭМ!$D$10+'СЕТ СН'!$G$5-'СЕТ СН'!$G$17</f>
        <v>3865.2093669199999</v>
      </c>
      <c r="Q72" s="36">
        <f>SUMIFS(СВЦЭМ!$C$39:$C$782,СВЦЭМ!$A$39:$A$782,$A72,СВЦЭМ!$B$39:$B$782,Q$47)+'СЕТ СН'!$G$9+СВЦЭМ!$D$10+'СЕТ СН'!$G$5-'СЕТ СН'!$G$17</f>
        <v>3900.1042513899997</v>
      </c>
      <c r="R72" s="36">
        <f>SUMIFS(СВЦЭМ!$C$39:$C$782,СВЦЭМ!$A$39:$A$782,$A72,СВЦЭМ!$B$39:$B$782,R$47)+'СЕТ СН'!$G$9+СВЦЭМ!$D$10+'СЕТ СН'!$G$5-'СЕТ СН'!$G$17</f>
        <v>3874.4622763699999</v>
      </c>
      <c r="S72" s="36">
        <f>SUMIFS(СВЦЭМ!$C$39:$C$782,СВЦЭМ!$A$39:$A$782,$A72,СВЦЭМ!$B$39:$B$782,S$47)+'СЕТ СН'!$G$9+СВЦЭМ!$D$10+'СЕТ СН'!$G$5-'СЕТ СН'!$G$17</f>
        <v>3811.3377028299997</v>
      </c>
      <c r="T72" s="36">
        <f>SUMIFS(СВЦЭМ!$C$39:$C$782,СВЦЭМ!$A$39:$A$782,$A72,СВЦЭМ!$B$39:$B$782,T$47)+'СЕТ СН'!$G$9+СВЦЭМ!$D$10+'СЕТ СН'!$G$5-'СЕТ СН'!$G$17</f>
        <v>3795.0605629199999</v>
      </c>
      <c r="U72" s="36">
        <f>SUMIFS(СВЦЭМ!$C$39:$C$782,СВЦЭМ!$A$39:$A$782,$A72,СВЦЭМ!$B$39:$B$782,U$47)+'СЕТ СН'!$G$9+СВЦЭМ!$D$10+'СЕТ СН'!$G$5-'СЕТ СН'!$G$17</f>
        <v>3806.7900967400001</v>
      </c>
      <c r="V72" s="36">
        <f>SUMIFS(СВЦЭМ!$C$39:$C$782,СВЦЭМ!$A$39:$A$782,$A72,СВЦЭМ!$B$39:$B$782,V$47)+'СЕТ СН'!$G$9+СВЦЭМ!$D$10+'СЕТ СН'!$G$5-'СЕТ СН'!$G$17</f>
        <v>3824.5373031700001</v>
      </c>
      <c r="W72" s="36">
        <f>SUMIFS(СВЦЭМ!$C$39:$C$782,СВЦЭМ!$A$39:$A$782,$A72,СВЦЭМ!$B$39:$B$782,W$47)+'СЕТ СН'!$G$9+СВЦЭМ!$D$10+'СЕТ СН'!$G$5-'СЕТ СН'!$G$17</f>
        <v>3833.0284644499998</v>
      </c>
      <c r="X72" s="36">
        <f>SUMIFS(СВЦЭМ!$C$39:$C$782,СВЦЭМ!$A$39:$A$782,$A72,СВЦЭМ!$B$39:$B$782,X$47)+'СЕТ СН'!$G$9+СВЦЭМ!$D$10+'СЕТ СН'!$G$5-'СЕТ СН'!$G$17</f>
        <v>3843.0821748899998</v>
      </c>
      <c r="Y72" s="36">
        <f>SUMIFS(СВЦЭМ!$C$39:$C$782,СВЦЭМ!$A$39:$A$782,$A72,СВЦЭМ!$B$39:$B$782,Y$47)+'СЕТ СН'!$G$9+СВЦЭМ!$D$10+'СЕТ СН'!$G$5-'СЕТ СН'!$G$17</f>
        <v>3876.1588371999997</v>
      </c>
    </row>
    <row r="73" spans="1:27" ht="15.75" x14ac:dyDescent="0.2">
      <c r="A73" s="35">
        <f t="shared" si="1"/>
        <v>44891</v>
      </c>
      <c r="B73" s="36">
        <f>SUMIFS(СВЦЭМ!$C$39:$C$782,СВЦЭМ!$A$39:$A$782,$A73,СВЦЭМ!$B$39:$B$782,B$47)+'СЕТ СН'!$G$9+СВЦЭМ!$D$10+'СЕТ СН'!$G$5-'СЕТ СН'!$G$17</f>
        <v>3891.1275647799998</v>
      </c>
      <c r="C73" s="36">
        <f>SUMIFS(СВЦЭМ!$C$39:$C$782,СВЦЭМ!$A$39:$A$782,$A73,СВЦЭМ!$B$39:$B$782,C$47)+'СЕТ СН'!$G$9+СВЦЭМ!$D$10+'СЕТ СН'!$G$5-'СЕТ СН'!$G$17</f>
        <v>3910.5366855399998</v>
      </c>
      <c r="D73" s="36">
        <f>SUMIFS(СВЦЭМ!$C$39:$C$782,СВЦЭМ!$A$39:$A$782,$A73,СВЦЭМ!$B$39:$B$782,D$47)+'СЕТ СН'!$G$9+СВЦЭМ!$D$10+'СЕТ СН'!$G$5-'СЕТ СН'!$G$17</f>
        <v>3907.5711418299998</v>
      </c>
      <c r="E73" s="36">
        <f>SUMIFS(СВЦЭМ!$C$39:$C$782,СВЦЭМ!$A$39:$A$782,$A73,СВЦЭМ!$B$39:$B$782,E$47)+'СЕТ СН'!$G$9+СВЦЭМ!$D$10+'СЕТ СН'!$G$5-'СЕТ СН'!$G$17</f>
        <v>3916.9797745199999</v>
      </c>
      <c r="F73" s="36">
        <f>SUMIFS(СВЦЭМ!$C$39:$C$782,СВЦЭМ!$A$39:$A$782,$A73,СВЦЭМ!$B$39:$B$782,F$47)+'СЕТ СН'!$G$9+СВЦЭМ!$D$10+'СЕТ СН'!$G$5-'СЕТ СН'!$G$17</f>
        <v>3922.0697519299997</v>
      </c>
      <c r="G73" s="36">
        <f>SUMIFS(СВЦЭМ!$C$39:$C$782,СВЦЭМ!$A$39:$A$782,$A73,СВЦЭМ!$B$39:$B$782,G$47)+'СЕТ СН'!$G$9+СВЦЭМ!$D$10+'СЕТ СН'!$G$5-'СЕТ СН'!$G$17</f>
        <v>3908.5958302999998</v>
      </c>
      <c r="H73" s="36">
        <f>SUMIFS(СВЦЭМ!$C$39:$C$782,СВЦЭМ!$A$39:$A$782,$A73,СВЦЭМ!$B$39:$B$782,H$47)+'СЕТ СН'!$G$9+СВЦЭМ!$D$10+'СЕТ СН'!$G$5-'СЕТ СН'!$G$17</f>
        <v>3889.9163570599999</v>
      </c>
      <c r="I73" s="36">
        <f>SUMIFS(СВЦЭМ!$C$39:$C$782,СВЦЭМ!$A$39:$A$782,$A73,СВЦЭМ!$B$39:$B$782,I$47)+'СЕТ СН'!$G$9+СВЦЭМ!$D$10+'СЕТ СН'!$G$5-'СЕТ СН'!$G$17</f>
        <v>3883.6989403499997</v>
      </c>
      <c r="J73" s="36">
        <f>SUMIFS(СВЦЭМ!$C$39:$C$782,СВЦЭМ!$A$39:$A$782,$A73,СВЦЭМ!$B$39:$B$782,J$47)+'СЕТ СН'!$G$9+СВЦЭМ!$D$10+'СЕТ СН'!$G$5-'СЕТ СН'!$G$17</f>
        <v>3849.8378579</v>
      </c>
      <c r="K73" s="36">
        <f>SUMIFS(СВЦЭМ!$C$39:$C$782,СВЦЭМ!$A$39:$A$782,$A73,СВЦЭМ!$B$39:$B$782,K$47)+'СЕТ СН'!$G$9+СВЦЭМ!$D$10+'СЕТ СН'!$G$5-'СЕТ СН'!$G$17</f>
        <v>3827.5526987499998</v>
      </c>
      <c r="L73" s="36">
        <f>SUMIFS(СВЦЭМ!$C$39:$C$782,СВЦЭМ!$A$39:$A$782,$A73,СВЦЭМ!$B$39:$B$782,L$47)+'СЕТ СН'!$G$9+СВЦЭМ!$D$10+'СЕТ СН'!$G$5-'СЕТ СН'!$G$17</f>
        <v>3827.3331327199999</v>
      </c>
      <c r="M73" s="36">
        <f>SUMIFS(СВЦЭМ!$C$39:$C$782,СВЦЭМ!$A$39:$A$782,$A73,СВЦЭМ!$B$39:$B$782,M$47)+'СЕТ СН'!$G$9+СВЦЭМ!$D$10+'СЕТ СН'!$G$5-'СЕТ СН'!$G$17</f>
        <v>3849.5295054999997</v>
      </c>
      <c r="N73" s="36">
        <f>SUMIFS(СВЦЭМ!$C$39:$C$782,СВЦЭМ!$A$39:$A$782,$A73,СВЦЭМ!$B$39:$B$782,N$47)+'СЕТ СН'!$G$9+СВЦЭМ!$D$10+'СЕТ СН'!$G$5-'СЕТ СН'!$G$17</f>
        <v>3876.3250354199999</v>
      </c>
      <c r="O73" s="36">
        <f>SUMIFS(СВЦЭМ!$C$39:$C$782,СВЦЭМ!$A$39:$A$782,$A73,СВЦЭМ!$B$39:$B$782,O$47)+'СЕТ СН'!$G$9+СВЦЭМ!$D$10+'СЕТ СН'!$G$5-'СЕТ СН'!$G$17</f>
        <v>3877.6861063299998</v>
      </c>
      <c r="P73" s="36">
        <f>SUMIFS(СВЦЭМ!$C$39:$C$782,СВЦЭМ!$A$39:$A$782,$A73,СВЦЭМ!$B$39:$B$782,P$47)+'СЕТ СН'!$G$9+СВЦЭМ!$D$10+'СЕТ СН'!$G$5-'СЕТ СН'!$G$17</f>
        <v>3893.8135332699999</v>
      </c>
      <c r="Q73" s="36">
        <f>SUMIFS(СВЦЭМ!$C$39:$C$782,СВЦЭМ!$A$39:$A$782,$A73,СВЦЭМ!$B$39:$B$782,Q$47)+'СЕТ СН'!$G$9+СВЦЭМ!$D$10+'СЕТ СН'!$G$5-'СЕТ СН'!$G$17</f>
        <v>3907.1031830699999</v>
      </c>
      <c r="R73" s="36">
        <f>SUMIFS(СВЦЭМ!$C$39:$C$782,СВЦЭМ!$A$39:$A$782,$A73,СВЦЭМ!$B$39:$B$782,R$47)+'СЕТ СН'!$G$9+СВЦЭМ!$D$10+'СЕТ СН'!$G$5-'СЕТ СН'!$G$17</f>
        <v>3859.55696102</v>
      </c>
      <c r="S73" s="36">
        <f>SUMIFS(СВЦЭМ!$C$39:$C$782,СВЦЭМ!$A$39:$A$782,$A73,СВЦЭМ!$B$39:$B$782,S$47)+'СЕТ СН'!$G$9+СВЦЭМ!$D$10+'СЕТ СН'!$G$5-'СЕТ СН'!$G$17</f>
        <v>3840.1380180399997</v>
      </c>
      <c r="T73" s="36">
        <f>SUMIFS(СВЦЭМ!$C$39:$C$782,СВЦЭМ!$A$39:$A$782,$A73,СВЦЭМ!$B$39:$B$782,T$47)+'СЕТ СН'!$G$9+СВЦЭМ!$D$10+'СЕТ СН'!$G$5-'СЕТ СН'!$G$17</f>
        <v>3833.8860376099997</v>
      </c>
      <c r="U73" s="36">
        <f>SUMIFS(СВЦЭМ!$C$39:$C$782,СВЦЭМ!$A$39:$A$782,$A73,СВЦЭМ!$B$39:$B$782,U$47)+'СЕТ СН'!$G$9+СВЦЭМ!$D$10+'СЕТ СН'!$G$5-'СЕТ СН'!$G$17</f>
        <v>3821.5936571399998</v>
      </c>
      <c r="V73" s="36">
        <f>SUMIFS(СВЦЭМ!$C$39:$C$782,СВЦЭМ!$A$39:$A$782,$A73,СВЦЭМ!$B$39:$B$782,V$47)+'СЕТ СН'!$G$9+СВЦЭМ!$D$10+'СЕТ СН'!$G$5-'СЕТ СН'!$G$17</f>
        <v>3849.6207474799999</v>
      </c>
      <c r="W73" s="36">
        <f>SUMIFS(СВЦЭМ!$C$39:$C$782,СВЦЭМ!$A$39:$A$782,$A73,СВЦЭМ!$B$39:$B$782,W$47)+'СЕТ СН'!$G$9+СВЦЭМ!$D$10+'СЕТ СН'!$G$5-'СЕТ СН'!$G$17</f>
        <v>3872.3009220899999</v>
      </c>
      <c r="X73" s="36">
        <f>SUMIFS(СВЦЭМ!$C$39:$C$782,СВЦЭМ!$A$39:$A$782,$A73,СВЦЭМ!$B$39:$B$782,X$47)+'СЕТ СН'!$G$9+СВЦЭМ!$D$10+'СЕТ СН'!$G$5-'СЕТ СН'!$G$17</f>
        <v>3899.4902520699998</v>
      </c>
      <c r="Y73" s="36">
        <f>SUMIFS(СВЦЭМ!$C$39:$C$782,СВЦЭМ!$A$39:$A$782,$A73,СВЦЭМ!$B$39:$B$782,Y$47)+'СЕТ СН'!$G$9+СВЦЭМ!$D$10+'СЕТ СН'!$G$5-'СЕТ СН'!$G$17</f>
        <v>3909.5040027799996</v>
      </c>
    </row>
    <row r="74" spans="1:27" ht="15.75" x14ac:dyDescent="0.2">
      <c r="A74" s="35">
        <f t="shared" si="1"/>
        <v>44892</v>
      </c>
      <c r="B74" s="36">
        <f>SUMIFS(СВЦЭМ!$C$39:$C$782,СВЦЭМ!$A$39:$A$782,$A74,СВЦЭМ!$B$39:$B$782,B$47)+'СЕТ СН'!$G$9+СВЦЭМ!$D$10+'СЕТ СН'!$G$5-'СЕТ СН'!$G$17</f>
        <v>3934.6101340999999</v>
      </c>
      <c r="C74" s="36">
        <f>SUMIFS(СВЦЭМ!$C$39:$C$782,СВЦЭМ!$A$39:$A$782,$A74,СВЦЭМ!$B$39:$B$782,C$47)+'СЕТ СН'!$G$9+СВЦЭМ!$D$10+'СЕТ СН'!$G$5-'СЕТ СН'!$G$17</f>
        <v>3932.6026789099997</v>
      </c>
      <c r="D74" s="36">
        <f>SUMIFS(СВЦЭМ!$C$39:$C$782,СВЦЭМ!$A$39:$A$782,$A74,СВЦЭМ!$B$39:$B$782,D$47)+'СЕТ СН'!$G$9+СВЦЭМ!$D$10+'СЕТ СН'!$G$5-'СЕТ СН'!$G$17</f>
        <v>3930.57270049</v>
      </c>
      <c r="E74" s="36">
        <f>SUMIFS(СВЦЭМ!$C$39:$C$782,СВЦЭМ!$A$39:$A$782,$A74,СВЦЭМ!$B$39:$B$782,E$47)+'СЕТ СН'!$G$9+СВЦЭМ!$D$10+'СЕТ СН'!$G$5-'СЕТ СН'!$G$17</f>
        <v>3934.5241007799996</v>
      </c>
      <c r="F74" s="36">
        <f>SUMIFS(СВЦЭМ!$C$39:$C$782,СВЦЭМ!$A$39:$A$782,$A74,СВЦЭМ!$B$39:$B$782,F$47)+'СЕТ СН'!$G$9+СВЦЭМ!$D$10+'СЕТ СН'!$G$5-'СЕТ СН'!$G$17</f>
        <v>3964.4862866899998</v>
      </c>
      <c r="G74" s="36">
        <f>SUMIFS(СВЦЭМ!$C$39:$C$782,СВЦЭМ!$A$39:$A$782,$A74,СВЦЭМ!$B$39:$B$782,G$47)+'СЕТ СН'!$G$9+СВЦЭМ!$D$10+'СЕТ СН'!$G$5-'СЕТ СН'!$G$17</f>
        <v>3963.6402270299996</v>
      </c>
      <c r="H74" s="36">
        <f>SUMIFS(СВЦЭМ!$C$39:$C$782,СВЦЭМ!$A$39:$A$782,$A74,СВЦЭМ!$B$39:$B$782,H$47)+'СЕТ СН'!$G$9+СВЦЭМ!$D$10+'СЕТ СН'!$G$5-'СЕТ СН'!$G$17</f>
        <v>3960.0613632899995</v>
      </c>
      <c r="I74" s="36">
        <f>SUMIFS(СВЦЭМ!$C$39:$C$782,СВЦЭМ!$A$39:$A$782,$A74,СВЦЭМ!$B$39:$B$782,I$47)+'СЕТ СН'!$G$9+СВЦЭМ!$D$10+'СЕТ СН'!$G$5-'СЕТ СН'!$G$17</f>
        <v>3933.9948746</v>
      </c>
      <c r="J74" s="36">
        <f>SUMIFS(СВЦЭМ!$C$39:$C$782,СВЦЭМ!$A$39:$A$782,$A74,СВЦЭМ!$B$39:$B$782,J$47)+'СЕТ СН'!$G$9+СВЦЭМ!$D$10+'СЕТ СН'!$G$5-'СЕТ СН'!$G$17</f>
        <v>3934.5331635099997</v>
      </c>
      <c r="K74" s="36">
        <f>SUMIFS(СВЦЭМ!$C$39:$C$782,СВЦЭМ!$A$39:$A$782,$A74,СВЦЭМ!$B$39:$B$782,K$47)+'СЕТ СН'!$G$9+СВЦЭМ!$D$10+'СЕТ СН'!$G$5-'СЕТ СН'!$G$17</f>
        <v>3880.7365886099997</v>
      </c>
      <c r="L74" s="36">
        <f>SUMIFS(СВЦЭМ!$C$39:$C$782,СВЦЭМ!$A$39:$A$782,$A74,СВЦЭМ!$B$39:$B$782,L$47)+'СЕТ СН'!$G$9+СВЦЭМ!$D$10+'СЕТ СН'!$G$5-'СЕТ СН'!$G$17</f>
        <v>3836.5577956099996</v>
      </c>
      <c r="M74" s="36">
        <f>SUMIFS(СВЦЭМ!$C$39:$C$782,СВЦЭМ!$A$39:$A$782,$A74,СВЦЭМ!$B$39:$B$782,M$47)+'СЕТ СН'!$G$9+СВЦЭМ!$D$10+'СЕТ СН'!$G$5-'СЕТ СН'!$G$17</f>
        <v>3863.4260932299999</v>
      </c>
      <c r="N74" s="36">
        <f>SUMIFS(СВЦЭМ!$C$39:$C$782,СВЦЭМ!$A$39:$A$782,$A74,СВЦЭМ!$B$39:$B$782,N$47)+'СЕТ СН'!$G$9+СВЦЭМ!$D$10+'СЕТ СН'!$G$5-'СЕТ СН'!$G$17</f>
        <v>3872.5035284599999</v>
      </c>
      <c r="O74" s="36">
        <f>SUMIFS(СВЦЭМ!$C$39:$C$782,СВЦЭМ!$A$39:$A$782,$A74,СВЦЭМ!$B$39:$B$782,O$47)+'СЕТ СН'!$G$9+СВЦЭМ!$D$10+'СЕТ СН'!$G$5-'СЕТ СН'!$G$17</f>
        <v>3893.4703830999997</v>
      </c>
      <c r="P74" s="36">
        <f>SUMIFS(СВЦЭМ!$C$39:$C$782,СВЦЭМ!$A$39:$A$782,$A74,СВЦЭМ!$B$39:$B$782,P$47)+'СЕТ СН'!$G$9+СВЦЭМ!$D$10+'СЕТ СН'!$G$5-'СЕТ СН'!$G$17</f>
        <v>3909.0164214099996</v>
      </c>
      <c r="Q74" s="36">
        <f>SUMIFS(СВЦЭМ!$C$39:$C$782,СВЦЭМ!$A$39:$A$782,$A74,СВЦЭМ!$B$39:$B$782,Q$47)+'СЕТ СН'!$G$9+СВЦЭМ!$D$10+'СЕТ СН'!$G$5-'СЕТ СН'!$G$17</f>
        <v>3908.99891475</v>
      </c>
      <c r="R74" s="36">
        <f>SUMIFS(СВЦЭМ!$C$39:$C$782,СВЦЭМ!$A$39:$A$782,$A74,СВЦЭМ!$B$39:$B$782,R$47)+'СЕТ СН'!$G$9+СВЦЭМ!$D$10+'СЕТ СН'!$G$5-'СЕТ СН'!$G$17</f>
        <v>3902.2272134199998</v>
      </c>
      <c r="S74" s="36">
        <f>SUMIFS(СВЦЭМ!$C$39:$C$782,СВЦЭМ!$A$39:$A$782,$A74,СВЦЭМ!$B$39:$B$782,S$47)+'СЕТ СН'!$G$9+СВЦЭМ!$D$10+'СЕТ СН'!$G$5-'СЕТ СН'!$G$17</f>
        <v>3837.0417386199997</v>
      </c>
      <c r="T74" s="36">
        <f>SUMIFS(СВЦЭМ!$C$39:$C$782,СВЦЭМ!$A$39:$A$782,$A74,СВЦЭМ!$B$39:$B$782,T$47)+'СЕТ СН'!$G$9+СВЦЭМ!$D$10+'СЕТ СН'!$G$5-'СЕТ СН'!$G$17</f>
        <v>3819.2604834399999</v>
      </c>
      <c r="U74" s="36">
        <f>SUMIFS(СВЦЭМ!$C$39:$C$782,СВЦЭМ!$A$39:$A$782,$A74,СВЦЭМ!$B$39:$B$782,U$47)+'СЕТ СН'!$G$9+СВЦЭМ!$D$10+'СЕТ СН'!$G$5-'СЕТ СН'!$G$17</f>
        <v>3838.0262767300001</v>
      </c>
      <c r="V74" s="36">
        <f>SUMIFS(СВЦЭМ!$C$39:$C$782,СВЦЭМ!$A$39:$A$782,$A74,СВЦЭМ!$B$39:$B$782,V$47)+'СЕТ СН'!$G$9+СВЦЭМ!$D$10+'СЕТ СН'!$G$5-'СЕТ СН'!$G$17</f>
        <v>3849.9286668499999</v>
      </c>
      <c r="W74" s="36">
        <f>SUMIFS(СВЦЭМ!$C$39:$C$782,СВЦЭМ!$A$39:$A$782,$A74,СВЦЭМ!$B$39:$B$782,W$47)+'СЕТ СН'!$G$9+СВЦЭМ!$D$10+'СЕТ СН'!$G$5-'СЕТ СН'!$G$17</f>
        <v>3875.9559282199998</v>
      </c>
      <c r="X74" s="36">
        <f>SUMIFS(СВЦЭМ!$C$39:$C$782,СВЦЭМ!$A$39:$A$782,$A74,СВЦЭМ!$B$39:$B$782,X$47)+'СЕТ СН'!$G$9+СВЦЭМ!$D$10+'СЕТ СН'!$G$5-'СЕТ СН'!$G$17</f>
        <v>3869.9083068899999</v>
      </c>
      <c r="Y74" s="36">
        <f>SUMIFS(СВЦЭМ!$C$39:$C$782,СВЦЭМ!$A$39:$A$782,$A74,СВЦЭМ!$B$39:$B$782,Y$47)+'СЕТ СН'!$G$9+СВЦЭМ!$D$10+'СЕТ СН'!$G$5-'СЕТ СН'!$G$17</f>
        <v>3936.2795017399999</v>
      </c>
    </row>
    <row r="75" spans="1:27" ht="15.75" x14ac:dyDescent="0.2">
      <c r="A75" s="35">
        <f t="shared" si="1"/>
        <v>44893</v>
      </c>
      <c r="B75" s="36">
        <f>SUMIFS(СВЦЭМ!$C$39:$C$782,СВЦЭМ!$A$39:$A$782,$A75,СВЦЭМ!$B$39:$B$782,B$47)+'СЕТ СН'!$G$9+СВЦЭМ!$D$10+'СЕТ СН'!$G$5-'СЕТ СН'!$G$17</f>
        <v>3890.3975170999997</v>
      </c>
      <c r="C75" s="36">
        <f>SUMIFS(СВЦЭМ!$C$39:$C$782,СВЦЭМ!$A$39:$A$782,$A75,СВЦЭМ!$B$39:$B$782,C$47)+'СЕТ СН'!$G$9+СВЦЭМ!$D$10+'СЕТ СН'!$G$5-'СЕТ СН'!$G$17</f>
        <v>3909.7153030499999</v>
      </c>
      <c r="D75" s="36">
        <f>SUMIFS(СВЦЭМ!$C$39:$C$782,СВЦЭМ!$A$39:$A$782,$A75,СВЦЭМ!$B$39:$B$782,D$47)+'СЕТ СН'!$G$9+СВЦЭМ!$D$10+'СЕТ СН'!$G$5-'СЕТ СН'!$G$17</f>
        <v>3909.8163099999997</v>
      </c>
      <c r="E75" s="36">
        <f>SUMIFS(СВЦЭМ!$C$39:$C$782,СВЦЭМ!$A$39:$A$782,$A75,СВЦЭМ!$B$39:$B$782,E$47)+'СЕТ СН'!$G$9+СВЦЭМ!$D$10+'СЕТ СН'!$G$5-'СЕТ СН'!$G$17</f>
        <v>3910.8282481799997</v>
      </c>
      <c r="F75" s="36">
        <f>SUMIFS(СВЦЭМ!$C$39:$C$782,СВЦЭМ!$A$39:$A$782,$A75,СВЦЭМ!$B$39:$B$782,F$47)+'СЕТ СН'!$G$9+СВЦЭМ!$D$10+'СЕТ СН'!$G$5-'СЕТ СН'!$G$17</f>
        <v>3925.86868108</v>
      </c>
      <c r="G75" s="36">
        <f>SUMIFS(СВЦЭМ!$C$39:$C$782,СВЦЭМ!$A$39:$A$782,$A75,СВЦЭМ!$B$39:$B$782,G$47)+'СЕТ СН'!$G$9+СВЦЭМ!$D$10+'СЕТ СН'!$G$5-'СЕТ СН'!$G$17</f>
        <v>3922.5134481899995</v>
      </c>
      <c r="H75" s="36">
        <f>SUMIFS(СВЦЭМ!$C$39:$C$782,СВЦЭМ!$A$39:$A$782,$A75,СВЦЭМ!$B$39:$B$782,H$47)+'СЕТ СН'!$G$9+СВЦЭМ!$D$10+'СЕТ СН'!$G$5-'СЕТ СН'!$G$17</f>
        <v>3837.1241625299999</v>
      </c>
      <c r="I75" s="36">
        <f>SUMIFS(СВЦЭМ!$C$39:$C$782,СВЦЭМ!$A$39:$A$782,$A75,СВЦЭМ!$B$39:$B$782,I$47)+'СЕТ СН'!$G$9+СВЦЭМ!$D$10+'СЕТ СН'!$G$5-'СЕТ СН'!$G$17</f>
        <v>3823.0389066899997</v>
      </c>
      <c r="J75" s="36">
        <f>SUMIFS(СВЦЭМ!$C$39:$C$782,СВЦЭМ!$A$39:$A$782,$A75,СВЦЭМ!$B$39:$B$782,J$47)+'СЕТ СН'!$G$9+СВЦЭМ!$D$10+'СЕТ СН'!$G$5-'СЕТ СН'!$G$17</f>
        <v>3805.5427105299996</v>
      </c>
      <c r="K75" s="36">
        <f>SUMIFS(СВЦЭМ!$C$39:$C$782,СВЦЭМ!$A$39:$A$782,$A75,СВЦЭМ!$B$39:$B$782,K$47)+'СЕТ СН'!$G$9+СВЦЭМ!$D$10+'СЕТ СН'!$G$5-'СЕТ СН'!$G$17</f>
        <v>3773.1144599299996</v>
      </c>
      <c r="L75" s="36">
        <f>SUMIFS(СВЦЭМ!$C$39:$C$782,СВЦЭМ!$A$39:$A$782,$A75,СВЦЭМ!$B$39:$B$782,L$47)+'СЕТ СН'!$G$9+СВЦЭМ!$D$10+'СЕТ СН'!$G$5-'СЕТ СН'!$G$17</f>
        <v>3808.9623194899996</v>
      </c>
      <c r="M75" s="36">
        <f>SUMIFS(СВЦЭМ!$C$39:$C$782,СВЦЭМ!$A$39:$A$782,$A75,СВЦЭМ!$B$39:$B$782,M$47)+'СЕТ СН'!$G$9+СВЦЭМ!$D$10+'СЕТ СН'!$G$5-'СЕТ СН'!$G$17</f>
        <v>3829.0630766099998</v>
      </c>
      <c r="N75" s="36">
        <f>SUMIFS(СВЦЭМ!$C$39:$C$782,СВЦЭМ!$A$39:$A$782,$A75,СВЦЭМ!$B$39:$B$782,N$47)+'СЕТ СН'!$G$9+СВЦЭМ!$D$10+'СЕТ СН'!$G$5-'СЕТ СН'!$G$17</f>
        <v>3837.9125127299999</v>
      </c>
      <c r="O75" s="36">
        <f>SUMIFS(СВЦЭМ!$C$39:$C$782,СВЦЭМ!$A$39:$A$782,$A75,СВЦЭМ!$B$39:$B$782,O$47)+'СЕТ СН'!$G$9+СВЦЭМ!$D$10+'СЕТ СН'!$G$5-'СЕТ СН'!$G$17</f>
        <v>3851.2924485200001</v>
      </c>
      <c r="P75" s="36">
        <f>SUMIFS(СВЦЭМ!$C$39:$C$782,СВЦЭМ!$A$39:$A$782,$A75,СВЦЭМ!$B$39:$B$782,P$47)+'СЕТ СН'!$G$9+СВЦЭМ!$D$10+'СЕТ СН'!$G$5-'СЕТ СН'!$G$17</f>
        <v>3865.4949924899997</v>
      </c>
      <c r="Q75" s="36">
        <f>SUMIFS(СВЦЭМ!$C$39:$C$782,СВЦЭМ!$A$39:$A$782,$A75,СВЦЭМ!$B$39:$B$782,Q$47)+'СЕТ СН'!$G$9+СВЦЭМ!$D$10+'СЕТ СН'!$G$5-'СЕТ СН'!$G$17</f>
        <v>3841.5538398399995</v>
      </c>
      <c r="R75" s="36">
        <f>SUMIFS(СВЦЭМ!$C$39:$C$782,СВЦЭМ!$A$39:$A$782,$A75,СВЦЭМ!$B$39:$B$782,R$47)+'СЕТ СН'!$G$9+СВЦЭМ!$D$10+'СЕТ СН'!$G$5-'СЕТ СН'!$G$17</f>
        <v>3810.0895589599995</v>
      </c>
      <c r="S75" s="36">
        <f>SUMIFS(СВЦЭМ!$C$39:$C$782,СВЦЭМ!$A$39:$A$782,$A75,СВЦЭМ!$B$39:$B$782,S$47)+'СЕТ СН'!$G$9+СВЦЭМ!$D$10+'СЕТ СН'!$G$5-'СЕТ СН'!$G$17</f>
        <v>3768.3948408099996</v>
      </c>
      <c r="T75" s="36">
        <f>SUMIFS(СВЦЭМ!$C$39:$C$782,СВЦЭМ!$A$39:$A$782,$A75,СВЦЭМ!$B$39:$B$782,T$47)+'СЕТ СН'!$G$9+СВЦЭМ!$D$10+'СЕТ СН'!$G$5-'СЕТ СН'!$G$17</f>
        <v>3760.7753255699999</v>
      </c>
      <c r="U75" s="36">
        <f>SUMIFS(СВЦЭМ!$C$39:$C$782,СВЦЭМ!$A$39:$A$782,$A75,СВЦЭМ!$B$39:$B$782,U$47)+'СЕТ СН'!$G$9+СВЦЭМ!$D$10+'СЕТ СН'!$G$5-'СЕТ СН'!$G$17</f>
        <v>3775.1292343999999</v>
      </c>
      <c r="V75" s="36">
        <f>SUMIFS(СВЦЭМ!$C$39:$C$782,СВЦЭМ!$A$39:$A$782,$A75,СВЦЭМ!$B$39:$B$782,V$47)+'СЕТ СН'!$G$9+СВЦЭМ!$D$10+'СЕТ СН'!$G$5-'СЕТ СН'!$G$17</f>
        <v>3783.5076733699998</v>
      </c>
      <c r="W75" s="36">
        <f>SUMIFS(СВЦЭМ!$C$39:$C$782,СВЦЭМ!$A$39:$A$782,$A75,СВЦЭМ!$B$39:$B$782,W$47)+'СЕТ СН'!$G$9+СВЦЭМ!$D$10+'СЕТ СН'!$G$5-'СЕТ СН'!$G$17</f>
        <v>3810.8489585399998</v>
      </c>
      <c r="X75" s="36">
        <f>SUMIFS(СВЦЭМ!$C$39:$C$782,СВЦЭМ!$A$39:$A$782,$A75,СВЦЭМ!$B$39:$B$782,X$47)+'СЕТ СН'!$G$9+СВЦЭМ!$D$10+'СЕТ СН'!$G$5-'СЕТ СН'!$G$17</f>
        <v>3837.6243998</v>
      </c>
      <c r="Y75" s="36">
        <f>SUMIFS(СВЦЭМ!$C$39:$C$782,СВЦЭМ!$A$39:$A$782,$A75,СВЦЭМ!$B$39:$B$782,Y$47)+'СЕТ СН'!$G$9+СВЦЭМ!$D$10+'СЕТ СН'!$G$5-'СЕТ СН'!$G$17</f>
        <v>3838.8175685099995</v>
      </c>
    </row>
    <row r="76" spans="1:27" ht="15.75" x14ac:dyDescent="0.2">
      <c r="A76" s="35">
        <f t="shared" si="1"/>
        <v>44894</v>
      </c>
      <c r="B76" s="36">
        <f>SUMIFS(СВЦЭМ!$C$39:$C$782,СВЦЭМ!$A$39:$A$782,$A76,СВЦЭМ!$B$39:$B$782,B$47)+'СЕТ СН'!$G$9+СВЦЭМ!$D$10+'СЕТ СН'!$G$5-'СЕТ СН'!$G$17</f>
        <v>3859.1083079800001</v>
      </c>
      <c r="C76" s="36">
        <f>SUMIFS(СВЦЭМ!$C$39:$C$782,СВЦЭМ!$A$39:$A$782,$A76,СВЦЭМ!$B$39:$B$782,C$47)+'СЕТ СН'!$G$9+СВЦЭМ!$D$10+'СЕТ СН'!$G$5-'СЕТ СН'!$G$17</f>
        <v>3879.6203897400001</v>
      </c>
      <c r="D76" s="36">
        <f>SUMIFS(СВЦЭМ!$C$39:$C$782,СВЦЭМ!$A$39:$A$782,$A76,СВЦЭМ!$B$39:$B$782,D$47)+'СЕТ СН'!$G$9+СВЦЭМ!$D$10+'СЕТ СН'!$G$5-'СЕТ СН'!$G$17</f>
        <v>3902.7636138499997</v>
      </c>
      <c r="E76" s="36">
        <f>SUMIFS(СВЦЭМ!$C$39:$C$782,СВЦЭМ!$A$39:$A$782,$A76,СВЦЭМ!$B$39:$B$782,E$47)+'СЕТ СН'!$G$9+СВЦЭМ!$D$10+'СЕТ СН'!$G$5-'СЕТ СН'!$G$17</f>
        <v>3809.9367010999995</v>
      </c>
      <c r="F76" s="36">
        <f>SUMIFS(СВЦЭМ!$C$39:$C$782,СВЦЭМ!$A$39:$A$782,$A76,СВЦЭМ!$B$39:$B$782,F$47)+'СЕТ СН'!$G$9+СВЦЭМ!$D$10+'СЕТ СН'!$G$5-'СЕТ СН'!$G$17</f>
        <v>3773.9189616799995</v>
      </c>
      <c r="G76" s="36">
        <f>SUMIFS(СВЦЭМ!$C$39:$C$782,СВЦЭМ!$A$39:$A$782,$A76,СВЦЭМ!$B$39:$B$782,G$47)+'СЕТ СН'!$G$9+СВЦЭМ!$D$10+'СЕТ СН'!$G$5-'СЕТ СН'!$G$17</f>
        <v>3751.3032460099998</v>
      </c>
      <c r="H76" s="36">
        <f>SUMIFS(СВЦЭМ!$C$39:$C$782,СВЦЭМ!$A$39:$A$782,$A76,СВЦЭМ!$B$39:$B$782,H$47)+'СЕТ СН'!$G$9+СВЦЭМ!$D$10+'СЕТ СН'!$G$5-'СЕТ СН'!$G$17</f>
        <v>3714.40474877</v>
      </c>
      <c r="I76" s="36">
        <f>SUMIFS(СВЦЭМ!$C$39:$C$782,СВЦЭМ!$A$39:$A$782,$A76,СВЦЭМ!$B$39:$B$782,I$47)+'СЕТ СН'!$G$9+СВЦЭМ!$D$10+'СЕТ СН'!$G$5-'СЕТ СН'!$G$17</f>
        <v>3712.37984951</v>
      </c>
      <c r="J76" s="36">
        <f>SUMIFS(СВЦЭМ!$C$39:$C$782,СВЦЭМ!$A$39:$A$782,$A76,СВЦЭМ!$B$39:$B$782,J$47)+'СЕТ СН'!$G$9+СВЦЭМ!$D$10+'СЕТ СН'!$G$5-'СЕТ СН'!$G$17</f>
        <v>3613.2758843799998</v>
      </c>
      <c r="K76" s="36">
        <f>SUMIFS(СВЦЭМ!$C$39:$C$782,СВЦЭМ!$A$39:$A$782,$A76,СВЦЭМ!$B$39:$B$782,K$47)+'СЕТ СН'!$G$9+СВЦЭМ!$D$10+'СЕТ СН'!$G$5-'СЕТ СН'!$G$17</f>
        <v>3616.4514272599999</v>
      </c>
      <c r="L76" s="36">
        <f>SUMIFS(СВЦЭМ!$C$39:$C$782,СВЦЭМ!$A$39:$A$782,$A76,СВЦЭМ!$B$39:$B$782,L$47)+'СЕТ СН'!$G$9+СВЦЭМ!$D$10+'СЕТ СН'!$G$5-'СЕТ СН'!$G$17</f>
        <v>3620.7026899699995</v>
      </c>
      <c r="M76" s="36">
        <f>SUMIFS(СВЦЭМ!$C$39:$C$782,СВЦЭМ!$A$39:$A$782,$A76,СВЦЭМ!$B$39:$B$782,M$47)+'СЕТ СН'!$G$9+СВЦЭМ!$D$10+'СЕТ СН'!$G$5-'СЕТ СН'!$G$17</f>
        <v>3694.9676686599996</v>
      </c>
      <c r="N76" s="36">
        <f>SUMIFS(СВЦЭМ!$C$39:$C$782,СВЦЭМ!$A$39:$A$782,$A76,СВЦЭМ!$B$39:$B$782,N$47)+'СЕТ СН'!$G$9+СВЦЭМ!$D$10+'СЕТ СН'!$G$5-'СЕТ СН'!$G$17</f>
        <v>3778.0027785499997</v>
      </c>
      <c r="O76" s="36">
        <f>SUMIFS(СВЦЭМ!$C$39:$C$782,СВЦЭМ!$A$39:$A$782,$A76,СВЦЭМ!$B$39:$B$782,O$47)+'СЕТ СН'!$G$9+СВЦЭМ!$D$10+'СЕТ СН'!$G$5-'СЕТ СН'!$G$17</f>
        <v>3776.2994992699996</v>
      </c>
      <c r="P76" s="36">
        <f>SUMIFS(СВЦЭМ!$C$39:$C$782,СВЦЭМ!$A$39:$A$782,$A76,СВЦЭМ!$B$39:$B$782,P$47)+'СЕТ СН'!$G$9+СВЦЭМ!$D$10+'СЕТ СН'!$G$5-'СЕТ СН'!$G$17</f>
        <v>3784.1761507299998</v>
      </c>
      <c r="Q76" s="36">
        <f>SUMIFS(СВЦЭМ!$C$39:$C$782,СВЦЭМ!$A$39:$A$782,$A76,СВЦЭМ!$B$39:$B$782,Q$47)+'СЕТ СН'!$G$9+СВЦЭМ!$D$10+'СЕТ СН'!$G$5-'СЕТ СН'!$G$17</f>
        <v>3782.66922608</v>
      </c>
      <c r="R76" s="36">
        <f>SUMIFS(СВЦЭМ!$C$39:$C$782,СВЦЭМ!$A$39:$A$782,$A76,СВЦЭМ!$B$39:$B$782,R$47)+'СЕТ СН'!$G$9+СВЦЭМ!$D$10+'СЕТ СН'!$G$5-'СЕТ СН'!$G$17</f>
        <v>3681.8766807299999</v>
      </c>
      <c r="S76" s="36">
        <f>SUMIFS(СВЦЭМ!$C$39:$C$782,СВЦЭМ!$A$39:$A$782,$A76,СВЦЭМ!$B$39:$B$782,S$47)+'СЕТ СН'!$G$9+СВЦЭМ!$D$10+'СЕТ СН'!$G$5-'СЕТ СН'!$G$17</f>
        <v>3597.3524258499997</v>
      </c>
      <c r="T76" s="36">
        <f>SUMIFS(СВЦЭМ!$C$39:$C$782,СВЦЭМ!$A$39:$A$782,$A76,СВЦЭМ!$B$39:$B$782,T$47)+'СЕТ СН'!$G$9+СВЦЭМ!$D$10+'СЕТ СН'!$G$5-'СЕТ СН'!$G$17</f>
        <v>3523.2308051599998</v>
      </c>
      <c r="U76" s="36">
        <f>SUMIFS(СВЦЭМ!$C$39:$C$782,СВЦЭМ!$A$39:$A$782,$A76,СВЦЭМ!$B$39:$B$782,U$47)+'СЕТ СН'!$G$9+СВЦЭМ!$D$10+'СЕТ СН'!$G$5-'СЕТ СН'!$G$17</f>
        <v>3548.3535959599999</v>
      </c>
      <c r="V76" s="36">
        <f>SUMIFS(СВЦЭМ!$C$39:$C$782,СВЦЭМ!$A$39:$A$782,$A76,СВЦЭМ!$B$39:$B$782,V$47)+'СЕТ СН'!$G$9+СВЦЭМ!$D$10+'СЕТ СН'!$G$5-'СЕТ СН'!$G$17</f>
        <v>3564.9216334399998</v>
      </c>
      <c r="W76" s="36">
        <f>SUMIFS(СВЦЭМ!$C$39:$C$782,СВЦЭМ!$A$39:$A$782,$A76,СВЦЭМ!$B$39:$B$782,W$47)+'СЕТ СН'!$G$9+СВЦЭМ!$D$10+'СЕТ СН'!$G$5-'СЕТ СН'!$G$17</f>
        <v>3582.6751541599997</v>
      </c>
      <c r="X76" s="36">
        <f>SUMIFS(СВЦЭМ!$C$39:$C$782,СВЦЭМ!$A$39:$A$782,$A76,СВЦЭМ!$B$39:$B$782,X$47)+'СЕТ СН'!$G$9+СВЦЭМ!$D$10+'СЕТ СН'!$G$5-'СЕТ СН'!$G$17</f>
        <v>3606.2042164299996</v>
      </c>
      <c r="Y76" s="36">
        <f>SUMIFS(СВЦЭМ!$C$39:$C$782,СВЦЭМ!$A$39:$A$782,$A76,СВЦЭМ!$B$39:$B$782,Y$47)+'СЕТ СН'!$G$9+СВЦЭМ!$D$10+'СЕТ СН'!$G$5-'СЕТ СН'!$G$17</f>
        <v>3592.92860544</v>
      </c>
    </row>
    <row r="77" spans="1:27" ht="15.75" x14ac:dyDescent="0.2">
      <c r="A77" s="35">
        <f t="shared" si="1"/>
        <v>44895</v>
      </c>
      <c r="B77" s="36">
        <f>SUMIFS(СВЦЭМ!$C$39:$C$782,СВЦЭМ!$A$39:$A$782,$A77,СВЦЭМ!$B$39:$B$782,B$47)+'СЕТ СН'!$G$9+СВЦЭМ!$D$10+'СЕТ СН'!$G$5-'СЕТ СН'!$G$17</f>
        <v>3773.8184596499996</v>
      </c>
      <c r="C77" s="36">
        <f>SUMIFS(СВЦЭМ!$C$39:$C$782,СВЦЭМ!$A$39:$A$782,$A77,СВЦЭМ!$B$39:$B$782,C$47)+'СЕТ СН'!$G$9+СВЦЭМ!$D$10+'СЕТ СН'!$G$5-'СЕТ СН'!$G$17</f>
        <v>3795.6253824899995</v>
      </c>
      <c r="D77" s="36">
        <f>SUMIFS(СВЦЭМ!$C$39:$C$782,СВЦЭМ!$A$39:$A$782,$A77,СВЦЭМ!$B$39:$B$782,D$47)+'СЕТ СН'!$G$9+СВЦЭМ!$D$10+'СЕТ СН'!$G$5-'СЕТ СН'!$G$17</f>
        <v>3843.2189725799999</v>
      </c>
      <c r="E77" s="36">
        <f>SUMIFS(СВЦЭМ!$C$39:$C$782,СВЦЭМ!$A$39:$A$782,$A77,СВЦЭМ!$B$39:$B$782,E$47)+'СЕТ СН'!$G$9+СВЦЭМ!$D$10+'СЕТ СН'!$G$5-'СЕТ СН'!$G$17</f>
        <v>3876.1799036299999</v>
      </c>
      <c r="F77" s="36">
        <f>SUMIFS(СВЦЭМ!$C$39:$C$782,СВЦЭМ!$A$39:$A$782,$A77,СВЦЭМ!$B$39:$B$782,F$47)+'СЕТ СН'!$G$9+СВЦЭМ!$D$10+'СЕТ СН'!$G$5-'СЕТ СН'!$G$17</f>
        <v>3857.7071355199996</v>
      </c>
      <c r="G77" s="36">
        <f>SUMIFS(СВЦЭМ!$C$39:$C$782,СВЦЭМ!$A$39:$A$782,$A77,СВЦЭМ!$B$39:$B$782,G$47)+'СЕТ СН'!$G$9+СВЦЭМ!$D$10+'СЕТ СН'!$G$5-'СЕТ СН'!$G$17</f>
        <v>3818.4745381299999</v>
      </c>
      <c r="H77" s="36">
        <f>SUMIFS(СВЦЭМ!$C$39:$C$782,СВЦЭМ!$A$39:$A$782,$A77,СВЦЭМ!$B$39:$B$782,H$47)+'СЕТ СН'!$G$9+СВЦЭМ!$D$10+'СЕТ СН'!$G$5-'СЕТ СН'!$G$17</f>
        <v>3796.5033930299996</v>
      </c>
      <c r="I77" s="36">
        <f>SUMIFS(СВЦЭМ!$C$39:$C$782,СВЦЭМ!$A$39:$A$782,$A77,СВЦЭМ!$B$39:$B$782,I$47)+'СЕТ СН'!$G$9+СВЦЭМ!$D$10+'СЕТ СН'!$G$5-'СЕТ СН'!$G$17</f>
        <v>3792.6012162399998</v>
      </c>
      <c r="J77" s="36">
        <f>SUMIFS(СВЦЭМ!$C$39:$C$782,СВЦЭМ!$A$39:$A$782,$A77,СВЦЭМ!$B$39:$B$782,J$47)+'СЕТ СН'!$G$9+СВЦЭМ!$D$10+'СЕТ СН'!$G$5-'СЕТ СН'!$G$17</f>
        <v>3754.38264265</v>
      </c>
      <c r="K77" s="36">
        <f>SUMIFS(СВЦЭМ!$C$39:$C$782,СВЦЭМ!$A$39:$A$782,$A77,СВЦЭМ!$B$39:$B$782,K$47)+'СЕТ СН'!$G$9+СВЦЭМ!$D$10+'СЕТ СН'!$G$5-'СЕТ СН'!$G$17</f>
        <v>3725.7562056199995</v>
      </c>
      <c r="L77" s="36">
        <f>SUMIFS(СВЦЭМ!$C$39:$C$782,СВЦЭМ!$A$39:$A$782,$A77,СВЦЭМ!$B$39:$B$782,L$47)+'СЕТ СН'!$G$9+СВЦЭМ!$D$10+'СЕТ СН'!$G$5-'СЕТ СН'!$G$17</f>
        <v>3735.3900517100001</v>
      </c>
      <c r="M77" s="36">
        <f>SUMIFS(СВЦЭМ!$C$39:$C$782,СВЦЭМ!$A$39:$A$782,$A77,СВЦЭМ!$B$39:$B$782,M$47)+'СЕТ СН'!$G$9+СВЦЭМ!$D$10+'СЕТ СН'!$G$5-'СЕТ СН'!$G$17</f>
        <v>3746.4189896999997</v>
      </c>
      <c r="N77" s="36">
        <f>SUMIFS(СВЦЭМ!$C$39:$C$782,СВЦЭМ!$A$39:$A$782,$A77,СВЦЭМ!$B$39:$B$782,N$47)+'СЕТ СН'!$G$9+СВЦЭМ!$D$10+'СЕТ СН'!$G$5-'СЕТ СН'!$G$17</f>
        <v>3771.5932683000001</v>
      </c>
      <c r="O77" s="36">
        <f>SUMIFS(СВЦЭМ!$C$39:$C$782,СВЦЭМ!$A$39:$A$782,$A77,СВЦЭМ!$B$39:$B$782,O$47)+'СЕТ СН'!$G$9+СВЦЭМ!$D$10+'СЕТ СН'!$G$5-'СЕТ СН'!$G$17</f>
        <v>3782.6536352599996</v>
      </c>
      <c r="P77" s="36">
        <f>SUMIFS(СВЦЭМ!$C$39:$C$782,СВЦЭМ!$A$39:$A$782,$A77,СВЦЭМ!$B$39:$B$782,P$47)+'СЕТ СН'!$G$9+СВЦЭМ!$D$10+'СЕТ СН'!$G$5-'СЕТ СН'!$G$17</f>
        <v>3784.6539171899994</v>
      </c>
      <c r="Q77" s="36">
        <f>SUMIFS(СВЦЭМ!$C$39:$C$782,СВЦЭМ!$A$39:$A$782,$A77,СВЦЭМ!$B$39:$B$782,Q$47)+'СЕТ СН'!$G$9+СВЦЭМ!$D$10+'СЕТ СН'!$G$5-'СЕТ СН'!$G$17</f>
        <v>3780.7116730199996</v>
      </c>
      <c r="R77" s="36">
        <f>SUMIFS(СВЦЭМ!$C$39:$C$782,СВЦЭМ!$A$39:$A$782,$A77,СВЦЭМ!$B$39:$B$782,R$47)+'СЕТ СН'!$G$9+СВЦЭМ!$D$10+'СЕТ СН'!$G$5-'СЕТ СН'!$G$17</f>
        <v>3784.2096304799998</v>
      </c>
      <c r="S77" s="36">
        <f>SUMIFS(СВЦЭМ!$C$39:$C$782,СВЦЭМ!$A$39:$A$782,$A77,СВЦЭМ!$B$39:$B$782,S$47)+'СЕТ СН'!$G$9+СВЦЭМ!$D$10+'СЕТ СН'!$G$5-'СЕТ СН'!$G$17</f>
        <v>3755.3468087699998</v>
      </c>
      <c r="T77" s="36">
        <f>SUMIFS(СВЦЭМ!$C$39:$C$782,СВЦЭМ!$A$39:$A$782,$A77,СВЦЭМ!$B$39:$B$782,T$47)+'СЕТ СН'!$G$9+СВЦЭМ!$D$10+'СЕТ СН'!$G$5-'СЕТ СН'!$G$17</f>
        <v>3712.56607497</v>
      </c>
      <c r="U77" s="36">
        <f>SUMIFS(СВЦЭМ!$C$39:$C$782,СВЦЭМ!$A$39:$A$782,$A77,СВЦЭМ!$B$39:$B$782,U$47)+'СЕТ СН'!$G$9+СВЦЭМ!$D$10+'СЕТ СН'!$G$5-'СЕТ СН'!$G$17</f>
        <v>3749.3800262300001</v>
      </c>
      <c r="V77" s="36">
        <f>SUMIFS(СВЦЭМ!$C$39:$C$782,СВЦЭМ!$A$39:$A$782,$A77,СВЦЭМ!$B$39:$B$782,V$47)+'СЕТ СН'!$G$9+СВЦЭМ!$D$10+'СЕТ СН'!$G$5-'СЕТ СН'!$G$17</f>
        <v>3797.5831838399999</v>
      </c>
      <c r="W77" s="36">
        <f>SUMIFS(СВЦЭМ!$C$39:$C$782,СВЦЭМ!$A$39:$A$782,$A77,СВЦЭМ!$B$39:$B$782,W$47)+'СЕТ СН'!$G$9+СВЦЭМ!$D$10+'СЕТ СН'!$G$5-'СЕТ СН'!$G$17</f>
        <v>3819.1870849500001</v>
      </c>
      <c r="X77" s="36">
        <f>SUMIFS(СВЦЭМ!$C$39:$C$782,СВЦЭМ!$A$39:$A$782,$A77,СВЦЭМ!$B$39:$B$782,X$47)+'СЕТ СН'!$G$9+СВЦЭМ!$D$10+'СЕТ СН'!$G$5-'СЕТ СН'!$G$17</f>
        <v>3828.0498632899998</v>
      </c>
      <c r="Y77" s="36">
        <f>SUMIFS(СВЦЭМ!$C$39:$C$782,СВЦЭМ!$A$39:$A$782,$A77,СВЦЭМ!$B$39:$B$782,Y$47)+'СЕТ СН'!$G$9+СВЦЭМ!$D$10+'СЕТ СН'!$G$5-'СЕТ СН'!$G$17</f>
        <v>3836.3718444199999</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01.11.2022</v>
      </c>
      <c r="B84" s="36">
        <f>SUMIFS(СВЦЭМ!$C$39:$C$782,СВЦЭМ!$A$39:$A$782,$A84,СВЦЭМ!$B$39:$B$782,B$83)+'СЕТ СН'!$H$9+СВЦЭМ!$D$10+'СЕТ СН'!$H$5-'СЕТ СН'!$H$17</f>
        <v>4032.7701005700001</v>
      </c>
      <c r="C84" s="36">
        <f>SUMIFS(СВЦЭМ!$C$39:$C$782,СВЦЭМ!$A$39:$A$782,$A84,СВЦЭМ!$B$39:$B$782,C$83)+'СЕТ СН'!$H$9+СВЦЭМ!$D$10+'СЕТ СН'!$H$5-'СЕТ СН'!$H$17</f>
        <v>4066.0548424200001</v>
      </c>
      <c r="D84" s="36">
        <f>SUMIFS(СВЦЭМ!$C$39:$C$782,СВЦЭМ!$A$39:$A$782,$A84,СВЦЭМ!$B$39:$B$782,D$83)+'СЕТ СН'!$H$9+СВЦЭМ!$D$10+'СЕТ СН'!$H$5-'СЕТ СН'!$H$17</f>
        <v>4105.8641892800006</v>
      </c>
      <c r="E84" s="36">
        <f>SUMIFS(СВЦЭМ!$C$39:$C$782,СВЦЭМ!$A$39:$A$782,$A84,СВЦЭМ!$B$39:$B$782,E$83)+'СЕТ СН'!$H$9+СВЦЭМ!$D$10+'СЕТ СН'!$H$5-'СЕТ СН'!$H$17</f>
        <v>4104.0529786200004</v>
      </c>
      <c r="F84" s="36">
        <f>SUMIFS(СВЦЭМ!$C$39:$C$782,СВЦЭМ!$A$39:$A$782,$A84,СВЦЭМ!$B$39:$B$782,F$83)+'СЕТ СН'!$H$9+СВЦЭМ!$D$10+'СЕТ СН'!$H$5-'СЕТ СН'!$H$17</f>
        <v>4101.2939616499998</v>
      </c>
      <c r="G84" s="36">
        <f>SUMIFS(СВЦЭМ!$C$39:$C$782,СВЦЭМ!$A$39:$A$782,$A84,СВЦЭМ!$B$39:$B$782,G$83)+'СЕТ СН'!$H$9+СВЦЭМ!$D$10+'СЕТ СН'!$H$5-'СЕТ СН'!$H$17</f>
        <v>4073.7860526599998</v>
      </c>
      <c r="H84" s="36">
        <f>SUMIFS(СВЦЭМ!$C$39:$C$782,СВЦЭМ!$A$39:$A$782,$A84,СВЦЭМ!$B$39:$B$782,H$83)+'СЕТ СН'!$H$9+СВЦЭМ!$D$10+'СЕТ СН'!$H$5-'СЕТ СН'!$H$17</f>
        <v>4008.9930512700003</v>
      </c>
      <c r="I84" s="36">
        <f>SUMIFS(СВЦЭМ!$C$39:$C$782,СВЦЭМ!$A$39:$A$782,$A84,СВЦЭМ!$B$39:$B$782,I$83)+'СЕТ СН'!$H$9+СВЦЭМ!$D$10+'СЕТ СН'!$H$5-'СЕТ СН'!$H$17</f>
        <v>4003.8501249000001</v>
      </c>
      <c r="J84" s="36">
        <f>SUMIFS(СВЦЭМ!$C$39:$C$782,СВЦЭМ!$A$39:$A$782,$A84,СВЦЭМ!$B$39:$B$782,J$83)+'СЕТ СН'!$H$9+СВЦЭМ!$D$10+'СЕТ СН'!$H$5-'СЕТ СН'!$H$17</f>
        <v>3981.2211242600001</v>
      </c>
      <c r="K84" s="36">
        <f>SUMIFS(СВЦЭМ!$C$39:$C$782,СВЦЭМ!$A$39:$A$782,$A84,СВЦЭМ!$B$39:$B$782,K$83)+'СЕТ СН'!$H$9+СВЦЭМ!$D$10+'СЕТ СН'!$H$5-'СЕТ СН'!$H$17</f>
        <v>3957.7960403799998</v>
      </c>
      <c r="L84" s="36">
        <f>SUMIFS(СВЦЭМ!$C$39:$C$782,СВЦЭМ!$A$39:$A$782,$A84,СВЦЭМ!$B$39:$B$782,L$83)+'СЕТ СН'!$H$9+СВЦЭМ!$D$10+'СЕТ СН'!$H$5-'СЕТ СН'!$H$17</f>
        <v>3973.3653296100001</v>
      </c>
      <c r="M84" s="36">
        <f>SUMIFS(СВЦЭМ!$C$39:$C$782,СВЦЭМ!$A$39:$A$782,$A84,СВЦЭМ!$B$39:$B$782,M$83)+'СЕТ СН'!$H$9+СВЦЭМ!$D$10+'СЕТ СН'!$H$5-'СЕТ СН'!$H$17</f>
        <v>4002.2923256100003</v>
      </c>
      <c r="N84" s="36">
        <f>SUMIFS(СВЦЭМ!$C$39:$C$782,СВЦЭМ!$A$39:$A$782,$A84,СВЦЭМ!$B$39:$B$782,N$83)+'СЕТ СН'!$H$9+СВЦЭМ!$D$10+'СЕТ СН'!$H$5-'СЕТ СН'!$H$17</f>
        <v>4011.5822891500002</v>
      </c>
      <c r="O84" s="36">
        <f>SUMIFS(СВЦЭМ!$C$39:$C$782,СВЦЭМ!$A$39:$A$782,$A84,СВЦЭМ!$B$39:$B$782,O$83)+'СЕТ СН'!$H$9+СВЦЭМ!$D$10+'СЕТ СН'!$H$5-'СЕТ СН'!$H$17</f>
        <v>3999.6230764100001</v>
      </c>
      <c r="P84" s="36">
        <f>SUMIFS(СВЦЭМ!$C$39:$C$782,СВЦЭМ!$A$39:$A$782,$A84,СВЦЭМ!$B$39:$B$782,P$83)+'СЕТ СН'!$H$9+СВЦЭМ!$D$10+'СЕТ СН'!$H$5-'СЕТ СН'!$H$17</f>
        <v>4012.6382751800002</v>
      </c>
      <c r="Q84" s="36">
        <f>SUMIFS(СВЦЭМ!$C$39:$C$782,СВЦЭМ!$A$39:$A$782,$A84,СВЦЭМ!$B$39:$B$782,Q$83)+'СЕТ СН'!$H$9+СВЦЭМ!$D$10+'СЕТ СН'!$H$5-'СЕТ СН'!$H$17</f>
        <v>4014.6882899000002</v>
      </c>
      <c r="R84" s="36">
        <f>SUMIFS(СВЦЭМ!$C$39:$C$782,СВЦЭМ!$A$39:$A$782,$A84,СВЦЭМ!$B$39:$B$782,R$83)+'СЕТ СН'!$H$9+СВЦЭМ!$D$10+'СЕТ СН'!$H$5-'СЕТ СН'!$H$17</f>
        <v>3991.7004450900004</v>
      </c>
      <c r="S84" s="36">
        <f>SUMIFS(СВЦЭМ!$C$39:$C$782,СВЦЭМ!$A$39:$A$782,$A84,СВЦЭМ!$B$39:$B$782,S$83)+'СЕТ СН'!$H$9+СВЦЭМ!$D$10+'СЕТ СН'!$H$5-'СЕТ СН'!$H$17</f>
        <v>3941.2201165500001</v>
      </c>
      <c r="T84" s="36">
        <f>SUMIFS(СВЦЭМ!$C$39:$C$782,СВЦЭМ!$A$39:$A$782,$A84,СВЦЭМ!$B$39:$B$782,T$83)+'СЕТ СН'!$H$9+СВЦЭМ!$D$10+'СЕТ СН'!$H$5-'СЕТ СН'!$H$17</f>
        <v>3936.2514461700002</v>
      </c>
      <c r="U84" s="36">
        <f>SUMIFS(СВЦЭМ!$C$39:$C$782,СВЦЭМ!$A$39:$A$782,$A84,СВЦЭМ!$B$39:$B$782,U$83)+'СЕТ СН'!$H$9+СВЦЭМ!$D$10+'СЕТ СН'!$H$5-'СЕТ СН'!$H$17</f>
        <v>3952.9804420300002</v>
      </c>
      <c r="V84" s="36">
        <f>SUMIFS(СВЦЭМ!$C$39:$C$782,СВЦЭМ!$A$39:$A$782,$A84,СВЦЭМ!$B$39:$B$782,V$83)+'СЕТ СН'!$H$9+СВЦЭМ!$D$10+'СЕТ СН'!$H$5-'СЕТ СН'!$H$17</f>
        <v>3972.17800558</v>
      </c>
      <c r="W84" s="36">
        <f>SUMIFS(СВЦЭМ!$C$39:$C$782,СВЦЭМ!$A$39:$A$782,$A84,СВЦЭМ!$B$39:$B$782,W$83)+'СЕТ СН'!$H$9+СВЦЭМ!$D$10+'СЕТ СН'!$H$5-'СЕТ СН'!$H$17</f>
        <v>3980.5232938999998</v>
      </c>
      <c r="X84" s="36">
        <f>SUMIFS(СВЦЭМ!$C$39:$C$782,СВЦЭМ!$A$39:$A$782,$A84,СВЦЭМ!$B$39:$B$782,X$83)+'СЕТ СН'!$H$9+СВЦЭМ!$D$10+'СЕТ СН'!$H$5-'СЕТ СН'!$H$17</f>
        <v>4026.3829237</v>
      </c>
      <c r="Y84" s="36">
        <f>SUMIFS(СВЦЭМ!$C$39:$C$782,СВЦЭМ!$A$39:$A$782,$A84,СВЦЭМ!$B$39:$B$782,Y$83)+'СЕТ СН'!$H$9+СВЦЭМ!$D$10+'СЕТ СН'!$H$5-'СЕТ СН'!$H$17</f>
        <v>4065.5654280700001</v>
      </c>
    </row>
    <row r="85" spans="1:25" ht="15.75" x14ac:dyDescent="0.2">
      <c r="A85" s="35">
        <f>A84+1</f>
        <v>44867</v>
      </c>
      <c r="B85" s="36">
        <f>SUMIFS(СВЦЭМ!$C$39:$C$782,СВЦЭМ!$A$39:$A$782,$A85,СВЦЭМ!$B$39:$B$782,B$83)+'СЕТ СН'!$H$9+СВЦЭМ!$D$10+'СЕТ СН'!$H$5-'СЕТ СН'!$H$17</f>
        <v>4016.9457257600002</v>
      </c>
      <c r="C85" s="36">
        <f>SUMIFS(СВЦЭМ!$C$39:$C$782,СВЦЭМ!$A$39:$A$782,$A85,СВЦЭМ!$B$39:$B$782,C$83)+'СЕТ СН'!$H$9+СВЦЭМ!$D$10+'СЕТ СН'!$H$5-'СЕТ СН'!$H$17</f>
        <v>4055.18658108</v>
      </c>
      <c r="D85" s="36">
        <f>SUMIFS(СВЦЭМ!$C$39:$C$782,СВЦЭМ!$A$39:$A$782,$A85,СВЦЭМ!$B$39:$B$782,D$83)+'СЕТ СН'!$H$9+СВЦЭМ!$D$10+'СЕТ СН'!$H$5-'СЕТ СН'!$H$17</f>
        <v>4094.7774982999999</v>
      </c>
      <c r="E85" s="36">
        <f>SUMIFS(СВЦЭМ!$C$39:$C$782,СВЦЭМ!$A$39:$A$782,$A85,СВЦЭМ!$B$39:$B$782,E$83)+'СЕТ СН'!$H$9+СВЦЭМ!$D$10+'СЕТ СН'!$H$5-'СЕТ СН'!$H$17</f>
        <v>4081.0575352599999</v>
      </c>
      <c r="F85" s="36">
        <f>SUMIFS(СВЦЭМ!$C$39:$C$782,СВЦЭМ!$A$39:$A$782,$A85,СВЦЭМ!$B$39:$B$782,F$83)+'СЕТ СН'!$H$9+СВЦЭМ!$D$10+'СЕТ СН'!$H$5-'СЕТ СН'!$H$17</f>
        <v>4088.28452509</v>
      </c>
      <c r="G85" s="36">
        <f>SUMIFS(СВЦЭМ!$C$39:$C$782,СВЦЭМ!$A$39:$A$782,$A85,СВЦЭМ!$B$39:$B$782,G$83)+'СЕТ СН'!$H$9+СВЦЭМ!$D$10+'СЕТ СН'!$H$5-'СЕТ СН'!$H$17</f>
        <v>4097.8822142999998</v>
      </c>
      <c r="H85" s="36">
        <f>SUMIFS(СВЦЭМ!$C$39:$C$782,СВЦЭМ!$A$39:$A$782,$A85,СВЦЭМ!$B$39:$B$782,H$83)+'СЕТ СН'!$H$9+СВЦЭМ!$D$10+'СЕТ СН'!$H$5-'СЕТ СН'!$H$17</f>
        <v>4038.9019013699999</v>
      </c>
      <c r="I85" s="36">
        <f>SUMIFS(СВЦЭМ!$C$39:$C$782,СВЦЭМ!$A$39:$A$782,$A85,СВЦЭМ!$B$39:$B$782,I$83)+'СЕТ СН'!$H$9+СВЦЭМ!$D$10+'СЕТ СН'!$H$5-'СЕТ СН'!$H$17</f>
        <v>4034.1163244999998</v>
      </c>
      <c r="J85" s="36">
        <f>SUMIFS(СВЦЭМ!$C$39:$C$782,СВЦЭМ!$A$39:$A$782,$A85,СВЦЭМ!$B$39:$B$782,J$83)+'СЕТ СН'!$H$9+СВЦЭМ!$D$10+'СЕТ СН'!$H$5-'СЕТ СН'!$H$17</f>
        <v>3999.1396940499999</v>
      </c>
      <c r="K85" s="36">
        <f>SUMIFS(СВЦЭМ!$C$39:$C$782,СВЦЭМ!$A$39:$A$782,$A85,СВЦЭМ!$B$39:$B$782,K$83)+'СЕТ СН'!$H$9+СВЦЭМ!$D$10+'СЕТ СН'!$H$5-'СЕТ СН'!$H$17</f>
        <v>3984.2115989200001</v>
      </c>
      <c r="L85" s="36">
        <f>SUMIFS(СВЦЭМ!$C$39:$C$782,СВЦЭМ!$A$39:$A$782,$A85,СВЦЭМ!$B$39:$B$782,L$83)+'СЕТ СН'!$H$9+СВЦЭМ!$D$10+'СЕТ СН'!$H$5-'СЕТ СН'!$H$17</f>
        <v>3964.8575113100001</v>
      </c>
      <c r="M85" s="36">
        <f>SUMIFS(СВЦЭМ!$C$39:$C$782,СВЦЭМ!$A$39:$A$782,$A85,СВЦЭМ!$B$39:$B$782,M$83)+'СЕТ СН'!$H$9+СВЦЭМ!$D$10+'СЕТ СН'!$H$5-'СЕТ СН'!$H$17</f>
        <v>3978.2043452200001</v>
      </c>
      <c r="N85" s="36">
        <f>SUMIFS(СВЦЭМ!$C$39:$C$782,СВЦЭМ!$A$39:$A$782,$A85,СВЦЭМ!$B$39:$B$782,N$83)+'СЕТ СН'!$H$9+СВЦЭМ!$D$10+'СЕТ СН'!$H$5-'СЕТ СН'!$H$17</f>
        <v>4006.4093605400003</v>
      </c>
      <c r="O85" s="36">
        <f>SUMIFS(СВЦЭМ!$C$39:$C$782,СВЦЭМ!$A$39:$A$782,$A85,СВЦЭМ!$B$39:$B$782,O$83)+'СЕТ СН'!$H$9+СВЦЭМ!$D$10+'СЕТ СН'!$H$5-'СЕТ СН'!$H$17</f>
        <v>3996.64918777</v>
      </c>
      <c r="P85" s="36">
        <f>SUMIFS(СВЦЭМ!$C$39:$C$782,СВЦЭМ!$A$39:$A$782,$A85,СВЦЭМ!$B$39:$B$782,P$83)+'СЕТ СН'!$H$9+СВЦЭМ!$D$10+'СЕТ СН'!$H$5-'СЕТ СН'!$H$17</f>
        <v>4007.1395723200003</v>
      </c>
      <c r="Q85" s="36">
        <f>SUMIFS(СВЦЭМ!$C$39:$C$782,СВЦЭМ!$A$39:$A$782,$A85,СВЦЭМ!$B$39:$B$782,Q$83)+'СЕТ СН'!$H$9+СВЦЭМ!$D$10+'СЕТ СН'!$H$5-'СЕТ СН'!$H$17</f>
        <v>4012.6383099200002</v>
      </c>
      <c r="R85" s="36">
        <f>SUMIFS(СВЦЭМ!$C$39:$C$782,СВЦЭМ!$A$39:$A$782,$A85,СВЦЭМ!$B$39:$B$782,R$83)+'СЕТ СН'!$H$9+СВЦЭМ!$D$10+'СЕТ СН'!$H$5-'СЕТ СН'!$H$17</f>
        <v>3998.3972023300003</v>
      </c>
      <c r="S85" s="36">
        <f>SUMIFS(СВЦЭМ!$C$39:$C$782,СВЦЭМ!$A$39:$A$782,$A85,СВЦЭМ!$B$39:$B$782,S$83)+'СЕТ СН'!$H$9+СВЦЭМ!$D$10+'СЕТ СН'!$H$5-'СЕТ СН'!$H$17</f>
        <v>3985.9858942600004</v>
      </c>
      <c r="T85" s="36">
        <f>SUMIFS(СВЦЭМ!$C$39:$C$782,СВЦЭМ!$A$39:$A$782,$A85,СВЦЭМ!$B$39:$B$782,T$83)+'СЕТ СН'!$H$9+СВЦЭМ!$D$10+'СЕТ СН'!$H$5-'СЕТ СН'!$H$17</f>
        <v>3953.6219268700002</v>
      </c>
      <c r="U85" s="36">
        <f>SUMIFS(СВЦЭМ!$C$39:$C$782,СВЦЭМ!$A$39:$A$782,$A85,СВЦЭМ!$B$39:$B$782,U$83)+'СЕТ СН'!$H$9+СВЦЭМ!$D$10+'СЕТ СН'!$H$5-'СЕТ СН'!$H$17</f>
        <v>3949.1529382400004</v>
      </c>
      <c r="V85" s="36">
        <f>SUMIFS(СВЦЭМ!$C$39:$C$782,СВЦЭМ!$A$39:$A$782,$A85,СВЦЭМ!$B$39:$B$782,V$83)+'СЕТ СН'!$H$9+СВЦЭМ!$D$10+'СЕТ СН'!$H$5-'СЕТ СН'!$H$17</f>
        <v>3983.8440647699999</v>
      </c>
      <c r="W85" s="36">
        <f>SUMIFS(СВЦЭМ!$C$39:$C$782,СВЦЭМ!$A$39:$A$782,$A85,СВЦЭМ!$B$39:$B$782,W$83)+'СЕТ СН'!$H$9+СВЦЭМ!$D$10+'СЕТ СН'!$H$5-'СЕТ СН'!$H$17</f>
        <v>4000.1778345100001</v>
      </c>
      <c r="X85" s="36">
        <f>SUMIFS(СВЦЭМ!$C$39:$C$782,СВЦЭМ!$A$39:$A$782,$A85,СВЦЭМ!$B$39:$B$782,X$83)+'СЕТ СН'!$H$9+СВЦЭМ!$D$10+'СЕТ СН'!$H$5-'СЕТ СН'!$H$17</f>
        <v>4017.0650276400002</v>
      </c>
      <c r="Y85" s="36">
        <f>SUMIFS(СВЦЭМ!$C$39:$C$782,СВЦЭМ!$A$39:$A$782,$A85,СВЦЭМ!$B$39:$B$782,Y$83)+'СЕТ СН'!$H$9+СВЦЭМ!$D$10+'СЕТ СН'!$H$5-'СЕТ СН'!$H$17</f>
        <v>4044.4487063699999</v>
      </c>
    </row>
    <row r="86" spans="1:25" ht="15.75" x14ac:dyDescent="0.2">
      <c r="A86" s="35">
        <f t="shared" ref="A86:A113" si="2">A85+1</f>
        <v>44868</v>
      </c>
      <c r="B86" s="36">
        <f>SUMIFS(СВЦЭМ!$C$39:$C$782,СВЦЭМ!$A$39:$A$782,$A86,СВЦЭМ!$B$39:$B$782,B$83)+'СЕТ СН'!$H$9+СВЦЭМ!$D$10+'СЕТ СН'!$H$5-'СЕТ СН'!$H$17</f>
        <v>4052.1885025800002</v>
      </c>
      <c r="C86" s="36">
        <f>SUMIFS(СВЦЭМ!$C$39:$C$782,СВЦЭМ!$A$39:$A$782,$A86,СВЦЭМ!$B$39:$B$782,C$83)+'СЕТ СН'!$H$9+СВЦЭМ!$D$10+'СЕТ СН'!$H$5-'СЕТ СН'!$H$17</f>
        <v>4075.0523837800001</v>
      </c>
      <c r="D86" s="36">
        <f>SUMIFS(СВЦЭМ!$C$39:$C$782,СВЦЭМ!$A$39:$A$782,$A86,СВЦЭМ!$B$39:$B$782,D$83)+'СЕТ СН'!$H$9+СВЦЭМ!$D$10+'СЕТ СН'!$H$5-'СЕТ СН'!$H$17</f>
        <v>4095.8914989900004</v>
      </c>
      <c r="E86" s="36">
        <f>SUMIFS(СВЦЭМ!$C$39:$C$782,СВЦЭМ!$A$39:$A$782,$A86,СВЦЭМ!$B$39:$B$782,E$83)+'СЕТ СН'!$H$9+СВЦЭМ!$D$10+'СЕТ СН'!$H$5-'СЕТ СН'!$H$17</f>
        <v>4054.06741969</v>
      </c>
      <c r="F86" s="36">
        <f>SUMIFS(СВЦЭМ!$C$39:$C$782,СВЦЭМ!$A$39:$A$782,$A86,СВЦЭМ!$B$39:$B$782,F$83)+'СЕТ СН'!$H$9+СВЦЭМ!$D$10+'СЕТ СН'!$H$5-'СЕТ СН'!$H$17</f>
        <v>4047.0844940300003</v>
      </c>
      <c r="G86" s="36">
        <f>SUMIFS(СВЦЭМ!$C$39:$C$782,СВЦЭМ!$A$39:$A$782,$A86,СВЦЭМ!$B$39:$B$782,G$83)+'СЕТ СН'!$H$9+СВЦЭМ!$D$10+'СЕТ СН'!$H$5-'СЕТ СН'!$H$17</f>
        <v>4005.2860697000001</v>
      </c>
      <c r="H86" s="36">
        <f>SUMIFS(СВЦЭМ!$C$39:$C$782,СВЦЭМ!$A$39:$A$782,$A86,СВЦЭМ!$B$39:$B$782,H$83)+'СЕТ СН'!$H$9+СВЦЭМ!$D$10+'СЕТ СН'!$H$5-'СЕТ СН'!$H$17</f>
        <v>3966.57510301</v>
      </c>
      <c r="I86" s="36">
        <f>SUMIFS(СВЦЭМ!$C$39:$C$782,СВЦЭМ!$A$39:$A$782,$A86,СВЦЭМ!$B$39:$B$782,I$83)+'СЕТ СН'!$H$9+СВЦЭМ!$D$10+'СЕТ СН'!$H$5-'СЕТ СН'!$H$17</f>
        <v>3928.1625122400001</v>
      </c>
      <c r="J86" s="36">
        <f>SUMIFS(СВЦЭМ!$C$39:$C$782,СВЦЭМ!$A$39:$A$782,$A86,СВЦЭМ!$B$39:$B$782,J$83)+'СЕТ СН'!$H$9+СВЦЭМ!$D$10+'СЕТ СН'!$H$5-'СЕТ СН'!$H$17</f>
        <v>3906.7777349100002</v>
      </c>
      <c r="K86" s="36">
        <f>SUMIFS(СВЦЭМ!$C$39:$C$782,СВЦЭМ!$A$39:$A$782,$A86,СВЦЭМ!$B$39:$B$782,K$83)+'СЕТ СН'!$H$9+СВЦЭМ!$D$10+'СЕТ СН'!$H$5-'СЕТ СН'!$H$17</f>
        <v>3934.9164381700002</v>
      </c>
      <c r="L86" s="36">
        <f>SUMIFS(СВЦЭМ!$C$39:$C$782,СВЦЭМ!$A$39:$A$782,$A86,СВЦЭМ!$B$39:$B$782,L$83)+'СЕТ СН'!$H$9+СВЦЭМ!$D$10+'СЕТ СН'!$H$5-'СЕТ СН'!$H$17</f>
        <v>3959.83249497</v>
      </c>
      <c r="M86" s="36">
        <f>SUMIFS(СВЦЭМ!$C$39:$C$782,СВЦЭМ!$A$39:$A$782,$A86,СВЦЭМ!$B$39:$B$782,M$83)+'СЕТ СН'!$H$9+СВЦЭМ!$D$10+'СЕТ СН'!$H$5-'СЕТ СН'!$H$17</f>
        <v>3991.7709141300002</v>
      </c>
      <c r="N86" s="36">
        <f>SUMIFS(СВЦЭМ!$C$39:$C$782,СВЦЭМ!$A$39:$A$782,$A86,СВЦЭМ!$B$39:$B$782,N$83)+'СЕТ СН'!$H$9+СВЦЭМ!$D$10+'СЕТ СН'!$H$5-'СЕТ СН'!$H$17</f>
        <v>3991.8504681499999</v>
      </c>
      <c r="O86" s="36">
        <f>SUMIFS(СВЦЭМ!$C$39:$C$782,СВЦЭМ!$A$39:$A$782,$A86,СВЦЭМ!$B$39:$B$782,O$83)+'СЕТ СН'!$H$9+СВЦЭМ!$D$10+'СЕТ СН'!$H$5-'СЕТ СН'!$H$17</f>
        <v>3987.5422310399999</v>
      </c>
      <c r="P86" s="36">
        <f>SUMIFS(СВЦЭМ!$C$39:$C$782,СВЦЭМ!$A$39:$A$782,$A86,СВЦЭМ!$B$39:$B$782,P$83)+'СЕТ СН'!$H$9+СВЦЭМ!$D$10+'СЕТ СН'!$H$5-'СЕТ СН'!$H$17</f>
        <v>3991.1502491299998</v>
      </c>
      <c r="Q86" s="36">
        <f>SUMIFS(СВЦЭМ!$C$39:$C$782,СВЦЭМ!$A$39:$A$782,$A86,СВЦЭМ!$B$39:$B$782,Q$83)+'СЕТ СН'!$H$9+СВЦЭМ!$D$10+'СЕТ СН'!$H$5-'СЕТ СН'!$H$17</f>
        <v>3997.8308419499999</v>
      </c>
      <c r="R86" s="36">
        <f>SUMIFS(СВЦЭМ!$C$39:$C$782,СВЦЭМ!$A$39:$A$782,$A86,СВЦЭМ!$B$39:$B$782,R$83)+'СЕТ СН'!$H$9+СВЦЭМ!$D$10+'СЕТ СН'!$H$5-'СЕТ СН'!$H$17</f>
        <v>3948.5419361200002</v>
      </c>
      <c r="S86" s="36">
        <f>SUMIFS(СВЦЭМ!$C$39:$C$782,СВЦЭМ!$A$39:$A$782,$A86,СВЦЭМ!$B$39:$B$782,S$83)+'СЕТ СН'!$H$9+СВЦЭМ!$D$10+'СЕТ СН'!$H$5-'СЕТ СН'!$H$17</f>
        <v>3920.3353370599998</v>
      </c>
      <c r="T86" s="36">
        <f>SUMIFS(СВЦЭМ!$C$39:$C$782,СВЦЭМ!$A$39:$A$782,$A86,СВЦЭМ!$B$39:$B$782,T$83)+'СЕТ СН'!$H$9+СВЦЭМ!$D$10+'СЕТ СН'!$H$5-'СЕТ СН'!$H$17</f>
        <v>3912.5823657199999</v>
      </c>
      <c r="U86" s="36">
        <f>SUMIFS(СВЦЭМ!$C$39:$C$782,СВЦЭМ!$A$39:$A$782,$A86,СВЦЭМ!$B$39:$B$782,U$83)+'СЕТ СН'!$H$9+СВЦЭМ!$D$10+'СЕТ СН'!$H$5-'СЕТ СН'!$H$17</f>
        <v>3918.1329327499998</v>
      </c>
      <c r="V86" s="36">
        <f>SUMIFS(СВЦЭМ!$C$39:$C$782,СВЦЭМ!$A$39:$A$782,$A86,СВЦЭМ!$B$39:$B$782,V$83)+'СЕТ СН'!$H$9+СВЦЭМ!$D$10+'СЕТ СН'!$H$5-'СЕТ СН'!$H$17</f>
        <v>3923.6878411600001</v>
      </c>
      <c r="W86" s="36">
        <f>SUMIFS(СВЦЭМ!$C$39:$C$782,СВЦЭМ!$A$39:$A$782,$A86,СВЦЭМ!$B$39:$B$782,W$83)+'СЕТ СН'!$H$9+СВЦЭМ!$D$10+'СЕТ СН'!$H$5-'СЕТ СН'!$H$17</f>
        <v>3916.9335491500001</v>
      </c>
      <c r="X86" s="36">
        <f>SUMIFS(СВЦЭМ!$C$39:$C$782,СВЦЭМ!$A$39:$A$782,$A86,СВЦЭМ!$B$39:$B$782,X$83)+'СЕТ СН'!$H$9+СВЦЭМ!$D$10+'СЕТ СН'!$H$5-'СЕТ СН'!$H$17</f>
        <v>3945.4822889900001</v>
      </c>
      <c r="Y86" s="36">
        <f>SUMIFS(СВЦЭМ!$C$39:$C$782,СВЦЭМ!$A$39:$A$782,$A86,СВЦЭМ!$B$39:$B$782,Y$83)+'СЕТ СН'!$H$9+СВЦЭМ!$D$10+'СЕТ СН'!$H$5-'СЕТ СН'!$H$17</f>
        <v>3990.2552566200002</v>
      </c>
    </row>
    <row r="87" spans="1:25" ht="15.75" x14ac:dyDescent="0.2">
      <c r="A87" s="35">
        <f t="shared" si="2"/>
        <v>44869</v>
      </c>
      <c r="B87" s="36">
        <f>SUMIFS(СВЦЭМ!$C$39:$C$782,СВЦЭМ!$A$39:$A$782,$A87,СВЦЭМ!$B$39:$B$782,B$83)+'СЕТ СН'!$H$9+СВЦЭМ!$D$10+'СЕТ СН'!$H$5-'СЕТ СН'!$H$17</f>
        <v>3931.8478724400002</v>
      </c>
      <c r="C87" s="36">
        <f>SUMIFS(СВЦЭМ!$C$39:$C$782,СВЦЭМ!$A$39:$A$782,$A87,СВЦЭМ!$B$39:$B$782,C$83)+'СЕТ СН'!$H$9+СВЦЭМ!$D$10+'СЕТ СН'!$H$5-'СЕТ СН'!$H$17</f>
        <v>3966.4020405800002</v>
      </c>
      <c r="D87" s="36">
        <f>SUMIFS(СВЦЭМ!$C$39:$C$782,СВЦЭМ!$A$39:$A$782,$A87,СВЦЭМ!$B$39:$B$782,D$83)+'СЕТ СН'!$H$9+СВЦЭМ!$D$10+'СЕТ СН'!$H$5-'СЕТ СН'!$H$17</f>
        <v>4035.75301227</v>
      </c>
      <c r="E87" s="36">
        <f>SUMIFS(СВЦЭМ!$C$39:$C$782,СВЦЭМ!$A$39:$A$782,$A87,СВЦЭМ!$B$39:$B$782,E$83)+'СЕТ СН'!$H$9+СВЦЭМ!$D$10+'СЕТ СН'!$H$5-'СЕТ СН'!$H$17</f>
        <v>4033.6214015100004</v>
      </c>
      <c r="F87" s="36">
        <f>SUMIFS(СВЦЭМ!$C$39:$C$782,СВЦЭМ!$A$39:$A$782,$A87,СВЦЭМ!$B$39:$B$782,F$83)+'СЕТ СН'!$H$9+СВЦЭМ!$D$10+'СЕТ СН'!$H$5-'СЕТ СН'!$H$17</f>
        <v>4042.8146096099999</v>
      </c>
      <c r="G87" s="36">
        <f>SUMIFS(СВЦЭМ!$C$39:$C$782,СВЦЭМ!$A$39:$A$782,$A87,СВЦЭМ!$B$39:$B$782,G$83)+'СЕТ СН'!$H$9+СВЦЭМ!$D$10+'СЕТ СН'!$H$5-'СЕТ СН'!$H$17</f>
        <v>4059.2658987100003</v>
      </c>
      <c r="H87" s="36">
        <f>SUMIFS(СВЦЭМ!$C$39:$C$782,СВЦЭМ!$A$39:$A$782,$A87,СВЦЭМ!$B$39:$B$782,H$83)+'СЕТ СН'!$H$9+СВЦЭМ!$D$10+'СЕТ СН'!$H$5-'СЕТ СН'!$H$17</f>
        <v>4035.6453842000001</v>
      </c>
      <c r="I87" s="36">
        <f>SUMIFS(СВЦЭМ!$C$39:$C$782,СВЦЭМ!$A$39:$A$782,$A87,СВЦЭМ!$B$39:$B$782,I$83)+'СЕТ СН'!$H$9+СВЦЭМ!$D$10+'СЕТ СН'!$H$5-'СЕТ СН'!$H$17</f>
        <v>4012.4439230600001</v>
      </c>
      <c r="J87" s="36">
        <f>SUMIFS(СВЦЭМ!$C$39:$C$782,СВЦЭМ!$A$39:$A$782,$A87,СВЦЭМ!$B$39:$B$782,J$83)+'СЕТ СН'!$H$9+СВЦЭМ!$D$10+'СЕТ СН'!$H$5-'СЕТ СН'!$H$17</f>
        <v>3957.0691146300001</v>
      </c>
      <c r="K87" s="36">
        <f>SUMIFS(СВЦЭМ!$C$39:$C$782,СВЦЭМ!$A$39:$A$782,$A87,СВЦЭМ!$B$39:$B$782,K$83)+'СЕТ СН'!$H$9+СВЦЭМ!$D$10+'СЕТ СН'!$H$5-'СЕТ СН'!$H$17</f>
        <v>3919.76074771</v>
      </c>
      <c r="L87" s="36">
        <f>SUMIFS(СВЦЭМ!$C$39:$C$782,СВЦЭМ!$A$39:$A$782,$A87,СВЦЭМ!$B$39:$B$782,L$83)+'СЕТ СН'!$H$9+СВЦЭМ!$D$10+'СЕТ СН'!$H$5-'СЕТ СН'!$H$17</f>
        <v>3916.70913638</v>
      </c>
      <c r="M87" s="36">
        <f>SUMIFS(СВЦЭМ!$C$39:$C$782,СВЦЭМ!$A$39:$A$782,$A87,СВЦЭМ!$B$39:$B$782,M$83)+'СЕТ СН'!$H$9+СВЦЭМ!$D$10+'СЕТ СН'!$H$5-'СЕТ СН'!$H$17</f>
        <v>3934.48791592</v>
      </c>
      <c r="N87" s="36">
        <f>SUMIFS(СВЦЭМ!$C$39:$C$782,СВЦЭМ!$A$39:$A$782,$A87,СВЦЭМ!$B$39:$B$782,N$83)+'СЕТ СН'!$H$9+СВЦЭМ!$D$10+'СЕТ СН'!$H$5-'СЕТ СН'!$H$17</f>
        <v>3956.6873871300004</v>
      </c>
      <c r="O87" s="36">
        <f>SUMIFS(СВЦЭМ!$C$39:$C$782,СВЦЭМ!$A$39:$A$782,$A87,СВЦЭМ!$B$39:$B$782,O$83)+'СЕТ СН'!$H$9+СВЦЭМ!$D$10+'СЕТ СН'!$H$5-'СЕТ СН'!$H$17</f>
        <v>3965.1145514300001</v>
      </c>
      <c r="P87" s="36">
        <f>SUMIFS(СВЦЭМ!$C$39:$C$782,СВЦЭМ!$A$39:$A$782,$A87,СВЦЭМ!$B$39:$B$782,P$83)+'СЕТ СН'!$H$9+СВЦЭМ!$D$10+'СЕТ СН'!$H$5-'СЕТ СН'!$H$17</f>
        <v>3971.4799881099998</v>
      </c>
      <c r="Q87" s="36">
        <f>SUMIFS(СВЦЭМ!$C$39:$C$782,СВЦЭМ!$A$39:$A$782,$A87,СВЦЭМ!$B$39:$B$782,Q$83)+'СЕТ СН'!$H$9+СВЦЭМ!$D$10+'СЕТ СН'!$H$5-'СЕТ СН'!$H$17</f>
        <v>3978.2223612400003</v>
      </c>
      <c r="R87" s="36">
        <f>SUMIFS(СВЦЭМ!$C$39:$C$782,СВЦЭМ!$A$39:$A$782,$A87,СВЦЭМ!$B$39:$B$782,R$83)+'СЕТ СН'!$H$9+СВЦЭМ!$D$10+'СЕТ СН'!$H$5-'СЕТ СН'!$H$17</f>
        <v>3947.6933110199998</v>
      </c>
      <c r="S87" s="36">
        <f>SUMIFS(СВЦЭМ!$C$39:$C$782,СВЦЭМ!$A$39:$A$782,$A87,СВЦЭМ!$B$39:$B$782,S$83)+'СЕТ СН'!$H$9+СВЦЭМ!$D$10+'СЕТ СН'!$H$5-'СЕТ СН'!$H$17</f>
        <v>3891.3023228299999</v>
      </c>
      <c r="T87" s="36">
        <f>SUMIFS(СВЦЭМ!$C$39:$C$782,СВЦЭМ!$A$39:$A$782,$A87,СВЦЭМ!$B$39:$B$782,T$83)+'СЕТ СН'!$H$9+СВЦЭМ!$D$10+'СЕТ СН'!$H$5-'СЕТ СН'!$H$17</f>
        <v>3877.9311676799998</v>
      </c>
      <c r="U87" s="36">
        <f>SUMIFS(СВЦЭМ!$C$39:$C$782,СВЦЭМ!$A$39:$A$782,$A87,СВЦЭМ!$B$39:$B$782,U$83)+'СЕТ СН'!$H$9+СВЦЭМ!$D$10+'СЕТ СН'!$H$5-'СЕТ СН'!$H$17</f>
        <v>3886.6789313899999</v>
      </c>
      <c r="V87" s="36">
        <f>SUMIFS(СВЦЭМ!$C$39:$C$782,СВЦЭМ!$A$39:$A$782,$A87,СВЦЭМ!$B$39:$B$782,V$83)+'СЕТ СН'!$H$9+СВЦЭМ!$D$10+'СЕТ СН'!$H$5-'СЕТ СН'!$H$17</f>
        <v>3898.4994660399998</v>
      </c>
      <c r="W87" s="36">
        <f>SUMIFS(СВЦЭМ!$C$39:$C$782,СВЦЭМ!$A$39:$A$782,$A87,СВЦЭМ!$B$39:$B$782,W$83)+'СЕТ СН'!$H$9+СВЦЭМ!$D$10+'СЕТ СН'!$H$5-'СЕТ СН'!$H$17</f>
        <v>3936.4490483</v>
      </c>
      <c r="X87" s="36">
        <f>SUMIFS(СВЦЭМ!$C$39:$C$782,СВЦЭМ!$A$39:$A$782,$A87,СВЦЭМ!$B$39:$B$782,X$83)+'СЕТ СН'!$H$9+СВЦЭМ!$D$10+'СЕТ СН'!$H$5-'СЕТ СН'!$H$17</f>
        <v>3986.58715493</v>
      </c>
      <c r="Y87" s="36">
        <f>SUMIFS(СВЦЭМ!$C$39:$C$782,СВЦЭМ!$A$39:$A$782,$A87,СВЦЭМ!$B$39:$B$782,Y$83)+'СЕТ СН'!$H$9+СВЦЭМ!$D$10+'СЕТ СН'!$H$5-'СЕТ СН'!$H$17</f>
        <v>4033.20397349</v>
      </c>
    </row>
    <row r="88" spans="1:25" ht="15.75" x14ac:dyDescent="0.2">
      <c r="A88" s="35">
        <f t="shared" si="2"/>
        <v>44870</v>
      </c>
      <c r="B88" s="36">
        <f>SUMIFS(СВЦЭМ!$C$39:$C$782,СВЦЭМ!$A$39:$A$782,$A88,СВЦЭМ!$B$39:$B$782,B$83)+'СЕТ СН'!$H$9+СВЦЭМ!$D$10+'СЕТ СН'!$H$5-'СЕТ СН'!$H$17</f>
        <v>3957.8407961500002</v>
      </c>
      <c r="C88" s="36">
        <f>SUMIFS(СВЦЭМ!$C$39:$C$782,СВЦЭМ!$A$39:$A$782,$A88,СВЦЭМ!$B$39:$B$782,C$83)+'СЕТ СН'!$H$9+СВЦЭМ!$D$10+'СЕТ СН'!$H$5-'СЕТ СН'!$H$17</f>
        <v>3978.9603694300004</v>
      </c>
      <c r="D88" s="36">
        <f>SUMIFS(СВЦЭМ!$C$39:$C$782,СВЦЭМ!$A$39:$A$782,$A88,СВЦЭМ!$B$39:$B$782,D$83)+'СЕТ СН'!$H$9+СВЦЭМ!$D$10+'СЕТ СН'!$H$5-'СЕТ СН'!$H$17</f>
        <v>4021.1704221300001</v>
      </c>
      <c r="E88" s="36">
        <f>SUMIFS(СВЦЭМ!$C$39:$C$782,СВЦЭМ!$A$39:$A$782,$A88,СВЦЭМ!$B$39:$B$782,E$83)+'СЕТ СН'!$H$9+СВЦЭМ!$D$10+'СЕТ СН'!$H$5-'СЕТ СН'!$H$17</f>
        <v>4014.9975563500002</v>
      </c>
      <c r="F88" s="36">
        <f>SUMIFS(СВЦЭМ!$C$39:$C$782,СВЦЭМ!$A$39:$A$782,$A88,СВЦЭМ!$B$39:$B$782,F$83)+'СЕТ СН'!$H$9+СВЦЭМ!$D$10+'СЕТ СН'!$H$5-'СЕТ СН'!$H$17</f>
        <v>4026.8539979699999</v>
      </c>
      <c r="G88" s="36">
        <f>SUMIFS(СВЦЭМ!$C$39:$C$782,СВЦЭМ!$A$39:$A$782,$A88,СВЦЭМ!$B$39:$B$782,G$83)+'СЕТ СН'!$H$9+СВЦЭМ!$D$10+'СЕТ СН'!$H$5-'СЕТ СН'!$H$17</f>
        <v>4033.2615420800003</v>
      </c>
      <c r="H88" s="36">
        <f>SUMIFS(СВЦЭМ!$C$39:$C$782,СВЦЭМ!$A$39:$A$782,$A88,СВЦЭМ!$B$39:$B$782,H$83)+'СЕТ СН'!$H$9+СВЦЭМ!$D$10+'СЕТ СН'!$H$5-'СЕТ СН'!$H$17</f>
        <v>4010.6265629700001</v>
      </c>
      <c r="I88" s="36">
        <f>SUMIFS(СВЦЭМ!$C$39:$C$782,СВЦЭМ!$A$39:$A$782,$A88,СВЦЭМ!$B$39:$B$782,I$83)+'СЕТ СН'!$H$9+СВЦЭМ!$D$10+'СЕТ СН'!$H$5-'СЕТ СН'!$H$17</f>
        <v>3984.3702921200002</v>
      </c>
      <c r="J88" s="36">
        <f>SUMIFS(СВЦЭМ!$C$39:$C$782,СВЦЭМ!$A$39:$A$782,$A88,СВЦЭМ!$B$39:$B$782,J$83)+'СЕТ СН'!$H$9+СВЦЭМ!$D$10+'СЕТ СН'!$H$5-'СЕТ СН'!$H$17</f>
        <v>3933.8242560600002</v>
      </c>
      <c r="K88" s="36">
        <f>SUMIFS(СВЦЭМ!$C$39:$C$782,СВЦЭМ!$A$39:$A$782,$A88,СВЦЭМ!$B$39:$B$782,K$83)+'СЕТ СН'!$H$9+СВЦЭМ!$D$10+'СЕТ СН'!$H$5-'СЕТ СН'!$H$17</f>
        <v>3929.7470284400001</v>
      </c>
      <c r="L88" s="36">
        <f>SUMIFS(СВЦЭМ!$C$39:$C$782,СВЦЭМ!$A$39:$A$782,$A88,СВЦЭМ!$B$39:$B$782,L$83)+'СЕТ СН'!$H$9+СВЦЭМ!$D$10+'СЕТ СН'!$H$5-'СЕТ СН'!$H$17</f>
        <v>3922.49180351</v>
      </c>
      <c r="M88" s="36">
        <f>SUMIFS(СВЦЭМ!$C$39:$C$782,СВЦЭМ!$A$39:$A$782,$A88,СВЦЭМ!$B$39:$B$782,M$83)+'СЕТ СН'!$H$9+СВЦЭМ!$D$10+'СЕТ СН'!$H$5-'СЕТ СН'!$H$17</f>
        <v>3920.8790980800004</v>
      </c>
      <c r="N88" s="36">
        <f>SUMIFS(СВЦЭМ!$C$39:$C$782,СВЦЭМ!$A$39:$A$782,$A88,СВЦЭМ!$B$39:$B$782,N$83)+'СЕТ СН'!$H$9+СВЦЭМ!$D$10+'СЕТ СН'!$H$5-'СЕТ СН'!$H$17</f>
        <v>3936.0384641400001</v>
      </c>
      <c r="O88" s="36">
        <f>SUMIFS(СВЦЭМ!$C$39:$C$782,СВЦЭМ!$A$39:$A$782,$A88,СВЦЭМ!$B$39:$B$782,O$83)+'СЕТ СН'!$H$9+СВЦЭМ!$D$10+'СЕТ СН'!$H$5-'СЕТ СН'!$H$17</f>
        <v>3939.0017923599999</v>
      </c>
      <c r="P88" s="36">
        <f>SUMIFS(СВЦЭМ!$C$39:$C$782,СВЦЭМ!$A$39:$A$782,$A88,СВЦЭМ!$B$39:$B$782,P$83)+'СЕТ СН'!$H$9+СВЦЭМ!$D$10+'СЕТ СН'!$H$5-'СЕТ СН'!$H$17</f>
        <v>3960.6876995900002</v>
      </c>
      <c r="Q88" s="36">
        <f>SUMIFS(СВЦЭМ!$C$39:$C$782,СВЦЭМ!$A$39:$A$782,$A88,СВЦЭМ!$B$39:$B$782,Q$83)+'СЕТ СН'!$H$9+СВЦЭМ!$D$10+'СЕТ СН'!$H$5-'СЕТ СН'!$H$17</f>
        <v>3974.8134176800004</v>
      </c>
      <c r="R88" s="36">
        <f>SUMIFS(СВЦЭМ!$C$39:$C$782,СВЦЭМ!$A$39:$A$782,$A88,СВЦЭМ!$B$39:$B$782,R$83)+'СЕТ СН'!$H$9+СВЦЭМ!$D$10+'СЕТ СН'!$H$5-'СЕТ СН'!$H$17</f>
        <v>3926.7416744700004</v>
      </c>
      <c r="S88" s="36">
        <f>SUMIFS(СВЦЭМ!$C$39:$C$782,СВЦЭМ!$A$39:$A$782,$A88,СВЦЭМ!$B$39:$B$782,S$83)+'СЕТ СН'!$H$9+СВЦЭМ!$D$10+'СЕТ СН'!$H$5-'СЕТ СН'!$H$17</f>
        <v>3854.1599356000002</v>
      </c>
      <c r="T88" s="36">
        <f>SUMIFS(СВЦЭМ!$C$39:$C$782,СВЦЭМ!$A$39:$A$782,$A88,СВЦЭМ!$B$39:$B$782,T$83)+'СЕТ СН'!$H$9+СВЦЭМ!$D$10+'СЕТ СН'!$H$5-'СЕТ СН'!$H$17</f>
        <v>3865.1260884600001</v>
      </c>
      <c r="U88" s="36">
        <f>SUMIFS(СВЦЭМ!$C$39:$C$782,СВЦЭМ!$A$39:$A$782,$A88,СВЦЭМ!$B$39:$B$782,U$83)+'СЕТ СН'!$H$9+СВЦЭМ!$D$10+'СЕТ СН'!$H$5-'СЕТ СН'!$H$17</f>
        <v>3874.1495193199999</v>
      </c>
      <c r="V88" s="36">
        <f>SUMIFS(СВЦЭМ!$C$39:$C$782,СВЦЭМ!$A$39:$A$782,$A88,СВЦЭМ!$B$39:$B$782,V$83)+'СЕТ СН'!$H$9+СВЦЭМ!$D$10+'СЕТ СН'!$H$5-'СЕТ СН'!$H$17</f>
        <v>3911.8842723400003</v>
      </c>
      <c r="W88" s="36">
        <f>SUMIFS(СВЦЭМ!$C$39:$C$782,СВЦЭМ!$A$39:$A$782,$A88,СВЦЭМ!$B$39:$B$782,W$83)+'СЕТ СН'!$H$9+СВЦЭМ!$D$10+'СЕТ СН'!$H$5-'СЕТ СН'!$H$17</f>
        <v>3934.45681586</v>
      </c>
      <c r="X88" s="36">
        <f>SUMIFS(СВЦЭМ!$C$39:$C$782,СВЦЭМ!$A$39:$A$782,$A88,СВЦЭМ!$B$39:$B$782,X$83)+'СЕТ СН'!$H$9+СВЦЭМ!$D$10+'СЕТ СН'!$H$5-'СЕТ СН'!$H$17</f>
        <v>3968.1511877500002</v>
      </c>
      <c r="Y88" s="36">
        <f>SUMIFS(СВЦЭМ!$C$39:$C$782,СВЦЭМ!$A$39:$A$782,$A88,СВЦЭМ!$B$39:$B$782,Y$83)+'СЕТ СН'!$H$9+СВЦЭМ!$D$10+'СЕТ СН'!$H$5-'СЕТ СН'!$H$17</f>
        <v>3995.6318557900004</v>
      </c>
    </row>
    <row r="89" spans="1:25" ht="15.75" x14ac:dyDescent="0.2">
      <c r="A89" s="35">
        <f t="shared" si="2"/>
        <v>44871</v>
      </c>
      <c r="B89" s="36">
        <f>SUMIFS(СВЦЭМ!$C$39:$C$782,СВЦЭМ!$A$39:$A$782,$A89,СВЦЭМ!$B$39:$B$782,B$83)+'СЕТ СН'!$H$9+СВЦЭМ!$D$10+'СЕТ СН'!$H$5-'СЕТ СН'!$H$17</f>
        <v>3870.2969554300003</v>
      </c>
      <c r="C89" s="36">
        <f>SUMIFS(СВЦЭМ!$C$39:$C$782,СВЦЭМ!$A$39:$A$782,$A89,СВЦЭМ!$B$39:$B$782,C$83)+'СЕТ СН'!$H$9+СВЦЭМ!$D$10+'СЕТ СН'!$H$5-'СЕТ СН'!$H$17</f>
        <v>3899.1193795700001</v>
      </c>
      <c r="D89" s="36">
        <f>SUMIFS(СВЦЭМ!$C$39:$C$782,СВЦЭМ!$A$39:$A$782,$A89,СВЦЭМ!$B$39:$B$782,D$83)+'СЕТ СН'!$H$9+СВЦЭМ!$D$10+'СЕТ СН'!$H$5-'СЕТ СН'!$H$17</f>
        <v>3924.1814508500001</v>
      </c>
      <c r="E89" s="36">
        <f>SUMIFS(СВЦЭМ!$C$39:$C$782,СВЦЭМ!$A$39:$A$782,$A89,СВЦЭМ!$B$39:$B$782,E$83)+'СЕТ СН'!$H$9+СВЦЭМ!$D$10+'СЕТ СН'!$H$5-'СЕТ СН'!$H$17</f>
        <v>3924.8654623500001</v>
      </c>
      <c r="F89" s="36">
        <f>SUMIFS(СВЦЭМ!$C$39:$C$782,СВЦЭМ!$A$39:$A$782,$A89,СВЦЭМ!$B$39:$B$782,F$83)+'СЕТ СН'!$H$9+СВЦЭМ!$D$10+'СЕТ СН'!$H$5-'СЕТ СН'!$H$17</f>
        <v>3927.0928222000002</v>
      </c>
      <c r="G89" s="36">
        <f>SUMIFS(СВЦЭМ!$C$39:$C$782,СВЦЭМ!$A$39:$A$782,$A89,СВЦЭМ!$B$39:$B$782,G$83)+'СЕТ СН'!$H$9+СВЦЭМ!$D$10+'СЕТ СН'!$H$5-'СЕТ СН'!$H$17</f>
        <v>3934.5540881500001</v>
      </c>
      <c r="H89" s="36">
        <f>SUMIFS(СВЦЭМ!$C$39:$C$782,СВЦЭМ!$A$39:$A$782,$A89,СВЦЭМ!$B$39:$B$782,H$83)+'СЕТ СН'!$H$9+СВЦЭМ!$D$10+'СЕТ СН'!$H$5-'СЕТ СН'!$H$17</f>
        <v>3934.71406742</v>
      </c>
      <c r="I89" s="36">
        <f>SUMIFS(СВЦЭМ!$C$39:$C$782,СВЦЭМ!$A$39:$A$782,$A89,СВЦЭМ!$B$39:$B$782,I$83)+'СЕТ СН'!$H$9+СВЦЭМ!$D$10+'СЕТ СН'!$H$5-'СЕТ СН'!$H$17</f>
        <v>3878.4639521099998</v>
      </c>
      <c r="J89" s="36">
        <f>SUMIFS(СВЦЭМ!$C$39:$C$782,СВЦЭМ!$A$39:$A$782,$A89,СВЦЭМ!$B$39:$B$782,J$83)+'СЕТ СН'!$H$9+СВЦЭМ!$D$10+'СЕТ СН'!$H$5-'СЕТ СН'!$H$17</f>
        <v>3849.1069020800001</v>
      </c>
      <c r="K89" s="36">
        <f>SUMIFS(СВЦЭМ!$C$39:$C$782,СВЦЭМ!$A$39:$A$782,$A89,СВЦЭМ!$B$39:$B$782,K$83)+'СЕТ СН'!$H$9+СВЦЭМ!$D$10+'СЕТ СН'!$H$5-'СЕТ СН'!$H$17</f>
        <v>3826.0770974800002</v>
      </c>
      <c r="L89" s="36">
        <f>SUMIFS(СВЦЭМ!$C$39:$C$782,СВЦЭМ!$A$39:$A$782,$A89,СВЦЭМ!$B$39:$B$782,L$83)+'СЕТ СН'!$H$9+СВЦЭМ!$D$10+'СЕТ СН'!$H$5-'СЕТ СН'!$H$17</f>
        <v>3823.4274643000003</v>
      </c>
      <c r="M89" s="36">
        <f>SUMIFS(СВЦЭМ!$C$39:$C$782,СВЦЭМ!$A$39:$A$782,$A89,СВЦЭМ!$B$39:$B$782,M$83)+'СЕТ СН'!$H$9+СВЦЭМ!$D$10+'СЕТ СН'!$H$5-'СЕТ СН'!$H$17</f>
        <v>3845.1196048800002</v>
      </c>
      <c r="N89" s="36">
        <f>SUMIFS(СВЦЭМ!$C$39:$C$782,СВЦЭМ!$A$39:$A$782,$A89,СВЦЭМ!$B$39:$B$782,N$83)+'СЕТ СН'!$H$9+СВЦЭМ!$D$10+'СЕТ СН'!$H$5-'СЕТ СН'!$H$17</f>
        <v>3877.5122308499999</v>
      </c>
      <c r="O89" s="36">
        <f>SUMIFS(СВЦЭМ!$C$39:$C$782,СВЦЭМ!$A$39:$A$782,$A89,СВЦЭМ!$B$39:$B$782,O$83)+'СЕТ СН'!$H$9+СВЦЭМ!$D$10+'СЕТ СН'!$H$5-'СЕТ СН'!$H$17</f>
        <v>3885.95108652</v>
      </c>
      <c r="P89" s="36">
        <f>SUMIFS(СВЦЭМ!$C$39:$C$782,СВЦЭМ!$A$39:$A$782,$A89,СВЦЭМ!$B$39:$B$782,P$83)+'СЕТ СН'!$H$9+СВЦЭМ!$D$10+'СЕТ СН'!$H$5-'СЕТ СН'!$H$17</f>
        <v>3893.8482363100002</v>
      </c>
      <c r="Q89" s="36">
        <f>SUMIFS(СВЦЭМ!$C$39:$C$782,СВЦЭМ!$A$39:$A$782,$A89,СВЦЭМ!$B$39:$B$782,Q$83)+'СЕТ СН'!$H$9+СВЦЭМ!$D$10+'СЕТ СН'!$H$5-'СЕТ СН'!$H$17</f>
        <v>3891.8598844600001</v>
      </c>
      <c r="R89" s="36">
        <f>SUMIFS(СВЦЭМ!$C$39:$C$782,СВЦЭМ!$A$39:$A$782,$A89,СВЦЭМ!$B$39:$B$782,R$83)+'СЕТ СН'!$H$9+СВЦЭМ!$D$10+'СЕТ СН'!$H$5-'СЕТ СН'!$H$17</f>
        <v>3844.7177705200002</v>
      </c>
      <c r="S89" s="36">
        <f>SUMIFS(СВЦЭМ!$C$39:$C$782,СВЦЭМ!$A$39:$A$782,$A89,СВЦЭМ!$B$39:$B$782,S$83)+'СЕТ СН'!$H$9+СВЦЭМ!$D$10+'СЕТ СН'!$H$5-'СЕТ СН'!$H$17</f>
        <v>3805.8473065900002</v>
      </c>
      <c r="T89" s="36">
        <f>SUMIFS(СВЦЭМ!$C$39:$C$782,СВЦЭМ!$A$39:$A$782,$A89,СВЦЭМ!$B$39:$B$782,T$83)+'СЕТ СН'!$H$9+СВЦЭМ!$D$10+'СЕТ СН'!$H$5-'СЕТ СН'!$H$17</f>
        <v>3816.09632848</v>
      </c>
      <c r="U89" s="36">
        <f>SUMIFS(СВЦЭМ!$C$39:$C$782,СВЦЭМ!$A$39:$A$782,$A89,СВЦЭМ!$B$39:$B$782,U$83)+'СЕТ СН'!$H$9+СВЦЭМ!$D$10+'СЕТ СН'!$H$5-'СЕТ СН'!$H$17</f>
        <v>3818.8875125200002</v>
      </c>
      <c r="V89" s="36">
        <f>SUMIFS(СВЦЭМ!$C$39:$C$782,СВЦЭМ!$A$39:$A$782,$A89,СВЦЭМ!$B$39:$B$782,V$83)+'СЕТ СН'!$H$9+СВЦЭМ!$D$10+'СЕТ СН'!$H$5-'СЕТ СН'!$H$17</f>
        <v>3843.66570202</v>
      </c>
      <c r="W89" s="36">
        <f>SUMIFS(СВЦЭМ!$C$39:$C$782,СВЦЭМ!$A$39:$A$782,$A89,СВЦЭМ!$B$39:$B$782,W$83)+'СЕТ СН'!$H$9+СВЦЭМ!$D$10+'СЕТ СН'!$H$5-'СЕТ СН'!$H$17</f>
        <v>3881.0564124800003</v>
      </c>
      <c r="X89" s="36">
        <f>SUMIFS(СВЦЭМ!$C$39:$C$782,СВЦЭМ!$A$39:$A$782,$A89,СВЦЭМ!$B$39:$B$782,X$83)+'СЕТ СН'!$H$9+СВЦЭМ!$D$10+'СЕТ СН'!$H$5-'СЕТ СН'!$H$17</f>
        <v>3914.3385182100001</v>
      </c>
      <c r="Y89" s="36">
        <f>SUMIFS(СВЦЭМ!$C$39:$C$782,СВЦЭМ!$A$39:$A$782,$A89,СВЦЭМ!$B$39:$B$782,Y$83)+'СЕТ СН'!$H$9+СВЦЭМ!$D$10+'СЕТ СН'!$H$5-'СЕТ СН'!$H$17</f>
        <v>3953.9580288400002</v>
      </c>
    </row>
    <row r="90" spans="1:25" ht="15.75" x14ac:dyDescent="0.2">
      <c r="A90" s="35">
        <f t="shared" si="2"/>
        <v>44872</v>
      </c>
      <c r="B90" s="36">
        <f>SUMIFS(СВЦЭМ!$C$39:$C$782,СВЦЭМ!$A$39:$A$782,$A90,СВЦЭМ!$B$39:$B$782,B$83)+'СЕТ СН'!$H$9+СВЦЭМ!$D$10+'СЕТ СН'!$H$5-'СЕТ СН'!$H$17</f>
        <v>3975.1491640000004</v>
      </c>
      <c r="C90" s="36">
        <f>SUMIFS(СВЦЭМ!$C$39:$C$782,СВЦЭМ!$A$39:$A$782,$A90,СВЦЭМ!$B$39:$B$782,C$83)+'СЕТ СН'!$H$9+СВЦЭМ!$D$10+'СЕТ СН'!$H$5-'СЕТ СН'!$H$17</f>
        <v>4015.5629560400002</v>
      </c>
      <c r="D90" s="36">
        <f>SUMIFS(СВЦЭМ!$C$39:$C$782,СВЦЭМ!$A$39:$A$782,$A90,СВЦЭМ!$B$39:$B$782,D$83)+'СЕТ СН'!$H$9+СВЦЭМ!$D$10+'СЕТ СН'!$H$5-'СЕТ СН'!$H$17</f>
        <v>4058.7511549199999</v>
      </c>
      <c r="E90" s="36">
        <f>SUMIFS(СВЦЭМ!$C$39:$C$782,СВЦЭМ!$A$39:$A$782,$A90,СВЦЭМ!$B$39:$B$782,E$83)+'СЕТ СН'!$H$9+СВЦЭМ!$D$10+'СЕТ СН'!$H$5-'СЕТ СН'!$H$17</f>
        <v>4048.5642967100002</v>
      </c>
      <c r="F90" s="36">
        <f>SUMIFS(СВЦЭМ!$C$39:$C$782,СВЦЭМ!$A$39:$A$782,$A90,СВЦЭМ!$B$39:$B$782,F$83)+'СЕТ СН'!$H$9+СВЦЭМ!$D$10+'СЕТ СН'!$H$5-'СЕТ СН'!$H$17</f>
        <v>4053.42038525</v>
      </c>
      <c r="G90" s="36">
        <f>SUMIFS(СВЦЭМ!$C$39:$C$782,СВЦЭМ!$A$39:$A$782,$A90,СВЦЭМ!$B$39:$B$782,G$83)+'СЕТ СН'!$H$9+СВЦЭМ!$D$10+'СЕТ СН'!$H$5-'СЕТ СН'!$H$17</f>
        <v>4060.9952650200003</v>
      </c>
      <c r="H90" s="36">
        <f>SUMIFS(СВЦЭМ!$C$39:$C$782,СВЦЭМ!$A$39:$A$782,$A90,СВЦЭМ!$B$39:$B$782,H$83)+'СЕТ СН'!$H$9+СВЦЭМ!$D$10+'СЕТ СН'!$H$5-'СЕТ СН'!$H$17</f>
        <v>4011.0631347600001</v>
      </c>
      <c r="I90" s="36">
        <f>SUMIFS(СВЦЭМ!$C$39:$C$782,СВЦЭМ!$A$39:$A$782,$A90,СВЦЭМ!$B$39:$B$782,I$83)+'СЕТ СН'!$H$9+СВЦЭМ!$D$10+'СЕТ СН'!$H$5-'СЕТ СН'!$H$17</f>
        <v>3953.3244536100001</v>
      </c>
      <c r="J90" s="36">
        <f>SUMIFS(СВЦЭМ!$C$39:$C$782,СВЦЭМ!$A$39:$A$782,$A90,СВЦЭМ!$B$39:$B$782,J$83)+'СЕТ СН'!$H$9+СВЦЭМ!$D$10+'СЕТ СН'!$H$5-'СЕТ СН'!$H$17</f>
        <v>3912.3440294800002</v>
      </c>
      <c r="K90" s="36">
        <f>SUMIFS(СВЦЭМ!$C$39:$C$782,СВЦЭМ!$A$39:$A$782,$A90,СВЦЭМ!$B$39:$B$782,K$83)+'СЕТ СН'!$H$9+СВЦЭМ!$D$10+'СЕТ СН'!$H$5-'СЕТ СН'!$H$17</f>
        <v>3909.3297608800003</v>
      </c>
      <c r="L90" s="36">
        <f>SUMIFS(СВЦЭМ!$C$39:$C$782,СВЦЭМ!$A$39:$A$782,$A90,СВЦЭМ!$B$39:$B$782,L$83)+'СЕТ СН'!$H$9+СВЦЭМ!$D$10+'СЕТ СН'!$H$5-'СЕТ СН'!$H$17</f>
        <v>3930.7878080700002</v>
      </c>
      <c r="M90" s="36">
        <f>SUMIFS(СВЦЭМ!$C$39:$C$782,СВЦЭМ!$A$39:$A$782,$A90,СВЦЭМ!$B$39:$B$782,M$83)+'СЕТ СН'!$H$9+СВЦЭМ!$D$10+'СЕТ СН'!$H$5-'СЕТ СН'!$H$17</f>
        <v>3926.83953243</v>
      </c>
      <c r="N90" s="36">
        <f>SUMIFS(СВЦЭМ!$C$39:$C$782,СВЦЭМ!$A$39:$A$782,$A90,СВЦЭМ!$B$39:$B$782,N$83)+'СЕТ СН'!$H$9+СВЦЭМ!$D$10+'СЕТ СН'!$H$5-'СЕТ СН'!$H$17</f>
        <v>3931.8182401900003</v>
      </c>
      <c r="O90" s="36">
        <f>SUMIFS(СВЦЭМ!$C$39:$C$782,СВЦЭМ!$A$39:$A$782,$A90,СВЦЭМ!$B$39:$B$782,O$83)+'СЕТ СН'!$H$9+СВЦЭМ!$D$10+'СЕТ СН'!$H$5-'СЕТ СН'!$H$17</f>
        <v>3920.31735454</v>
      </c>
      <c r="P90" s="36">
        <f>SUMIFS(СВЦЭМ!$C$39:$C$782,СВЦЭМ!$A$39:$A$782,$A90,СВЦЭМ!$B$39:$B$782,P$83)+'СЕТ СН'!$H$9+СВЦЭМ!$D$10+'СЕТ СН'!$H$5-'СЕТ СН'!$H$17</f>
        <v>3932.7319387799998</v>
      </c>
      <c r="Q90" s="36">
        <f>SUMIFS(СВЦЭМ!$C$39:$C$782,СВЦЭМ!$A$39:$A$782,$A90,СВЦЭМ!$B$39:$B$782,Q$83)+'СЕТ СН'!$H$9+СВЦЭМ!$D$10+'СЕТ СН'!$H$5-'СЕТ СН'!$H$17</f>
        <v>3972.1876842800002</v>
      </c>
      <c r="R90" s="36">
        <f>SUMIFS(СВЦЭМ!$C$39:$C$782,СВЦЭМ!$A$39:$A$782,$A90,СВЦЭМ!$B$39:$B$782,R$83)+'СЕТ СН'!$H$9+СВЦЭМ!$D$10+'СЕТ СН'!$H$5-'СЕТ СН'!$H$17</f>
        <v>3937.2704473000003</v>
      </c>
      <c r="S90" s="36">
        <f>SUMIFS(СВЦЭМ!$C$39:$C$782,СВЦЭМ!$A$39:$A$782,$A90,СВЦЭМ!$B$39:$B$782,S$83)+'СЕТ СН'!$H$9+СВЦЭМ!$D$10+'СЕТ СН'!$H$5-'СЕТ СН'!$H$17</f>
        <v>3905.9784636200002</v>
      </c>
      <c r="T90" s="36">
        <f>SUMIFS(СВЦЭМ!$C$39:$C$782,СВЦЭМ!$A$39:$A$782,$A90,СВЦЭМ!$B$39:$B$782,T$83)+'СЕТ СН'!$H$9+СВЦЭМ!$D$10+'СЕТ СН'!$H$5-'СЕТ СН'!$H$17</f>
        <v>3920.5167854900001</v>
      </c>
      <c r="U90" s="36">
        <f>SUMIFS(СВЦЭМ!$C$39:$C$782,СВЦЭМ!$A$39:$A$782,$A90,СВЦЭМ!$B$39:$B$782,U$83)+'СЕТ СН'!$H$9+СВЦЭМ!$D$10+'СЕТ СН'!$H$5-'СЕТ СН'!$H$17</f>
        <v>3916.0904298400001</v>
      </c>
      <c r="V90" s="36">
        <f>SUMIFS(СВЦЭМ!$C$39:$C$782,СВЦЭМ!$A$39:$A$782,$A90,СВЦЭМ!$B$39:$B$782,V$83)+'СЕТ СН'!$H$9+СВЦЭМ!$D$10+'СЕТ СН'!$H$5-'СЕТ СН'!$H$17</f>
        <v>3894.81807738</v>
      </c>
      <c r="W90" s="36">
        <f>SUMIFS(СВЦЭМ!$C$39:$C$782,СВЦЭМ!$A$39:$A$782,$A90,СВЦЭМ!$B$39:$B$782,W$83)+'СЕТ СН'!$H$9+СВЦЭМ!$D$10+'СЕТ СН'!$H$5-'СЕТ СН'!$H$17</f>
        <v>3912.7738241400002</v>
      </c>
      <c r="X90" s="36">
        <f>SUMIFS(СВЦЭМ!$C$39:$C$782,СВЦЭМ!$A$39:$A$782,$A90,СВЦЭМ!$B$39:$B$782,X$83)+'СЕТ СН'!$H$9+СВЦЭМ!$D$10+'СЕТ СН'!$H$5-'СЕТ СН'!$H$17</f>
        <v>3945.1437260000002</v>
      </c>
      <c r="Y90" s="36">
        <f>SUMIFS(СВЦЭМ!$C$39:$C$782,СВЦЭМ!$A$39:$A$782,$A90,СВЦЭМ!$B$39:$B$782,Y$83)+'СЕТ СН'!$H$9+СВЦЭМ!$D$10+'СЕТ СН'!$H$5-'СЕТ СН'!$H$17</f>
        <v>3941.4103483500003</v>
      </c>
    </row>
    <row r="91" spans="1:25" ht="15.75" x14ac:dyDescent="0.2">
      <c r="A91" s="35">
        <f t="shared" si="2"/>
        <v>44873</v>
      </c>
      <c r="B91" s="36">
        <f>SUMIFS(СВЦЭМ!$C$39:$C$782,СВЦЭМ!$A$39:$A$782,$A91,СВЦЭМ!$B$39:$B$782,B$83)+'СЕТ СН'!$H$9+СВЦЭМ!$D$10+'СЕТ СН'!$H$5-'СЕТ СН'!$H$17</f>
        <v>3963.3917411900002</v>
      </c>
      <c r="C91" s="36">
        <f>SUMIFS(СВЦЭМ!$C$39:$C$782,СВЦЭМ!$A$39:$A$782,$A91,СВЦЭМ!$B$39:$B$782,C$83)+'СЕТ СН'!$H$9+СВЦЭМ!$D$10+'СЕТ СН'!$H$5-'СЕТ СН'!$H$17</f>
        <v>4003.1482467599999</v>
      </c>
      <c r="D91" s="36">
        <f>SUMIFS(СВЦЭМ!$C$39:$C$782,СВЦЭМ!$A$39:$A$782,$A91,СВЦЭМ!$B$39:$B$782,D$83)+'СЕТ СН'!$H$9+СВЦЭМ!$D$10+'СЕТ СН'!$H$5-'СЕТ СН'!$H$17</f>
        <v>4047.8967994100003</v>
      </c>
      <c r="E91" s="36">
        <f>SUMIFS(СВЦЭМ!$C$39:$C$782,СВЦЭМ!$A$39:$A$782,$A91,СВЦЭМ!$B$39:$B$782,E$83)+'СЕТ СН'!$H$9+СВЦЭМ!$D$10+'СЕТ СН'!$H$5-'СЕТ СН'!$H$17</f>
        <v>4038.6575678700001</v>
      </c>
      <c r="F91" s="36">
        <f>SUMIFS(СВЦЭМ!$C$39:$C$782,СВЦЭМ!$A$39:$A$782,$A91,СВЦЭМ!$B$39:$B$782,F$83)+'СЕТ СН'!$H$9+СВЦЭМ!$D$10+'СЕТ СН'!$H$5-'СЕТ СН'!$H$17</f>
        <v>4046.1384933200002</v>
      </c>
      <c r="G91" s="36">
        <f>SUMIFS(СВЦЭМ!$C$39:$C$782,СВЦЭМ!$A$39:$A$782,$A91,СВЦЭМ!$B$39:$B$782,G$83)+'СЕТ СН'!$H$9+СВЦЭМ!$D$10+'СЕТ СН'!$H$5-'СЕТ СН'!$H$17</f>
        <v>4058.3124280700004</v>
      </c>
      <c r="H91" s="36">
        <f>SUMIFS(СВЦЭМ!$C$39:$C$782,СВЦЭМ!$A$39:$A$782,$A91,СВЦЭМ!$B$39:$B$782,H$83)+'СЕТ СН'!$H$9+СВЦЭМ!$D$10+'СЕТ СН'!$H$5-'СЕТ СН'!$H$17</f>
        <v>4012.3246839800004</v>
      </c>
      <c r="I91" s="36">
        <f>SUMIFS(СВЦЭМ!$C$39:$C$782,СВЦЭМ!$A$39:$A$782,$A91,СВЦЭМ!$B$39:$B$782,I$83)+'СЕТ СН'!$H$9+СВЦЭМ!$D$10+'СЕТ СН'!$H$5-'СЕТ СН'!$H$17</f>
        <v>3991.8258603700001</v>
      </c>
      <c r="J91" s="36">
        <f>SUMIFS(СВЦЭМ!$C$39:$C$782,СВЦЭМ!$A$39:$A$782,$A91,СВЦЭМ!$B$39:$B$782,J$83)+'СЕТ СН'!$H$9+СВЦЭМ!$D$10+'СЕТ СН'!$H$5-'СЕТ СН'!$H$17</f>
        <v>3955.7919502900004</v>
      </c>
      <c r="K91" s="36">
        <f>SUMIFS(СВЦЭМ!$C$39:$C$782,СВЦЭМ!$A$39:$A$782,$A91,СВЦЭМ!$B$39:$B$782,K$83)+'СЕТ СН'!$H$9+СВЦЭМ!$D$10+'СЕТ СН'!$H$5-'СЕТ СН'!$H$17</f>
        <v>3927.1041439400001</v>
      </c>
      <c r="L91" s="36">
        <f>SUMIFS(СВЦЭМ!$C$39:$C$782,СВЦЭМ!$A$39:$A$782,$A91,СВЦЭМ!$B$39:$B$782,L$83)+'СЕТ СН'!$H$9+СВЦЭМ!$D$10+'СЕТ СН'!$H$5-'СЕТ СН'!$H$17</f>
        <v>3919.3001781000003</v>
      </c>
      <c r="M91" s="36">
        <f>SUMIFS(СВЦЭМ!$C$39:$C$782,СВЦЭМ!$A$39:$A$782,$A91,СВЦЭМ!$B$39:$B$782,M$83)+'СЕТ СН'!$H$9+СВЦЭМ!$D$10+'СЕТ СН'!$H$5-'СЕТ СН'!$H$17</f>
        <v>3915.6612713499999</v>
      </c>
      <c r="N91" s="36">
        <f>SUMIFS(СВЦЭМ!$C$39:$C$782,СВЦЭМ!$A$39:$A$782,$A91,СВЦЭМ!$B$39:$B$782,N$83)+'СЕТ СН'!$H$9+СВЦЭМ!$D$10+'СЕТ СН'!$H$5-'СЕТ СН'!$H$17</f>
        <v>3923.82329738</v>
      </c>
      <c r="O91" s="36">
        <f>SUMIFS(СВЦЭМ!$C$39:$C$782,СВЦЭМ!$A$39:$A$782,$A91,СВЦЭМ!$B$39:$B$782,O$83)+'СЕТ СН'!$H$9+СВЦЭМ!$D$10+'СЕТ СН'!$H$5-'СЕТ СН'!$H$17</f>
        <v>3922.9312394400004</v>
      </c>
      <c r="P91" s="36">
        <f>SUMIFS(СВЦЭМ!$C$39:$C$782,СВЦЭМ!$A$39:$A$782,$A91,СВЦЭМ!$B$39:$B$782,P$83)+'СЕТ СН'!$H$9+СВЦЭМ!$D$10+'СЕТ СН'!$H$5-'СЕТ СН'!$H$17</f>
        <v>3933.0548161900001</v>
      </c>
      <c r="Q91" s="36">
        <f>SUMIFS(СВЦЭМ!$C$39:$C$782,СВЦЭМ!$A$39:$A$782,$A91,СВЦЭМ!$B$39:$B$782,Q$83)+'СЕТ СН'!$H$9+СВЦЭМ!$D$10+'СЕТ СН'!$H$5-'СЕТ СН'!$H$17</f>
        <v>3961.38525222</v>
      </c>
      <c r="R91" s="36">
        <f>SUMIFS(СВЦЭМ!$C$39:$C$782,СВЦЭМ!$A$39:$A$782,$A91,СВЦЭМ!$B$39:$B$782,R$83)+'СЕТ СН'!$H$9+СВЦЭМ!$D$10+'СЕТ СН'!$H$5-'СЕТ СН'!$H$17</f>
        <v>3953.2172708400003</v>
      </c>
      <c r="S91" s="36">
        <f>SUMIFS(СВЦЭМ!$C$39:$C$782,СВЦЭМ!$A$39:$A$782,$A91,СВЦЭМ!$B$39:$B$782,S$83)+'СЕТ СН'!$H$9+СВЦЭМ!$D$10+'СЕТ СН'!$H$5-'СЕТ СН'!$H$17</f>
        <v>3939.9314984299999</v>
      </c>
      <c r="T91" s="36">
        <f>SUMIFS(СВЦЭМ!$C$39:$C$782,СВЦЭМ!$A$39:$A$782,$A91,СВЦЭМ!$B$39:$B$782,T$83)+'СЕТ СН'!$H$9+СВЦЭМ!$D$10+'СЕТ СН'!$H$5-'СЕТ СН'!$H$17</f>
        <v>3942.2783339100001</v>
      </c>
      <c r="U91" s="36">
        <f>SUMIFS(СВЦЭМ!$C$39:$C$782,СВЦЭМ!$A$39:$A$782,$A91,СВЦЭМ!$B$39:$B$782,U$83)+'СЕТ СН'!$H$9+СВЦЭМ!$D$10+'СЕТ СН'!$H$5-'СЕТ СН'!$H$17</f>
        <v>3932.8193968599999</v>
      </c>
      <c r="V91" s="36">
        <f>SUMIFS(СВЦЭМ!$C$39:$C$782,СВЦЭМ!$A$39:$A$782,$A91,СВЦЭМ!$B$39:$B$782,V$83)+'СЕТ СН'!$H$9+СВЦЭМ!$D$10+'СЕТ СН'!$H$5-'СЕТ СН'!$H$17</f>
        <v>3931.3505493800003</v>
      </c>
      <c r="W91" s="36">
        <f>SUMIFS(СВЦЭМ!$C$39:$C$782,СВЦЭМ!$A$39:$A$782,$A91,СВЦЭМ!$B$39:$B$782,W$83)+'СЕТ СН'!$H$9+СВЦЭМ!$D$10+'СЕТ СН'!$H$5-'СЕТ СН'!$H$17</f>
        <v>3942.7809432600002</v>
      </c>
      <c r="X91" s="36">
        <f>SUMIFS(СВЦЭМ!$C$39:$C$782,СВЦЭМ!$A$39:$A$782,$A91,СВЦЭМ!$B$39:$B$782,X$83)+'СЕТ СН'!$H$9+СВЦЭМ!$D$10+'СЕТ СН'!$H$5-'СЕТ СН'!$H$17</f>
        <v>3946.4421576900004</v>
      </c>
      <c r="Y91" s="36">
        <f>SUMIFS(СВЦЭМ!$C$39:$C$782,СВЦЭМ!$A$39:$A$782,$A91,СВЦЭМ!$B$39:$B$782,Y$83)+'СЕТ СН'!$H$9+СВЦЭМ!$D$10+'СЕТ СН'!$H$5-'СЕТ СН'!$H$17</f>
        <v>3955.2690100700001</v>
      </c>
    </row>
    <row r="92" spans="1:25" ht="15.75" x14ac:dyDescent="0.2">
      <c r="A92" s="35">
        <f t="shared" si="2"/>
        <v>44874</v>
      </c>
      <c r="B92" s="36">
        <f>SUMIFS(СВЦЭМ!$C$39:$C$782,СВЦЭМ!$A$39:$A$782,$A92,СВЦЭМ!$B$39:$B$782,B$83)+'СЕТ СН'!$H$9+СВЦЭМ!$D$10+'СЕТ СН'!$H$5-'СЕТ СН'!$H$17</f>
        <v>4105.7630441900001</v>
      </c>
      <c r="C92" s="36">
        <f>SUMIFS(СВЦЭМ!$C$39:$C$782,СВЦЭМ!$A$39:$A$782,$A92,СВЦЭМ!$B$39:$B$782,C$83)+'СЕТ СН'!$H$9+СВЦЭМ!$D$10+'СЕТ СН'!$H$5-'СЕТ СН'!$H$17</f>
        <v>4107.0657989400006</v>
      </c>
      <c r="D92" s="36">
        <f>SUMIFS(СВЦЭМ!$C$39:$C$782,СВЦЭМ!$A$39:$A$782,$A92,СВЦЭМ!$B$39:$B$782,D$83)+'СЕТ СН'!$H$9+СВЦЭМ!$D$10+'СЕТ СН'!$H$5-'СЕТ СН'!$H$17</f>
        <v>4119.9438153800002</v>
      </c>
      <c r="E92" s="36">
        <f>SUMIFS(СВЦЭМ!$C$39:$C$782,СВЦЭМ!$A$39:$A$782,$A92,СВЦЭМ!$B$39:$B$782,E$83)+'СЕТ СН'!$H$9+СВЦЭМ!$D$10+'СЕТ СН'!$H$5-'СЕТ СН'!$H$17</f>
        <v>4101.8990003300005</v>
      </c>
      <c r="F92" s="36">
        <f>SUMIFS(СВЦЭМ!$C$39:$C$782,СВЦЭМ!$A$39:$A$782,$A92,СВЦЭМ!$B$39:$B$782,F$83)+'СЕТ СН'!$H$9+СВЦЭМ!$D$10+'СЕТ СН'!$H$5-'СЕТ СН'!$H$17</f>
        <v>4097.95339711</v>
      </c>
      <c r="G92" s="36">
        <f>SUMIFS(СВЦЭМ!$C$39:$C$782,СВЦЭМ!$A$39:$A$782,$A92,СВЦЭМ!$B$39:$B$782,G$83)+'СЕТ СН'!$H$9+СВЦЭМ!$D$10+'СЕТ СН'!$H$5-'СЕТ СН'!$H$17</f>
        <v>4098.7120724599999</v>
      </c>
      <c r="H92" s="36">
        <f>SUMIFS(СВЦЭМ!$C$39:$C$782,СВЦЭМ!$A$39:$A$782,$A92,СВЦЭМ!$B$39:$B$782,H$83)+'СЕТ СН'!$H$9+СВЦЭМ!$D$10+'СЕТ СН'!$H$5-'СЕТ СН'!$H$17</f>
        <v>4049.1561482699999</v>
      </c>
      <c r="I92" s="36">
        <f>SUMIFS(СВЦЭМ!$C$39:$C$782,СВЦЭМ!$A$39:$A$782,$A92,СВЦЭМ!$B$39:$B$782,I$83)+'СЕТ СН'!$H$9+СВЦЭМ!$D$10+'СЕТ СН'!$H$5-'СЕТ СН'!$H$17</f>
        <v>3999.4114255100003</v>
      </c>
      <c r="J92" s="36">
        <f>SUMIFS(СВЦЭМ!$C$39:$C$782,СВЦЭМ!$A$39:$A$782,$A92,СВЦЭМ!$B$39:$B$782,J$83)+'СЕТ СН'!$H$9+СВЦЭМ!$D$10+'СЕТ СН'!$H$5-'СЕТ СН'!$H$17</f>
        <v>3982.5178663400002</v>
      </c>
      <c r="K92" s="36">
        <f>SUMIFS(СВЦЭМ!$C$39:$C$782,СВЦЭМ!$A$39:$A$782,$A92,СВЦЭМ!$B$39:$B$782,K$83)+'СЕТ СН'!$H$9+СВЦЭМ!$D$10+'СЕТ СН'!$H$5-'СЕТ СН'!$H$17</f>
        <v>3991.71296033</v>
      </c>
      <c r="L92" s="36">
        <f>SUMIFS(СВЦЭМ!$C$39:$C$782,СВЦЭМ!$A$39:$A$782,$A92,СВЦЭМ!$B$39:$B$782,L$83)+'СЕТ СН'!$H$9+СВЦЭМ!$D$10+'СЕТ СН'!$H$5-'СЕТ СН'!$H$17</f>
        <v>4008.4309686500001</v>
      </c>
      <c r="M92" s="36">
        <f>SUMIFS(СВЦЭМ!$C$39:$C$782,СВЦЭМ!$A$39:$A$782,$A92,СВЦЭМ!$B$39:$B$782,M$83)+'СЕТ СН'!$H$9+СВЦЭМ!$D$10+'СЕТ СН'!$H$5-'СЕТ СН'!$H$17</f>
        <v>4031.71063099</v>
      </c>
      <c r="N92" s="36">
        <f>SUMIFS(СВЦЭМ!$C$39:$C$782,СВЦЭМ!$A$39:$A$782,$A92,СВЦЭМ!$B$39:$B$782,N$83)+'СЕТ СН'!$H$9+СВЦЭМ!$D$10+'СЕТ СН'!$H$5-'СЕТ СН'!$H$17</f>
        <v>4075.6374503799998</v>
      </c>
      <c r="O92" s="36">
        <f>SUMIFS(СВЦЭМ!$C$39:$C$782,СВЦЭМ!$A$39:$A$782,$A92,СВЦЭМ!$B$39:$B$782,O$83)+'СЕТ СН'!$H$9+СВЦЭМ!$D$10+'СЕТ СН'!$H$5-'СЕТ СН'!$H$17</f>
        <v>4063.4312082400002</v>
      </c>
      <c r="P92" s="36">
        <f>SUMIFS(СВЦЭМ!$C$39:$C$782,СВЦЭМ!$A$39:$A$782,$A92,СВЦЭМ!$B$39:$B$782,P$83)+'СЕТ СН'!$H$9+СВЦЭМ!$D$10+'СЕТ СН'!$H$5-'СЕТ СН'!$H$17</f>
        <v>4062.3410830299999</v>
      </c>
      <c r="Q92" s="36">
        <f>SUMIFS(СВЦЭМ!$C$39:$C$782,СВЦЭМ!$A$39:$A$782,$A92,СВЦЭМ!$B$39:$B$782,Q$83)+'СЕТ СН'!$H$9+СВЦЭМ!$D$10+'СЕТ СН'!$H$5-'СЕТ СН'!$H$17</f>
        <v>4035.6062542899999</v>
      </c>
      <c r="R92" s="36">
        <f>SUMIFS(СВЦЭМ!$C$39:$C$782,СВЦЭМ!$A$39:$A$782,$A92,СВЦЭМ!$B$39:$B$782,R$83)+'СЕТ СН'!$H$9+СВЦЭМ!$D$10+'СЕТ СН'!$H$5-'СЕТ СН'!$H$17</f>
        <v>4013.3368085500001</v>
      </c>
      <c r="S92" s="36">
        <f>SUMIFS(СВЦЭМ!$C$39:$C$782,СВЦЭМ!$A$39:$A$782,$A92,СВЦЭМ!$B$39:$B$782,S$83)+'СЕТ СН'!$H$9+СВЦЭМ!$D$10+'СЕТ СН'!$H$5-'СЕТ СН'!$H$17</f>
        <v>3975.1438219199999</v>
      </c>
      <c r="T92" s="36">
        <f>SUMIFS(СВЦЭМ!$C$39:$C$782,СВЦЭМ!$A$39:$A$782,$A92,СВЦЭМ!$B$39:$B$782,T$83)+'СЕТ СН'!$H$9+СВЦЭМ!$D$10+'СЕТ СН'!$H$5-'СЕТ СН'!$H$17</f>
        <v>4026.2798746799999</v>
      </c>
      <c r="U92" s="36">
        <f>SUMIFS(СВЦЭМ!$C$39:$C$782,СВЦЭМ!$A$39:$A$782,$A92,СВЦЭМ!$B$39:$B$782,U$83)+'СЕТ СН'!$H$9+СВЦЭМ!$D$10+'СЕТ СН'!$H$5-'СЕТ СН'!$H$17</f>
        <v>4023.4920784300002</v>
      </c>
      <c r="V92" s="36">
        <f>SUMIFS(СВЦЭМ!$C$39:$C$782,СВЦЭМ!$A$39:$A$782,$A92,СВЦЭМ!$B$39:$B$782,V$83)+'СЕТ СН'!$H$9+СВЦЭМ!$D$10+'СЕТ СН'!$H$5-'СЕТ СН'!$H$17</f>
        <v>4043.06437757</v>
      </c>
      <c r="W92" s="36">
        <f>SUMIFS(СВЦЭМ!$C$39:$C$782,СВЦЭМ!$A$39:$A$782,$A92,СВЦЭМ!$B$39:$B$782,W$83)+'СЕТ СН'!$H$9+СВЦЭМ!$D$10+'СЕТ СН'!$H$5-'СЕТ СН'!$H$17</f>
        <v>3941.6063470099998</v>
      </c>
      <c r="X92" s="36">
        <f>SUMIFS(СВЦЭМ!$C$39:$C$782,СВЦЭМ!$A$39:$A$782,$A92,СВЦЭМ!$B$39:$B$782,X$83)+'СЕТ СН'!$H$9+СВЦЭМ!$D$10+'СЕТ СН'!$H$5-'СЕТ СН'!$H$17</f>
        <v>3934.9219741799998</v>
      </c>
      <c r="Y92" s="36">
        <f>SUMIFS(СВЦЭМ!$C$39:$C$782,СВЦЭМ!$A$39:$A$782,$A92,СВЦЭМ!$B$39:$B$782,Y$83)+'СЕТ СН'!$H$9+СВЦЭМ!$D$10+'СЕТ СН'!$H$5-'СЕТ СН'!$H$17</f>
        <v>3905.41118065</v>
      </c>
    </row>
    <row r="93" spans="1:25" ht="15.75" x14ac:dyDescent="0.2">
      <c r="A93" s="35">
        <f t="shared" si="2"/>
        <v>44875</v>
      </c>
      <c r="B93" s="36">
        <f>SUMIFS(СВЦЭМ!$C$39:$C$782,СВЦЭМ!$A$39:$A$782,$A93,СВЦЭМ!$B$39:$B$782,B$83)+'СЕТ СН'!$H$9+СВЦЭМ!$D$10+'СЕТ СН'!$H$5-'СЕТ СН'!$H$17</f>
        <v>4029.7485553400002</v>
      </c>
      <c r="C93" s="36">
        <f>SUMIFS(СВЦЭМ!$C$39:$C$782,СВЦЭМ!$A$39:$A$782,$A93,СВЦЭМ!$B$39:$B$782,C$83)+'СЕТ СН'!$H$9+СВЦЭМ!$D$10+'СЕТ СН'!$H$5-'СЕТ СН'!$H$17</f>
        <v>4065.4661833500004</v>
      </c>
      <c r="D93" s="36">
        <f>SUMIFS(СВЦЭМ!$C$39:$C$782,СВЦЭМ!$A$39:$A$782,$A93,СВЦЭМ!$B$39:$B$782,D$83)+'СЕТ СН'!$H$9+СВЦЭМ!$D$10+'СЕТ СН'!$H$5-'СЕТ СН'!$H$17</f>
        <v>4123.0974661399996</v>
      </c>
      <c r="E93" s="36">
        <f>SUMIFS(СВЦЭМ!$C$39:$C$782,СВЦЭМ!$A$39:$A$782,$A93,СВЦЭМ!$B$39:$B$782,E$83)+'СЕТ СН'!$H$9+СВЦЭМ!$D$10+'СЕТ СН'!$H$5-'СЕТ СН'!$H$17</f>
        <v>4101.9600941999997</v>
      </c>
      <c r="F93" s="36">
        <f>SUMIFS(СВЦЭМ!$C$39:$C$782,СВЦЭМ!$A$39:$A$782,$A93,СВЦЭМ!$B$39:$B$782,F$83)+'СЕТ СН'!$H$9+СВЦЭМ!$D$10+'СЕТ СН'!$H$5-'СЕТ СН'!$H$17</f>
        <v>4124.8034928400002</v>
      </c>
      <c r="G93" s="36">
        <f>SUMIFS(СВЦЭМ!$C$39:$C$782,СВЦЭМ!$A$39:$A$782,$A93,СВЦЭМ!$B$39:$B$782,G$83)+'СЕТ СН'!$H$9+СВЦЭМ!$D$10+'СЕТ СН'!$H$5-'СЕТ СН'!$H$17</f>
        <v>4137.2444975799999</v>
      </c>
      <c r="H93" s="36">
        <f>SUMIFS(СВЦЭМ!$C$39:$C$782,СВЦЭМ!$A$39:$A$782,$A93,СВЦЭМ!$B$39:$B$782,H$83)+'СЕТ СН'!$H$9+СВЦЭМ!$D$10+'СЕТ СН'!$H$5-'СЕТ СН'!$H$17</f>
        <v>4103.3626753999997</v>
      </c>
      <c r="I93" s="36">
        <f>SUMIFS(СВЦЭМ!$C$39:$C$782,СВЦЭМ!$A$39:$A$782,$A93,СВЦЭМ!$B$39:$B$782,I$83)+'СЕТ СН'!$H$9+СВЦЭМ!$D$10+'СЕТ СН'!$H$5-'СЕТ СН'!$H$17</f>
        <v>4083.2129849200001</v>
      </c>
      <c r="J93" s="36">
        <f>SUMIFS(СВЦЭМ!$C$39:$C$782,СВЦЭМ!$A$39:$A$782,$A93,СВЦЭМ!$B$39:$B$782,J$83)+'СЕТ СН'!$H$9+СВЦЭМ!$D$10+'СЕТ СН'!$H$5-'СЕТ СН'!$H$17</f>
        <v>4063.62497669</v>
      </c>
      <c r="K93" s="36">
        <f>SUMIFS(СВЦЭМ!$C$39:$C$782,СВЦЭМ!$A$39:$A$782,$A93,СВЦЭМ!$B$39:$B$782,K$83)+'СЕТ СН'!$H$9+СВЦЭМ!$D$10+'СЕТ СН'!$H$5-'СЕТ СН'!$H$17</f>
        <v>4057.0401718499998</v>
      </c>
      <c r="L93" s="36">
        <f>SUMIFS(СВЦЭМ!$C$39:$C$782,СВЦЭМ!$A$39:$A$782,$A93,СВЦЭМ!$B$39:$B$782,L$83)+'СЕТ СН'!$H$9+СВЦЭМ!$D$10+'СЕТ СН'!$H$5-'СЕТ СН'!$H$17</f>
        <v>4068.1383088299999</v>
      </c>
      <c r="M93" s="36">
        <f>SUMIFS(СВЦЭМ!$C$39:$C$782,СВЦЭМ!$A$39:$A$782,$A93,СВЦЭМ!$B$39:$B$782,M$83)+'СЕТ СН'!$H$9+СВЦЭМ!$D$10+'СЕТ СН'!$H$5-'СЕТ СН'!$H$17</f>
        <v>4092.6347328299998</v>
      </c>
      <c r="N93" s="36">
        <f>SUMIFS(СВЦЭМ!$C$39:$C$782,СВЦЭМ!$A$39:$A$782,$A93,СВЦЭМ!$B$39:$B$782,N$83)+'СЕТ СН'!$H$9+СВЦЭМ!$D$10+'СЕТ СН'!$H$5-'СЕТ СН'!$H$17</f>
        <v>4099.8576978500005</v>
      </c>
      <c r="O93" s="36">
        <f>SUMIFS(СВЦЭМ!$C$39:$C$782,СВЦЭМ!$A$39:$A$782,$A93,СВЦЭМ!$B$39:$B$782,O$83)+'СЕТ СН'!$H$9+СВЦЭМ!$D$10+'СЕТ СН'!$H$5-'СЕТ СН'!$H$17</f>
        <v>4118.4476444700003</v>
      </c>
      <c r="P93" s="36">
        <f>SUMIFS(СВЦЭМ!$C$39:$C$782,СВЦЭМ!$A$39:$A$782,$A93,СВЦЭМ!$B$39:$B$782,P$83)+'СЕТ СН'!$H$9+СВЦЭМ!$D$10+'СЕТ СН'!$H$5-'СЕТ СН'!$H$17</f>
        <v>4131.3115815900001</v>
      </c>
      <c r="Q93" s="36">
        <f>SUMIFS(СВЦЭМ!$C$39:$C$782,СВЦЭМ!$A$39:$A$782,$A93,СВЦЭМ!$B$39:$B$782,Q$83)+'СЕТ СН'!$H$9+СВЦЭМ!$D$10+'СЕТ СН'!$H$5-'СЕТ СН'!$H$17</f>
        <v>4136.6366913900001</v>
      </c>
      <c r="R93" s="36">
        <f>SUMIFS(СВЦЭМ!$C$39:$C$782,СВЦЭМ!$A$39:$A$782,$A93,СВЦЭМ!$B$39:$B$782,R$83)+'СЕТ СН'!$H$9+СВЦЭМ!$D$10+'СЕТ СН'!$H$5-'СЕТ СН'!$H$17</f>
        <v>4135.7411729899995</v>
      </c>
      <c r="S93" s="36">
        <f>SUMIFS(СВЦЭМ!$C$39:$C$782,СВЦЭМ!$A$39:$A$782,$A93,СВЦЭМ!$B$39:$B$782,S$83)+'СЕТ СН'!$H$9+СВЦЭМ!$D$10+'СЕТ СН'!$H$5-'СЕТ СН'!$H$17</f>
        <v>4083.1758823199998</v>
      </c>
      <c r="T93" s="36">
        <f>SUMIFS(СВЦЭМ!$C$39:$C$782,СВЦЭМ!$A$39:$A$782,$A93,СВЦЭМ!$B$39:$B$782,T$83)+'СЕТ СН'!$H$9+СВЦЭМ!$D$10+'СЕТ СН'!$H$5-'СЕТ СН'!$H$17</f>
        <v>4034.9175451299998</v>
      </c>
      <c r="U93" s="36">
        <f>SUMIFS(СВЦЭМ!$C$39:$C$782,СВЦЭМ!$A$39:$A$782,$A93,СВЦЭМ!$B$39:$B$782,U$83)+'СЕТ СН'!$H$9+СВЦЭМ!$D$10+'СЕТ СН'!$H$5-'СЕТ СН'!$H$17</f>
        <v>4051.2636877499999</v>
      </c>
      <c r="V93" s="36">
        <f>SUMIFS(СВЦЭМ!$C$39:$C$782,СВЦЭМ!$A$39:$A$782,$A93,СВЦЭМ!$B$39:$B$782,V$83)+'СЕТ СН'!$H$9+СВЦЭМ!$D$10+'СЕТ СН'!$H$5-'СЕТ СН'!$H$17</f>
        <v>4061.9955724199999</v>
      </c>
      <c r="W93" s="36">
        <f>SUMIFS(СВЦЭМ!$C$39:$C$782,СВЦЭМ!$A$39:$A$782,$A93,СВЦЭМ!$B$39:$B$782,W$83)+'СЕТ СН'!$H$9+СВЦЭМ!$D$10+'СЕТ СН'!$H$5-'СЕТ СН'!$H$17</f>
        <v>4074.2232743900004</v>
      </c>
      <c r="X93" s="36">
        <f>SUMIFS(СВЦЭМ!$C$39:$C$782,СВЦЭМ!$A$39:$A$782,$A93,СВЦЭМ!$B$39:$B$782,X$83)+'СЕТ СН'!$H$9+СВЦЭМ!$D$10+'СЕТ СН'!$H$5-'СЕТ СН'!$H$17</f>
        <v>4106.5181072699997</v>
      </c>
      <c r="Y93" s="36">
        <f>SUMIFS(СВЦЭМ!$C$39:$C$782,СВЦЭМ!$A$39:$A$782,$A93,СВЦЭМ!$B$39:$B$782,Y$83)+'СЕТ СН'!$H$9+СВЦЭМ!$D$10+'СЕТ СН'!$H$5-'СЕТ СН'!$H$17</f>
        <v>4109.5255415199999</v>
      </c>
    </row>
    <row r="94" spans="1:25" ht="15.75" x14ac:dyDescent="0.2">
      <c r="A94" s="35">
        <f t="shared" si="2"/>
        <v>44876</v>
      </c>
      <c r="B94" s="36">
        <f>SUMIFS(СВЦЭМ!$C$39:$C$782,СВЦЭМ!$A$39:$A$782,$A94,СВЦЭМ!$B$39:$B$782,B$83)+'СЕТ СН'!$H$9+СВЦЭМ!$D$10+'СЕТ СН'!$H$5-'СЕТ СН'!$H$17</f>
        <v>4019.1634582400002</v>
      </c>
      <c r="C94" s="36">
        <f>SUMIFS(СВЦЭМ!$C$39:$C$782,СВЦЭМ!$A$39:$A$782,$A94,СВЦЭМ!$B$39:$B$782,C$83)+'СЕТ СН'!$H$9+СВЦЭМ!$D$10+'СЕТ СН'!$H$5-'СЕТ СН'!$H$17</f>
        <v>4130.7412714500006</v>
      </c>
      <c r="D94" s="36">
        <f>SUMIFS(СВЦЭМ!$C$39:$C$782,СВЦЭМ!$A$39:$A$782,$A94,СВЦЭМ!$B$39:$B$782,D$83)+'СЕТ СН'!$H$9+СВЦЭМ!$D$10+'СЕТ СН'!$H$5-'СЕТ СН'!$H$17</f>
        <v>4233.2901243899996</v>
      </c>
      <c r="E94" s="36">
        <f>SUMIFS(СВЦЭМ!$C$39:$C$782,СВЦЭМ!$A$39:$A$782,$A94,СВЦЭМ!$B$39:$B$782,E$83)+'СЕТ СН'!$H$9+СВЦЭМ!$D$10+'СЕТ СН'!$H$5-'СЕТ СН'!$H$17</f>
        <v>4222.4784833800004</v>
      </c>
      <c r="F94" s="36">
        <f>SUMIFS(СВЦЭМ!$C$39:$C$782,СВЦЭМ!$A$39:$A$782,$A94,СВЦЭМ!$B$39:$B$782,F$83)+'СЕТ СН'!$H$9+СВЦЭМ!$D$10+'СЕТ СН'!$H$5-'СЕТ СН'!$H$17</f>
        <v>4206.5528789800001</v>
      </c>
      <c r="G94" s="36">
        <f>SUMIFS(СВЦЭМ!$C$39:$C$782,СВЦЭМ!$A$39:$A$782,$A94,СВЦЭМ!$B$39:$B$782,G$83)+'СЕТ СН'!$H$9+СВЦЭМ!$D$10+'СЕТ СН'!$H$5-'СЕТ СН'!$H$17</f>
        <v>4190.6465142500001</v>
      </c>
      <c r="H94" s="36">
        <f>SUMIFS(СВЦЭМ!$C$39:$C$782,СВЦЭМ!$A$39:$A$782,$A94,СВЦЭМ!$B$39:$B$782,H$83)+'СЕТ СН'!$H$9+СВЦЭМ!$D$10+'СЕТ СН'!$H$5-'СЕТ СН'!$H$17</f>
        <v>4148.1038334700006</v>
      </c>
      <c r="I94" s="36">
        <f>SUMIFS(СВЦЭМ!$C$39:$C$782,СВЦЭМ!$A$39:$A$782,$A94,СВЦЭМ!$B$39:$B$782,I$83)+'СЕТ СН'!$H$9+СВЦЭМ!$D$10+'СЕТ СН'!$H$5-'СЕТ СН'!$H$17</f>
        <v>4128.7335823800004</v>
      </c>
      <c r="J94" s="36">
        <f>SUMIFS(СВЦЭМ!$C$39:$C$782,СВЦЭМ!$A$39:$A$782,$A94,СВЦЭМ!$B$39:$B$782,J$83)+'СЕТ СН'!$H$9+СВЦЭМ!$D$10+'СЕТ СН'!$H$5-'СЕТ СН'!$H$17</f>
        <v>4064.5311987599998</v>
      </c>
      <c r="K94" s="36">
        <f>SUMIFS(СВЦЭМ!$C$39:$C$782,СВЦЭМ!$A$39:$A$782,$A94,СВЦЭМ!$B$39:$B$782,K$83)+'СЕТ СН'!$H$9+СВЦЭМ!$D$10+'СЕТ СН'!$H$5-'СЕТ СН'!$H$17</f>
        <v>4073.6191552700002</v>
      </c>
      <c r="L94" s="36">
        <f>SUMIFS(СВЦЭМ!$C$39:$C$782,СВЦЭМ!$A$39:$A$782,$A94,СВЦЭМ!$B$39:$B$782,L$83)+'СЕТ СН'!$H$9+СВЦЭМ!$D$10+'СЕТ СН'!$H$5-'СЕТ СН'!$H$17</f>
        <v>4082.1851452999999</v>
      </c>
      <c r="M94" s="36">
        <f>SUMIFS(СВЦЭМ!$C$39:$C$782,СВЦЭМ!$A$39:$A$782,$A94,СВЦЭМ!$B$39:$B$782,M$83)+'СЕТ СН'!$H$9+СВЦЭМ!$D$10+'СЕТ СН'!$H$5-'СЕТ СН'!$H$17</f>
        <v>4119.0292452900003</v>
      </c>
      <c r="N94" s="36">
        <f>SUMIFS(СВЦЭМ!$C$39:$C$782,СВЦЭМ!$A$39:$A$782,$A94,СВЦЭМ!$B$39:$B$782,N$83)+'СЕТ СН'!$H$9+СВЦЭМ!$D$10+'СЕТ СН'!$H$5-'СЕТ СН'!$H$17</f>
        <v>4131.2734167300005</v>
      </c>
      <c r="O94" s="36">
        <f>SUMIFS(СВЦЭМ!$C$39:$C$782,СВЦЭМ!$A$39:$A$782,$A94,СВЦЭМ!$B$39:$B$782,O$83)+'СЕТ СН'!$H$9+СВЦЭМ!$D$10+'СЕТ СН'!$H$5-'СЕТ СН'!$H$17</f>
        <v>4144.7934255700002</v>
      </c>
      <c r="P94" s="36">
        <f>SUMIFS(СВЦЭМ!$C$39:$C$782,СВЦЭМ!$A$39:$A$782,$A94,СВЦЭМ!$B$39:$B$782,P$83)+'СЕТ СН'!$H$9+СВЦЭМ!$D$10+'СЕТ СН'!$H$5-'СЕТ СН'!$H$17</f>
        <v>4119.6323647500003</v>
      </c>
      <c r="Q94" s="36">
        <f>SUMIFS(СВЦЭМ!$C$39:$C$782,СВЦЭМ!$A$39:$A$782,$A94,СВЦЭМ!$B$39:$B$782,Q$83)+'СЕТ СН'!$H$9+СВЦЭМ!$D$10+'СЕТ СН'!$H$5-'СЕТ СН'!$H$17</f>
        <v>4121.0357846900006</v>
      </c>
      <c r="R94" s="36">
        <f>SUMIFS(СВЦЭМ!$C$39:$C$782,СВЦЭМ!$A$39:$A$782,$A94,СВЦЭМ!$B$39:$B$782,R$83)+'СЕТ СН'!$H$9+СВЦЭМ!$D$10+'СЕТ СН'!$H$5-'СЕТ СН'!$H$17</f>
        <v>4101.2811915299999</v>
      </c>
      <c r="S94" s="36">
        <f>SUMIFS(СВЦЭМ!$C$39:$C$782,СВЦЭМ!$A$39:$A$782,$A94,СВЦЭМ!$B$39:$B$782,S$83)+'СЕТ СН'!$H$9+СВЦЭМ!$D$10+'СЕТ СН'!$H$5-'СЕТ СН'!$H$17</f>
        <v>4043.1100176500004</v>
      </c>
      <c r="T94" s="36">
        <f>SUMIFS(СВЦЭМ!$C$39:$C$782,СВЦЭМ!$A$39:$A$782,$A94,СВЦЭМ!$B$39:$B$782,T$83)+'СЕТ СН'!$H$9+СВЦЭМ!$D$10+'СЕТ СН'!$H$5-'СЕТ СН'!$H$17</f>
        <v>4047.7206299500003</v>
      </c>
      <c r="U94" s="36">
        <f>SUMIFS(СВЦЭМ!$C$39:$C$782,СВЦЭМ!$A$39:$A$782,$A94,СВЦЭМ!$B$39:$B$782,U$83)+'СЕТ СН'!$H$9+СВЦЭМ!$D$10+'СЕТ СН'!$H$5-'СЕТ СН'!$H$17</f>
        <v>4066.5407776500001</v>
      </c>
      <c r="V94" s="36">
        <f>SUMIFS(СВЦЭМ!$C$39:$C$782,СВЦЭМ!$A$39:$A$782,$A94,СВЦЭМ!$B$39:$B$782,V$83)+'СЕТ СН'!$H$9+СВЦЭМ!$D$10+'СЕТ СН'!$H$5-'СЕТ СН'!$H$17</f>
        <v>4094.3162604600002</v>
      </c>
      <c r="W94" s="36">
        <f>SUMIFS(СВЦЭМ!$C$39:$C$782,СВЦЭМ!$A$39:$A$782,$A94,СВЦЭМ!$B$39:$B$782,W$83)+'СЕТ СН'!$H$9+СВЦЭМ!$D$10+'СЕТ СН'!$H$5-'СЕТ СН'!$H$17</f>
        <v>4087.1736480700001</v>
      </c>
      <c r="X94" s="36">
        <f>SUMIFS(СВЦЭМ!$C$39:$C$782,СВЦЭМ!$A$39:$A$782,$A94,СВЦЭМ!$B$39:$B$782,X$83)+'СЕТ СН'!$H$9+СВЦЭМ!$D$10+'СЕТ СН'!$H$5-'СЕТ СН'!$H$17</f>
        <v>4059.8740120500001</v>
      </c>
      <c r="Y94" s="36">
        <f>SUMIFS(СВЦЭМ!$C$39:$C$782,СВЦЭМ!$A$39:$A$782,$A94,СВЦЭМ!$B$39:$B$782,Y$83)+'СЕТ СН'!$H$9+СВЦЭМ!$D$10+'СЕТ СН'!$H$5-'СЕТ СН'!$H$17</f>
        <v>4069.5953969000002</v>
      </c>
    </row>
    <row r="95" spans="1:25" ht="15.75" x14ac:dyDescent="0.2">
      <c r="A95" s="35">
        <f t="shared" si="2"/>
        <v>44877</v>
      </c>
      <c r="B95" s="36">
        <f>SUMIFS(СВЦЭМ!$C$39:$C$782,СВЦЭМ!$A$39:$A$782,$A95,СВЦЭМ!$B$39:$B$782,B$83)+'СЕТ СН'!$H$9+СВЦЭМ!$D$10+'СЕТ СН'!$H$5-'СЕТ СН'!$H$17</f>
        <v>4000.9881850100001</v>
      </c>
      <c r="C95" s="36">
        <f>SUMIFS(СВЦЭМ!$C$39:$C$782,СВЦЭМ!$A$39:$A$782,$A95,СВЦЭМ!$B$39:$B$782,C$83)+'СЕТ СН'!$H$9+СВЦЭМ!$D$10+'СЕТ СН'!$H$5-'СЕТ СН'!$H$17</f>
        <v>4032.2797227700003</v>
      </c>
      <c r="D95" s="36">
        <f>SUMIFS(СВЦЭМ!$C$39:$C$782,СВЦЭМ!$A$39:$A$782,$A95,СВЦЭМ!$B$39:$B$782,D$83)+'СЕТ СН'!$H$9+СВЦЭМ!$D$10+'СЕТ СН'!$H$5-'СЕТ СН'!$H$17</f>
        <v>4071.5398531600003</v>
      </c>
      <c r="E95" s="36">
        <f>SUMIFS(СВЦЭМ!$C$39:$C$782,СВЦЭМ!$A$39:$A$782,$A95,СВЦЭМ!$B$39:$B$782,E$83)+'СЕТ СН'!$H$9+СВЦЭМ!$D$10+'СЕТ СН'!$H$5-'СЕТ СН'!$H$17</f>
        <v>4078.5128969400002</v>
      </c>
      <c r="F95" s="36">
        <f>SUMIFS(СВЦЭМ!$C$39:$C$782,СВЦЭМ!$A$39:$A$782,$A95,СВЦЭМ!$B$39:$B$782,F$83)+'СЕТ СН'!$H$9+СВЦЭМ!$D$10+'СЕТ СН'!$H$5-'СЕТ СН'!$H$17</f>
        <v>4087.0048858600003</v>
      </c>
      <c r="G95" s="36">
        <f>SUMIFS(СВЦЭМ!$C$39:$C$782,СВЦЭМ!$A$39:$A$782,$A95,СВЦЭМ!$B$39:$B$782,G$83)+'СЕТ СН'!$H$9+СВЦЭМ!$D$10+'СЕТ СН'!$H$5-'СЕТ СН'!$H$17</f>
        <v>4086.7516727700004</v>
      </c>
      <c r="H95" s="36">
        <f>SUMIFS(СВЦЭМ!$C$39:$C$782,СВЦЭМ!$A$39:$A$782,$A95,СВЦЭМ!$B$39:$B$782,H$83)+'СЕТ СН'!$H$9+СВЦЭМ!$D$10+'СЕТ СН'!$H$5-'СЕТ СН'!$H$17</f>
        <v>4086.3224166800001</v>
      </c>
      <c r="I95" s="36">
        <f>SUMIFS(СВЦЭМ!$C$39:$C$782,СВЦЭМ!$A$39:$A$782,$A95,СВЦЭМ!$B$39:$B$782,I$83)+'СЕТ СН'!$H$9+СВЦЭМ!$D$10+'СЕТ СН'!$H$5-'СЕТ СН'!$H$17</f>
        <v>4066.8503500799998</v>
      </c>
      <c r="J95" s="36">
        <f>SUMIFS(СВЦЭМ!$C$39:$C$782,СВЦЭМ!$A$39:$A$782,$A95,СВЦЭМ!$B$39:$B$782,J$83)+'СЕТ СН'!$H$9+СВЦЭМ!$D$10+'СЕТ СН'!$H$5-'СЕТ СН'!$H$17</f>
        <v>4031.43301058</v>
      </c>
      <c r="K95" s="36">
        <f>SUMIFS(СВЦЭМ!$C$39:$C$782,СВЦЭМ!$A$39:$A$782,$A95,СВЦЭМ!$B$39:$B$782,K$83)+'СЕТ СН'!$H$9+СВЦЭМ!$D$10+'СЕТ СН'!$H$5-'СЕТ СН'!$H$17</f>
        <v>4013.6506676899999</v>
      </c>
      <c r="L95" s="36">
        <f>SUMIFS(СВЦЭМ!$C$39:$C$782,СВЦЭМ!$A$39:$A$782,$A95,СВЦЭМ!$B$39:$B$782,L$83)+'СЕТ СН'!$H$9+СВЦЭМ!$D$10+'СЕТ СН'!$H$5-'СЕТ СН'!$H$17</f>
        <v>3986.07387836</v>
      </c>
      <c r="M95" s="36">
        <f>SUMIFS(СВЦЭМ!$C$39:$C$782,СВЦЭМ!$A$39:$A$782,$A95,СВЦЭМ!$B$39:$B$782,M$83)+'СЕТ СН'!$H$9+СВЦЭМ!$D$10+'СЕТ СН'!$H$5-'СЕТ СН'!$H$17</f>
        <v>4032.8088957999998</v>
      </c>
      <c r="N95" s="36">
        <f>SUMIFS(СВЦЭМ!$C$39:$C$782,СВЦЭМ!$A$39:$A$782,$A95,СВЦЭМ!$B$39:$B$782,N$83)+'СЕТ СН'!$H$9+СВЦЭМ!$D$10+'СЕТ СН'!$H$5-'СЕТ СН'!$H$17</f>
        <v>4047.3962159100001</v>
      </c>
      <c r="O95" s="36">
        <f>SUMIFS(СВЦЭМ!$C$39:$C$782,СВЦЭМ!$A$39:$A$782,$A95,СВЦЭМ!$B$39:$B$782,O$83)+'СЕТ СН'!$H$9+СВЦЭМ!$D$10+'СЕТ СН'!$H$5-'СЕТ СН'!$H$17</f>
        <v>4073.9158330700002</v>
      </c>
      <c r="P95" s="36">
        <f>SUMIFS(СВЦЭМ!$C$39:$C$782,СВЦЭМ!$A$39:$A$782,$A95,СВЦЭМ!$B$39:$B$782,P$83)+'СЕТ СН'!$H$9+СВЦЭМ!$D$10+'СЕТ СН'!$H$5-'СЕТ СН'!$H$17</f>
        <v>4078.8164027299999</v>
      </c>
      <c r="Q95" s="36">
        <f>SUMIFS(СВЦЭМ!$C$39:$C$782,СВЦЭМ!$A$39:$A$782,$A95,СВЦЭМ!$B$39:$B$782,Q$83)+'СЕТ СН'!$H$9+СВЦЭМ!$D$10+'СЕТ СН'!$H$5-'СЕТ СН'!$H$17</f>
        <v>4065.8814491200001</v>
      </c>
      <c r="R95" s="36">
        <f>SUMIFS(СВЦЭМ!$C$39:$C$782,СВЦЭМ!$A$39:$A$782,$A95,СВЦЭМ!$B$39:$B$782,R$83)+'СЕТ СН'!$H$9+СВЦЭМ!$D$10+'СЕТ СН'!$H$5-'СЕТ СН'!$H$17</f>
        <v>4038.2658700299999</v>
      </c>
      <c r="S95" s="36">
        <f>SUMIFS(СВЦЭМ!$C$39:$C$782,СВЦЭМ!$A$39:$A$782,$A95,СВЦЭМ!$B$39:$B$782,S$83)+'СЕТ СН'!$H$9+СВЦЭМ!$D$10+'СЕТ СН'!$H$5-'СЕТ СН'!$H$17</f>
        <v>3996.6024824599999</v>
      </c>
      <c r="T95" s="36">
        <f>SUMIFS(СВЦЭМ!$C$39:$C$782,СВЦЭМ!$A$39:$A$782,$A95,СВЦЭМ!$B$39:$B$782,T$83)+'СЕТ СН'!$H$9+СВЦЭМ!$D$10+'СЕТ СН'!$H$5-'СЕТ СН'!$H$17</f>
        <v>3998.20486398</v>
      </c>
      <c r="U95" s="36">
        <f>SUMIFS(СВЦЭМ!$C$39:$C$782,СВЦЭМ!$A$39:$A$782,$A95,СВЦЭМ!$B$39:$B$782,U$83)+'СЕТ СН'!$H$9+СВЦЭМ!$D$10+'СЕТ СН'!$H$5-'СЕТ СН'!$H$17</f>
        <v>4021.4958682400002</v>
      </c>
      <c r="V95" s="36">
        <f>SUMIFS(СВЦЭМ!$C$39:$C$782,СВЦЭМ!$A$39:$A$782,$A95,СВЦЭМ!$B$39:$B$782,V$83)+'СЕТ СН'!$H$9+СВЦЭМ!$D$10+'СЕТ СН'!$H$5-'СЕТ СН'!$H$17</f>
        <v>4039.2394046300001</v>
      </c>
      <c r="W95" s="36">
        <f>SUMIFS(СВЦЭМ!$C$39:$C$782,СВЦЭМ!$A$39:$A$782,$A95,СВЦЭМ!$B$39:$B$782,W$83)+'СЕТ СН'!$H$9+СВЦЭМ!$D$10+'СЕТ СН'!$H$5-'СЕТ СН'!$H$17</f>
        <v>4069.0938534900001</v>
      </c>
      <c r="X95" s="36">
        <f>SUMIFS(СВЦЭМ!$C$39:$C$782,СВЦЭМ!$A$39:$A$782,$A95,СВЦЭМ!$B$39:$B$782,X$83)+'СЕТ СН'!$H$9+СВЦЭМ!$D$10+'СЕТ СН'!$H$5-'СЕТ СН'!$H$17</f>
        <v>4088.85820044</v>
      </c>
      <c r="Y95" s="36">
        <f>SUMIFS(СВЦЭМ!$C$39:$C$782,СВЦЭМ!$A$39:$A$782,$A95,СВЦЭМ!$B$39:$B$782,Y$83)+'СЕТ СН'!$H$9+СВЦЭМ!$D$10+'СЕТ СН'!$H$5-'СЕТ СН'!$H$17</f>
        <v>4117.3062042299998</v>
      </c>
    </row>
    <row r="96" spans="1:25" ht="15.75" x14ac:dyDescent="0.2">
      <c r="A96" s="35">
        <f t="shared" si="2"/>
        <v>44878</v>
      </c>
      <c r="B96" s="36">
        <f>SUMIFS(СВЦЭМ!$C$39:$C$782,СВЦЭМ!$A$39:$A$782,$A96,СВЦЭМ!$B$39:$B$782,B$83)+'СЕТ СН'!$H$9+СВЦЭМ!$D$10+'СЕТ СН'!$H$5-'СЕТ СН'!$H$17</f>
        <v>4078.8398005999998</v>
      </c>
      <c r="C96" s="36">
        <f>SUMIFS(СВЦЭМ!$C$39:$C$782,СВЦЭМ!$A$39:$A$782,$A96,СВЦЭМ!$B$39:$B$782,C$83)+'СЕТ СН'!$H$9+СВЦЭМ!$D$10+'СЕТ СН'!$H$5-'СЕТ СН'!$H$17</f>
        <v>4107.78626755</v>
      </c>
      <c r="D96" s="36">
        <f>SUMIFS(СВЦЭМ!$C$39:$C$782,СВЦЭМ!$A$39:$A$782,$A96,СВЦЭМ!$B$39:$B$782,D$83)+'СЕТ СН'!$H$9+СВЦЭМ!$D$10+'СЕТ СН'!$H$5-'СЕТ СН'!$H$17</f>
        <v>4122.0382383200003</v>
      </c>
      <c r="E96" s="36">
        <f>SUMIFS(СВЦЭМ!$C$39:$C$782,СВЦЭМ!$A$39:$A$782,$A96,СВЦЭМ!$B$39:$B$782,E$83)+'СЕТ СН'!$H$9+СВЦЭМ!$D$10+'СЕТ СН'!$H$5-'СЕТ СН'!$H$17</f>
        <v>4106.6195454500003</v>
      </c>
      <c r="F96" s="36">
        <f>SUMIFS(СВЦЭМ!$C$39:$C$782,СВЦЭМ!$A$39:$A$782,$A96,СВЦЭМ!$B$39:$B$782,F$83)+'СЕТ СН'!$H$9+СВЦЭМ!$D$10+'СЕТ СН'!$H$5-'СЕТ СН'!$H$17</f>
        <v>4107.2250297700002</v>
      </c>
      <c r="G96" s="36">
        <f>SUMIFS(СВЦЭМ!$C$39:$C$782,СВЦЭМ!$A$39:$A$782,$A96,СВЦЭМ!$B$39:$B$782,G$83)+'СЕТ СН'!$H$9+СВЦЭМ!$D$10+'СЕТ СН'!$H$5-'СЕТ СН'!$H$17</f>
        <v>4108.9198177100006</v>
      </c>
      <c r="H96" s="36">
        <f>SUMIFS(СВЦЭМ!$C$39:$C$782,СВЦЭМ!$A$39:$A$782,$A96,СВЦЭМ!$B$39:$B$782,H$83)+'СЕТ СН'!$H$9+СВЦЭМ!$D$10+'СЕТ СН'!$H$5-'СЕТ СН'!$H$17</f>
        <v>4083.96949834</v>
      </c>
      <c r="I96" s="36">
        <f>SUMIFS(СВЦЭМ!$C$39:$C$782,СВЦЭМ!$A$39:$A$782,$A96,СВЦЭМ!$B$39:$B$782,I$83)+'СЕТ СН'!$H$9+СВЦЭМ!$D$10+'СЕТ СН'!$H$5-'СЕТ СН'!$H$17</f>
        <v>4076.3209489700002</v>
      </c>
      <c r="J96" s="36">
        <f>SUMIFS(СВЦЭМ!$C$39:$C$782,СВЦЭМ!$A$39:$A$782,$A96,СВЦЭМ!$B$39:$B$782,J$83)+'СЕТ СН'!$H$9+СВЦЭМ!$D$10+'СЕТ СН'!$H$5-'СЕТ СН'!$H$17</f>
        <v>4032.5559783500003</v>
      </c>
      <c r="K96" s="36">
        <f>SUMIFS(СВЦЭМ!$C$39:$C$782,СВЦЭМ!$A$39:$A$782,$A96,СВЦЭМ!$B$39:$B$782,K$83)+'СЕТ СН'!$H$9+СВЦЭМ!$D$10+'СЕТ СН'!$H$5-'СЕТ СН'!$H$17</f>
        <v>3998.3640488400001</v>
      </c>
      <c r="L96" s="36">
        <f>SUMIFS(СВЦЭМ!$C$39:$C$782,СВЦЭМ!$A$39:$A$782,$A96,СВЦЭМ!$B$39:$B$782,L$83)+'СЕТ СН'!$H$9+СВЦЭМ!$D$10+'СЕТ СН'!$H$5-'СЕТ СН'!$H$17</f>
        <v>3987.8501812599998</v>
      </c>
      <c r="M96" s="36">
        <f>SUMIFS(СВЦЭМ!$C$39:$C$782,СВЦЭМ!$A$39:$A$782,$A96,СВЦЭМ!$B$39:$B$782,M$83)+'СЕТ СН'!$H$9+СВЦЭМ!$D$10+'СЕТ СН'!$H$5-'СЕТ СН'!$H$17</f>
        <v>4010.8281941100004</v>
      </c>
      <c r="N96" s="36">
        <f>SUMIFS(СВЦЭМ!$C$39:$C$782,СВЦЭМ!$A$39:$A$782,$A96,СВЦЭМ!$B$39:$B$782,N$83)+'СЕТ СН'!$H$9+СВЦЭМ!$D$10+'СЕТ СН'!$H$5-'СЕТ СН'!$H$17</f>
        <v>4044.92290946</v>
      </c>
      <c r="O96" s="36">
        <f>SUMIFS(СВЦЭМ!$C$39:$C$782,СВЦЭМ!$A$39:$A$782,$A96,СВЦЭМ!$B$39:$B$782,O$83)+'СЕТ СН'!$H$9+СВЦЭМ!$D$10+'СЕТ СН'!$H$5-'СЕТ СН'!$H$17</f>
        <v>4059.4220252100004</v>
      </c>
      <c r="P96" s="36">
        <f>SUMIFS(СВЦЭМ!$C$39:$C$782,СВЦЭМ!$A$39:$A$782,$A96,СВЦЭМ!$B$39:$B$782,P$83)+'СЕТ СН'!$H$9+СВЦЭМ!$D$10+'СЕТ СН'!$H$5-'СЕТ СН'!$H$17</f>
        <v>4057.6088524200004</v>
      </c>
      <c r="Q96" s="36">
        <f>SUMIFS(СВЦЭМ!$C$39:$C$782,СВЦЭМ!$A$39:$A$782,$A96,СВЦЭМ!$B$39:$B$782,Q$83)+'СЕТ СН'!$H$9+СВЦЭМ!$D$10+'СЕТ СН'!$H$5-'СЕТ СН'!$H$17</f>
        <v>4053.9626055099998</v>
      </c>
      <c r="R96" s="36">
        <f>SUMIFS(СВЦЭМ!$C$39:$C$782,СВЦЭМ!$A$39:$A$782,$A96,СВЦЭМ!$B$39:$B$782,R$83)+'СЕТ СН'!$H$9+СВЦЭМ!$D$10+'СЕТ СН'!$H$5-'СЕТ СН'!$H$17</f>
        <v>4031.2934001200001</v>
      </c>
      <c r="S96" s="36">
        <f>SUMIFS(СВЦЭМ!$C$39:$C$782,СВЦЭМ!$A$39:$A$782,$A96,СВЦЭМ!$B$39:$B$782,S$83)+'СЕТ СН'!$H$9+СВЦЭМ!$D$10+'СЕТ СН'!$H$5-'СЕТ СН'!$H$17</f>
        <v>3988.6360661400004</v>
      </c>
      <c r="T96" s="36">
        <f>SUMIFS(СВЦЭМ!$C$39:$C$782,СВЦЭМ!$A$39:$A$782,$A96,СВЦЭМ!$B$39:$B$782,T$83)+'СЕТ СН'!$H$9+СВЦЭМ!$D$10+'СЕТ СН'!$H$5-'СЕТ СН'!$H$17</f>
        <v>3957.2604195000004</v>
      </c>
      <c r="U96" s="36">
        <f>SUMIFS(СВЦЭМ!$C$39:$C$782,СВЦЭМ!$A$39:$A$782,$A96,СВЦЭМ!$B$39:$B$782,U$83)+'СЕТ СН'!$H$9+СВЦЭМ!$D$10+'СЕТ СН'!$H$5-'СЕТ СН'!$H$17</f>
        <v>3975.4826619200003</v>
      </c>
      <c r="V96" s="36">
        <f>SUMIFS(СВЦЭМ!$C$39:$C$782,СВЦЭМ!$A$39:$A$782,$A96,СВЦЭМ!$B$39:$B$782,V$83)+'СЕТ СН'!$H$9+СВЦЭМ!$D$10+'СЕТ СН'!$H$5-'СЕТ СН'!$H$17</f>
        <v>3998.9054217600001</v>
      </c>
      <c r="W96" s="36">
        <f>SUMIFS(СВЦЭМ!$C$39:$C$782,СВЦЭМ!$A$39:$A$782,$A96,СВЦЭМ!$B$39:$B$782,W$83)+'СЕТ СН'!$H$9+СВЦЭМ!$D$10+'СЕТ СН'!$H$5-'СЕТ СН'!$H$17</f>
        <v>4041.99324647</v>
      </c>
      <c r="X96" s="36">
        <f>SUMIFS(СВЦЭМ!$C$39:$C$782,СВЦЭМ!$A$39:$A$782,$A96,СВЦЭМ!$B$39:$B$782,X$83)+'СЕТ СН'!$H$9+СВЦЭМ!$D$10+'СЕТ СН'!$H$5-'СЕТ СН'!$H$17</f>
        <v>4045.0860660799999</v>
      </c>
      <c r="Y96" s="36">
        <f>SUMIFS(СВЦЭМ!$C$39:$C$782,СВЦЭМ!$A$39:$A$782,$A96,СВЦЭМ!$B$39:$B$782,Y$83)+'СЕТ СН'!$H$9+СВЦЭМ!$D$10+'СЕТ СН'!$H$5-'СЕТ СН'!$H$17</f>
        <v>4082.5487400700003</v>
      </c>
    </row>
    <row r="97" spans="1:25" ht="15.75" x14ac:dyDescent="0.2">
      <c r="A97" s="35">
        <f t="shared" si="2"/>
        <v>44879</v>
      </c>
      <c r="B97" s="36">
        <f>SUMIFS(СВЦЭМ!$C$39:$C$782,СВЦЭМ!$A$39:$A$782,$A97,СВЦЭМ!$B$39:$B$782,B$83)+'СЕТ СН'!$H$9+СВЦЭМ!$D$10+'СЕТ СН'!$H$5-'СЕТ СН'!$H$17</f>
        <v>4052.6532073100002</v>
      </c>
      <c r="C97" s="36">
        <f>SUMIFS(СВЦЭМ!$C$39:$C$782,СВЦЭМ!$A$39:$A$782,$A97,СВЦЭМ!$B$39:$B$782,C$83)+'СЕТ СН'!$H$9+СВЦЭМ!$D$10+'СЕТ СН'!$H$5-'СЕТ СН'!$H$17</f>
        <v>4070.40699468</v>
      </c>
      <c r="D97" s="36">
        <f>SUMIFS(СВЦЭМ!$C$39:$C$782,СВЦЭМ!$A$39:$A$782,$A97,СВЦЭМ!$B$39:$B$782,D$83)+'СЕТ СН'!$H$9+СВЦЭМ!$D$10+'СЕТ СН'!$H$5-'СЕТ СН'!$H$17</f>
        <v>4082.4338532700003</v>
      </c>
      <c r="E97" s="36">
        <f>SUMIFS(СВЦЭМ!$C$39:$C$782,СВЦЭМ!$A$39:$A$782,$A97,СВЦЭМ!$B$39:$B$782,E$83)+'СЕТ СН'!$H$9+СВЦЭМ!$D$10+'СЕТ СН'!$H$5-'СЕТ СН'!$H$17</f>
        <v>4086.3340930599998</v>
      </c>
      <c r="F97" s="36">
        <f>SUMIFS(СВЦЭМ!$C$39:$C$782,СВЦЭМ!$A$39:$A$782,$A97,СВЦЭМ!$B$39:$B$782,F$83)+'СЕТ СН'!$H$9+СВЦЭМ!$D$10+'СЕТ СН'!$H$5-'СЕТ СН'!$H$17</f>
        <v>4087.53817721</v>
      </c>
      <c r="G97" s="36">
        <f>SUMIFS(СВЦЭМ!$C$39:$C$782,СВЦЭМ!$A$39:$A$782,$A97,СВЦЭМ!$B$39:$B$782,G$83)+'СЕТ СН'!$H$9+СВЦЭМ!$D$10+'СЕТ СН'!$H$5-'СЕТ СН'!$H$17</f>
        <v>4069.5274534700002</v>
      </c>
      <c r="H97" s="36">
        <f>SUMIFS(СВЦЭМ!$C$39:$C$782,СВЦЭМ!$A$39:$A$782,$A97,СВЦЭМ!$B$39:$B$782,H$83)+'СЕТ СН'!$H$9+СВЦЭМ!$D$10+'СЕТ СН'!$H$5-'СЕТ СН'!$H$17</f>
        <v>4013.1662894199999</v>
      </c>
      <c r="I97" s="36">
        <f>SUMIFS(СВЦЭМ!$C$39:$C$782,СВЦЭМ!$A$39:$A$782,$A97,СВЦЭМ!$B$39:$B$782,I$83)+'СЕТ СН'!$H$9+СВЦЭМ!$D$10+'СЕТ СН'!$H$5-'СЕТ СН'!$H$17</f>
        <v>4024.6922997199999</v>
      </c>
      <c r="J97" s="36">
        <f>SUMIFS(СВЦЭМ!$C$39:$C$782,СВЦЭМ!$A$39:$A$782,$A97,СВЦЭМ!$B$39:$B$782,J$83)+'СЕТ СН'!$H$9+СВЦЭМ!$D$10+'СЕТ СН'!$H$5-'СЕТ СН'!$H$17</f>
        <v>4000.2935877700002</v>
      </c>
      <c r="K97" s="36">
        <f>SUMIFS(СВЦЭМ!$C$39:$C$782,СВЦЭМ!$A$39:$A$782,$A97,СВЦЭМ!$B$39:$B$782,K$83)+'СЕТ СН'!$H$9+СВЦЭМ!$D$10+'СЕТ СН'!$H$5-'СЕТ СН'!$H$17</f>
        <v>3992.4836913200002</v>
      </c>
      <c r="L97" s="36">
        <f>SUMIFS(СВЦЭМ!$C$39:$C$782,СВЦЭМ!$A$39:$A$782,$A97,СВЦЭМ!$B$39:$B$782,L$83)+'СЕТ СН'!$H$9+СВЦЭМ!$D$10+'СЕТ СН'!$H$5-'СЕТ СН'!$H$17</f>
        <v>3991.7444235000003</v>
      </c>
      <c r="M97" s="36">
        <f>SUMIFS(СВЦЭМ!$C$39:$C$782,СВЦЭМ!$A$39:$A$782,$A97,СВЦЭМ!$B$39:$B$782,M$83)+'СЕТ СН'!$H$9+СВЦЭМ!$D$10+'СЕТ СН'!$H$5-'СЕТ СН'!$H$17</f>
        <v>4003.3534171600004</v>
      </c>
      <c r="N97" s="36">
        <f>SUMIFS(СВЦЭМ!$C$39:$C$782,СВЦЭМ!$A$39:$A$782,$A97,СВЦЭМ!$B$39:$B$782,N$83)+'СЕТ СН'!$H$9+СВЦЭМ!$D$10+'СЕТ СН'!$H$5-'СЕТ СН'!$H$17</f>
        <v>4012.8277927200002</v>
      </c>
      <c r="O97" s="36">
        <f>SUMIFS(СВЦЭМ!$C$39:$C$782,СВЦЭМ!$A$39:$A$782,$A97,СВЦЭМ!$B$39:$B$782,O$83)+'СЕТ СН'!$H$9+СВЦЭМ!$D$10+'СЕТ СН'!$H$5-'СЕТ СН'!$H$17</f>
        <v>4024.6837726000003</v>
      </c>
      <c r="P97" s="36">
        <f>SUMIFS(СВЦЭМ!$C$39:$C$782,СВЦЭМ!$A$39:$A$782,$A97,СВЦЭМ!$B$39:$B$782,P$83)+'СЕТ СН'!$H$9+СВЦЭМ!$D$10+'СЕТ СН'!$H$5-'СЕТ СН'!$H$17</f>
        <v>4035.9812815499999</v>
      </c>
      <c r="Q97" s="36">
        <f>SUMIFS(СВЦЭМ!$C$39:$C$782,СВЦЭМ!$A$39:$A$782,$A97,СВЦЭМ!$B$39:$B$782,Q$83)+'СЕТ СН'!$H$9+СВЦЭМ!$D$10+'СЕТ СН'!$H$5-'СЕТ СН'!$H$17</f>
        <v>4015.2439848700001</v>
      </c>
      <c r="R97" s="36">
        <f>SUMIFS(СВЦЭМ!$C$39:$C$782,СВЦЭМ!$A$39:$A$782,$A97,СВЦЭМ!$B$39:$B$782,R$83)+'СЕТ СН'!$H$9+СВЦЭМ!$D$10+'СЕТ СН'!$H$5-'СЕТ СН'!$H$17</f>
        <v>3986.8948436400001</v>
      </c>
      <c r="S97" s="36">
        <f>SUMIFS(СВЦЭМ!$C$39:$C$782,СВЦЭМ!$A$39:$A$782,$A97,СВЦЭМ!$B$39:$B$782,S$83)+'СЕТ СН'!$H$9+СВЦЭМ!$D$10+'СЕТ СН'!$H$5-'СЕТ СН'!$H$17</f>
        <v>3958.61096903</v>
      </c>
      <c r="T97" s="36">
        <f>SUMIFS(СВЦЭМ!$C$39:$C$782,СВЦЭМ!$A$39:$A$782,$A97,СВЦЭМ!$B$39:$B$782,T$83)+'СЕТ СН'!$H$9+СВЦЭМ!$D$10+'СЕТ СН'!$H$5-'СЕТ СН'!$H$17</f>
        <v>3988.0694883300002</v>
      </c>
      <c r="U97" s="36">
        <f>SUMIFS(СВЦЭМ!$C$39:$C$782,СВЦЭМ!$A$39:$A$782,$A97,СВЦЭМ!$B$39:$B$782,U$83)+'СЕТ СН'!$H$9+СВЦЭМ!$D$10+'СЕТ СН'!$H$5-'СЕТ СН'!$H$17</f>
        <v>3987.6889729700001</v>
      </c>
      <c r="V97" s="36">
        <f>SUMIFS(СВЦЭМ!$C$39:$C$782,СВЦЭМ!$A$39:$A$782,$A97,СВЦЭМ!$B$39:$B$782,V$83)+'СЕТ СН'!$H$9+СВЦЭМ!$D$10+'СЕТ СН'!$H$5-'СЕТ СН'!$H$17</f>
        <v>4011.8941706200003</v>
      </c>
      <c r="W97" s="36">
        <f>SUMIFS(СВЦЭМ!$C$39:$C$782,СВЦЭМ!$A$39:$A$782,$A97,СВЦЭМ!$B$39:$B$782,W$83)+'СЕТ СН'!$H$9+СВЦЭМ!$D$10+'СЕТ СН'!$H$5-'СЕТ СН'!$H$17</f>
        <v>4038.8703383299999</v>
      </c>
      <c r="X97" s="36">
        <f>SUMIFS(СВЦЭМ!$C$39:$C$782,СВЦЭМ!$A$39:$A$782,$A97,СВЦЭМ!$B$39:$B$782,X$83)+'СЕТ СН'!$H$9+СВЦЭМ!$D$10+'СЕТ СН'!$H$5-'СЕТ СН'!$H$17</f>
        <v>4039.6532071900001</v>
      </c>
      <c r="Y97" s="36">
        <f>SUMIFS(СВЦЭМ!$C$39:$C$782,СВЦЭМ!$A$39:$A$782,$A97,СВЦЭМ!$B$39:$B$782,Y$83)+'СЕТ СН'!$H$9+СВЦЭМ!$D$10+'СЕТ СН'!$H$5-'СЕТ СН'!$H$17</f>
        <v>4076.8062218700002</v>
      </c>
    </row>
    <row r="98" spans="1:25" ht="15.75" x14ac:dyDescent="0.2">
      <c r="A98" s="35">
        <f t="shared" si="2"/>
        <v>44880</v>
      </c>
      <c r="B98" s="36">
        <f>SUMIFS(СВЦЭМ!$C$39:$C$782,СВЦЭМ!$A$39:$A$782,$A98,СВЦЭМ!$B$39:$B$782,B$83)+'СЕТ СН'!$H$9+СВЦЭМ!$D$10+'СЕТ СН'!$H$5-'СЕТ СН'!$H$17</f>
        <v>4078.8143260300003</v>
      </c>
      <c r="C98" s="36">
        <f>SUMIFS(СВЦЭМ!$C$39:$C$782,СВЦЭМ!$A$39:$A$782,$A98,СВЦЭМ!$B$39:$B$782,C$83)+'СЕТ СН'!$H$9+СВЦЭМ!$D$10+'СЕТ СН'!$H$5-'СЕТ СН'!$H$17</f>
        <v>4117.30287039</v>
      </c>
      <c r="D98" s="36">
        <f>SUMIFS(СВЦЭМ!$C$39:$C$782,СВЦЭМ!$A$39:$A$782,$A98,СВЦЭМ!$B$39:$B$782,D$83)+'СЕТ СН'!$H$9+СВЦЭМ!$D$10+'СЕТ СН'!$H$5-'СЕТ СН'!$H$17</f>
        <v>4109.13571159</v>
      </c>
      <c r="E98" s="36">
        <f>SUMIFS(СВЦЭМ!$C$39:$C$782,СВЦЭМ!$A$39:$A$782,$A98,СВЦЭМ!$B$39:$B$782,E$83)+'СЕТ СН'!$H$9+СВЦЭМ!$D$10+'СЕТ СН'!$H$5-'СЕТ СН'!$H$17</f>
        <v>4088.9523406100002</v>
      </c>
      <c r="F98" s="36">
        <f>SUMIFS(СВЦЭМ!$C$39:$C$782,СВЦЭМ!$A$39:$A$782,$A98,СВЦЭМ!$B$39:$B$782,F$83)+'СЕТ СН'!$H$9+СВЦЭМ!$D$10+'СЕТ СН'!$H$5-'СЕТ СН'!$H$17</f>
        <v>4085.7988230800001</v>
      </c>
      <c r="G98" s="36">
        <f>SUMIFS(СВЦЭМ!$C$39:$C$782,СВЦЭМ!$A$39:$A$782,$A98,СВЦЭМ!$B$39:$B$782,G$83)+'СЕТ СН'!$H$9+СВЦЭМ!$D$10+'СЕТ СН'!$H$5-'СЕТ СН'!$H$17</f>
        <v>4107.5818560500002</v>
      </c>
      <c r="H98" s="36">
        <f>SUMIFS(СВЦЭМ!$C$39:$C$782,СВЦЭМ!$A$39:$A$782,$A98,СВЦЭМ!$B$39:$B$782,H$83)+'СЕТ СН'!$H$9+СВЦЭМ!$D$10+'СЕТ СН'!$H$5-'СЕТ СН'!$H$17</f>
        <v>4048.8760504000002</v>
      </c>
      <c r="I98" s="36">
        <f>SUMIFS(СВЦЭМ!$C$39:$C$782,СВЦЭМ!$A$39:$A$782,$A98,СВЦЭМ!$B$39:$B$782,I$83)+'СЕТ СН'!$H$9+СВЦЭМ!$D$10+'СЕТ СН'!$H$5-'СЕТ СН'!$H$17</f>
        <v>4048.6728607700002</v>
      </c>
      <c r="J98" s="36">
        <f>SUMIFS(СВЦЭМ!$C$39:$C$782,СВЦЭМ!$A$39:$A$782,$A98,СВЦЭМ!$B$39:$B$782,J$83)+'СЕТ СН'!$H$9+СВЦЭМ!$D$10+'СЕТ СН'!$H$5-'СЕТ СН'!$H$17</f>
        <v>4021.6367288500001</v>
      </c>
      <c r="K98" s="36">
        <f>SUMIFS(СВЦЭМ!$C$39:$C$782,СВЦЭМ!$A$39:$A$782,$A98,СВЦЭМ!$B$39:$B$782,K$83)+'СЕТ СН'!$H$9+СВЦЭМ!$D$10+'СЕТ СН'!$H$5-'СЕТ СН'!$H$17</f>
        <v>4015.1767029700004</v>
      </c>
      <c r="L98" s="36">
        <f>SUMIFS(СВЦЭМ!$C$39:$C$782,СВЦЭМ!$A$39:$A$782,$A98,СВЦЭМ!$B$39:$B$782,L$83)+'СЕТ СН'!$H$9+СВЦЭМ!$D$10+'СЕТ СН'!$H$5-'СЕТ СН'!$H$17</f>
        <v>4021.77409111</v>
      </c>
      <c r="M98" s="36">
        <f>SUMIFS(СВЦЭМ!$C$39:$C$782,СВЦЭМ!$A$39:$A$782,$A98,СВЦЭМ!$B$39:$B$782,M$83)+'СЕТ СН'!$H$9+СВЦЭМ!$D$10+'СЕТ СН'!$H$5-'СЕТ СН'!$H$17</f>
        <v>4042.3799523600001</v>
      </c>
      <c r="N98" s="36">
        <f>SUMIFS(СВЦЭМ!$C$39:$C$782,СВЦЭМ!$A$39:$A$782,$A98,СВЦЭМ!$B$39:$B$782,N$83)+'СЕТ СН'!$H$9+СВЦЭМ!$D$10+'СЕТ СН'!$H$5-'СЕТ СН'!$H$17</f>
        <v>4047.4417447599999</v>
      </c>
      <c r="O98" s="36">
        <f>SUMIFS(СВЦЭМ!$C$39:$C$782,СВЦЭМ!$A$39:$A$782,$A98,СВЦЭМ!$B$39:$B$782,O$83)+'СЕТ СН'!$H$9+СВЦЭМ!$D$10+'СЕТ СН'!$H$5-'СЕТ СН'!$H$17</f>
        <v>4056.6844438200001</v>
      </c>
      <c r="P98" s="36">
        <f>SUMIFS(СВЦЭМ!$C$39:$C$782,СВЦЭМ!$A$39:$A$782,$A98,СВЦЭМ!$B$39:$B$782,P$83)+'СЕТ СН'!$H$9+СВЦЭМ!$D$10+'СЕТ СН'!$H$5-'СЕТ СН'!$H$17</f>
        <v>4070.1159311500001</v>
      </c>
      <c r="Q98" s="36">
        <f>SUMIFS(СВЦЭМ!$C$39:$C$782,СВЦЭМ!$A$39:$A$782,$A98,СВЦЭМ!$B$39:$B$782,Q$83)+'СЕТ СН'!$H$9+СВЦЭМ!$D$10+'СЕТ СН'!$H$5-'СЕТ СН'!$H$17</f>
        <v>4067.6947689500003</v>
      </c>
      <c r="R98" s="36">
        <f>SUMIFS(СВЦЭМ!$C$39:$C$782,СВЦЭМ!$A$39:$A$782,$A98,СВЦЭМ!$B$39:$B$782,R$83)+'СЕТ СН'!$H$9+СВЦЭМ!$D$10+'СЕТ СН'!$H$5-'СЕТ СН'!$H$17</f>
        <v>4063.9981926700002</v>
      </c>
      <c r="S98" s="36">
        <f>SUMIFS(СВЦЭМ!$C$39:$C$782,СВЦЭМ!$A$39:$A$782,$A98,СВЦЭМ!$B$39:$B$782,S$83)+'СЕТ СН'!$H$9+СВЦЭМ!$D$10+'СЕТ СН'!$H$5-'СЕТ СН'!$H$17</f>
        <v>4015.7243784900002</v>
      </c>
      <c r="T98" s="36">
        <f>SUMIFS(СВЦЭМ!$C$39:$C$782,СВЦЭМ!$A$39:$A$782,$A98,СВЦЭМ!$B$39:$B$782,T$83)+'СЕТ СН'!$H$9+СВЦЭМ!$D$10+'СЕТ СН'!$H$5-'СЕТ СН'!$H$17</f>
        <v>3951.4620581099998</v>
      </c>
      <c r="U98" s="36">
        <f>SUMIFS(СВЦЭМ!$C$39:$C$782,СВЦЭМ!$A$39:$A$782,$A98,СВЦЭМ!$B$39:$B$782,U$83)+'СЕТ СН'!$H$9+СВЦЭМ!$D$10+'СЕТ СН'!$H$5-'СЕТ СН'!$H$17</f>
        <v>3955.0190029699997</v>
      </c>
      <c r="V98" s="36">
        <f>SUMIFS(СВЦЭМ!$C$39:$C$782,СВЦЭМ!$A$39:$A$782,$A98,СВЦЭМ!$B$39:$B$782,V$83)+'СЕТ СН'!$H$9+СВЦЭМ!$D$10+'СЕТ СН'!$H$5-'СЕТ СН'!$H$17</f>
        <v>3971.4996979100001</v>
      </c>
      <c r="W98" s="36">
        <f>SUMIFS(СВЦЭМ!$C$39:$C$782,СВЦЭМ!$A$39:$A$782,$A98,СВЦЭМ!$B$39:$B$782,W$83)+'СЕТ СН'!$H$9+СВЦЭМ!$D$10+'СЕТ СН'!$H$5-'СЕТ СН'!$H$17</f>
        <v>4012.4925624900002</v>
      </c>
      <c r="X98" s="36">
        <f>SUMIFS(СВЦЭМ!$C$39:$C$782,СВЦЭМ!$A$39:$A$782,$A98,СВЦЭМ!$B$39:$B$782,X$83)+'СЕТ СН'!$H$9+СВЦЭМ!$D$10+'СЕТ СН'!$H$5-'СЕТ СН'!$H$17</f>
        <v>4032.1119184200002</v>
      </c>
      <c r="Y98" s="36">
        <f>SUMIFS(СВЦЭМ!$C$39:$C$782,СВЦЭМ!$A$39:$A$782,$A98,СВЦЭМ!$B$39:$B$782,Y$83)+'СЕТ СН'!$H$9+СВЦЭМ!$D$10+'СЕТ СН'!$H$5-'СЕТ СН'!$H$17</f>
        <v>4056.3243589200001</v>
      </c>
    </row>
    <row r="99" spans="1:25" ht="15.75" x14ac:dyDescent="0.2">
      <c r="A99" s="35">
        <f t="shared" si="2"/>
        <v>44881</v>
      </c>
      <c r="B99" s="36">
        <f>SUMIFS(СВЦЭМ!$C$39:$C$782,СВЦЭМ!$A$39:$A$782,$A99,СВЦЭМ!$B$39:$B$782,B$83)+'СЕТ СН'!$H$9+СВЦЭМ!$D$10+'СЕТ СН'!$H$5-'СЕТ СН'!$H$17</f>
        <v>4062.9586266400001</v>
      </c>
      <c r="C99" s="36">
        <f>SUMIFS(СВЦЭМ!$C$39:$C$782,СВЦЭМ!$A$39:$A$782,$A99,СВЦЭМ!$B$39:$B$782,C$83)+'СЕТ СН'!$H$9+СВЦЭМ!$D$10+'СЕТ СН'!$H$5-'СЕТ СН'!$H$17</f>
        <v>4098.7167021900004</v>
      </c>
      <c r="D99" s="36">
        <f>SUMIFS(СВЦЭМ!$C$39:$C$782,СВЦЭМ!$A$39:$A$782,$A99,СВЦЭМ!$B$39:$B$782,D$83)+'СЕТ СН'!$H$9+СВЦЭМ!$D$10+'СЕТ СН'!$H$5-'СЕТ СН'!$H$17</f>
        <v>4123.7709151199997</v>
      </c>
      <c r="E99" s="36">
        <f>SUMIFS(СВЦЭМ!$C$39:$C$782,СВЦЭМ!$A$39:$A$782,$A99,СВЦЭМ!$B$39:$B$782,E$83)+'СЕТ СН'!$H$9+СВЦЭМ!$D$10+'СЕТ СН'!$H$5-'СЕТ СН'!$H$17</f>
        <v>4119.8443255800003</v>
      </c>
      <c r="F99" s="36">
        <f>SUMIFS(СВЦЭМ!$C$39:$C$782,СВЦЭМ!$A$39:$A$782,$A99,СВЦЭМ!$B$39:$B$782,F$83)+'СЕТ СН'!$H$9+СВЦЭМ!$D$10+'СЕТ СН'!$H$5-'СЕТ СН'!$H$17</f>
        <v>4099.31124894</v>
      </c>
      <c r="G99" s="36">
        <f>SUMIFS(СВЦЭМ!$C$39:$C$782,СВЦЭМ!$A$39:$A$782,$A99,СВЦЭМ!$B$39:$B$782,G$83)+'СЕТ СН'!$H$9+СВЦЭМ!$D$10+'СЕТ СН'!$H$5-'СЕТ СН'!$H$17</f>
        <v>4091.4344692599998</v>
      </c>
      <c r="H99" s="36">
        <f>SUMIFS(СВЦЭМ!$C$39:$C$782,СВЦЭМ!$A$39:$A$782,$A99,СВЦЭМ!$B$39:$B$782,H$83)+'СЕТ СН'!$H$9+СВЦЭМ!$D$10+'СЕТ СН'!$H$5-'СЕТ СН'!$H$17</f>
        <v>4064.4913281999998</v>
      </c>
      <c r="I99" s="36">
        <f>SUMIFS(СВЦЭМ!$C$39:$C$782,СВЦЭМ!$A$39:$A$782,$A99,СВЦЭМ!$B$39:$B$782,I$83)+'СЕТ СН'!$H$9+СВЦЭМ!$D$10+'СЕТ СН'!$H$5-'СЕТ СН'!$H$17</f>
        <v>4067.1191080500002</v>
      </c>
      <c r="J99" s="36">
        <f>SUMIFS(СВЦЭМ!$C$39:$C$782,СВЦЭМ!$A$39:$A$782,$A99,СВЦЭМ!$B$39:$B$782,J$83)+'СЕТ СН'!$H$9+СВЦЭМ!$D$10+'СЕТ СН'!$H$5-'СЕТ СН'!$H$17</f>
        <v>4040.3418602700003</v>
      </c>
      <c r="K99" s="36">
        <f>SUMIFS(СВЦЭМ!$C$39:$C$782,СВЦЭМ!$A$39:$A$782,$A99,СВЦЭМ!$B$39:$B$782,K$83)+'СЕТ СН'!$H$9+СВЦЭМ!$D$10+'СЕТ СН'!$H$5-'СЕТ СН'!$H$17</f>
        <v>4036.1533865299998</v>
      </c>
      <c r="L99" s="36">
        <f>SUMIFS(СВЦЭМ!$C$39:$C$782,СВЦЭМ!$A$39:$A$782,$A99,СВЦЭМ!$B$39:$B$782,L$83)+'СЕТ СН'!$H$9+СВЦЭМ!$D$10+'СЕТ СН'!$H$5-'СЕТ СН'!$H$17</f>
        <v>4043.9892904899998</v>
      </c>
      <c r="M99" s="36">
        <f>SUMIFS(СВЦЭМ!$C$39:$C$782,СВЦЭМ!$A$39:$A$782,$A99,СВЦЭМ!$B$39:$B$782,M$83)+'СЕТ СН'!$H$9+СВЦЭМ!$D$10+'СЕТ СН'!$H$5-'СЕТ СН'!$H$17</f>
        <v>4063.8145163899999</v>
      </c>
      <c r="N99" s="36">
        <f>SUMIFS(СВЦЭМ!$C$39:$C$782,СВЦЭМ!$A$39:$A$782,$A99,СВЦЭМ!$B$39:$B$782,N$83)+'СЕТ СН'!$H$9+СВЦЭМ!$D$10+'СЕТ СН'!$H$5-'СЕТ СН'!$H$17</f>
        <v>4069.0218932300004</v>
      </c>
      <c r="O99" s="36">
        <f>SUMIFS(СВЦЭМ!$C$39:$C$782,СВЦЭМ!$A$39:$A$782,$A99,СВЦЭМ!$B$39:$B$782,O$83)+'СЕТ СН'!$H$9+СВЦЭМ!$D$10+'СЕТ СН'!$H$5-'СЕТ СН'!$H$17</f>
        <v>4078.0100596900002</v>
      </c>
      <c r="P99" s="36">
        <f>SUMIFS(СВЦЭМ!$C$39:$C$782,СВЦЭМ!$A$39:$A$782,$A99,СВЦЭМ!$B$39:$B$782,P$83)+'СЕТ СН'!$H$9+СВЦЭМ!$D$10+'СЕТ СН'!$H$5-'СЕТ СН'!$H$17</f>
        <v>4093.2803551699999</v>
      </c>
      <c r="Q99" s="36">
        <f>SUMIFS(СВЦЭМ!$C$39:$C$782,СВЦЭМ!$A$39:$A$782,$A99,СВЦЭМ!$B$39:$B$782,Q$83)+'СЕТ СН'!$H$9+СВЦЭМ!$D$10+'СЕТ СН'!$H$5-'СЕТ СН'!$H$17</f>
        <v>4064.72713307</v>
      </c>
      <c r="R99" s="36">
        <f>SUMIFS(СВЦЭМ!$C$39:$C$782,СВЦЭМ!$A$39:$A$782,$A99,СВЦЭМ!$B$39:$B$782,R$83)+'СЕТ СН'!$H$9+СВЦЭМ!$D$10+'СЕТ СН'!$H$5-'СЕТ СН'!$H$17</f>
        <v>4056.0815374800004</v>
      </c>
      <c r="S99" s="36">
        <f>SUMIFS(СВЦЭМ!$C$39:$C$782,СВЦЭМ!$A$39:$A$782,$A99,СВЦЭМ!$B$39:$B$782,S$83)+'СЕТ СН'!$H$9+СВЦЭМ!$D$10+'СЕТ СН'!$H$5-'СЕТ СН'!$H$17</f>
        <v>4015.7081926299998</v>
      </c>
      <c r="T99" s="36">
        <f>SUMIFS(СВЦЭМ!$C$39:$C$782,СВЦЭМ!$A$39:$A$782,$A99,СВЦЭМ!$B$39:$B$782,T$83)+'СЕТ СН'!$H$9+СВЦЭМ!$D$10+'СЕТ СН'!$H$5-'СЕТ СН'!$H$17</f>
        <v>3993.0010100300001</v>
      </c>
      <c r="U99" s="36">
        <f>SUMIFS(СВЦЭМ!$C$39:$C$782,СВЦЭМ!$A$39:$A$782,$A99,СВЦЭМ!$B$39:$B$782,U$83)+'СЕТ СН'!$H$9+СВЦЭМ!$D$10+'СЕТ СН'!$H$5-'СЕТ СН'!$H$17</f>
        <v>4010.4806601400001</v>
      </c>
      <c r="V99" s="36">
        <f>SUMIFS(СВЦЭМ!$C$39:$C$782,СВЦЭМ!$A$39:$A$782,$A99,СВЦЭМ!$B$39:$B$782,V$83)+'СЕТ СН'!$H$9+СВЦЭМ!$D$10+'СЕТ СН'!$H$5-'СЕТ СН'!$H$17</f>
        <v>4035.6707749300003</v>
      </c>
      <c r="W99" s="36">
        <f>SUMIFS(СВЦЭМ!$C$39:$C$782,СВЦЭМ!$A$39:$A$782,$A99,СВЦЭМ!$B$39:$B$782,W$83)+'СЕТ СН'!$H$9+СВЦЭМ!$D$10+'СЕТ СН'!$H$5-'СЕТ СН'!$H$17</f>
        <v>4036.63486745</v>
      </c>
      <c r="X99" s="36">
        <f>SUMIFS(СВЦЭМ!$C$39:$C$782,СВЦЭМ!$A$39:$A$782,$A99,СВЦЭМ!$B$39:$B$782,X$83)+'СЕТ СН'!$H$9+СВЦЭМ!$D$10+'СЕТ СН'!$H$5-'СЕТ СН'!$H$17</f>
        <v>4059.7031969899999</v>
      </c>
      <c r="Y99" s="36">
        <f>SUMIFS(СВЦЭМ!$C$39:$C$782,СВЦЭМ!$A$39:$A$782,$A99,СВЦЭМ!$B$39:$B$782,Y$83)+'СЕТ СН'!$H$9+СВЦЭМ!$D$10+'СЕТ СН'!$H$5-'СЕТ СН'!$H$17</f>
        <v>4108.1506491999999</v>
      </c>
    </row>
    <row r="100" spans="1:25" ht="15.75" x14ac:dyDescent="0.2">
      <c r="A100" s="35">
        <f t="shared" si="2"/>
        <v>44882</v>
      </c>
      <c r="B100" s="36">
        <f>SUMIFS(СВЦЭМ!$C$39:$C$782,СВЦЭМ!$A$39:$A$782,$A100,СВЦЭМ!$B$39:$B$782,B$83)+'СЕТ СН'!$H$9+СВЦЭМ!$D$10+'СЕТ СН'!$H$5-'СЕТ СН'!$H$17</f>
        <v>4050.3800007</v>
      </c>
      <c r="C100" s="36">
        <f>SUMIFS(СВЦЭМ!$C$39:$C$782,СВЦЭМ!$A$39:$A$782,$A100,СВЦЭМ!$B$39:$B$782,C$83)+'СЕТ СН'!$H$9+СВЦЭМ!$D$10+'СЕТ СН'!$H$5-'СЕТ СН'!$H$17</f>
        <v>4065.7226809200001</v>
      </c>
      <c r="D100" s="36">
        <f>SUMIFS(СВЦЭМ!$C$39:$C$782,СВЦЭМ!$A$39:$A$782,$A100,СВЦЭМ!$B$39:$B$782,D$83)+'СЕТ СН'!$H$9+СВЦЭМ!$D$10+'СЕТ СН'!$H$5-'СЕТ СН'!$H$17</f>
        <v>4092.4300330900001</v>
      </c>
      <c r="E100" s="36">
        <f>SUMIFS(СВЦЭМ!$C$39:$C$782,СВЦЭМ!$A$39:$A$782,$A100,СВЦЭМ!$B$39:$B$782,E$83)+'СЕТ СН'!$H$9+СВЦЭМ!$D$10+'СЕТ СН'!$H$5-'СЕТ СН'!$H$17</f>
        <v>4088.6403569600002</v>
      </c>
      <c r="F100" s="36">
        <f>SUMIFS(СВЦЭМ!$C$39:$C$782,СВЦЭМ!$A$39:$A$782,$A100,СВЦЭМ!$B$39:$B$782,F$83)+'СЕТ СН'!$H$9+СВЦЭМ!$D$10+'СЕТ СН'!$H$5-'СЕТ СН'!$H$17</f>
        <v>4090.8019880100001</v>
      </c>
      <c r="G100" s="36">
        <f>SUMIFS(СВЦЭМ!$C$39:$C$782,СВЦЭМ!$A$39:$A$782,$A100,СВЦЭМ!$B$39:$B$782,G$83)+'СЕТ СН'!$H$9+СВЦЭМ!$D$10+'СЕТ СН'!$H$5-'СЕТ СН'!$H$17</f>
        <v>4096.5265367700003</v>
      </c>
      <c r="H100" s="36">
        <f>SUMIFS(СВЦЭМ!$C$39:$C$782,СВЦЭМ!$A$39:$A$782,$A100,СВЦЭМ!$B$39:$B$782,H$83)+'СЕТ СН'!$H$9+СВЦЭМ!$D$10+'СЕТ СН'!$H$5-'СЕТ СН'!$H$17</f>
        <v>4035.2781885499999</v>
      </c>
      <c r="I100" s="36">
        <f>SUMIFS(СВЦЭМ!$C$39:$C$782,СВЦЭМ!$A$39:$A$782,$A100,СВЦЭМ!$B$39:$B$782,I$83)+'СЕТ СН'!$H$9+СВЦЭМ!$D$10+'СЕТ СН'!$H$5-'СЕТ СН'!$H$17</f>
        <v>3969.7258724800004</v>
      </c>
      <c r="J100" s="36">
        <f>SUMIFS(СВЦЭМ!$C$39:$C$782,СВЦЭМ!$A$39:$A$782,$A100,СВЦЭМ!$B$39:$B$782,J$83)+'СЕТ СН'!$H$9+СВЦЭМ!$D$10+'СЕТ СН'!$H$5-'СЕТ СН'!$H$17</f>
        <v>3996.2974180299998</v>
      </c>
      <c r="K100" s="36">
        <f>SUMIFS(СВЦЭМ!$C$39:$C$782,СВЦЭМ!$A$39:$A$782,$A100,СВЦЭМ!$B$39:$B$782,K$83)+'СЕТ СН'!$H$9+СВЦЭМ!$D$10+'СЕТ СН'!$H$5-'СЕТ СН'!$H$17</f>
        <v>4000.42056761</v>
      </c>
      <c r="L100" s="36">
        <f>SUMIFS(СВЦЭМ!$C$39:$C$782,СВЦЭМ!$A$39:$A$782,$A100,СВЦЭМ!$B$39:$B$782,L$83)+'СЕТ СН'!$H$9+СВЦЭМ!$D$10+'СЕТ СН'!$H$5-'СЕТ СН'!$H$17</f>
        <v>4006.4852901499999</v>
      </c>
      <c r="M100" s="36">
        <f>SUMIFS(СВЦЭМ!$C$39:$C$782,СВЦЭМ!$A$39:$A$782,$A100,СВЦЭМ!$B$39:$B$782,M$83)+'СЕТ СН'!$H$9+СВЦЭМ!$D$10+'СЕТ СН'!$H$5-'СЕТ СН'!$H$17</f>
        <v>4034.5901275200004</v>
      </c>
      <c r="N100" s="36">
        <f>SUMIFS(СВЦЭМ!$C$39:$C$782,СВЦЭМ!$A$39:$A$782,$A100,СВЦЭМ!$B$39:$B$782,N$83)+'СЕТ СН'!$H$9+СВЦЭМ!$D$10+'СЕТ СН'!$H$5-'СЕТ СН'!$H$17</f>
        <v>4016.65850086</v>
      </c>
      <c r="O100" s="36">
        <f>SUMIFS(СВЦЭМ!$C$39:$C$782,СВЦЭМ!$A$39:$A$782,$A100,СВЦЭМ!$B$39:$B$782,O$83)+'СЕТ СН'!$H$9+СВЦЭМ!$D$10+'СЕТ СН'!$H$5-'СЕТ СН'!$H$17</f>
        <v>4045.67937188</v>
      </c>
      <c r="P100" s="36">
        <f>SUMIFS(СВЦЭМ!$C$39:$C$782,СВЦЭМ!$A$39:$A$782,$A100,СВЦЭМ!$B$39:$B$782,P$83)+'СЕТ СН'!$H$9+СВЦЭМ!$D$10+'СЕТ СН'!$H$5-'СЕТ СН'!$H$17</f>
        <v>4053.0031110700002</v>
      </c>
      <c r="Q100" s="36">
        <f>SUMIFS(СВЦЭМ!$C$39:$C$782,СВЦЭМ!$A$39:$A$782,$A100,СВЦЭМ!$B$39:$B$782,Q$83)+'СЕТ СН'!$H$9+СВЦЭМ!$D$10+'СЕТ СН'!$H$5-'СЕТ СН'!$H$17</f>
        <v>4037.52330278</v>
      </c>
      <c r="R100" s="36">
        <f>SUMIFS(СВЦЭМ!$C$39:$C$782,СВЦЭМ!$A$39:$A$782,$A100,СВЦЭМ!$B$39:$B$782,R$83)+'СЕТ СН'!$H$9+СВЦЭМ!$D$10+'СЕТ СН'!$H$5-'СЕТ СН'!$H$17</f>
        <v>4015.36135294</v>
      </c>
      <c r="S100" s="36">
        <f>SUMIFS(СВЦЭМ!$C$39:$C$782,СВЦЭМ!$A$39:$A$782,$A100,СВЦЭМ!$B$39:$B$782,S$83)+'СЕТ СН'!$H$9+СВЦЭМ!$D$10+'СЕТ СН'!$H$5-'СЕТ СН'!$H$17</f>
        <v>4004.7094782900003</v>
      </c>
      <c r="T100" s="36">
        <f>SUMIFS(СВЦЭМ!$C$39:$C$782,СВЦЭМ!$A$39:$A$782,$A100,СВЦЭМ!$B$39:$B$782,T$83)+'СЕТ СН'!$H$9+СВЦЭМ!$D$10+'СЕТ СН'!$H$5-'СЕТ СН'!$H$17</f>
        <v>3962.5928032100001</v>
      </c>
      <c r="U100" s="36">
        <f>SUMIFS(СВЦЭМ!$C$39:$C$782,СВЦЭМ!$A$39:$A$782,$A100,СВЦЭМ!$B$39:$B$782,U$83)+'СЕТ СН'!$H$9+СВЦЭМ!$D$10+'СЕТ СН'!$H$5-'СЕТ СН'!$H$17</f>
        <v>3978.80029745</v>
      </c>
      <c r="V100" s="36">
        <f>SUMIFS(СВЦЭМ!$C$39:$C$782,СВЦЭМ!$A$39:$A$782,$A100,СВЦЭМ!$B$39:$B$782,V$83)+'СЕТ СН'!$H$9+СВЦЭМ!$D$10+'СЕТ СН'!$H$5-'СЕТ СН'!$H$17</f>
        <v>3990.87382067</v>
      </c>
      <c r="W100" s="36">
        <f>SUMIFS(СВЦЭМ!$C$39:$C$782,СВЦЭМ!$A$39:$A$782,$A100,СВЦЭМ!$B$39:$B$782,W$83)+'СЕТ СН'!$H$9+СВЦЭМ!$D$10+'СЕТ СН'!$H$5-'СЕТ СН'!$H$17</f>
        <v>4004.5463462300004</v>
      </c>
      <c r="X100" s="36">
        <f>SUMIFS(СВЦЭМ!$C$39:$C$782,СВЦЭМ!$A$39:$A$782,$A100,СВЦЭМ!$B$39:$B$782,X$83)+'СЕТ СН'!$H$9+СВЦЭМ!$D$10+'СЕТ СН'!$H$5-'СЕТ СН'!$H$17</f>
        <v>4023.68738889</v>
      </c>
      <c r="Y100" s="36">
        <f>SUMIFS(СВЦЭМ!$C$39:$C$782,СВЦЭМ!$A$39:$A$782,$A100,СВЦЭМ!$B$39:$B$782,Y$83)+'СЕТ СН'!$H$9+СВЦЭМ!$D$10+'СЕТ СН'!$H$5-'СЕТ СН'!$H$17</f>
        <v>4055.6662763300001</v>
      </c>
    </row>
    <row r="101" spans="1:25" ht="15.75" x14ac:dyDescent="0.2">
      <c r="A101" s="35">
        <f t="shared" si="2"/>
        <v>44883</v>
      </c>
      <c r="B101" s="36">
        <f>SUMIFS(СВЦЭМ!$C$39:$C$782,СВЦЭМ!$A$39:$A$782,$A101,СВЦЭМ!$B$39:$B$782,B$83)+'СЕТ СН'!$H$9+СВЦЭМ!$D$10+'СЕТ СН'!$H$5-'СЕТ СН'!$H$17</f>
        <v>4058.1598729699999</v>
      </c>
      <c r="C101" s="36">
        <f>SUMIFS(СВЦЭМ!$C$39:$C$782,СВЦЭМ!$A$39:$A$782,$A101,СВЦЭМ!$B$39:$B$782,C$83)+'СЕТ СН'!$H$9+СВЦЭМ!$D$10+'СЕТ СН'!$H$5-'СЕТ СН'!$H$17</f>
        <v>4083.22587286</v>
      </c>
      <c r="D101" s="36">
        <f>SUMIFS(СВЦЭМ!$C$39:$C$782,СВЦЭМ!$A$39:$A$782,$A101,СВЦЭМ!$B$39:$B$782,D$83)+'СЕТ СН'!$H$9+СВЦЭМ!$D$10+'СЕТ СН'!$H$5-'СЕТ СН'!$H$17</f>
        <v>4094.6252891600002</v>
      </c>
      <c r="E101" s="36">
        <f>SUMIFS(СВЦЭМ!$C$39:$C$782,СВЦЭМ!$A$39:$A$782,$A101,СВЦЭМ!$B$39:$B$782,E$83)+'СЕТ СН'!$H$9+СВЦЭМ!$D$10+'СЕТ СН'!$H$5-'СЕТ СН'!$H$17</f>
        <v>4099.0106433000001</v>
      </c>
      <c r="F101" s="36">
        <f>SUMIFS(СВЦЭМ!$C$39:$C$782,СВЦЭМ!$A$39:$A$782,$A101,СВЦЭМ!$B$39:$B$782,F$83)+'СЕТ СН'!$H$9+СВЦЭМ!$D$10+'СЕТ СН'!$H$5-'СЕТ СН'!$H$17</f>
        <v>4121.2105157599999</v>
      </c>
      <c r="G101" s="36">
        <f>SUMIFS(СВЦЭМ!$C$39:$C$782,СВЦЭМ!$A$39:$A$782,$A101,СВЦЭМ!$B$39:$B$782,G$83)+'СЕТ СН'!$H$9+СВЦЭМ!$D$10+'СЕТ СН'!$H$5-'СЕТ СН'!$H$17</f>
        <v>4108.5671348400001</v>
      </c>
      <c r="H101" s="36">
        <f>SUMIFS(СВЦЭМ!$C$39:$C$782,СВЦЭМ!$A$39:$A$782,$A101,СВЦЭМ!$B$39:$B$782,H$83)+'СЕТ СН'!$H$9+СВЦЭМ!$D$10+'СЕТ СН'!$H$5-'СЕТ СН'!$H$17</f>
        <v>4073.6619936400002</v>
      </c>
      <c r="I101" s="36">
        <f>SUMIFS(СВЦЭМ!$C$39:$C$782,СВЦЭМ!$A$39:$A$782,$A101,СВЦЭМ!$B$39:$B$782,I$83)+'СЕТ СН'!$H$9+СВЦЭМ!$D$10+'СЕТ СН'!$H$5-'СЕТ СН'!$H$17</f>
        <v>4050.9837430100001</v>
      </c>
      <c r="J101" s="36">
        <f>SUMIFS(СВЦЭМ!$C$39:$C$782,СВЦЭМ!$A$39:$A$782,$A101,СВЦЭМ!$B$39:$B$782,J$83)+'СЕТ СН'!$H$9+СВЦЭМ!$D$10+'СЕТ СН'!$H$5-'СЕТ СН'!$H$17</f>
        <v>4016.2925603100002</v>
      </c>
      <c r="K101" s="36">
        <f>SUMIFS(СВЦЭМ!$C$39:$C$782,СВЦЭМ!$A$39:$A$782,$A101,СВЦЭМ!$B$39:$B$782,K$83)+'СЕТ СН'!$H$9+СВЦЭМ!$D$10+'СЕТ СН'!$H$5-'СЕТ СН'!$H$17</f>
        <v>4004.0686766500003</v>
      </c>
      <c r="L101" s="36">
        <f>SUMIFS(СВЦЭМ!$C$39:$C$782,СВЦЭМ!$A$39:$A$782,$A101,СВЦЭМ!$B$39:$B$782,L$83)+'СЕТ СН'!$H$9+СВЦЭМ!$D$10+'СЕТ СН'!$H$5-'СЕТ СН'!$H$17</f>
        <v>4007.3163827100002</v>
      </c>
      <c r="M101" s="36">
        <f>SUMIFS(СВЦЭМ!$C$39:$C$782,СВЦЭМ!$A$39:$A$782,$A101,СВЦЭМ!$B$39:$B$782,M$83)+'СЕТ СН'!$H$9+СВЦЭМ!$D$10+'СЕТ СН'!$H$5-'СЕТ СН'!$H$17</f>
        <v>4033.2346416999999</v>
      </c>
      <c r="N101" s="36">
        <f>SUMIFS(СВЦЭМ!$C$39:$C$782,СВЦЭМ!$A$39:$A$782,$A101,СВЦЭМ!$B$39:$B$782,N$83)+'СЕТ СН'!$H$9+СВЦЭМ!$D$10+'СЕТ СН'!$H$5-'СЕТ СН'!$H$17</f>
        <v>4070.4072545500003</v>
      </c>
      <c r="O101" s="36">
        <f>SUMIFS(СВЦЭМ!$C$39:$C$782,СВЦЭМ!$A$39:$A$782,$A101,СВЦЭМ!$B$39:$B$782,O$83)+'СЕТ СН'!$H$9+СВЦЭМ!$D$10+'СЕТ СН'!$H$5-'СЕТ СН'!$H$17</f>
        <v>4053.86060757</v>
      </c>
      <c r="P101" s="36">
        <f>SUMIFS(СВЦЭМ!$C$39:$C$782,СВЦЭМ!$A$39:$A$782,$A101,СВЦЭМ!$B$39:$B$782,P$83)+'СЕТ СН'!$H$9+СВЦЭМ!$D$10+'СЕТ СН'!$H$5-'СЕТ СН'!$H$17</f>
        <v>4052.4767259500004</v>
      </c>
      <c r="Q101" s="36">
        <f>SUMIFS(СВЦЭМ!$C$39:$C$782,СВЦЭМ!$A$39:$A$782,$A101,СВЦЭМ!$B$39:$B$782,Q$83)+'СЕТ СН'!$H$9+СВЦЭМ!$D$10+'СЕТ СН'!$H$5-'СЕТ СН'!$H$17</f>
        <v>4066.2513177000001</v>
      </c>
      <c r="R101" s="36">
        <f>SUMIFS(СВЦЭМ!$C$39:$C$782,СВЦЭМ!$A$39:$A$782,$A101,СВЦЭМ!$B$39:$B$782,R$83)+'СЕТ СН'!$H$9+СВЦЭМ!$D$10+'СЕТ СН'!$H$5-'СЕТ СН'!$H$17</f>
        <v>4065.9490415400001</v>
      </c>
      <c r="S101" s="36">
        <f>SUMIFS(СВЦЭМ!$C$39:$C$782,СВЦЭМ!$A$39:$A$782,$A101,СВЦЭМ!$B$39:$B$782,S$83)+'СЕТ СН'!$H$9+СВЦЭМ!$D$10+'СЕТ СН'!$H$5-'СЕТ СН'!$H$17</f>
        <v>4047.8884540400004</v>
      </c>
      <c r="T101" s="36">
        <f>SUMIFS(СВЦЭМ!$C$39:$C$782,СВЦЭМ!$A$39:$A$782,$A101,СВЦЭМ!$B$39:$B$782,T$83)+'СЕТ СН'!$H$9+СВЦЭМ!$D$10+'СЕТ СН'!$H$5-'СЕТ СН'!$H$17</f>
        <v>3995.5292866099999</v>
      </c>
      <c r="U101" s="36">
        <f>SUMIFS(СВЦЭМ!$C$39:$C$782,СВЦЭМ!$A$39:$A$782,$A101,СВЦЭМ!$B$39:$B$782,U$83)+'СЕТ СН'!$H$9+СВЦЭМ!$D$10+'СЕТ СН'!$H$5-'СЕТ СН'!$H$17</f>
        <v>3991.7142687400001</v>
      </c>
      <c r="V101" s="36">
        <f>SUMIFS(СВЦЭМ!$C$39:$C$782,СВЦЭМ!$A$39:$A$782,$A101,СВЦЭМ!$B$39:$B$782,V$83)+'СЕТ СН'!$H$9+СВЦЭМ!$D$10+'СЕТ СН'!$H$5-'СЕТ СН'!$H$17</f>
        <v>4009.6215315899999</v>
      </c>
      <c r="W101" s="36">
        <f>SUMIFS(СВЦЭМ!$C$39:$C$782,СВЦЭМ!$A$39:$A$782,$A101,СВЦЭМ!$B$39:$B$782,W$83)+'СЕТ СН'!$H$9+СВЦЭМ!$D$10+'СЕТ СН'!$H$5-'СЕТ СН'!$H$17</f>
        <v>4027.0493709000002</v>
      </c>
      <c r="X101" s="36">
        <f>SUMIFS(СВЦЭМ!$C$39:$C$782,СВЦЭМ!$A$39:$A$782,$A101,СВЦЭМ!$B$39:$B$782,X$83)+'СЕТ СН'!$H$9+СВЦЭМ!$D$10+'СЕТ СН'!$H$5-'СЕТ СН'!$H$17</f>
        <v>4037.9381579600004</v>
      </c>
      <c r="Y101" s="36">
        <f>SUMIFS(СВЦЭМ!$C$39:$C$782,СВЦЭМ!$A$39:$A$782,$A101,СВЦЭМ!$B$39:$B$782,Y$83)+'СЕТ СН'!$H$9+СВЦЭМ!$D$10+'СЕТ СН'!$H$5-'СЕТ СН'!$H$17</f>
        <v>4048.83093805</v>
      </c>
    </row>
    <row r="102" spans="1:25" ht="15.75" x14ac:dyDescent="0.2">
      <c r="A102" s="35">
        <f t="shared" si="2"/>
        <v>44884</v>
      </c>
      <c r="B102" s="36">
        <f>SUMIFS(СВЦЭМ!$C$39:$C$782,СВЦЭМ!$A$39:$A$782,$A102,СВЦЭМ!$B$39:$B$782,B$83)+'СЕТ СН'!$H$9+СВЦЭМ!$D$10+'СЕТ СН'!$H$5-'СЕТ СН'!$H$17</f>
        <v>4102.4703929400002</v>
      </c>
      <c r="C102" s="36">
        <f>SUMIFS(СВЦЭМ!$C$39:$C$782,СВЦЭМ!$A$39:$A$782,$A102,СВЦЭМ!$B$39:$B$782,C$83)+'СЕТ СН'!$H$9+СВЦЭМ!$D$10+'СЕТ СН'!$H$5-'СЕТ СН'!$H$17</f>
        <v>4124.2220916200004</v>
      </c>
      <c r="D102" s="36">
        <f>SUMIFS(СВЦЭМ!$C$39:$C$782,СВЦЭМ!$A$39:$A$782,$A102,СВЦЭМ!$B$39:$B$782,D$83)+'СЕТ СН'!$H$9+СВЦЭМ!$D$10+'СЕТ СН'!$H$5-'СЕТ СН'!$H$17</f>
        <v>4145.9298950900002</v>
      </c>
      <c r="E102" s="36">
        <f>SUMIFS(СВЦЭМ!$C$39:$C$782,СВЦЭМ!$A$39:$A$782,$A102,СВЦЭМ!$B$39:$B$782,E$83)+'СЕТ СН'!$H$9+СВЦЭМ!$D$10+'СЕТ СН'!$H$5-'СЕТ СН'!$H$17</f>
        <v>4150.9870557300001</v>
      </c>
      <c r="F102" s="36">
        <f>SUMIFS(СВЦЭМ!$C$39:$C$782,СВЦЭМ!$A$39:$A$782,$A102,СВЦЭМ!$B$39:$B$782,F$83)+'СЕТ СН'!$H$9+СВЦЭМ!$D$10+'СЕТ СН'!$H$5-'СЕТ СН'!$H$17</f>
        <v>4180.6307946500001</v>
      </c>
      <c r="G102" s="36">
        <f>SUMIFS(СВЦЭМ!$C$39:$C$782,СВЦЭМ!$A$39:$A$782,$A102,СВЦЭМ!$B$39:$B$782,G$83)+'СЕТ СН'!$H$9+СВЦЭМ!$D$10+'СЕТ СН'!$H$5-'СЕТ СН'!$H$17</f>
        <v>4076.88030927</v>
      </c>
      <c r="H102" s="36">
        <f>SUMIFS(СВЦЭМ!$C$39:$C$782,СВЦЭМ!$A$39:$A$782,$A102,СВЦЭМ!$B$39:$B$782,H$83)+'СЕТ СН'!$H$9+СВЦЭМ!$D$10+'СЕТ СН'!$H$5-'СЕТ СН'!$H$17</f>
        <v>4026.2417483300001</v>
      </c>
      <c r="I102" s="36">
        <f>SUMIFS(СВЦЭМ!$C$39:$C$782,СВЦЭМ!$A$39:$A$782,$A102,СВЦЭМ!$B$39:$B$782,I$83)+'СЕТ СН'!$H$9+СВЦЭМ!$D$10+'СЕТ СН'!$H$5-'СЕТ СН'!$H$17</f>
        <v>4022.1758609600001</v>
      </c>
      <c r="J102" s="36">
        <f>SUMIFS(СВЦЭМ!$C$39:$C$782,СВЦЭМ!$A$39:$A$782,$A102,СВЦЭМ!$B$39:$B$782,J$83)+'СЕТ СН'!$H$9+СВЦЭМ!$D$10+'СЕТ СН'!$H$5-'СЕТ СН'!$H$17</f>
        <v>3898.3548091800003</v>
      </c>
      <c r="K102" s="36">
        <f>SUMIFS(СВЦЭМ!$C$39:$C$782,СВЦЭМ!$A$39:$A$782,$A102,СВЦЭМ!$B$39:$B$782,K$83)+'СЕТ СН'!$H$9+СВЦЭМ!$D$10+'СЕТ СН'!$H$5-'СЕТ СН'!$H$17</f>
        <v>3864.0433835399999</v>
      </c>
      <c r="L102" s="36">
        <f>SUMIFS(СВЦЭМ!$C$39:$C$782,СВЦЭМ!$A$39:$A$782,$A102,СВЦЭМ!$B$39:$B$782,L$83)+'СЕТ СН'!$H$9+СВЦЭМ!$D$10+'СЕТ СН'!$H$5-'СЕТ СН'!$H$17</f>
        <v>3856.4252202799998</v>
      </c>
      <c r="M102" s="36">
        <f>SUMIFS(СВЦЭМ!$C$39:$C$782,СВЦЭМ!$A$39:$A$782,$A102,СВЦЭМ!$B$39:$B$782,M$83)+'СЕТ СН'!$H$9+СВЦЭМ!$D$10+'СЕТ СН'!$H$5-'СЕТ СН'!$H$17</f>
        <v>3927.77088942</v>
      </c>
      <c r="N102" s="36">
        <f>SUMIFS(СВЦЭМ!$C$39:$C$782,СВЦЭМ!$A$39:$A$782,$A102,СВЦЭМ!$B$39:$B$782,N$83)+'СЕТ СН'!$H$9+СВЦЭМ!$D$10+'СЕТ СН'!$H$5-'СЕТ СН'!$H$17</f>
        <v>4030.1509992600004</v>
      </c>
      <c r="O102" s="36">
        <f>SUMIFS(СВЦЭМ!$C$39:$C$782,СВЦЭМ!$A$39:$A$782,$A102,СВЦЭМ!$B$39:$B$782,O$83)+'СЕТ СН'!$H$9+СВЦЭМ!$D$10+'СЕТ СН'!$H$5-'СЕТ СН'!$H$17</f>
        <v>4009.9625031800001</v>
      </c>
      <c r="P102" s="36">
        <f>SUMIFS(СВЦЭМ!$C$39:$C$782,СВЦЭМ!$A$39:$A$782,$A102,СВЦЭМ!$B$39:$B$782,P$83)+'СЕТ СН'!$H$9+СВЦЭМ!$D$10+'СЕТ СН'!$H$5-'СЕТ СН'!$H$17</f>
        <v>4018.0722168000002</v>
      </c>
      <c r="Q102" s="36">
        <f>SUMIFS(СВЦЭМ!$C$39:$C$782,СВЦЭМ!$A$39:$A$782,$A102,СВЦЭМ!$B$39:$B$782,Q$83)+'СЕТ СН'!$H$9+СВЦЭМ!$D$10+'СЕТ СН'!$H$5-'СЕТ СН'!$H$17</f>
        <v>4028.372065</v>
      </c>
      <c r="R102" s="36">
        <f>SUMIFS(СВЦЭМ!$C$39:$C$782,СВЦЭМ!$A$39:$A$782,$A102,СВЦЭМ!$B$39:$B$782,R$83)+'СЕТ СН'!$H$9+СВЦЭМ!$D$10+'СЕТ СН'!$H$5-'СЕТ СН'!$H$17</f>
        <v>3969.0345720300002</v>
      </c>
      <c r="S102" s="36">
        <f>SUMIFS(СВЦЭМ!$C$39:$C$782,СВЦЭМ!$A$39:$A$782,$A102,СВЦЭМ!$B$39:$B$782,S$83)+'СЕТ СН'!$H$9+СВЦЭМ!$D$10+'СЕТ СН'!$H$5-'СЕТ СН'!$H$17</f>
        <v>3813.1268899700003</v>
      </c>
      <c r="T102" s="36">
        <f>SUMIFS(СВЦЭМ!$C$39:$C$782,СВЦЭМ!$A$39:$A$782,$A102,СВЦЭМ!$B$39:$B$782,T$83)+'СЕТ СН'!$H$9+СВЦЭМ!$D$10+'СЕТ СН'!$H$5-'СЕТ СН'!$H$17</f>
        <v>3719.2972584700001</v>
      </c>
      <c r="U102" s="36">
        <f>SUMIFS(СВЦЭМ!$C$39:$C$782,СВЦЭМ!$A$39:$A$782,$A102,СВЦЭМ!$B$39:$B$782,U$83)+'СЕТ СН'!$H$9+СВЦЭМ!$D$10+'СЕТ СН'!$H$5-'СЕТ СН'!$H$17</f>
        <v>3821.4971031499999</v>
      </c>
      <c r="V102" s="36">
        <f>SUMIFS(СВЦЭМ!$C$39:$C$782,СВЦЭМ!$A$39:$A$782,$A102,СВЦЭМ!$B$39:$B$782,V$83)+'СЕТ СН'!$H$9+СВЦЭМ!$D$10+'СЕТ СН'!$H$5-'СЕТ СН'!$H$17</f>
        <v>3809.9603756500001</v>
      </c>
      <c r="W102" s="36">
        <f>SUMIFS(СВЦЭМ!$C$39:$C$782,СВЦЭМ!$A$39:$A$782,$A102,СВЦЭМ!$B$39:$B$782,W$83)+'СЕТ СН'!$H$9+СВЦЭМ!$D$10+'СЕТ СН'!$H$5-'СЕТ СН'!$H$17</f>
        <v>3828.2519050700002</v>
      </c>
      <c r="X102" s="36">
        <f>SUMIFS(СВЦЭМ!$C$39:$C$782,СВЦЭМ!$A$39:$A$782,$A102,СВЦЭМ!$B$39:$B$782,X$83)+'СЕТ СН'!$H$9+СВЦЭМ!$D$10+'СЕТ СН'!$H$5-'СЕТ СН'!$H$17</f>
        <v>3828.7028552299998</v>
      </c>
      <c r="Y102" s="36">
        <f>SUMIFS(СВЦЭМ!$C$39:$C$782,СВЦЭМ!$A$39:$A$782,$A102,СВЦЭМ!$B$39:$B$782,Y$83)+'СЕТ СН'!$H$9+СВЦЭМ!$D$10+'СЕТ СН'!$H$5-'СЕТ СН'!$H$17</f>
        <v>3832.0879014100001</v>
      </c>
    </row>
    <row r="103" spans="1:25" ht="15.75" x14ac:dyDescent="0.2">
      <c r="A103" s="35">
        <f t="shared" si="2"/>
        <v>44885</v>
      </c>
      <c r="B103" s="36">
        <f>SUMIFS(СВЦЭМ!$C$39:$C$782,СВЦЭМ!$A$39:$A$782,$A103,СВЦЭМ!$B$39:$B$782,B$83)+'СЕТ СН'!$H$9+СВЦЭМ!$D$10+'СЕТ СН'!$H$5-'СЕТ СН'!$H$17</f>
        <v>4109.6271434800001</v>
      </c>
      <c r="C103" s="36">
        <f>SUMIFS(СВЦЭМ!$C$39:$C$782,СВЦЭМ!$A$39:$A$782,$A103,СВЦЭМ!$B$39:$B$782,C$83)+'СЕТ СН'!$H$9+СВЦЭМ!$D$10+'СЕТ СН'!$H$5-'СЕТ СН'!$H$17</f>
        <v>4141.3685815299996</v>
      </c>
      <c r="D103" s="36">
        <f>SUMIFS(СВЦЭМ!$C$39:$C$782,СВЦЭМ!$A$39:$A$782,$A103,СВЦЭМ!$B$39:$B$782,D$83)+'СЕТ СН'!$H$9+СВЦЭМ!$D$10+'СЕТ СН'!$H$5-'СЕТ СН'!$H$17</f>
        <v>4149.2915458099997</v>
      </c>
      <c r="E103" s="36">
        <f>SUMIFS(СВЦЭМ!$C$39:$C$782,СВЦЭМ!$A$39:$A$782,$A103,СВЦЭМ!$B$39:$B$782,E$83)+'СЕТ СН'!$H$9+СВЦЭМ!$D$10+'СЕТ СН'!$H$5-'СЕТ СН'!$H$17</f>
        <v>4135.2524435400001</v>
      </c>
      <c r="F103" s="36">
        <f>SUMIFS(СВЦЭМ!$C$39:$C$782,СВЦЭМ!$A$39:$A$782,$A103,СВЦЭМ!$B$39:$B$782,F$83)+'СЕТ СН'!$H$9+СВЦЭМ!$D$10+'СЕТ СН'!$H$5-'СЕТ СН'!$H$17</f>
        <v>4162.7156847599999</v>
      </c>
      <c r="G103" s="36">
        <f>SUMIFS(СВЦЭМ!$C$39:$C$782,СВЦЭМ!$A$39:$A$782,$A103,СВЦЭМ!$B$39:$B$782,G$83)+'СЕТ СН'!$H$9+СВЦЭМ!$D$10+'СЕТ СН'!$H$5-'СЕТ СН'!$H$17</f>
        <v>4149.8524998299999</v>
      </c>
      <c r="H103" s="36">
        <f>SUMIFS(СВЦЭМ!$C$39:$C$782,СВЦЭМ!$A$39:$A$782,$A103,СВЦЭМ!$B$39:$B$782,H$83)+'СЕТ СН'!$H$9+СВЦЭМ!$D$10+'СЕТ СН'!$H$5-'СЕТ СН'!$H$17</f>
        <v>4140.2677547599997</v>
      </c>
      <c r="I103" s="36">
        <f>SUMIFS(СВЦЭМ!$C$39:$C$782,СВЦЭМ!$A$39:$A$782,$A103,СВЦЭМ!$B$39:$B$782,I$83)+'СЕТ СН'!$H$9+СВЦЭМ!$D$10+'СЕТ СН'!$H$5-'СЕТ СН'!$H$17</f>
        <v>4153.1326231100002</v>
      </c>
      <c r="J103" s="36">
        <f>SUMIFS(СВЦЭМ!$C$39:$C$782,СВЦЭМ!$A$39:$A$782,$A103,СВЦЭМ!$B$39:$B$782,J$83)+'СЕТ СН'!$H$9+СВЦЭМ!$D$10+'СЕТ СН'!$H$5-'СЕТ СН'!$H$17</f>
        <v>4103.6281661499997</v>
      </c>
      <c r="K103" s="36">
        <f>SUMIFS(СВЦЭМ!$C$39:$C$782,СВЦЭМ!$A$39:$A$782,$A103,СВЦЭМ!$B$39:$B$782,K$83)+'СЕТ СН'!$H$9+СВЦЭМ!$D$10+'СЕТ СН'!$H$5-'СЕТ СН'!$H$17</f>
        <v>4052.2822742600001</v>
      </c>
      <c r="L103" s="36">
        <f>SUMIFS(СВЦЭМ!$C$39:$C$782,СВЦЭМ!$A$39:$A$782,$A103,СВЦЭМ!$B$39:$B$782,L$83)+'СЕТ СН'!$H$9+СВЦЭМ!$D$10+'СЕТ СН'!$H$5-'СЕТ СН'!$H$17</f>
        <v>4042.2397134800003</v>
      </c>
      <c r="M103" s="36">
        <f>SUMIFS(СВЦЭМ!$C$39:$C$782,СВЦЭМ!$A$39:$A$782,$A103,СВЦЭМ!$B$39:$B$782,M$83)+'СЕТ СН'!$H$9+СВЦЭМ!$D$10+'СЕТ СН'!$H$5-'СЕТ СН'!$H$17</f>
        <v>4054.7954233300002</v>
      </c>
      <c r="N103" s="36">
        <f>SUMIFS(СВЦЭМ!$C$39:$C$782,СВЦЭМ!$A$39:$A$782,$A103,СВЦЭМ!$B$39:$B$782,N$83)+'СЕТ СН'!$H$9+СВЦЭМ!$D$10+'СЕТ СН'!$H$5-'СЕТ СН'!$H$17</f>
        <v>4077.0932384100001</v>
      </c>
      <c r="O103" s="36">
        <f>SUMIFS(СВЦЭМ!$C$39:$C$782,СВЦЭМ!$A$39:$A$782,$A103,СВЦЭМ!$B$39:$B$782,O$83)+'СЕТ СН'!$H$9+СВЦЭМ!$D$10+'СЕТ СН'!$H$5-'СЕТ СН'!$H$17</f>
        <v>4070.0055886700002</v>
      </c>
      <c r="P103" s="36">
        <f>SUMIFS(СВЦЭМ!$C$39:$C$782,СВЦЭМ!$A$39:$A$782,$A103,СВЦЭМ!$B$39:$B$782,P$83)+'СЕТ СН'!$H$9+СВЦЭМ!$D$10+'СЕТ СН'!$H$5-'СЕТ СН'!$H$17</f>
        <v>4077.0915022899999</v>
      </c>
      <c r="Q103" s="36">
        <f>SUMIFS(СВЦЭМ!$C$39:$C$782,СВЦЭМ!$A$39:$A$782,$A103,СВЦЭМ!$B$39:$B$782,Q$83)+'СЕТ СН'!$H$9+СВЦЭМ!$D$10+'СЕТ СН'!$H$5-'СЕТ СН'!$H$17</f>
        <v>4082.3281206199999</v>
      </c>
      <c r="R103" s="36">
        <f>SUMIFS(СВЦЭМ!$C$39:$C$782,СВЦЭМ!$A$39:$A$782,$A103,СВЦЭМ!$B$39:$B$782,R$83)+'СЕТ СН'!$H$9+СВЦЭМ!$D$10+'СЕТ СН'!$H$5-'СЕТ СН'!$H$17</f>
        <v>4067.7534964800002</v>
      </c>
      <c r="S103" s="36">
        <f>SUMIFS(СВЦЭМ!$C$39:$C$782,СВЦЭМ!$A$39:$A$782,$A103,СВЦЭМ!$B$39:$B$782,S$83)+'СЕТ СН'!$H$9+СВЦЭМ!$D$10+'СЕТ СН'!$H$5-'СЕТ СН'!$H$17</f>
        <v>4066.5518512600001</v>
      </c>
      <c r="T103" s="36">
        <f>SUMIFS(СВЦЭМ!$C$39:$C$782,СВЦЭМ!$A$39:$A$782,$A103,СВЦЭМ!$B$39:$B$782,T$83)+'СЕТ СН'!$H$9+СВЦЭМ!$D$10+'СЕТ СН'!$H$5-'СЕТ СН'!$H$17</f>
        <v>4002.58661351</v>
      </c>
      <c r="U103" s="36">
        <f>SUMIFS(СВЦЭМ!$C$39:$C$782,СВЦЭМ!$A$39:$A$782,$A103,СВЦЭМ!$B$39:$B$782,U$83)+'СЕТ СН'!$H$9+СВЦЭМ!$D$10+'СЕТ СН'!$H$5-'СЕТ СН'!$H$17</f>
        <v>4006.05785629</v>
      </c>
      <c r="V103" s="36">
        <f>SUMIFS(СВЦЭМ!$C$39:$C$782,СВЦЭМ!$A$39:$A$782,$A103,СВЦЭМ!$B$39:$B$782,V$83)+'СЕТ СН'!$H$9+СВЦЭМ!$D$10+'СЕТ СН'!$H$5-'СЕТ СН'!$H$17</f>
        <v>4019.77552083</v>
      </c>
      <c r="W103" s="36">
        <f>SUMIFS(СВЦЭМ!$C$39:$C$782,СВЦЭМ!$A$39:$A$782,$A103,СВЦЭМ!$B$39:$B$782,W$83)+'СЕТ СН'!$H$9+СВЦЭМ!$D$10+'СЕТ СН'!$H$5-'СЕТ СН'!$H$17</f>
        <v>4039.6838599299999</v>
      </c>
      <c r="X103" s="36">
        <f>SUMIFS(СВЦЭМ!$C$39:$C$782,СВЦЭМ!$A$39:$A$782,$A103,СВЦЭМ!$B$39:$B$782,X$83)+'СЕТ СН'!$H$9+СВЦЭМ!$D$10+'СЕТ СН'!$H$5-'СЕТ СН'!$H$17</f>
        <v>4053.2627884399999</v>
      </c>
      <c r="Y103" s="36">
        <f>SUMIFS(СВЦЭМ!$C$39:$C$782,СВЦЭМ!$A$39:$A$782,$A103,СВЦЭМ!$B$39:$B$782,Y$83)+'СЕТ СН'!$H$9+СВЦЭМ!$D$10+'СЕТ СН'!$H$5-'СЕТ СН'!$H$17</f>
        <v>4079.3359826599999</v>
      </c>
    </row>
    <row r="104" spans="1:25" ht="15.75" x14ac:dyDescent="0.2">
      <c r="A104" s="35">
        <f t="shared" si="2"/>
        <v>44886</v>
      </c>
      <c r="B104" s="36">
        <f>SUMIFS(СВЦЭМ!$C$39:$C$782,СВЦЭМ!$A$39:$A$782,$A104,СВЦЭМ!$B$39:$B$782,B$83)+'СЕТ СН'!$H$9+СВЦЭМ!$D$10+'СЕТ СН'!$H$5-'СЕТ СН'!$H$17</f>
        <v>4152.1901526900001</v>
      </c>
      <c r="C104" s="36">
        <f>SUMIFS(СВЦЭМ!$C$39:$C$782,СВЦЭМ!$A$39:$A$782,$A104,СВЦЭМ!$B$39:$B$782,C$83)+'СЕТ СН'!$H$9+СВЦЭМ!$D$10+'СЕТ СН'!$H$5-'СЕТ СН'!$H$17</f>
        <v>4158.0345325400003</v>
      </c>
      <c r="D104" s="36">
        <f>SUMIFS(СВЦЭМ!$C$39:$C$782,СВЦЭМ!$A$39:$A$782,$A104,СВЦЭМ!$B$39:$B$782,D$83)+'СЕТ СН'!$H$9+СВЦЭМ!$D$10+'СЕТ СН'!$H$5-'СЕТ СН'!$H$17</f>
        <v>4183.8379579100001</v>
      </c>
      <c r="E104" s="36">
        <f>SUMIFS(СВЦЭМ!$C$39:$C$782,СВЦЭМ!$A$39:$A$782,$A104,СВЦЭМ!$B$39:$B$782,E$83)+'СЕТ СН'!$H$9+СВЦЭМ!$D$10+'СЕТ СН'!$H$5-'СЕТ СН'!$H$17</f>
        <v>4187.10976949</v>
      </c>
      <c r="F104" s="36">
        <f>SUMIFS(СВЦЭМ!$C$39:$C$782,СВЦЭМ!$A$39:$A$782,$A104,СВЦЭМ!$B$39:$B$782,F$83)+'СЕТ СН'!$H$9+СВЦЭМ!$D$10+'СЕТ СН'!$H$5-'СЕТ СН'!$H$17</f>
        <v>4211.4058306799998</v>
      </c>
      <c r="G104" s="36">
        <f>SUMIFS(СВЦЭМ!$C$39:$C$782,СВЦЭМ!$A$39:$A$782,$A104,СВЦЭМ!$B$39:$B$782,G$83)+'СЕТ СН'!$H$9+СВЦЭМ!$D$10+'СЕТ СН'!$H$5-'СЕТ СН'!$H$17</f>
        <v>4192.9538726700002</v>
      </c>
      <c r="H104" s="36">
        <f>SUMIFS(СВЦЭМ!$C$39:$C$782,СВЦЭМ!$A$39:$A$782,$A104,СВЦЭМ!$B$39:$B$782,H$83)+'СЕТ СН'!$H$9+СВЦЭМ!$D$10+'СЕТ СН'!$H$5-'СЕТ СН'!$H$17</f>
        <v>4144.9411923600001</v>
      </c>
      <c r="I104" s="36">
        <f>SUMIFS(СВЦЭМ!$C$39:$C$782,СВЦЭМ!$A$39:$A$782,$A104,СВЦЭМ!$B$39:$B$782,I$83)+'СЕТ СН'!$H$9+СВЦЭМ!$D$10+'СЕТ СН'!$H$5-'СЕТ СН'!$H$17</f>
        <v>4089.7245182300003</v>
      </c>
      <c r="J104" s="36">
        <f>SUMIFS(СВЦЭМ!$C$39:$C$782,СВЦЭМ!$A$39:$A$782,$A104,СВЦЭМ!$B$39:$B$782,J$83)+'СЕТ СН'!$H$9+СВЦЭМ!$D$10+'СЕТ СН'!$H$5-'СЕТ СН'!$H$17</f>
        <v>4062.88603199</v>
      </c>
      <c r="K104" s="36">
        <f>SUMIFS(СВЦЭМ!$C$39:$C$782,СВЦЭМ!$A$39:$A$782,$A104,СВЦЭМ!$B$39:$B$782,K$83)+'СЕТ СН'!$H$9+СВЦЭМ!$D$10+'СЕТ СН'!$H$5-'СЕТ СН'!$H$17</f>
        <v>4074.1668553600002</v>
      </c>
      <c r="L104" s="36">
        <f>SUMIFS(СВЦЭМ!$C$39:$C$782,СВЦЭМ!$A$39:$A$782,$A104,СВЦЭМ!$B$39:$B$782,L$83)+'СЕТ СН'!$H$9+СВЦЭМ!$D$10+'СЕТ СН'!$H$5-'СЕТ СН'!$H$17</f>
        <v>4070.9254523600002</v>
      </c>
      <c r="M104" s="36">
        <f>SUMIFS(СВЦЭМ!$C$39:$C$782,СВЦЭМ!$A$39:$A$782,$A104,СВЦЭМ!$B$39:$B$782,M$83)+'СЕТ СН'!$H$9+СВЦЭМ!$D$10+'СЕТ СН'!$H$5-'СЕТ СН'!$H$17</f>
        <v>4066.1983206599998</v>
      </c>
      <c r="N104" s="36">
        <f>SUMIFS(СВЦЭМ!$C$39:$C$782,СВЦЭМ!$A$39:$A$782,$A104,СВЦЭМ!$B$39:$B$782,N$83)+'СЕТ СН'!$H$9+СВЦЭМ!$D$10+'СЕТ СН'!$H$5-'СЕТ СН'!$H$17</f>
        <v>4087.54342812</v>
      </c>
      <c r="O104" s="36">
        <f>SUMIFS(СВЦЭМ!$C$39:$C$782,СВЦЭМ!$A$39:$A$782,$A104,СВЦЭМ!$B$39:$B$782,O$83)+'СЕТ СН'!$H$9+СВЦЭМ!$D$10+'СЕТ СН'!$H$5-'СЕТ СН'!$H$17</f>
        <v>4079.8550191000004</v>
      </c>
      <c r="P104" s="36">
        <f>SUMIFS(СВЦЭМ!$C$39:$C$782,СВЦЭМ!$A$39:$A$782,$A104,СВЦЭМ!$B$39:$B$782,P$83)+'СЕТ СН'!$H$9+СВЦЭМ!$D$10+'СЕТ СН'!$H$5-'СЕТ СН'!$H$17</f>
        <v>4092.9506145</v>
      </c>
      <c r="Q104" s="36">
        <f>SUMIFS(СВЦЭМ!$C$39:$C$782,СВЦЭМ!$A$39:$A$782,$A104,СВЦЭМ!$B$39:$B$782,Q$83)+'СЕТ СН'!$H$9+СВЦЭМ!$D$10+'СЕТ СН'!$H$5-'СЕТ СН'!$H$17</f>
        <v>4088.42076499</v>
      </c>
      <c r="R104" s="36">
        <f>SUMIFS(СВЦЭМ!$C$39:$C$782,СВЦЭМ!$A$39:$A$782,$A104,СВЦЭМ!$B$39:$B$782,R$83)+'СЕТ СН'!$H$9+СВЦЭМ!$D$10+'СЕТ СН'!$H$5-'СЕТ СН'!$H$17</f>
        <v>4075.2889505399999</v>
      </c>
      <c r="S104" s="36">
        <f>SUMIFS(СВЦЭМ!$C$39:$C$782,СВЦЭМ!$A$39:$A$782,$A104,СВЦЭМ!$B$39:$B$782,S$83)+'СЕТ СН'!$H$9+СВЦЭМ!$D$10+'СЕТ СН'!$H$5-'СЕТ СН'!$H$17</f>
        <v>4085.7045913299999</v>
      </c>
      <c r="T104" s="36">
        <f>SUMIFS(СВЦЭМ!$C$39:$C$782,СВЦЭМ!$A$39:$A$782,$A104,СВЦЭМ!$B$39:$B$782,T$83)+'СЕТ СН'!$H$9+СВЦЭМ!$D$10+'СЕТ СН'!$H$5-'СЕТ СН'!$H$17</f>
        <v>4068.47471649</v>
      </c>
      <c r="U104" s="36">
        <f>SUMIFS(СВЦЭМ!$C$39:$C$782,СВЦЭМ!$A$39:$A$782,$A104,СВЦЭМ!$B$39:$B$782,U$83)+'СЕТ СН'!$H$9+СВЦЭМ!$D$10+'СЕТ СН'!$H$5-'СЕТ СН'!$H$17</f>
        <v>4074.4838191500003</v>
      </c>
      <c r="V104" s="36">
        <f>SUMIFS(СВЦЭМ!$C$39:$C$782,СВЦЭМ!$A$39:$A$782,$A104,СВЦЭМ!$B$39:$B$782,V$83)+'СЕТ СН'!$H$9+СВЦЭМ!$D$10+'СЕТ СН'!$H$5-'СЕТ СН'!$H$17</f>
        <v>4063.2043742000001</v>
      </c>
      <c r="W104" s="36">
        <f>SUMIFS(СВЦЭМ!$C$39:$C$782,СВЦЭМ!$A$39:$A$782,$A104,СВЦЭМ!$B$39:$B$782,W$83)+'СЕТ СН'!$H$9+СВЦЭМ!$D$10+'СЕТ СН'!$H$5-'СЕТ СН'!$H$17</f>
        <v>4086.5244161199998</v>
      </c>
      <c r="X104" s="36">
        <f>SUMIFS(СВЦЭМ!$C$39:$C$782,СВЦЭМ!$A$39:$A$782,$A104,СВЦЭМ!$B$39:$B$782,X$83)+'СЕТ СН'!$H$9+СВЦЭМ!$D$10+'СЕТ СН'!$H$5-'СЕТ СН'!$H$17</f>
        <v>4104.9502976499998</v>
      </c>
      <c r="Y104" s="36">
        <f>SUMIFS(СВЦЭМ!$C$39:$C$782,СВЦЭМ!$A$39:$A$782,$A104,СВЦЭМ!$B$39:$B$782,Y$83)+'СЕТ СН'!$H$9+СВЦЭМ!$D$10+'СЕТ СН'!$H$5-'СЕТ СН'!$H$17</f>
        <v>4138.28393796</v>
      </c>
    </row>
    <row r="105" spans="1:25" ht="15.75" x14ac:dyDescent="0.2">
      <c r="A105" s="35">
        <f t="shared" si="2"/>
        <v>44887</v>
      </c>
      <c r="B105" s="36">
        <f>SUMIFS(СВЦЭМ!$C$39:$C$782,СВЦЭМ!$A$39:$A$782,$A105,СВЦЭМ!$B$39:$B$782,B$83)+'СЕТ СН'!$H$9+СВЦЭМ!$D$10+'СЕТ СН'!$H$5-'СЕТ СН'!$H$17</f>
        <v>4086.4376013199999</v>
      </c>
      <c r="C105" s="36">
        <f>SUMIFS(СВЦЭМ!$C$39:$C$782,СВЦЭМ!$A$39:$A$782,$A105,СВЦЭМ!$B$39:$B$782,C$83)+'СЕТ СН'!$H$9+СВЦЭМ!$D$10+'СЕТ СН'!$H$5-'СЕТ СН'!$H$17</f>
        <v>4115.3022124899999</v>
      </c>
      <c r="D105" s="36">
        <f>SUMIFS(СВЦЭМ!$C$39:$C$782,СВЦЭМ!$A$39:$A$782,$A105,СВЦЭМ!$B$39:$B$782,D$83)+'СЕТ СН'!$H$9+СВЦЭМ!$D$10+'СЕТ СН'!$H$5-'СЕТ СН'!$H$17</f>
        <v>4111.5427625900002</v>
      </c>
      <c r="E105" s="36">
        <f>SUMIFS(СВЦЭМ!$C$39:$C$782,СВЦЭМ!$A$39:$A$782,$A105,СВЦЭМ!$B$39:$B$782,E$83)+'СЕТ СН'!$H$9+СВЦЭМ!$D$10+'СЕТ СН'!$H$5-'СЕТ СН'!$H$17</f>
        <v>4105.1700002600001</v>
      </c>
      <c r="F105" s="36">
        <f>SUMIFS(СВЦЭМ!$C$39:$C$782,СВЦЭМ!$A$39:$A$782,$A105,СВЦЭМ!$B$39:$B$782,F$83)+'СЕТ СН'!$H$9+СВЦЭМ!$D$10+'СЕТ СН'!$H$5-'СЕТ СН'!$H$17</f>
        <v>4161.4505774700001</v>
      </c>
      <c r="G105" s="36">
        <f>SUMIFS(СВЦЭМ!$C$39:$C$782,СВЦЭМ!$A$39:$A$782,$A105,СВЦЭМ!$B$39:$B$782,G$83)+'СЕТ СН'!$H$9+СВЦЭМ!$D$10+'СЕТ СН'!$H$5-'СЕТ СН'!$H$17</f>
        <v>4114.1227525200002</v>
      </c>
      <c r="H105" s="36">
        <f>SUMIFS(СВЦЭМ!$C$39:$C$782,СВЦЭМ!$A$39:$A$782,$A105,СВЦЭМ!$B$39:$B$782,H$83)+'СЕТ СН'!$H$9+СВЦЭМ!$D$10+'СЕТ СН'!$H$5-'СЕТ СН'!$H$17</f>
        <v>4101.8924354199999</v>
      </c>
      <c r="I105" s="36">
        <f>SUMIFS(СВЦЭМ!$C$39:$C$782,СВЦЭМ!$A$39:$A$782,$A105,СВЦЭМ!$B$39:$B$782,I$83)+'СЕТ СН'!$H$9+СВЦЭМ!$D$10+'СЕТ СН'!$H$5-'СЕТ СН'!$H$17</f>
        <v>4094.3442431499998</v>
      </c>
      <c r="J105" s="36">
        <f>SUMIFS(СВЦЭМ!$C$39:$C$782,СВЦЭМ!$A$39:$A$782,$A105,СВЦЭМ!$B$39:$B$782,J$83)+'СЕТ СН'!$H$9+СВЦЭМ!$D$10+'СЕТ СН'!$H$5-'СЕТ СН'!$H$17</f>
        <v>4086.0429626900004</v>
      </c>
      <c r="K105" s="36">
        <f>SUMIFS(СВЦЭМ!$C$39:$C$782,СВЦЭМ!$A$39:$A$782,$A105,СВЦЭМ!$B$39:$B$782,K$83)+'СЕТ СН'!$H$9+СВЦЭМ!$D$10+'СЕТ СН'!$H$5-'СЕТ СН'!$H$17</f>
        <v>4057.1531750600002</v>
      </c>
      <c r="L105" s="36">
        <f>SUMIFS(СВЦЭМ!$C$39:$C$782,СВЦЭМ!$A$39:$A$782,$A105,СВЦЭМ!$B$39:$B$782,L$83)+'СЕТ СН'!$H$9+СВЦЭМ!$D$10+'СЕТ СН'!$H$5-'СЕТ СН'!$H$17</f>
        <v>4062.6188133400001</v>
      </c>
      <c r="M105" s="36">
        <f>SUMIFS(СВЦЭМ!$C$39:$C$782,СВЦЭМ!$A$39:$A$782,$A105,СВЦЭМ!$B$39:$B$782,M$83)+'СЕТ СН'!$H$9+СВЦЭМ!$D$10+'СЕТ СН'!$H$5-'СЕТ СН'!$H$17</f>
        <v>4065.4680965100001</v>
      </c>
      <c r="N105" s="36">
        <f>SUMIFS(СВЦЭМ!$C$39:$C$782,СВЦЭМ!$A$39:$A$782,$A105,СВЦЭМ!$B$39:$B$782,N$83)+'СЕТ СН'!$H$9+СВЦЭМ!$D$10+'СЕТ СН'!$H$5-'СЕТ СН'!$H$17</f>
        <v>4131.4275426700005</v>
      </c>
      <c r="O105" s="36">
        <f>SUMIFS(СВЦЭМ!$C$39:$C$782,СВЦЭМ!$A$39:$A$782,$A105,СВЦЭМ!$B$39:$B$782,O$83)+'СЕТ СН'!$H$9+СВЦЭМ!$D$10+'СЕТ СН'!$H$5-'СЕТ СН'!$H$17</f>
        <v>4096.0228618800002</v>
      </c>
      <c r="P105" s="36">
        <f>SUMIFS(СВЦЭМ!$C$39:$C$782,СВЦЭМ!$A$39:$A$782,$A105,СВЦЭМ!$B$39:$B$782,P$83)+'СЕТ СН'!$H$9+СВЦЭМ!$D$10+'СЕТ СН'!$H$5-'СЕТ СН'!$H$17</f>
        <v>4067.5495328500001</v>
      </c>
      <c r="Q105" s="36">
        <f>SUMIFS(СВЦЭМ!$C$39:$C$782,СВЦЭМ!$A$39:$A$782,$A105,СВЦЭМ!$B$39:$B$782,Q$83)+'СЕТ СН'!$H$9+СВЦЭМ!$D$10+'СЕТ СН'!$H$5-'СЕТ СН'!$H$17</f>
        <v>4087.4178872800003</v>
      </c>
      <c r="R105" s="36">
        <f>SUMIFS(СВЦЭМ!$C$39:$C$782,СВЦЭМ!$A$39:$A$782,$A105,СВЦЭМ!$B$39:$B$782,R$83)+'СЕТ СН'!$H$9+СВЦЭМ!$D$10+'СЕТ СН'!$H$5-'СЕТ СН'!$H$17</f>
        <v>4083.7834309700002</v>
      </c>
      <c r="S105" s="36">
        <f>SUMIFS(СВЦЭМ!$C$39:$C$782,СВЦЭМ!$A$39:$A$782,$A105,СВЦЭМ!$B$39:$B$782,S$83)+'СЕТ СН'!$H$9+СВЦЭМ!$D$10+'СЕТ СН'!$H$5-'СЕТ СН'!$H$17</f>
        <v>4086.30198759</v>
      </c>
      <c r="T105" s="36">
        <f>SUMIFS(СВЦЭМ!$C$39:$C$782,СВЦЭМ!$A$39:$A$782,$A105,СВЦЭМ!$B$39:$B$782,T$83)+'СЕТ СН'!$H$9+СВЦЭМ!$D$10+'СЕТ СН'!$H$5-'СЕТ СН'!$H$17</f>
        <v>4036.89969462</v>
      </c>
      <c r="U105" s="36">
        <f>SUMIFS(СВЦЭМ!$C$39:$C$782,СВЦЭМ!$A$39:$A$782,$A105,СВЦЭМ!$B$39:$B$782,U$83)+'СЕТ СН'!$H$9+СВЦЭМ!$D$10+'СЕТ СН'!$H$5-'СЕТ СН'!$H$17</f>
        <v>4029.6153640500002</v>
      </c>
      <c r="V105" s="36">
        <f>SUMIFS(СВЦЭМ!$C$39:$C$782,СВЦЭМ!$A$39:$A$782,$A105,СВЦЭМ!$B$39:$B$782,V$83)+'СЕТ СН'!$H$9+СВЦЭМ!$D$10+'СЕТ СН'!$H$5-'СЕТ СН'!$H$17</f>
        <v>4057.73625124</v>
      </c>
      <c r="W105" s="36">
        <f>SUMIFS(СВЦЭМ!$C$39:$C$782,СВЦЭМ!$A$39:$A$782,$A105,СВЦЭМ!$B$39:$B$782,W$83)+'СЕТ СН'!$H$9+СВЦЭМ!$D$10+'СЕТ СН'!$H$5-'СЕТ СН'!$H$17</f>
        <v>4041.4260461200001</v>
      </c>
      <c r="X105" s="36">
        <f>SUMIFS(СВЦЭМ!$C$39:$C$782,СВЦЭМ!$A$39:$A$782,$A105,СВЦЭМ!$B$39:$B$782,X$83)+'СЕТ СН'!$H$9+СВЦЭМ!$D$10+'СЕТ СН'!$H$5-'СЕТ СН'!$H$17</f>
        <v>4062.9499928200003</v>
      </c>
      <c r="Y105" s="36">
        <f>SUMIFS(СВЦЭМ!$C$39:$C$782,СВЦЭМ!$A$39:$A$782,$A105,СВЦЭМ!$B$39:$B$782,Y$83)+'СЕТ СН'!$H$9+СВЦЭМ!$D$10+'СЕТ СН'!$H$5-'СЕТ СН'!$H$17</f>
        <v>4074.1155052700001</v>
      </c>
    </row>
    <row r="106" spans="1:25" ht="15.75" x14ac:dyDescent="0.2">
      <c r="A106" s="35">
        <f t="shared" si="2"/>
        <v>44888</v>
      </c>
      <c r="B106" s="36">
        <f>SUMIFS(СВЦЭМ!$C$39:$C$782,СВЦЭМ!$A$39:$A$782,$A106,СВЦЭМ!$B$39:$B$782,B$83)+'СЕТ СН'!$H$9+СВЦЭМ!$D$10+'СЕТ СН'!$H$5-'СЕТ СН'!$H$17</f>
        <v>4084.4972116700001</v>
      </c>
      <c r="C106" s="36">
        <f>SUMIFS(СВЦЭМ!$C$39:$C$782,СВЦЭМ!$A$39:$A$782,$A106,СВЦЭМ!$B$39:$B$782,C$83)+'СЕТ СН'!$H$9+СВЦЭМ!$D$10+'СЕТ СН'!$H$5-'СЕТ СН'!$H$17</f>
        <v>4116.7778125000004</v>
      </c>
      <c r="D106" s="36">
        <f>SUMIFS(СВЦЭМ!$C$39:$C$782,СВЦЭМ!$A$39:$A$782,$A106,СВЦЭМ!$B$39:$B$782,D$83)+'СЕТ СН'!$H$9+СВЦЭМ!$D$10+'СЕТ СН'!$H$5-'СЕТ СН'!$H$17</f>
        <v>4140.0913454600004</v>
      </c>
      <c r="E106" s="36">
        <f>SUMIFS(СВЦЭМ!$C$39:$C$782,СВЦЭМ!$A$39:$A$782,$A106,СВЦЭМ!$B$39:$B$782,E$83)+'СЕТ СН'!$H$9+СВЦЭМ!$D$10+'СЕТ СН'!$H$5-'СЕТ СН'!$H$17</f>
        <v>4149.9874392900001</v>
      </c>
      <c r="F106" s="36">
        <f>SUMIFS(СВЦЭМ!$C$39:$C$782,СВЦЭМ!$A$39:$A$782,$A106,СВЦЭМ!$B$39:$B$782,F$83)+'СЕТ СН'!$H$9+СВЦЭМ!$D$10+'СЕТ СН'!$H$5-'СЕТ СН'!$H$17</f>
        <v>4187.7736440099998</v>
      </c>
      <c r="G106" s="36">
        <f>SUMIFS(СВЦЭМ!$C$39:$C$782,СВЦЭМ!$A$39:$A$782,$A106,СВЦЭМ!$B$39:$B$782,G$83)+'СЕТ СН'!$H$9+СВЦЭМ!$D$10+'СЕТ СН'!$H$5-'СЕТ СН'!$H$17</f>
        <v>4157.12381757</v>
      </c>
      <c r="H106" s="36">
        <f>SUMIFS(СВЦЭМ!$C$39:$C$782,СВЦЭМ!$A$39:$A$782,$A106,СВЦЭМ!$B$39:$B$782,H$83)+'СЕТ СН'!$H$9+СВЦЭМ!$D$10+'СЕТ СН'!$H$5-'СЕТ СН'!$H$17</f>
        <v>4103.0619977000006</v>
      </c>
      <c r="I106" s="36">
        <f>SUMIFS(СВЦЭМ!$C$39:$C$782,СВЦЭМ!$A$39:$A$782,$A106,СВЦЭМ!$B$39:$B$782,I$83)+'СЕТ СН'!$H$9+СВЦЭМ!$D$10+'СЕТ СН'!$H$5-'СЕТ СН'!$H$17</f>
        <v>4065.8362673600004</v>
      </c>
      <c r="J106" s="36">
        <f>SUMIFS(СВЦЭМ!$C$39:$C$782,СВЦЭМ!$A$39:$A$782,$A106,СВЦЭМ!$B$39:$B$782,J$83)+'СЕТ СН'!$H$9+СВЦЭМ!$D$10+'СЕТ СН'!$H$5-'СЕТ СН'!$H$17</f>
        <v>4054.9152776999999</v>
      </c>
      <c r="K106" s="36">
        <f>SUMIFS(СВЦЭМ!$C$39:$C$782,СВЦЭМ!$A$39:$A$782,$A106,СВЦЭМ!$B$39:$B$782,K$83)+'СЕТ СН'!$H$9+СВЦЭМ!$D$10+'СЕТ СН'!$H$5-'СЕТ СН'!$H$17</f>
        <v>4092.0833625599998</v>
      </c>
      <c r="L106" s="36">
        <f>SUMIFS(СВЦЭМ!$C$39:$C$782,СВЦЭМ!$A$39:$A$782,$A106,СВЦЭМ!$B$39:$B$782,L$83)+'СЕТ СН'!$H$9+СВЦЭМ!$D$10+'СЕТ СН'!$H$5-'СЕТ СН'!$H$17</f>
        <v>4105.4143694699997</v>
      </c>
      <c r="M106" s="36">
        <f>SUMIFS(СВЦЭМ!$C$39:$C$782,СВЦЭМ!$A$39:$A$782,$A106,СВЦЭМ!$B$39:$B$782,M$83)+'СЕТ СН'!$H$9+СВЦЭМ!$D$10+'СЕТ СН'!$H$5-'СЕТ СН'!$H$17</f>
        <v>4108.8150251099996</v>
      </c>
      <c r="N106" s="36">
        <f>SUMIFS(СВЦЭМ!$C$39:$C$782,СВЦЭМ!$A$39:$A$782,$A106,СВЦЭМ!$B$39:$B$782,N$83)+'СЕТ СН'!$H$9+СВЦЭМ!$D$10+'СЕТ СН'!$H$5-'СЕТ СН'!$H$17</f>
        <v>4128.79221547</v>
      </c>
      <c r="O106" s="36">
        <f>SUMIFS(СВЦЭМ!$C$39:$C$782,СВЦЭМ!$A$39:$A$782,$A106,СВЦЭМ!$B$39:$B$782,O$83)+'СЕТ СН'!$H$9+СВЦЭМ!$D$10+'СЕТ СН'!$H$5-'СЕТ СН'!$H$17</f>
        <v>4143.0092478500001</v>
      </c>
      <c r="P106" s="36">
        <f>SUMIFS(СВЦЭМ!$C$39:$C$782,СВЦЭМ!$A$39:$A$782,$A106,СВЦЭМ!$B$39:$B$782,P$83)+'СЕТ СН'!$H$9+СВЦЭМ!$D$10+'СЕТ СН'!$H$5-'СЕТ СН'!$H$17</f>
        <v>4153.1707726000004</v>
      </c>
      <c r="Q106" s="36">
        <f>SUMIFS(СВЦЭМ!$C$39:$C$782,СВЦЭМ!$A$39:$A$782,$A106,СВЦЭМ!$B$39:$B$782,Q$83)+'СЕТ СН'!$H$9+СВЦЭМ!$D$10+'СЕТ СН'!$H$5-'СЕТ СН'!$H$17</f>
        <v>4141.5991227100003</v>
      </c>
      <c r="R106" s="36">
        <f>SUMIFS(СВЦЭМ!$C$39:$C$782,СВЦЭМ!$A$39:$A$782,$A106,СВЦЭМ!$B$39:$B$782,R$83)+'СЕТ СН'!$H$9+СВЦЭМ!$D$10+'СЕТ СН'!$H$5-'СЕТ СН'!$H$17</f>
        <v>4145.7995035599997</v>
      </c>
      <c r="S106" s="36">
        <f>SUMIFS(СВЦЭМ!$C$39:$C$782,СВЦЭМ!$A$39:$A$782,$A106,СВЦЭМ!$B$39:$B$782,S$83)+'СЕТ СН'!$H$9+СВЦЭМ!$D$10+'СЕТ СН'!$H$5-'СЕТ СН'!$H$17</f>
        <v>4126.1320400499999</v>
      </c>
      <c r="T106" s="36">
        <f>SUMIFS(СВЦЭМ!$C$39:$C$782,СВЦЭМ!$A$39:$A$782,$A106,СВЦЭМ!$B$39:$B$782,T$83)+'СЕТ СН'!$H$9+СВЦЭМ!$D$10+'СЕТ СН'!$H$5-'СЕТ СН'!$H$17</f>
        <v>4075.7574980500003</v>
      </c>
      <c r="U106" s="36">
        <f>SUMIFS(СВЦЭМ!$C$39:$C$782,СВЦЭМ!$A$39:$A$782,$A106,СВЦЭМ!$B$39:$B$782,U$83)+'СЕТ СН'!$H$9+СВЦЭМ!$D$10+'СЕТ СН'!$H$5-'СЕТ СН'!$H$17</f>
        <v>4058.2774798</v>
      </c>
      <c r="V106" s="36">
        <f>SUMIFS(СВЦЭМ!$C$39:$C$782,СВЦЭМ!$A$39:$A$782,$A106,СВЦЭМ!$B$39:$B$782,V$83)+'СЕТ СН'!$H$9+СВЦЭМ!$D$10+'СЕТ СН'!$H$5-'СЕТ СН'!$H$17</f>
        <v>4063.7614843000001</v>
      </c>
      <c r="W106" s="36">
        <f>SUMIFS(СВЦЭМ!$C$39:$C$782,СВЦЭМ!$A$39:$A$782,$A106,СВЦЭМ!$B$39:$B$782,W$83)+'СЕТ СН'!$H$9+СВЦЭМ!$D$10+'СЕТ СН'!$H$5-'СЕТ СН'!$H$17</f>
        <v>4069.2627516299999</v>
      </c>
      <c r="X106" s="36">
        <f>SUMIFS(СВЦЭМ!$C$39:$C$782,СВЦЭМ!$A$39:$A$782,$A106,СВЦЭМ!$B$39:$B$782,X$83)+'СЕТ СН'!$H$9+СВЦЭМ!$D$10+'СЕТ СН'!$H$5-'СЕТ СН'!$H$17</f>
        <v>4060.0980887200003</v>
      </c>
      <c r="Y106" s="36">
        <f>SUMIFS(СВЦЭМ!$C$39:$C$782,СВЦЭМ!$A$39:$A$782,$A106,СВЦЭМ!$B$39:$B$782,Y$83)+'СЕТ СН'!$H$9+СВЦЭМ!$D$10+'СЕТ СН'!$H$5-'СЕТ СН'!$H$17</f>
        <v>4072.5096794999999</v>
      </c>
    </row>
    <row r="107" spans="1:25" ht="15.75" x14ac:dyDescent="0.2">
      <c r="A107" s="35">
        <f t="shared" si="2"/>
        <v>44889</v>
      </c>
      <c r="B107" s="36">
        <f>SUMIFS(СВЦЭМ!$C$39:$C$782,СВЦЭМ!$A$39:$A$782,$A107,СВЦЭМ!$B$39:$B$782,B$83)+'СЕТ СН'!$H$9+СВЦЭМ!$D$10+'СЕТ СН'!$H$5-'СЕТ СН'!$H$17</f>
        <v>4159.0941945699997</v>
      </c>
      <c r="C107" s="36">
        <f>SUMIFS(СВЦЭМ!$C$39:$C$782,СВЦЭМ!$A$39:$A$782,$A107,СВЦЭМ!$B$39:$B$782,C$83)+'СЕТ СН'!$H$9+СВЦЭМ!$D$10+'СЕТ СН'!$H$5-'СЕТ СН'!$H$17</f>
        <v>4186.9113228099995</v>
      </c>
      <c r="D107" s="36">
        <f>SUMIFS(СВЦЭМ!$C$39:$C$782,СВЦЭМ!$A$39:$A$782,$A107,СВЦЭМ!$B$39:$B$782,D$83)+'СЕТ СН'!$H$9+СВЦЭМ!$D$10+'СЕТ СН'!$H$5-'СЕТ СН'!$H$17</f>
        <v>4191.0504773499997</v>
      </c>
      <c r="E107" s="36">
        <f>SUMIFS(СВЦЭМ!$C$39:$C$782,СВЦЭМ!$A$39:$A$782,$A107,СВЦЭМ!$B$39:$B$782,E$83)+'СЕТ СН'!$H$9+СВЦЭМ!$D$10+'СЕТ СН'!$H$5-'СЕТ СН'!$H$17</f>
        <v>4197.3788200300005</v>
      </c>
      <c r="F107" s="36">
        <f>SUMIFS(СВЦЭМ!$C$39:$C$782,СВЦЭМ!$A$39:$A$782,$A107,СВЦЭМ!$B$39:$B$782,F$83)+'СЕТ СН'!$H$9+СВЦЭМ!$D$10+'СЕТ СН'!$H$5-'СЕТ СН'!$H$17</f>
        <v>4205.86704018</v>
      </c>
      <c r="G107" s="36">
        <f>SUMIFS(СВЦЭМ!$C$39:$C$782,СВЦЭМ!$A$39:$A$782,$A107,СВЦЭМ!$B$39:$B$782,G$83)+'СЕТ СН'!$H$9+СВЦЭМ!$D$10+'СЕТ СН'!$H$5-'СЕТ СН'!$H$17</f>
        <v>4211.8693485100002</v>
      </c>
      <c r="H107" s="36">
        <f>SUMIFS(СВЦЭМ!$C$39:$C$782,СВЦЭМ!$A$39:$A$782,$A107,СВЦЭМ!$B$39:$B$782,H$83)+'СЕТ СН'!$H$9+СВЦЭМ!$D$10+'СЕТ СН'!$H$5-'СЕТ СН'!$H$17</f>
        <v>4191.6297085200003</v>
      </c>
      <c r="I107" s="36">
        <f>SUMIFS(СВЦЭМ!$C$39:$C$782,СВЦЭМ!$A$39:$A$782,$A107,СВЦЭМ!$B$39:$B$782,I$83)+'СЕТ СН'!$H$9+СВЦЭМ!$D$10+'СЕТ СН'!$H$5-'СЕТ СН'!$H$17</f>
        <v>4148.5550912199997</v>
      </c>
      <c r="J107" s="36">
        <f>SUMIFS(СВЦЭМ!$C$39:$C$782,СВЦЭМ!$A$39:$A$782,$A107,СВЦЭМ!$B$39:$B$782,J$83)+'СЕТ СН'!$H$9+СВЦЭМ!$D$10+'СЕТ СН'!$H$5-'СЕТ СН'!$H$17</f>
        <v>4109.7940817500003</v>
      </c>
      <c r="K107" s="36">
        <f>SUMIFS(СВЦЭМ!$C$39:$C$782,СВЦЭМ!$A$39:$A$782,$A107,СВЦЭМ!$B$39:$B$782,K$83)+'СЕТ СН'!$H$9+СВЦЭМ!$D$10+'СЕТ СН'!$H$5-'СЕТ СН'!$H$17</f>
        <v>4167.4028864900001</v>
      </c>
      <c r="L107" s="36">
        <f>SUMIFS(СВЦЭМ!$C$39:$C$782,СВЦЭМ!$A$39:$A$782,$A107,СВЦЭМ!$B$39:$B$782,L$83)+'СЕТ СН'!$H$9+СВЦЭМ!$D$10+'СЕТ СН'!$H$5-'СЕТ СН'!$H$17</f>
        <v>4230.11617604</v>
      </c>
      <c r="M107" s="36">
        <f>SUMIFS(СВЦЭМ!$C$39:$C$782,СВЦЭМ!$A$39:$A$782,$A107,СВЦЭМ!$B$39:$B$782,M$83)+'СЕТ СН'!$H$9+СВЦЭМ!$D$10+'СЕТ СН'!$H$5-'СЕТ СН'!$H$17</f>
        <v>4234.4625569</v>
      </c>
      <c r="N107" s="36">
        <f>SUMIFS(СВЦЭМ!$C$39:$C$782,СВЦЭМ!$A$39:$A$782,$A107,СВЦЭМ!$B$39:$B$782,N$83)+'СЕТ СН'!$H$9+СВЦЭМ!$D$10+'СЕТ СН'!$H$5-'СЕТ СН'!$H$17</f>
        <v>4260.2540084399998</v>
      </c>
      <c r="O107" s="36">
        <f>SUMIFS(СВЦЭМ!$C$39:$C$782,СВЦЭМ!$A$39:$A$782,$A107,СВЦЭМ!$B$39:$B$782,O$83)+'СЕТ СН'!$H$9+СВЦЭМ!$D$10+'СЕТ СН'!$H$5-'СЕТ СН'!$H$17</f>
        <v>4263.9044851199997</v>
      </c>
      <c r="P107" s="36">
        <f>SUMIFS(СВЦЭМ!$C$39:$C$782,СВЦЭМ!$A$39:$A$782,$A107,СВЦЭМ!$B$39:$B$782,P$83)+'СЕТ СН'!$H$9+СВЦЭМ!$D$10+'СЕТ СН'!$H$5-'СЕТ СН'!$H$17</f>
        <v>4265.6958562199998</v>
      </c>
      <c r="Q107" s="36">
        <f>SUMIFS(СВЦЭМ!$C$39:$C$782,СВЦЭМ!$A$39:$A$782,$A107,СВЦЭМ!$B$39:$B$782,Q$83)+'СЕТ СН'!$H$9+СВЦЭМ!$D$10+'СЕТ СН'!$H$5-'СЕТ СН'!$H$17</f>
        <v>4263.7952322700003</v>
      </c>
      <c r="R107" s="36">
        <f>SUMIFS(СВЦЭМ!$C$39:$C$782,СВЦЭМ!$A$39:$A$782,$A107,СВЦЭМ!$B$39:$B$782,R$83)+'СЕТ СН'!$H$9+СВЦЭМ!$D$10+'СЕТ СН'!$H$5-'СЕТ СН'!$H$17</f>
        <v>4262.5380430000005</v>
      </c>
      <c r="S107" s="36">
        <f>SUMIFS(СВЦЭМ!$C$39:$C$782,СВЦЭМ!$A$39:$A$782,$A107,СВЦЭМ!$B$39:$B$782,S$83)+'СЕТ СН'!$H$9+СВЦЭМ!$D$10+'СЕТ СН'!$H$5-'СЕТ СН'!$H$17</f>
        <v>4210.1588085000003</v>
      </c>
      <c r="T107" s="36">
        <f>SUMIFS(СВЦЭМ!$C$39:$C$782,СВЦЭМ!$A$39:$A$782,$A107,СВЦЭМ!$B$39:$B$782,T$83)+'СЕТ СН'!$H$9+СВЦЭМ!$D$10+'СЕТ СН'!$H$5-'СЕТ СН'!$H$17</f>
        <v>4153.7732016999998</v>
      </c>
      <c r="U107" s="36">
        <f>SUMIFS(СВЦЭМ!$C$39:$C$782,СВЦЭМ!$A$39:$A$782,$A107,СВЦЭМ!$B$39:$B$782,U$83)+'СЕТ СН'!$H$9+СВЦЭМ!$D$10+'СЕТ СН'!$H$5-'СЕТ СН'!$H$17</f>
        <v>4108.9548642899999</v>
      </c>
      <c r="V107" s="36">
        <f>SUMIFS(СВЦЭМ!$C$39:$C$782,СВЦЭМ!$A$39:$A$782,$A107,СВЦЭМ!$B$39:$B$782,V$83)+'СЕТ СН'!$H$9+СВЦЭМ!$D$10+'СЕТ СН'!$H$5-'СЕТ СН'!$H$17</f>
        <v>4108.8322824799998</v>
      </c>
      <c r="W107" s="36">
        <f>SUMIFS(СВЦЭМ!$C$39:$C$782,СВЦЭМ!$A$39:$A$782,$A107,СВЦЭМ!$B$39:$B$782,W$83)+'СЕТ СН'!$H$9+СВЦЭМ!$D$10+'СЕТ СН'!$H$5-'СЕТ СН'!$H$17</f>
        <v>4130.5723213399997</v>
      </c>
      <c r="X107" s="36">
        <f>SUMIFS(СВЦЭМ!$C$39:$C$782,СВЦЭМ!$A$39:$A$782,$A107,СВЦЭМ!$B$39:$B$782,X$83)+'СЕТ СН'!$H$9+СВЦЭМ!$D$10+'СЕТ СН'!$H$5-'СЕТ СН'!$H$17</f>
        <v>4128.7048900099999</v>
      </c>
      <c r="Y107" s="36">
        <f>SUMIFS(СВЦЭМ!$C$39:$C$782,СВЦЭМ!$A$39:$A$782,$A107,СВЦЭМ!$B$39:$B$782,Y$83)+'СЕТ СН'!$H$9+СВЦЭМ!$D$10+'СЕТ СН'!$H$5-'СЕТ СН'!$H$17</f>
        <v>4171.8312988400003</v>
      </c>
    </row>
    <row r="108" spans="1:25" ht="15.75" x14ac:dyDescent="0.2">
      <c r="A108" s="35">
        <f t="shared" si="2"/>
        <v>44890</v>
      </c>
      <c r="B108" s="36">
        <f>SUMIFS(СВЦЭМ!$C$39:$C$782,СВЦЭМ!$A$39:$A$782,$A108,СВЦЭМ!$B$39:$B$782,B$83)+'СЕТ СН'!$H$9+СВЦЭМ!$D$10+'СЕТ СН'!$H$5-'СЕТ СН'!$H$17</f>
        <v>4068.8543650700003</v>
      </c>
      <c r="C108" s="36">
        <f>SUMIFS(СВЦЭМ!$C$39:$C$782,СВЦЭМ!$A$39:$A$782,$A108,СВЦЭМ!$B$39:$B$782,C$83)+'СЕТ СН'!$H$9+СВЦЭМ!$D$10+'СЕТ СН'!$H$5-'СЕТ СН'!$H$17</f>
        <v>4138.4053751400006</v>
      </c>
      <c r="D108" s="36">
        <f>SUMIFS(СВЦЭМ!$C$39:$C$782,СВЦЭМ!$A$39:$A$782,$A108,СВЦЭМ!$B$39:$B$782,D$83)+'СЕТ СН'!$H$9+СВЦЭМ!$D$10+'СЕТ СН'!$H$5-'СЕТ СН'!$H$17</f>
        <v>4199.6847066199998</v>
      </c>
      <c r="E108" s="36">
        <f>SUMIFS(СВЦЭМ!$C$39:$C$782,СВЦЭМ!$A$39:$A$782,$A108,СВЦЭМ!$B$39:$B$782,E$83)+'СЕТ СН'!$H$9+СВЦЭМ!$D$10+'СЕТ СН'!$H$5-'СЕТ СН'!$H$17</f>
        <v>4216.4087921700002</v>
      </c>
      <c r="F108" s="36">
        <f>SUMIFS(СВЦЭМ!$C$39:$C$782,СВЦЭМ!$A$39:$A$782,$A108,СВЦЭМ!$B$39:$B$782,F$83)+'СЕТ СН'!$H$9+СВЦЭМ!$D$10+'СЕТ СН'!$H$5-'СЕТ СН'!$H$17</f>
        <v>4211.9482368500003</v>
      </c>
      <c r="G108" s="36">
        <f>SUMIFS(СВЦЭМ!$C$39:$C$782,СВЦЭМ!$A$39:$A$782,$A108,СВЦЭМ!$B$39:$B$782,G$83)+'СЕТ СН'!$H$9+СВЦЭМ!$D$10+'СЕТ СН'!$H$5-'СЕТ СН'!$H$17</f>
        <v>4213.0537489100006</v>
      </c>
      <c r="H108" s="36">
        <f>SUMIFS(СВЦЭМ!$C$39:$C$782,СВЦЭМ!$A$39:$A$782,$A108,СВЦЭМ!$B$39:$B$782,H$83)+'СЕТ СН'!$H$9+СВЦЭМ!$D$10+'СЕТ СН'!$H$5-'СЕТ СН'!$H$17</f>
        <v>4169.86129385</v>
      </c>
      <c r="I108" s="36">
        <f>SUMIFS(СВЦЭМ!$C$39:$C$782,СВЦЭМ!$A$39:$A$782,$A108,СВЦЭМ!$B$39:$B$782,I$83)+'СЕТ СН'!$H$9+СВЦЭМ!$D$10+'СЕТ СН'!$H$5-'СЕТ СН'!$H$17</f>
        <v>4119.8857734200001</v>
      </c>
      <c r="J108" s="36">
        <f>SUMIFS(СВЦЭМ!$C$39:$C$782,СВЦЭМ!$A$39:$A$782,$A108,СВЦЭМ!$B$39:$B$782,J$83)+'СЕТ СН'!$H$9+СВЦЭМ!$D$10+'СЕТ СН'!$H$5-'СЕТ СН'!$H$17</f>
        <v>4088.6752637500003</v>
      </c>
      <c r="K108" s="36">
        <f>SUMIFS(СВЦЭМ!$C$39:$C$782,СВЦЭМ!$A$39:$A$782,$A108,СВЦЭМ!$B$39:$B$782,K$83)+'СЕТ СН'!$H$9+СВЦЭМ!$D$10+'СЕТ СН'!$H$5-'СЕТ СН'!$H$17</f>
        <v>4103.3278612399999</v>
      </c>
      <c r="L108" s="36">
        <f>SUMIFS(СВЦЭМ!$C$39:$C$782,СВЦЭМ!$A$39:$A$782,$A108,СВЦЭМ!$B$39:$B$782,L$83)+'СЕТ СН'!$H$9+СВЦЭМ!$D$10+'СЕТ СН'!$H$5-'СЕТ СН'!$H$17</f>
        <v>4099.8182753000001</v>
      </c>
      <c r="M108" s="36">
        <f>SUMIFS(СВЦЭМ!$C$39:$C$782,СВЦЭМ!$A$39:$A$782,$A108,СВЦЭМ!$B$39:$B$782,M$83)+'СЕТ СН'!$H$9+СВЦЭМ!$D$10+'СЕТ СН'!$H$5-'СЕТ СН'!$H$17</f>
        <v>4118.4160347400002</v>
      </c>
      <c r="N108" s="36">
        <f>SUMIFS(СВЦЭМ!$C$39:$C$782,СВЦЭМ!$A$39:$A$782,$A108,СВЦЭМ!$B$39:$B$782,N$83)+'СЕТ СН'!$H$9+СВЦЭМ!$D$10+'СЕТ СН'!$H$5-'СЕТ СН'!$H$17</f>
        <v>4139.5349297900002</v>
      </c>
      <c r="O108" s="36">
        <f>SUMIFS(СВЦЭМ!$C$39:$C$782,СВЦЭМ!$A$39:$A$782,$A108,СВЦЭМ!$B$39:$B$782,O$83)+'СЕТ СН'!$H$9+СВЦЭМ!$D$10+'СЕТ СН'!$H$5-'СЕТ СН'!$H$17</f>
        <v>4117.6036042800006</v>
      </c>
      <c r="P108" s="36">
        <f>SUMIFS(СВЦЭМ!$C$39:$C$782,СВЦЭМ!$A$39:$A$782,$A108,СВЦЭМ!$B$39:$B$782,P$83)+'СЕТ СН'!$H$9+СВЦЭМ!$D$10+'СЕТ СН'!$H$5-'СЕТ СН'!$H$17</f>
        <v>4130.1193669200002</v>
      </c>
      <c r="Q108" s="36">
        <f>SUMIFS(СВЦЭМ!$C$39:$C$782,СВЦЭМ!$A$39:$A$782,$A108,СВЦЭМ!$B$39:$B$782,Q$83)+'СЕТ СН'!$H$9+СВЦЭМ!$D$10+'СЕТ СН'!$H$5-'СЕТ СН'!$H$17</f>
        <v>4165.01425139</v>
      </c>
      <c r="R108" s="36">
        <f>SUMIFS(СВЦЭМ!$C$39:$C$782,СВЦЭМ!$A$39:$A$782,$A108,СВЦЭМ!$B$39:$B$782,R$83)+'СЕТ СН'!$H$9+СВЦЭМ!$D$10+'СЕТ СН'!$H$5-'СЕТ СН'!$H$17</f>
        <v>4139.3722763699998</v>
      </c>
      <c r="S108" s="36">
        <f>SUMIFS(СВЦЭМ!$C$39:$C$782,СВЦЭМ!$A$39:$A$782,$A108,СВЦЭМ!$B$39:$B$782,S$83)+'СЕТ СН'!$H$9+СВЦЭМ!$D$10+'СЕТ СН'!$H$5-'СЕТ СН'!$H$17</f>
        <v>4076.24770283</v>
      </c>
      <c r="T108" s="36">
        <f>SUMIFS(СВЦЭМ!$C$39:$C$782,СВЦЭМ!$A$39:$A$782,$A108,СВЦЭМ!$B$39:$B$782,T$83)+'СЕТ СН'!$H$9+СВЦЭМ!$D$10+'СЕТ СН'!$H$5-'СЕТ СН'!$H$17</f>
        <v>4059.9705629199998</v>
      </c>
      <c r="U108" s="36">
        <f>SUMIFS(СВЦЭМ!$C$39:$C$782,СВЦЭМ!$A$39:$A$782,$A108,СВЦЭМ!$B$39:$B$782,U$83)+'СЕТ СН'!$H$9+СВЦЭМ!$D$10+'СЕТ СН'!$H$5-'СЕТ СН'!$H$17</f>
        <v>4071.7000967399999</v>
      </c>
      <c r="V108" s="36">
        <f>SUMIFS(СВЦЭМ!$C$39:$C$782,СВЦЭМ!$A$39:$A$782,$A108,СВЦЭМ!$B$39:$B$782,V$83)+'СЕТ СН'!$H$9+СВЦЭМ!$D$10+'СЕТ СН'!$H$5-'СЕТ СН'!$H$17</f>
        <v>4089.4473031699999</v>
      </c>
      <c r="W108" s="36">
        <f>SUMIFS(СВЦЭМ!$C$39:$C$782,СВЦЭМ!$A$39:$A$782,$A108,СВЦЭМ!$B$39:$B$782,W$83)+'СЕТ СН'!$H$9+СВЦЭМ!$D$10+'СЕТ СН'!$H$5-'СЕТ СН'!$H$17</f>
        <v>4097.9384644500005</v>
      </c>
      <c r="X108" s="36">
        <f>SUMIFS(СВЦЭМ!$C$39:$C$782,СВЦЭМ!$A$39:$A$782,$A108,СВЦЭМ!$B$39:$B$782,X$83)+'СЕТ СН'!$H$9+СВЦЭМ!$D$10+'СЕТ СН'!$H$5-'СЕТ СН'!$H$17</f>
        <v>4107.9921748899997</v>
      </c>
      <c r="Y108" s="36">
        <f>SUMIFS(СВЦЭМ!$C$39:$C$782,СВЦЭМ!$A$39:$A$782,$A108,СВЦЭМ!$B$39:$B$782,Y$83)+'СЕТ СН'!$H$9+СВЦЭМ!$D$10+'СЕТ СН'!$H$5-'СЕТ СН'!$H$17</f>
        <v>4141.0688372000004</v>
      </c>
    </row>
    <row r="109" spans="1:25" ht="15.75" x14ac:dyDescent="0.2">
      <c r="A109" s="35">
        <f t="shared" si="2"/>
        <v>44891</v>
      </c>
      <c r="B109" s="36">
        <f>SUMIFS(СВЦЭМ!$C$39:$C$782,СВЦЭМ!$A$39:$A$782,$A109,СВЦЭМ!$B$39:$B$782,B$83)+'СЕТ СН'!$H$9+СВЦЭМ!$D$10+'СЕТ СН'!$H$5-'СЕТ СН'!$H$17</f>
        <v>4156.0375647800001</v>
      </c>
      <c r="C109" s="36">
        <f>SUMIFS(СВЦЭМ!$C$39:$C$782,СВЦЭМ!$A$39:$A$782,$A109,СВЦЭМ!$B$39:$B$782,C$83)+'СЕТ СН'!$H$9+СВЦЭМ!$D$10+'СЕТ СН'!$H$5-'СЕТ СН'!$H$17</f>
        <v>4175.4466855400005</v>
      </c>
      <c r="D109" s="36">
        <f>SUMIFS(СВЦЭМ!$C$39:$C$782,СВЦЭМ!$A$39:$A$782,$A109,СВЦЭМ!$B$39:$B$782,D$83)+'СЕТ СН'!$H$9+СВЦЭМ!$D$10+'СЕТ СН'!$H$5-'СЕТ СН'!$H$17</f>
        <v>4172.4811418299996</v>
      </c>
      <c r="E109" s="36">
        <f>SUMIFS(СВЦЭМ!$C$39:$C$782,СВЦЭМ!$A$39:$A$782,$A109,СВЦЭМ!$B$39:$B$782,E$83)+'СЕТ СН'!$H$9+СВЦЭМ!$D$10+'СЕТ СН'!$H$5-'СЕТ СН'!$H$17</f>
        <v>4181.8897745200002</v>
      </c>
      <c r="F109" s="36">
        <f>SUMIFS(СВЦЭМ!$C$39:$C$782,СВЦЭМ!$A$39:$A$782,$A109,СВЦЭМ!$B$39:$B$782,F$83)+'СЕТ СН'!$H$9+СВЦЭМ!$D$10+'СЕТ СН'!$H$5-'СЕТ СН'!$H$17</f>
        <v>4186.97975193</v>
      </c>
      <c r="G109" s="36">
        <f>SUMIFS(СВЦЭМ!$C$39:$C$782,СВЦЭМ!$A$39:$A$782,$A109,СВЦЭМ!$B$39:$B$782,G$83)+'СЕТ СН'!$H$9+СВЦЭМ!$D$10+'СЕТ СН'!$H$5-'СЕТ СН'!$H$17</f>
        <v>4173.5058303000005</v>
      </c>
      <c r="H109" s="36">
        <f>SUMIFS(СВЦЭМ!$C$39:$C$782,СВЦЭМ!$A$39:$A$782,$A109,СВЦЭМ!$B$39:$B$782,H$83)+'СЕТ СН'!$H$9+СВЦЭМ!$D$10+'СЕТ СН'!$H$5-'СЕТ СН'!$H$17</f>
        <v>4154.8263570600002</v>
      </c>
      <c r="I109" s="36">
        <f>SUMIFS(СВЦЭМ!$C$39:$C$782,СВЦЭМ!$A$39:$A$782,$A109,СВЦЭМ!$B$39:$B$782,I$83)+'СЕТ СН'!$H$9+СВЦЭМ!$D$10+'СЕТ СН'!$H$5-'СЕТ СН'!$H$17</f>
        <v>4148.60894035</v>
      </c>
      <c r="J109" s="36">
        <f>SUMIFS(СВЦЭМ!$C$39:$C$782,СВЦЭМ!$A$39:$A$782,$A109,СВЦЭМ!$B$39:$B$782,J$83)+'СЕТ СН'!$H$9+СВЦЭМ!$D$10+'СЕТ СН'!$H$5-'СЕТ СН'!$H$17</f>
        <v>4114.7478578999999</v>
      </c>
      <c r="K109" s="36">
        <f>SUMIFS(СВЦЭМ!$C$39:$C$782,СВЦЭМ!$A$39:$A$782,$A109,СВЦЭМ!$B$39:$B$782,K$83)+'СЕТ СН'!$H$9+СВЦЭМ!$D$10+'СЕТ СН'!$H$5-'СЕТ СН'!$H$17</f>
        <v>4092.4626987500001</v>
      </c>
      <c r="L109" s="36">
        <f>SUMIFS(СВЦЭМ!$C$39:$C$782,СВЦЭМ!$A$39:$A$782,$A109,СВЦЭМ!$B$39:$B$782,L$83)+'СЕТ СН'!$H$9+СВЦЭМ!$D$10+'СЕТ СН'!$H$5-'СЕТ СН'!$H$17</f>
        <v>4092.2431327200002</v>
      </c>
      <c r="M109" s="36">
        <f>SUMIFS(СВЦЭМ!$C$39:$C$782,СВЦЭМ!$A$39:$A$782,$A109,СВЦЭМ!$B$39:$B$782,M$83)+'СЕТ СН'!$H$9+СВЦЭМ!$D$10+'СЕТ СН'!$H$5-'СЕТ СН'!$H$17</f>
        <v>4114.4395055000005</v>
      </c>
      <c r="N109" s="36">
        <f>SUMIFS(СВЦЭМ!$C$39:$C$782,СВЦЭМ!$A$39:$A$782,$A109,СВЦЭМ!$B$39:$B$782,N$83)+'СЕТ СН'!$H$9+СВЦЭМ!$D$10+'СЕТ СН'!$H$5-'СЕТ СН'!$H$17</f>
        <v>4141.2350354199998</v>
      </c>
      <c r="O109" s="36">
        <f>SUMIFS(СВЦЭМ!$C$39:$C$782,СВЦЭМ!$A$39:$A$782,$A109,СВЦЭМ!$B$39:$B$782,O$83)+'СЕТ СН'!$H$9+СВЦЭМ!$D$10+'СЕТ СН'!$H$5-'СЕТ СН'!$H$17</f>
        <v>4142.5961063300001</v>
      </c>
      <c r="P109" s="36">
        <f>SUMIFS(СВЦЭМ!$C$39:$C$782,СВЦЭМ!$A$39:$A$782,$A109,СВЦЭМ!$B$39:$B$782,P$83)+'СЕТ СН'!$H$9+СВЦЭМ!$D$10+'СЕТ СН'!$H$5-'СЕТ СН'!$H$17</f>
        <v>4158.7235332700002</v>
      </c>
      <c r="Q109" s="36">
        <f>SUMIFS(СВЦЭМ!$C$39:$C$782,СВЦЭМ!$A$39:$A$782,$A109,СВЦЭМ!$B$39:$B$782,Q$83)+'СЕТ СН'!$H$9+СВЦЭМ!$D$10+'СЕТ СН'!$H$5-'СЕТ СН'!$H$17</f>
        <v>4172.0131830700002</v>
      </c>
      <c r="R109" s="36">
        <f>SUMIFS(СВЦЭМ!$C$39:$C$782,СВЦЭМ!$A$39:$A$782,$A109,СВЦЭМ!$B$39:$B$782,R$83)+'СЕТ СН'!$H$9+СВЦЭМ!$D$10+'СЕТ СН'!$H$5-'СЕТ СН'!$H$17</f>
        <v>4124.4669610199999</v>
      </c>
      <c r="S109" s="36">
        <f>SUMIFS(СВЦЭМ!$C$39:$C$782,СВЦЭМ!$A$39:$A$782,$A109,СВЦЭМ!$B$39:$B$782,S$83)+'СЕТ СН'!$H$9+СВЦЭМ!$D$10+'СЕТ СН'!$H$5-'СЕТ СН'!$H$17</f>
        <v>4105.04801804</v>
      </c>
      <c r="T109" s="36">
        <f>SUMIFS(СВЦЭМ!$C$39:$C$782,СВЦЭМ!$A$39:$A$782,$A109,СВЦЭМ!$B$39:$B$782,T$83)+'СЕТ СН'!$H$9+СВЦЭМ!$D$10+'СЕТ СН'!$H$5-'СЕТ СН'!$H$17</f>
        <v>4098.79603761</v>
      </c>
      <c r="U109" s="36">
        <f>SUMIFS(СВЦЭМ!$C$39:$C$782,СВЦЭМ!$A$39:$A$782,$A109,СВЦЭМ!$B$39:$B$782,U$83)+'СЕТ СН'!$H$9+СВЦЭМ!$D$10+'СЕТ СН'!$H$5-'СЕТ СН'!$H$17</f>
        <v>4086.5036571400001</v>
      </c>
      <c r="V109" s="36">
        <f>SUMIFS(СВЦЭМ!$C$39:$C$782,СВЦЭМ!$A$39:$A$782,$A109,СВЦЭМ!$B$39:$B$782,V$83)+'СЕТ СН'!$H$9+СВЦЭМ!$D$10+'СЕТ СН'!$H$5-'СЕТ СН'!$H$17</f>
        <v>4114.5307474800002</v>
      </c>
      <c r="W109" s="36">
        <f>SUMIFS(СВЦЭМ!$C$39:$C$782,СВЦЭМ!$A$39:$A$782,$A109,СВЦЭМ!$B$39:$B$782,W$83)+'СЕТ СН'!$H$9+СВЦЭМ!$D$10+'СЕТ СН'!$H$5-'СЕТ СН'!$H$17</f>
        <v>4137.2109220900002</v>
      </c>
      <c r="X109" s="36">
        <f>SUMIFS(СВЦЭМ!$C$39:$C$782,СВЦЭМ!$A$39:$A$782,$A109,СВЦЭМ!$B$39:$B$782,X$83)+'СЕТ СН'!$H$9+СВЦЭМ!$D$10+'СЕТ СН'!$H$5-'СЕТ СН'!$H$17</f>
        <v>4164.4002520699996</v>
      </c>
      <c r="Y109" s="36">
        <f>SUMIFS(СВЦЭМ!$C$39:$C$782,СВЦЭМ!$A$39:$A$782,$A109,СВЦЭМ!$B$39:$B$782,Y$83)+'СЕТ СН'!$H$9+СВЦЭМ!$D$10+'СЕТ СН'!$H$5-'СЕТ СН'!$H$17</f>
        <v>4174.4140027800004</v>
      </c>
    </row>
    <row r="110" spans="1:25" ht="15.75" x14ac:dyDescent="0.2">
      <c r="A110" s="35">
        <f t="shared" si="2"/>
        <v>44892</v>
      </c>
      <c r="B110" s="36">
        <f>SUMIFS(СВЦЭМ!$C$39:$C$782,СВЦЭМ!$A$39:$A$782,$A110,СВЦЭМ!$B$39:$B$782,B$83)+'СЕТ СН'!$H$9+СВЦЭМ!$D$10+'СЕТ СН'!$H$5-'СЕТ СН'!$H$17</f>
        <v>4199.5201341000002</v>
      </c>
      <c r="C110" s="36">
        <f>SUMIFS(СВЦЭМ!$C$39:$C$782,СВЦЭМ!$A$39:$A$782,$A110,СВЦЭМ!$B$39:$B$782,C$83)+'СЕТ СН'!$H$9+СВЦЭМ!$D$10+'СЕТ СН'!$H$5-'СЕТ СН'!$H$17</f>
        <v>4197.5126789099995</v>
      </c>
      <c r="D110" s="36">
        <f>SUMIFS(СВЦЭМ!$C$39:$C$782,СВЦЭМ!$A$39:$A$782,$A110,СВЦЭМ!$B$39:$B$782,D$83)+'СЕТ СН'!$H$9+СВЦЭМ!$D$10+'СЕТ СН'!$H$5-'СЕТ СН'!$H$17</f>
        <v>4195.4827004899998</v>
      </c>
      <c r="E110" s="36">
        <f>SUMIFS(СВЦЭМ!$C$39:$C$782,СВЦЭМ!$A$39:$A$782,$A110,СВЦЭМ!$B$39:$B$782,E$83)+'СЕТ СН'!$H$9+СВЦЭМ!$D$10+'СЕТ СН'!$H$5-'СЕТ СН'!$H$17</f>
        <v>4199.4341007800003</v>
      </c>
      <c r="F110" s="36">
        <f>SUMIFS(СВЦЭМ!$C$39:$C$782,СВЦЭМ!$A$39:$A$782,$A110,СВЦЭМ!$B$39:$B$782,F$83)+'СЕТ СН'!$H$9+СВЦЭМ!$D$10+'СЕТ СН'!$H$5-'СЕТ СН'!$H$17</f>
        <v>4229.3962866900001</v>
      </c>
      <c r="G110" s="36">
        <f>SUMIFS(СВЦЭМ!$C$39:$C$782,СВЦЭМ!$A$39:$A$782,$A110,СВЦЭМ!$B$39:$B$782,G$83)+'СЕТ СН'!$H$9+СВЦЭМ!$D$10+'СЕТ СН'!$H$5-'СЕТ СН'!$H$17</f>
        <v>4228.5502270300003</v>
      </c>
      <c r="H110" s="36">
        <f>SUMIFS(СВЦЭМ!$C$39:$C$782,СВЦЭМ!$A$39:$A$782,$A110,СВЦЭМ!$B$39:$B$782,H$83)+'СЕТ СН'!$H$9+СВЦЭМ!$D$10+'СЕТ СН'!$H$5-'СЕТ СН'!$H$17</f>
        <v>4224.9713632900002</v>
      </c>
      <c r="I110" s="36">
        <f>SUMIFS(СВЦЭМ!$C$39:$C$782,СВЦЭМ!$A$39:$A$782,$A110,СВЦЭМ!$B$39:$B$782,I$83)+'СЕТ СН'!$H$9+СВЦЭМ!$D$10+'СЕТ СН'!$H$5-'СЕТ СН'!$H$17</f>
        <v>4198.9048745999999</v>
      </c>
      <c r="J110" s="36">
        <f>SUMIFS(СВЦЭМ!$C$39:$C$782,СВЦЭМ!$A$39:$A$782,$A110,СВЦЭМ!$B$39:$B$782,J$83)+'СЕТ СН'!$H$9+СВЦЭМ!$D$10+'СЕТ СН'!$H$5-'СЕТ СН'!$H$17</f>
        <v>4199.44316351</v>
      </c>
      <c r="K110" s="36">
        <f>SUMIFS(СВЦЭМ!$C$39:$C$782,СВЦЭМ!$A$39:$A$782,$A110,СВЦЭМ!$B$39:$B$782,K$83)+'СЕТ СН'!$H$9+СВЦЭМ!$D$10+'СЕТ СН'!$H$5-'СЕТ СН'!$H$17</f>
        <v>4145.6465886099995</v>
      </c>
      <c r="L110" s="36">
        <f>SUMIFS(СВЦЭМ!$C$39:$C$782,СВЦЭМ!$A$39:$A$782,$A110,СВЦЭМ!$B$39:$B$782,L$83)+'СЕТ СН'!$H$9+СВЦЭМ!$D$10+'СЕТ СН'!$H$5-'СЕТ СН'!$H$17</f>
        <v>4101.4677956100004</v>
      </c>
      <c r="M110" s="36">
        <f>SUMIFS(СВЦЭМ!$C$39:$C$782,СВЦЭМ!$A$39:$A$782,$A110,СВЦЭМ!$B$39:$B$782,M$83)+'СЕТ СН'!$H$9+СВЦЭМ!$D$10+'СЕТ СН'!$H$5-'СЕТ СН'!$H$17</f>
        <v>4128.3360932300002</v>
      </c>
      <c r="N110" s="36">
        <f>SUMIFS(СВЦЭМ!$C$39:$C$782,СВЦЭМ!$A$39:$A$782,$A110,СВЦЭМ!$B$39:$B$782,N$83)+'СЕТ СН'!$H$9+СВЦЭМ!$D$10+'СЕТ СН'!$H$5-'СЕТ СН'!$H$17</f>
        <v>4137.4135284599997</v>
      </c>
      <c r="O110" s="36">
        <f>SUMIFS(СВЦЭМ!$C$39:$C$782,СВЦЭМ!$A$39:$A$782,$A110,СВЦЭМ!$B$39:$B$782,O$83)+'СЕТ СН'!$H$9+СВЦЭМ!$D$10+'СЕТ СН'!$H$5-'СЕТ СН'!$H$17</f>
        <v>4158.3803831000005</v>
      </c>
      <c r="P110" s="36">
        <f>SUMIFS(СВЦЭМ!$C$39:$C$782,СВЦЭМ!$A$39:$A$782,$A110,СВЦЭМ!$B$39:$B$782,P$83)+'СЕТ СН'!$H$9+СВЦЭМ!$D$10+'СЕТ СН'!$H$5-'СЕТ СН'!$H$17</f>
        <v>4173.9264214100003</v>
      </c>
      <c r="Q110" s="36">
        <f>SUMIFS(СВЦЭМ!$C$39:$C$782,СВЦЭМ!$A$39:$A$782,$A110,СВЦЭМ!$B$39:$B$782,Q$83)+'СЕТ СН'!$H$9+СВЦЭМ!$D$10+'СЕТ СН'!$H$5-'СЕТ СН'!$H$17</f>
        <v>4173.9089147499999</v>
      </c>
      <c r="R110" s="36">
        <f>SUMIFS(СВЦЭМ!$C$39:$C$782,СВЦЭМ!$A$39:$A$782,$A110,СВЦЭМ!$B$39:$B$782,R$83)+'СЕТ СН'!$H$9+СВЦЭМ!$D$10+'СЕТ СН'!$H$5-'СЕТ СН'!$H$17</f>
        <v>4167.1372134200001</v>
      </c>
      <c r="S110" s="36">
        <f>SUMIFS(СВЦЭМ!$C$39:$C$782,СВЦЭМ!$A$39:$A$782,$A110,СВЦЭМ!$B$39:$B$782,S$83)+'СЕТ СН'!$H$9+СВЦЭМ!$D$10+'СЕТ СН'!$H$5-'СЕТ СН'!$H$17</f>
        <v>4101.9517386200005</v>
      </c>
      <c r="T110" s="36">
        <f>SUMIFS(СВЦЭМ!$C$39:$C$782,СВЦЭМ!$A$39:$A$782,$A110,СВЦЭМ!$B$39:$B$782,T$83)+'СЕТ СН'!$H$9+СВЦЭМ!$D$10+'СЕТ СН'!$H$5-'СЕТ СН'!$H$17</f>
        <v>4084.1704834399998</v>
      </c>
      <c r="U110" s="36">
        <f>SUMIFS(СВЦЭМ!$C$39:$C$782,СВЦЭМ!$A$39:$A$782,$A110,СВЦЭМ!$B$39:$B$782,U$83)+'СЕТ СН'!$H$9+СВЦЭМ!$D$10+'СЕТ СН'!$H$5-'СЕТ СН'!$H$17</f>
        <v>4102.9362767299999</v>
      </c>
      <c r="V110" s="36">
        <f>SUMIFS(СВЦЭМ!$C$39:$C$782,СВЦЭМ!$A$39:$A$782,$A110,СВЦЭМ!$B$39:$B$782,V$83)+'СЕТ СН'!$H$9+СВЦЭМ!$D$10+'СЕТ СН'!$H$5-'СЕТ СН'!$H$17</f>
        <v>4114.8386668499998</v>
      </c>
      <c r="W110" s="36">
        <f>SUMIFS(СВЦЭМ!$C$39:$C$782,СВЦЭМ!$A$39:$A$782,$A110,СВЦЭМ!$B$39:$B$782,W$83)+'СЕТ СН'!$H$9+СВЦЭМ!$D$10+'СЕТ СН'!$H$5-'СЕТ СН'!$H$17</f>
        <v>4140.8659282200006</v>
      </c>
      <c r="X110" s="36">
        <f>SUMIFS(СВЦЭМ!$C$39:$C$782,СВЦЭМ!$A$39:$A$782,$A110,СВЦЭМ!$B$39:$B$782,X$83)+'СЕТ СН'!$H$9+СВЦЭМ!$D$10+'СЕТ СН'!$H$5-'СЕТ СН'!$H$17</f>
        <v>4134.8183068899998</v>
      </c>
      <c r="Y110" s="36">
        <f>SUMIFS(СВЦЭМ!$C$39:$C$782,СВЦЭМ!$A$39:$A$782,$A110,СВЦЭМ!$B$39:$B$782,Y$83)+'СЕТ СН'!$H$9+СВЦЭМ!$D$10+'СЕТ СН'!$H$5-'СЕТ СН'!$H$17</f>
        <v>4201.1895017400002</v>
      </c>
    </row>
    <row r="111" spans="1:25" ht="15.75" x14ac:dyDescent="0.2">
      <c r="A111" s="35">
        <f t="shared" si="2"/>
        <v>44893</v>
      </c>
      <c r="B111" s="36">
        <f>SUMIFS(СВЦЭМ!$C$39:$C$782,СВЦЭМ!$A$39:$A$782,$A111,СВЦЭМ!$B$39:$B$782,B$83)+'СЕТ СН'!$H$9+СВЦЭМ!$D$10+'СЕТ СН'!$H$5-'СЕТ СН'!$H$17</f>
        <v>4155.3075171</v>
      </c>
      <c r="C111" s="36">
        <f>SUMIFS(СВЦЭМ!$C$39:$C$782,СВЦЭМ!$A$39:$A$782,$A111,СВЦЭМ!$B$39:$B$782,C$83)+'СЕТ СН'!$H$9+СВЦЭМ!$D$10+'СЕТ СН'!$H$5-'СЕТ СН'!$H$17</f>
        <v>4174.6253030500002</v>
      </c>
      <c r="D111" s="36">
        <f>SUMIFS(СВЦЭМ!$C$39:$C$782,СВЦЭМ!$A$39:$A$782,$A111,СВЦЭМ!$B$39:$B$782,D$83)+'СЕТ СН'!$H$9+СВЦЭМ!$D$10+'СЕТ СН'!$H$5-'СЕТ СН'!$H$17</f>
        <v>4174.72631</v>
      </c>
      <c r="E111" s="36">
        <f>SUMIFS(СВЦЭМ!$C$39:$C$782,СВЦЭМ!$A$39:$A$782,$A111,СВЦЭМ!$B$39:$B$782,E$83)+'СЕТ СН'!$H$9+СВЦЭМ!$D$10+'СЕТ СН'!$H$5-'СЕТ СН'!$H$17</f>
        <v>4175.7382481799996</v>
      </c>
      <c r="F111" s="36">
        <f>SUMIFS(СВЦЭМ!$C$39:$C$782,СВЦЭМ!$A$39:$A$782,$A111,СВЦЭМ!$B$39:$B$782,F$83)+'СЕТ СН'!$H$9+СВЦЭМ!$D$10+'СЕТ СН'!$H$5-'СЕТ СН'!$H$17</f>
        <v>4190.7786810799998</v>
      </c>
      <c r="G111" s="36">
        <f>SUMIFS(СВЦЭМ!$C$39:$C$782,СВЦЭМ!$A$39:$A$782,$A111,СВЦЭМ!$B$39:$B$782,G$83)+'СЕТ СН'!$H$9+СВЦЭМ!$D$10+'СЕТ СН'!$H$5-'СЕТ СН'!$H$17</f>
        <v>4187.4234481900003</v>
      </c>
      <c r="H111" s="36">
        <f>SUMIFS(СВЦЭМ!$C$39:$C$782,СВЦЭМ!$A$39:$A$782,$A111,СВЦЭМ!$B$39:$B$782,H$83)+'СЕТ СН'!$H$9+СВЦЭМ!$D$10+'СЕТ СН'!$H$5-'СЕТ СН'!$H$17</f>
        <v>4102.0341625299998</v>
      </c>
      <c r="I111" s="36">
        <f>SUMIFS(СВЦЭМ!$C$39:$C$782,СВЦЭМ!$A$39:$A$782,$A111,СВЦЭМ!$B$39:$B$782,I$83)+'СЕТ СН'!$H$9+СВЦЭМ!$D$10+'СЕТ СН'!$H$5-'СЕТ СН'!$H$17</f>
        <v>4087.9489066900001</v>
      </c>
      <c r="J111" s="36">
        <f>SUMIFS(СВЦЭМ!$C$39:$C$782,СВЦЭМ!$A$39:$A$782,$A111,СВЦЭМ!$B$39:$B$782,J$83)+'СЕТ СН'!$H$9+СВЦЭМ!$D$10+'СЕТ СН'!$H$5-'СЕТ СН'!$H$17</f>
        <v>4070.4527105300003</v>
      </c>
      <c r="K111" s="36">
        <f>SUMIFS(СВЦЭМ!$C$39:$C$782,СВЦЭМ!$A$39:$A$782,$A111,СВЦЭМ!$B$39:$B$782,K$83)+'СЕТ СН'!$H$9+СВЦЭМ!$D$10+'СЕТ СН'!$H$5-'СЕТ СН'!$H$17</f>
        <v>4038.0244599300004</v>
      </c>
      <c r="L111" s="36">
        <f>SUMIFS(СВЦЭМ!$C$39:$C$782,СВЦЭМ!$A$39:$A$782,$A111,СВЦЭМ!$B$39:$B$782,L$83)+'СЕТ СН'!$H$9+СВЦЭМ!$D$10+'СЕТ СН'!$H$5-'СЕТ СН'!$H$17</f>
        <v>4073.8723194900003</v>
      </c>
      <c r="M111" s="36">
        <f>SUMIFS(СВЦЭМ!$C$39:$C$782,СВЦЭМ!$A$39:$A$782,$A111,СВЦЭМ!$B$39:$B$782,M$83)+'СЕТ СН'!$H$9+СВЦЭМ!$D$10+'СЕТ СН'!$H$5-'СЕТ СН'!$H$17</f>
        <v>4093.9730766100001</v>
      </c>
      <c r="N111" s="36">
        <f>SUMIFS(СВЦЭМ!$C$39:$C$782,СВЦЭМ!$A$39:$A$782,$A111,СВЦЭМ!$B$39:$B$782,N$83)+'СЕТ СН'!$H$9+СВЦЭМ!$D$10+'СЕТ СН'!$H$5-'СЕТ СН'!$H$17</f>
        <v>4102.8225127300002</v>
      </c>
      <c r="O111" s="36">
        <f>SUMIFS(СВЦЭМ!$C$39:$C$782,СВЦЭМ!$A$39:$A$782,$A111,СВЦЭМ!$B$39:$B$782,O$83)+'СЕТ СН'!$H$9+СВЦЭМ!$D$10+'СЕТ СН'!$H$5-'СЕТ СН'!$H$17</f>
        <v>4116.20244852</v>
      </c>
      <c r="P111" s="36">
        <f>SUMIFS(СВЦЭМ!$C$39:$C$782,СВЦЭМ!$A$39:$A$782,$A111,СВЦЭМ!$B$39:$B$782,P$83)+'СЕТ СН'!$H$9+СВЦЭМ!$D$10+'СЕТ СН'!$H$5-'СЕТ СН'!$H$17</f>
        <v>4130.40499249</v>
      </c>
      <c r="Q111" s="36">
        <f>SUMIFS(СВЦЭМ!$C$39:$C$782,СВЦЭМ!$A$39:$A$782,$A111,СВЦЭМ!$B$39:$B$782,Q$83)+'СЕТ СН'!$H$9+СВЦЭМ!$D$10+'СЕТ СН'!$H$5-'СЕТ СН'!$H$17</f>
        <v>4106.4638398400002</v>
      </c>
      <c r="R111" s="36">
        <f>SUMIFS(СВЦЭМ!$C$39:$C$782,СВЦЭМ!$A$39:$A$782,$A111,СВЦЭМ!$B$39:$B$782,R$83)+'СЕТ СН'!$H$9+СВЦЭМ!$D$10+'СЕТ СН'!$H$5-'СЕТ СН'!$H$17</f>
        <v>4074.9995589600003</v>
      </c>
      <c r="S111" s="36">
        <f>SUMIFS(СВЦЭМ!$C$39:$C$782,СВЦЭМ!$A$39:$A$782,$A111,СВЦЭМ!$B$39:$B$782,S$83)+'СЕТ СН'!$H$9+СВЦЭМ!$D$10+'СЕТ СН'!$H$5-'СЕТ СН'!$H$17</f>
        <v>4033.3048408100003</v>
      </c>
      <c r="T111" s="36">
        <f>SUMIFS(СВЦЭМ!$C$39:$C$782,СВЦЭМ!$A$39:$A$782,$A111,СВЦЭМ!$B$39:$B$782,T$83)+'СЕТ СН'!$H$9+СВЦЭМ!$D$10+'СЕТ СН'!$H$5-'СЕТ СН'!$H$17</f>
        <v>4025.6853255699998</v>
      </c>
      <c r="U111" s="36">
        <f>SUMIFS(СВЦЭМ!$C$39:$C$782,СВЦЭМ!$A$39:$A$782,$A111,СВЦЭМ!$B$39:$B$782,U$83)+'СЕТ СН'!$H$9+СВЦЭМ!$D$10+'СЕТ СН'!$H$5-'СЕТ СН'!$H$17</f>
        <v>4040.0392344000002</v>
      </c>
      <c r="V111" s="36">
        <f>SUMIFS(СВЦЭМ!$C$39:$C$782,СВЦЭМ!$A$39:$A$782,$A111,СВЦЭМ!$B$39:$B$782,V$83)+'СЕТ СН'!$H$9+СВЦЭМ!$D$10+'СЕТ СН'!$H$5-'СЕТ СН'!$H$17</f>
        <v>4048.4176733700001</v>
      </c>
      <c r="W111" s="36">
        <f>SUMIFS(СВЦЭМ!$C$39:$C$782,СВЦЭМ!$A$39:$A$782,$A111,СВЦЭМ!$B$39:$B$782,W$83)+'СЕТ СН'!$H$9+СВЦЭМ!$D$10+'СЕТ СН'!$H$5-'СЕТ СН'!$H$17</f>
        <v>4075.7589585400001</v>
      </c>
      <c r="X111" s="36">
        <f>SUMIFS(СВЦЭМ!$C$39:$C$782,СВЦЭМ!$A$39:$A$782,$A111,СВЦЭМ!$B$39:$B$782,X$83)+'СЕТ СН'!$H$9+СВЦЭМ!$D$10+'СЕТ СН'!$H$5-'СЕТ СН'!$H$17</f>
        <v>4102.5343997999998</v>
      </c>
      <c r="Y111" s="36">
        <f>SUMIFS(СВЦЭМ!$C$39:$C$782,СВЦЭМ!$A$39:$A$782,$A111,СВЦЭМ!$B$39:$B$782,Y$83)+'СЕТ СН'!$H$9+СВЦЭМ!$D$10+'СЕТ СН'!$H$5-'СЕТ СН'!$H$17</f>
        <v>4103.7275685100003</v>
      </c>
    </row>
    <row r="112" spans="1:25" ht="15.75" x14ac:dyDescent="0.2">
      <c r="A112" s="35">
        <f t="shared" si="2"/>
        <v>44894</v>
      </c>
      <c r="B112" s="36">
        <f>SUMIFS(СВЦЭМ!$C$39:$C$782,СВЦЭМ!$A$39:$A$782,$A112,СВЦЭМ!$B$39:$B$782,B$83)+'СЕТ СН'!$H$9+СВЦЭМ!$D$10+'СЕТ СН'!$H$5-'СЕТ СН'!$H$17</f>
        <v>4124.0183079799999</v>
      </c>
      <c r="C112" s="36">
        <f>SUMIFS(СВЦЭМ!$C$39:$C$782,СВЦЭМ!$A$39:$A$782,$A112,СВЦЭМ!$B$39:$B$782,C$83)+'СЕТ СН'!$H$9+СВЦЭМ!$D$10+'СЕТ СН'!$H$5-'СЕТ СН'!$H$17</f>
        <v>4144.5303897399999</v>
      </c>
      <c r="D112" s="36">
        <f>SUMIFS(СВЦЭМ!$C$39:$C$782,СВЦЭМ!$A$39:$A$782,$A112,СВЦЭМ!$B$39:$B$782,D$83)+'СЕТ СН'!$H$9+СВЦЭМ!$D$10+'СЕТ СН'!$H$5-'СЕТ СН'!$H$17</f>
        <v>4167.67361385</v>
      </c>
      <c r="E112" s="36">
        <f>SUMIFS(СВЦЭМ!$C$39:$C$782,СВЦЭМ!$A$39:$A$782,$A112,СВЦЭМ!$B$39:$B$782,E$83)+'СЕТ СН'!$H$9+СВЦЭМ!$D$10+'СЕТ СН'!$H$5-'СЕТ СН'!$H$17</f>
        <v>4074.8467011000002</v>
      </c>
      <c r="F112" s="36">
        <f>SUMIFS(СВЦЭМ!$C$39:$C$782,СВЦЭМ!$A$39:$A$782,$A112,СВЦЭМ!$B$39:$B$782,F$83)+'СЕТ СН'!$H$9+СВЦЭМ!$D$10+'СЕТ СН'!$H$5-'СЕТ СН'!$H$17</f>
        <v>4038.8289616800002</v>
      </c>
      <c r="G112" s="36">
        <f>SUMIFS(СВЦЭМ!$C$39:$C$782,СВЦЭМ!$A$39:$A$782,$A112,СВЦЭМ!$B$39:$B$782,G$83)+'СЕТ СН'!$H$9+СВЦЭМ!$D$10+'СЕТ СН'!$H$5-'СЕТ СН'!$H$17</f>
        <v>4016.2132460100001</v>
      </c>
      <c r="H112" s="36">
        <f>SUMIFS(СВЦЭМ!$C$39:$C$782,СВЦЭМ!$A$39:$A$782,$A112,СВЦЭМ!$B$39:$B$782,H$83)+'СЕТ СН'!$H$9+СВЦЭМ!$D$10+'СЕТ СН'!$H$5-'СЕТ СН'!$H$17</f>
        <v>3979.3147487699998</v>
      </c>
      <c r="I112" s="36">
        <f>SUMIFS(СВЦЭМ!$C$39:$C$782,СВЦЭМ!$A$39:$A$782,$A112,СВЦЭМ!$B$39:$B$782,I$83)+'СЕТ СН'!$H$9+СВЦЭМ!$D$10+'СЕТ СН'!$H$5-'СЕТ СН'!$H$17</f>
        <v>3977.2898495099998</v>
      </c>
      <c r="J112" s="36">
        <f>SUMIFS(СВЦЭМ!$C$39:$C$782,СВЦЭМ!$A$39:$A$782,$A112,СВЦЭМ!$B$39:$B$782,J$83)+'СЕТ СН'!$H$9+СВЦЭМ!$D$10+'СЕТ СН'!$H$5-'СЕТ СН'!$H$17</f>
        <v>3878.1858843800001</v>
      </c>
      <c r="K112" s="36">
        <f>SUMIFS(СВЦЭМ!$C$39:$C$782,СВЦЭМ!$A$39:$A$782,$A112,СВЦЭМ!$B$39:$B$782,K$83)+'СЕТ СН'!$H$9+СВЦЭМ!$D$10+'СЕТ СН'!$H$5-'СЕТ СН'!$H$17</f>
        <v>3881.3614272600003</v>
      </c>
      <c r="L112" s="36">
        <f>SUMIFS(СВЦЭМ!$C$39:$C$782,СВЦЭМ!$A$39:$A$782,$A112,СВЦЭМ!$B$39:$B$782,L$83)+'СЕТ СН'!$H$9+СВЦЭМ!$D$10+'СЕТ СН'!$H$5-'СЕТ СН'!$H$17</f>
        <v>3885.6126899700002</v>
      </c>
      <c r="M112" s="36">
        <f>SUMIFS(СВЦЭМ!$C$39:$C$782,СВЦЭМ!$A$39:$A$782,$A112,СВЦЭМ!$B$39:$B$782,M$83)+'СЕТ СН'!$H$9+СВЦЭМ!$D$10+'СЕТ СН'!$H$5-'СЕТ СН'!$H$17</f>
        <v>3959.8776686600004</v>
      </c>
      <c r="N112" s="36">
        <f>SUMIFS(СВЦЭМ!$C$39:$C$782,СВЦЭМ!$A$39:$A$782,$A112,СВЦЭМ!$B$39:$B$782,N$83)+'СЕТ СН'!$H$9+СВЦЭМ!$D$10+'СЕТ СН'!$H$5-'СЕТ СН'!$H$17</f>
        <v>4042.91277855</v>
      </c>
      <c r="O112" s="36">
        <f>SUMIFS(СВЦЭМ!$C$39:$C$782,СВЦЭМ!$A$39:$A$782,$A112,СВЦЭМ!$B$39:$B$782,O$83)+'СЕТ СН'!$H$9+СВЦЭМ!$D$10+'СЕТ СН'!$H$5-'СЕТ СН'!$H$17</f>
        <v>4041.2094992700004</v>
      </c>
      <c r="P112" s="36">
        <f>SUMIFS(СВЦЭМ!$C$39:$C$782,СВЦЭМ!$A$39:$A$782,$A112,СВЦЭМ!$B$39:$B$782,P$83)+'СЕТ СН'!$H$9+СВЦЭМ!$D$10+'СЕТ СН'!$H$5-'СЕТ СН'!$H$17</f>
        <v>4049.0861507300001</v>
      </c>
      <c r="Q112" s="36">
        <f>SUMIFS(СВЦЭМ!$C$39:$C$782,СВЦЭМ!$A$39:$A$782,$A112,СВЦЭМ!$B$39:$B$782,Q$83)+'СЕТ СН'!$H$9+СВЦЭМ!$D$10+'СЕТ СН'!$H$5-'СЕТ СН'!$H$17</f>
        <v>4047.5792260799999</v>
      </c>
      <c r="R112" s="36">
        <f>SUMIFS(СВЦЭМ!$C$39:$C$782,СВЦЭМ!$A$39:$A$782,$A112,СВЦЭМ!$B$39:$B$782,R$83)+'СЕТ СН'!$H$9+СВЦЭМ!$D$10+'СЕТ СН'!$H$5-'СЕТ СН'!$H$17</f>
        <v>3946.7866807300002</v>
      </c>
      <c r="S112" s="36">
        <f>SUMIFS(СВЦЭМ!$C$39:$C$782,СВЦЭМ!$A$39:$A$782,$A112,СВЦЭМ!$B$39:$B$782,S$83)+'СЕТ СН'!$H$9+СВЦЭМ!$D$10+'СЕТ СН'!$H$5-'СЕТ СН'!$H$17</f>
        <v>3862.26242585</v>
      </c>
      <c r="T112" s="36">
        <f>SUMIFS(СВЦЭМ!$C$39:$C$782,СВЦЭМ!$A$39:$A$782,$A112,СВЦЭМ!$B$39:$B$782,T$83)+'СЕТ СН'!$H$9+СВЦЭМ!$D$10+'СЕТ СН'!$H$5-'СЕТ СН'!$H$17</f>
        <v>3788.1408051600001</v>
      </c>
      <c r="U112" s="36">
        <f>SUMIFS(СВЦЭМ!$C$39:$C$782,СВЦЭМ!$A$39:$A$782,$A112,СВЦЭМ!$B$39:$B$782,U$83)+'СЕТ СН'!$H$9+СВЦЭМ!$D$10+'СЕТ СН'!$H$5-'СЕТ СН'!$H$17</f>
        <v>3813.2635959600002</v>
      </c>
      <c r="V112" s="36">
        <f>SUMIFS(СВЦЭМ!$C$39:$C$782,СВЦЭМ!$A$39:$A$782,$A112,СВЦЭМ!$B$39:$B$782,V$83)+'СЕТ СН'!$H$9+СВЦЭМ!$D$10+'СЕТ СН'!$H$5-'СЕТ СН'!$H$17</f>
        <v>3829.8316334400001</v>
      </c>
      <c r="W112" s="36">
        <f>SUMIFS(СВЦЭМ!$C$39:$C$782,СВЦЭМ!$A$39:$A$782,$A112,СВЦЭМ!$B$39:$B$782,W$83)+'СЕТ СН'!$H$9+СВЦЭМ!$D$10+'СЕТ СН'!$H$5-'СЕТ СН'!$H$17</f>
        <v>3847.58515416</v>
      </c>
      <c r="X112" s="36">
        <f>SUMIFS(СВЦЭМ!$C$39:$C$782,СВЦЭМ!$A$39:$A$782,$A112,СВЦЭМ!$B$39:$B$782,X$83)+'СЕТ СН'!$H$9+СВЦЭМ!$D$10+'СЕТ СН'!$H$5-'СЕТ СН'!$H$17</f>
        <v>3871.1142164299999</v>
      </c>
      <c r="Y112" s="36">
        <f>SUMIFS(СВЦЭМ!$C$39:$C$782,СВЦЭМ!$A$39:$A$782,$A112,СВЦЭМ!$B$39:$B$782,Y$83)+'СЕТ СН'!$H$9+СВЦЭМ!$D$10+'СЕТ СН'!$H$5-'СЕТ СН'!$H$17</f>
        <v>3857.8386054399998</v>
      </c>
    </row>
    <row r="113" spans="1:27" ht="15.75" x14ac:dyDescent="0.2">
      <c r="A113" s="35">
        <f t="shared" si="2"/>
        <v>44895</v>
      </c>
      <c r="B113" s="36">
        <f>SUMIFS(СВЦЭМ!$C$39:$C$782,СВЦЭМ!$A$39:$A$782,$A113,СВЦЭМ!$B$39:$B$782,B$83)+'СЕТ СН'!$H$9+СВЦЭМ!$D$10+'СЕТ СН'!$H$5-'СЕТ СН'!$H$17</f>
        <v>4038.7284596500003</v>
      </c>
      <c r="C113" s="36">
        <f>SUMIFS(СВЦЭМ!$C$39:$C$782,СВЦЭМ!$A$39:$A$782,$A113,СВЦЭМ!$B$39:$B$782,C$83)+'СЕТ СН'!$H$9+СВЦЭМ!$D$10+'СЕТ СН'!$H$5-'СЕТ СН'!$H$17</f>
        <v>4060.5353824900003</v>
      </c>
      <c r="D113" s="36">
        <f>SUMIFS(СВЦЭМ!$C$39:$C$782,СВЦЭМ!$A$39:$A$782,$A113,СВЦЭМ!$B$39:$B$782,D$83)+'СЕТ СН'!$H$9+СВЦЭМ!$D$10+'СЕТ СН'!$H$5-'СЕТ СН'!$H$17</f>
        <v>4108.1289725799998</v>
      </c>
      <c r="E113" s="36">
        <f>SUMIFS(СВЦЭМ!$C$39:$C$782,СВЦЭМ!$A$39:$A$782,$A113,СВЦЭМ!$B$39:$B$782,E$83)+'СЕТ СН'!$H$9+СВЦЭМ!$D$10+'СЕТ СН'!$H$5-'СЕТ СН'!$H$17</f>
        <v>4141.0899036299998</v>
      </c>
      <c r="F113" s="36">
        <f>SUMIFS(СВЦЭМ!$C$39:$C$782,СВЦЭМ!$A$39:$A$782,$A113,СВЦЭМ!$B$39:$B$782,F$83)+'СЕТ СН'!$H$9+СВЦЭМ!$D$10+'СЕТ СН'!$H$5-'СЕТ СН'!$H$17</f>
        <v>4122.6171355200004</v>
      </c>
      <c r="G113" s="36">
        <f>SUMIFS(СВЦЭМ!$C$39:$C$782,СВЦЭМ!$A$39:$A$782,$A113,СВЦЭМ!$B$39:$B$782,G$83)+'СЕТ СН'!$H$9+СВЦЭМ!$D$10+'СЕТ СН'!$H$5-'СЕТ СН'!$H$17</f>
        <v>4083.3845381299998</v>
      </c>
      <c r="H113" s="36">
        <f>SUMIFS(СВЦЭМ!$C$39:$C$782,СВЦЭМ!$A$39:$A$782,$A113,СВЦЭМ!$B$39:$B$782,H$83)+'СЕТ СН'!$H$9+СВЦЭМ!$D$10+'СЕТ СН'!$H$5-'СЕТ СН'!$H$17</f>
        <v>4061.4133930300004</v>
      </c>
      <c r="I113" s="36">
        <f>SUMIFS(СВЦЭМ!$C$39:$C$782,СВЦЭМ!$A$39:$A$782,$A113,СВЦЭМ!$B$39:$B$782,I$83)+'СЕТ СН'!$H$9+СВЦЭМ!$D$10+'СЕТ СН'!$H$5-'СЕТ СН'!$H$17</f>
        <v>4057.5112162400001</v>
      </c>
      <c r="J113" s="36">
        <f>SUMIFS(СВЦЭМ!$C$39:$C$782,СВЦЭМ!$A$39:$A$782,$A113,СВЦЭМ!$B$39:$B$782,J$83)+'СЕТ СН'!$H$9+СВЦЭМ!$D$10+'СЕТ СН'!$H$5-'СЕТ СН'!$H$17</f>
        <v>4019.2926426499998</v>
      </c>
      <c r="K113" s="36">
        <f>SUMIFS(СВЦЭМ!$C$39:$C$782,СВЦЭМ!$A$39:$A$782,$A113,СВЦЭМ!$B$39:$B$782,K$83)+'СЕТ СН'!$H$9+СВЦЭМ!$D$10+'СЕТ СН'!$H$5-'СЕТ СН'!$H$17</f>
        <v>3990.6662056200003</v>
      </c>
      <c r="L113" s="36">
        <f>SUMIFS(СВЦЭМ!$C$39:$C$782,СВЦЭМ!$A$39:$A$782,$A113,СВЦЭМ!$B$39:$B$782,L$83)+'СЕТ СН'!$H$9+СВЦЭМ!$D$10+'СЕТ СН'!$H$5-'СЕТ СН'!$H$17</f>
        <v>4000.3000517099999</v>
      </c>
      <c r="M113" s="36">
        <f>SUMIFS(СВЦЭМ!$C$39:$C$782,СВЦЭМ!$A$39:$A$782,$A113,СВЦЭМ!$B$39:$B$782,M$83)+'СЕТ СН'!$H$9+СВЦЭМ!$D$10+'СЕТ СН'!$H$5-'СЕТ СН'!$H$17</f>
        <v>4011.3289897000004</v>
      </c>
      <c r="N113" s="36">
        <f>SUMIFS(СВЦЭМ!$C$39:$C$782,СВЦЭМ!$A$39:$A$782,$A113,СВЦЭМ!$B$39:$B$782,N$83)+'СЕТ СН'!$H$9+СВЦЭМ!$D$10+'СЕТ СН'!$H$5-'СЕТ СН'!$H$17</f>
        <v>4036.5032682999999</v>
      </c>
      <c r="O113" s="36">
        <f>SUMIFS(СВЦЭМ!$C$39:$C$782,СВЦЭМ!$A$39:$A$782,$A113,СВЦЭМ!$B$39:$B$782,O$83)+'СЕТ СН'!$H$9+СВЦЭМ!$D$10+'СЕТ СН'!$H$5-'СЕТ СН'!$H$17</f>
        <v>4047.5636352600004</v>
      </c>
      <c r="P113" s="36">
        <f>SUMIFS(СВЦЭМ!$C$39:$C$782,СВЦЭМ!$A$39:$A$782,$A113,СВЦЭМ!$B$39:$B$782,P$83)+'СЕТ СН'!$H$9+СВЦЭМ!$D$10+'СЕТ СН'!$H$5-'СЕТ СН'!$H$17</f>
        <v>4049.5639171900002</v>
      </c>
      <c r="Q113" s="36">
        <f>SUMIFS(СВЦЭМ!$C$39:$C$782,СВЦЭМ!$A$39:$A$782,$A113,СВЦЭМ!$B$39:$B$782,Q$83)+'СЕТ СН'!$H$9+СВЦЭМ!$D$10+'СЕТ СН'!$H$5-'СЕТ СН'!$H$17</f>
        <v>4045.6216730200003</v>
      </c>
      <c r="R113" s="36">
        <f>SUMIFS(СВЦЭМ!$C$39:$C$782,СВЦЭМ!$A$39:$A$782,$A113,СВЦЭМ!$B$39:$B$782,R$83)+'СЕТ СН'!$H$9+СВЦЭМ!$D$10+'СЕТ СН'!$H$5-'СЕТ СН'!$H$17</f>
        <v>4049.1196304800001</v>
      </c>
      <c r="S113" s="36">
        <f>SUMIFS(СВЦЭМ!$C$39:$C$782,СВЦЭМ!$A$39:$A$782,$A113,СВЦЭМ!$B$39:$B$782,S$83)+'СЕТ СН'!$H$9+СВЦЭМ!$D$10+'СЕТ СН'!$H$5-'СЕТ СН'!$H$17</f>
        <v>4020.2568087700001</v>
      </c>
      <c r="T113" s="36">
        <f>SUMIFS(СВЦЭМ!$C$39:$C$782,СВЦЭМ!$A$39:$A$782,$A113,СВЦЭМ!$B$39:$B$782,T$83)+'СЕТ СН'!$H$9+СВЦЭМ!$D$10+'СЕТ СН'!$H$5-'СЕТ СН'!$H$17</f>
        <v>3977.4760749699999</v>
      </c>
      <c r="U113" s="36">
        <f>SUMIFS(СВЦЭМ!$C$39:$C$782,СВЦЭМ!$A$39:$A$782,$A113,СВЦЭМ!$B$39:$B$782,U$83)+'СЕТ СН'!$H$9+СВЦЭМ!$D$10+'СЕТ СН'!$H$5-'СЕТ СН'!$H$17</f>
        <v>4014.29002623</v>
      </c>
      <c r="V113" s="36">
        <f>SUMIFS(СВЦЭМ!$C$39:$C$782,СВЦЭМ!$A$39:$A$782,$A113,СВЦЭМ!$B$39:$B$782,V$83)+'СЕТ СН'!$H$9+СВЦЭМ!$D$10+'СЕТ СН'!$H$5-'СЕТ СН'!$H$17</f>
        <v>4062.4931838399998</v>
      </c>
      <c r="W113" s="36">
        <f>SUMIFS(СВЦЭМ!$C$39:$C$782,СВЦЭМ!$A$39:$A$782,$A113,СВЦЭМ!$B$39:$B$782,W$83)+'СЕТ СН'!$H$9+СВЦЭМ!$D$10+'СЕТ СН'!$H$5-'СЕТ СН'!$H$17</f>
        <v>4084.09708495</v>
      </c>
      <c r="X113" s="36">
        <f>SUMIFS(СВЦЭМ!$C$39:$C$782,СВЦЭМ!$A$39:$A$782,$A113,СВЦЭМ!$B$39:$B$782,X$83)+'СЕТ СН'!$H$9+СВЦЭМ!$D$10+'СЕТ СН'!$H$5-'СЕТ СН'!$H$17</f>
        <v>4092.9598632900002</v>
      </c>
      <c r="Y113" s="36">
        <f>SUMIFS(СВЦЭМ!$C$39:$C$782,СВЦЭМ!$A$39:$A$782,$A113,СВЦЭМ!$B$39:$B$782,Y$83)+'СЕТ СН'!$H$9+СВЦЭМ!$D$10+'СЕТ СН'!$H$5-'СЕТ СН'!$H$17</f>
        <v>4101.2818444200002</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01.11.2022</v>
      </c>
      <c r="B120" s="36">
        <f>SUMIFS(СВЦЭМ!$C$39:$C$782,СВЦЭМ!$A$39:$A$782,$A120,СВЦЭМ!$B$39:$B$782,B$119)+'СЕТ СН'!$I$9+СВЦЭМ!$D$10+'СЕТ СН'!$I$5-'СЕТ СН'!$I$17</f>
        <v>4636.9201005699997</v>
      </c>
      <c r="C120" s="36">
        <f>SUMIFS(СВЦЭМ!$C$39:$C$782,СВЦЭМ!$A$39:$A$782,$A120,СВЦЭМ!$B$39:$B$782,C$119)+'СЕТ СН'!$I$9+СВЦЭМ!$D$10+'СЕТ СН'!$I$5-'СЕТ СН'!$I$17</f>
        <v>4670.2048424200002</v>
      </c>
      <c r="D120" s="36">
        <f>SUMIFS(СВЦЭМ!$C$39:$C$782,СВЦЭМ!$A$39:$A$782,$A120,СВЦЭМ!$B$39:$B$782,D$119)+'СЕТ СН'!$I$9+СВЦЭМ!$D$10+'СЕТ СН'!$I$5-'СЕТ СН'!$I$17</f>
        <v>4710.0141892800002</v>
      </c>
      <c r="E120" s="36">
        <f>SUMIFS(СВЦЭМ!$C$39:$C$782,СВЦЭМ!$A$39:$A$782,$A120,СВЦЭМ!$B$39:$B$782,E$119)+'СЕТ СН'!$I$9+СВЦЭМ!$D$10+'СЕТ СН'!$I$5-'СЕТ СН'!$I$17</f>
        <v>4708.2029786200001</v>
      </c>
      <c r="F120" s="36">
        <f>SUMIFS(СВЦЭМ!$C$39:$C$782,СВЦЭМ!$A$39:$A$782,$A120,СВЦЭМ!$B$39:$B$782,F$119)+'СЕТ СН'!$I$9+СВЦЭМ!$D$10+'СЕТ СН'!$I$5-'СЕТ СН'!$I$17</f>
        <v>4705.4439616499994</v>
      </c>
      <c r="G120" s="36">
        <f>SUMIFS(СВЦЭМ!$C$39:$C$782,СВЦЭМ!$A$39:$A$782,$A120,СВЦЭМ!$B$39:$B$782,G$119)+'СЕТ СН'!$I$9+СВЦЭМ!$D$10+'СЕТ СН'!$I$5-'СЕТ СН'!$I$17</f>
        <v>4677.9360526599994</v>
      </c>
      <c r="H120" s="36">
        <f>SUMIFS(СВЦЭМ!$C$39:$C$782,СВЦЭМ!$A$39:$A$782,$A120,СВЦЭМ!$B$39:$B$782,H$119)+'СЕТ СН'!$I$9+СВЦЭМ!$D$10+'СЕТ СН'!$I$5-'СЕТ СН'!$I$17</f>
        <v>4613.1430512699999</v>
      </c>
      <c r="I120" s="36">
        <f>SUMIFS(СВЦЭМ!$C$39:$C$782,СВЦЭМ!$A$39:$A$782,$A120,СВЦЭМ!$B$39:$B$782,I$119)+'СЕТ СН'!$I$9+СВЦЭМ!$D$10+'СЕТ СН'!$I$5-'СЕТ СН'!$I$17</f>
        <v>4608.0001248999997</v>
      </c>
      <c r="J120" s="36">
        <f>SUMIFS(СВЦЭМ!$C$39:$C$782,СВЦЭМ!$A$39:$A$782,$A120,СВЦЭМ!$B$39:$B$782,J$119)+'СЕТ СН'!$I$9+СВЦЭМ!$D$10+'СЕТ СН'!$I$5-'СЕТ СН'!$I$17</f>
        <v>4585.3711242600002</v>
      </c>
      <c r="K120" s="36">
        <f>SUMIFS(СВЦЭМ!$C$39:$C$782,СВЦЭМ!$A$39:$A$782,$A120,СВЦЭМ!$B$39:$B$782,K$119)+'СЕТ СН'!$I$9+СВЦЭМ!$D$10+'СЕТ СН'!$I$5-'СЕТ СН'!$I$17</f>
        <v>4561.9460403799994</v>
      </c>
      <c r="L120" s="36">
        <f>SUMIFS(СВЦЭМ!$C$39:$C$782,СВЦЭМ!$A$39:$A$782,$A120,СВЦЭМ!$B$39:$B$782,L$119)+'СЕТ СН'!$I$9+СВЦЭМ!$D$10+'СЕТ СН'!$I$5-'СЕТ СН'!$I$17</f>
        <v>4577.5153296099998</v>
      </c>
      <c r="M120" s="36">
        <f>SUMIFS(СВЦЭМ!$C$39:$C$782,СВЦЭМ!$A$39:$A$782,$A120,СВЦЭМ!$B$39:$B$782,M$119)+'СЕТ СН'!$I$9+СВЦЭМ!$D$10+'СЕТ СН'!$I$5-'СЕТ СН'!$I$17</f>
        <v>4606.4423256099999</v>
      </c>
      <c r="N120" s="36">
        <f>SUMIFS(СВЦЭМ!$C$39:$C$782,СВЦЭМ!$A$39:$A$782,$A120,СВЦЭМ!$B$39:$B$782,N$119)+'СЕТ СН'!$I$9+СВЦЭМ!$D$10+'СЕТ СН'!$I$5-'СЕТ СН'!$I$17</f>
        <v>4615.7322891499998</v>
      </c>
      <c r="O120" s="36">
        <f>SUMIFS(СВЦЭМ!$C$39:$C$782,СВЦЭМ!$A$39:$A$782,$A120,СВЦЭМ!$B$39:$B$782,O$119)+'СЕТ СН'!$I$9+СВЦЭМ!$D$10+'СЕТ СН'!$I$5-'СЕТ СН'!$I$17</f>
        <v>4603.7730764099997</v>
      </c>
      <c r="P120" s="36">
        <f>SUMIFS(СВЦЭМ!$C$39:$C$782,СВЦЭМ!$A$39:$A$782,$A120,СВЦЭМ!$B$39:$B$782,P$119)+'СЕТ СН'!$I$9+СВЦЭМ!$D$10+'СЕТ СН'!$I$5-'СЕТ СН'!$I$17</f>
        <v>4616.7882751799998</v>
      </c>
      <c r="Q120" s="36">
        <f>SUMIFS(СВЦЭМ!$C$39:$C$782,СВЦЭМ!$A$39:$A$782,$A120,СВЦЭМ!$B$39:$B$782,Q$119)+'СЕТ СН'!$I$9+СВЦЭМ!$D$10+'СЕТ СН'!$I$5-'СЕТ СН'!$I$17</f>
        <v>4618.8382898999998</v>
      </c>
      <c r="R120" s="36">
        <f>SUMIFS(СВЦЭМ!$C$39:$C$782,СВЦЭМ!$A$39:$A$782,$A120,СВЦЭМ!$B$39:$B$782,R$119)+'СЕТ СН'!$I$9+СВЦЭМ!$D$10+'СЕТ СН'!$I$5-'СЕТ СН'!$I$17</f>
        <v>4595.85044509</v>
      </c>
      <c r="S120" s="36">
        <f>SUMIFS(СВЦЭМ!$C$39:$C$782,СВЦЭМ!$A$39:$A$782,$A120,СВЦЭМ!$B$39:$B$782,S$119)+'СЕТ СН'!$I$9+СВЦЭМ!$D$10+'СЕТ СН'!$I$5-'СЕТ СН'!$I$17</f>
        <v>4545.3701165499997</v>
      </c>
      <c r="T120" s="36">
        <f>SUMIFS(СВЦЭМ!$C$39:$C$782,СВЦЭМ!$A$39:$A$782,$A120,СВЦЭМ!$B$39:$B$782,T$119)+'СЕТ СН'!$I$9+СВЦЭМ!$D$10+'СЕТ СН'!$I$5-'СЕТ СН'!$I$17</f>
        <v>4540.4014461699999</v>
      </c>
      <c r="U120" s="36">
        <f>SUMIFS(СВЦЭМ!$C$39:$C$782,СВЦЭМ!$A$39:$A$782,$A120,СВЦЭМ!$B$39:$B$782,U$119)+'СЕТ СН'!$I$9+СВЦЭМ!$D$10+'СЕТ СН'!$I$5-'СЕТ СН'!$I$17</f>
        <v>4557.1304420300003</v>
      </c>
      <c r="V120" s="36">
        <f>SUMIFS(СВЦЭМ!$C$39:$C$782,СВЦЭМ!$A$39:$A$782,$A120,СВЦЭМ!$B$39:$B$782,V$119)+'СЕТ СН'!$I$9+СВЦЭМ!$D$10+'СЕТ СН'!$I$5-'СЕТ СН'!$I$17</f>
        <v>4576.3280055799996</v>
      </c>
      <c r="W120" s="36">
        <f>SUMIFS(СВЦЭМ!$C$39:$C$782,СВЦЭМ!$A$39:$A$782,$A120,СВЦЭМ!$B$39:$B$782,W$119)+'СЕТ СН'!$I$9+СВЦЭМ!$D$10+'СЕТ СН'!$I$5-'СЕТ СН'!$I$17</f>
        <v>4584.6732938999994</v>
      </c>
      <c r="X120" s="36">
        <f>SUMIFS(СВЦЭМ!$C$39:$C$782,СВЦЭМ!$A$39:$A$782,$A120,СВЦЭМ!$B$39:$B$782,X$119)+'СЕТ СН'!$I$9+СВЦЭМ!$D$10+'СЕТ СН'!$I$5-'СЕТ СН'!$I$17</f>
        <v>4630.5329236999996</v>
      </c>
      <c r="Y120" s="36">
        <f>SUMIFS(СВЦЭМ!$C$39:$C$782,СВЦЭМ!$A$39:$A$782,$A120,СВЦЭМ!$B$39:$B$782,Y$119)+'СЕТ СН'!$I$9+СВЦЭМ!$D$10+'СЕТ СН'!$I$5-'СЕТ СН'!$I$17</f>
        <v>4669.7154280699997</v>
      </c>
    </row>
    <row r="121" spans="1:27" ht="15.75" x14ac:dyDescent="0.2">
      <c r="A121" s="35">
        <f>A120+1</f>
        <v>44867</v>
      </c>
      <c r="B121" s="36">
        <f>SUMIFS(СВЦЭМ!$C$39:$C$782,СВЦЭМ!$A$39:$A$782,$A121,СВЦЭМ!$B$39:$B$782,B$119)+'СЕТ СН'!$I$9+СВЦЭМ!$D$10+'СЕТ СН'!$I$5-'СЕТ СН'!$I$17</f>
        <v>4621.0957257600003</v>
      </c>
      <c r="C121" s="36">
        <f>SUMIFS(СВЦЭМ!$C$39:$C$782,СВЦЭМ!$A$39:$A$782,$A121,СВЦЭМ!$B$39:$B$782,C$119)+'СЕТ СН'!$I$9+СВЦЭМ!$D$10+'СЕТ СН'!$I$5-'СЕТ СН'!$I$17</f>
        <v>4659.3365810799996</v>
      </c>
      <c r="D121" s="36">
        <f>SUMIFS(СВЦЭМ!$C$39:$C$782,СВЦЭМ!$A$39:$A$782,$A121,СВЦЭМ!$B$39:$B$782,D$119)+'СЕТ СН'!$I$9+СВЦЭМ!$D$10+'СЕТ СН'!$I$5-'СЕТ СН'!$I$17</f>
        <v>4698.9274982999996</v>
      </c>
      <c r="E121" s="36">
        <f>SUMIFS(СВЦЭМ!$C$39:$C$782,СВЦЭМ!$A$39:$A$782,$A121,СВЦЭМ!$B$39:$B$782,E$119)+'СЕТ СН'!$I$9+СВЦЭМ!$D$10+'СЕТ СН'!$I$5-'СЕТ СН'!$I$17</f>
        <v>4685.2075352599995</v>
      </c>
      <c r="F121" s="36">
        <f>SUMIFS(СВЦЭМ!$C$39:$C$782,СВЦЭМ!$A$39:$A$782,$A121,СВЦЭМ!$B$39:$B$782,F$119)+'СЕТ СН'!$I$9+СВЦЭМ!$D$10+'СЕТ СН'!$I$5-'СЕТ СН'!$I$17</f>
        <v>4692.4345250899996</v>
      </c>
      <c r="G121" s="36">
        <f>SUMIFS(СВЦЭМ!$C$39:$C$782,СВЦЭМ!$A$39:$A$782,$A121,СВЦЭМ!$B$39:$B$782,G$119)+'СЕТ СН'!$I$9+СВЦЭМ!$D$10+'СЕТ СН'!$I$5-'СЕТ СН'!$I$17</f>
        <v>4702.0322142999994</v>
      </c>
      <c r="H121" s="36">
        <f>SUMIFS(СВЦЭМ!$C$39:$C$782,СВЦЭМ!$A$39:$A$782,$A121,СВЦЭМ!$B$39:$B$782,H$119)+'СЕТ СН'!$I$9+СВЦЭМ!$D$10+'СЕТ СН'!$I$5-'СЕТ СН'!$I$17</f>
        <v>4643.0519013699995</v>
      </c>
      <c r="I121" s="36">
        <f>SUMIFS(СВЦЭМ!$C$39:$C$782,СВЦЭМ!$A$39:$A$782,$A121,СВЦЭМ!$B$39:$B$782,I$119)+'СЕТ СН'!$I$9+СВЦЭМ!$D$10+'СЕТ СН'!$I$5-'СЕТ СН'!$I$17</f>
        <v>4638.2663244999994</v>
      </c>
      <c r="J121" s="36">
        <f>SUMIFS(СВЦЭМ!$C$39:$C$782,СВЦЭМ!$A$39:$A$782,$A121,СВЦЭМ!$B$39:$B$782,J$119)+'СЕТ СН'!$I$9+СВЦЭМ!$D$10+'СЕТ СН'!$I$5-'СЕТ СН'!$I$17</f>
        <v>4603.2896940499995</v>
      </c>
      <c r="K121" s="36">
        <f>SUMIFS(СВЦЭМ!$C$39:$C$782,СВЦЭМ!$A$39:$A$782,$A121,СВЦЭМ!$B$39:$B$782,K$119)+'СЕТ СН'!$I$9+СВЦЭМ!$D$10+'СЕТ СН'!$I$5-'СЕТ СН'!$I$17</f>
        <v>4588.3615989199998</v>
      </c>
      <c r="L121" s="36">
        <f>SUMIFS(СВЦЭМ!$C$39:$C$782,СВЦЭМ!$A$39:$A$782,$A121,СВЦЭМ!$B$39:$B$782,L$119)+'СЕТ СН'!$I$9+СВЦЭМ!$D$10+'СЕТ СН'!$I$5-'СЕТ СН'!$I$17</f>
        <v>4569.0075113099992</v>
      </c>
      <c r="M121" s="36">
        <f>SUMIFS(СВЦЭМ!$C$39:$C$782,СВЦЭМ!$A$39:$A$782,$A121,СВЦЭМ!$B$39:$B$782,M$119)+'СЕТ СН'!$I$9+СВЦЭМ!$D$10+'СЕТ СН'!$I$5-'СЕТ СН'!$I$17</f>
        <v>4582.3543452199992</v>
      </c>
      <c r="N121" s="36">
        <f>SUMIFS(СВЦЭМ!$C$39:$C$782,СВЦЭМ!$A$39:$A$782,$A121,СВЦЭМ!$B$39:$B$782,N$119)+'СЕТ СН'!$I$9+СВЦЭМ!$D$10+'СЕТ СН'!$I$5-'СЕТ СН'!$I$17</f>
        <v>4610.5593605399999</v>
      </c>
      <c r="O121" s="36">
        <f>SUMIFS(СВЦЭМ!$C$39:$C$782,СВЦЭМ!$A$39:$A$782,$A121,СВЦЭМ!$B$39:$B$782,O$119)+'СЕТ СН'!$I$9+СВЦЭМ!$D$10+'СЕТ СН'!$I$5-'СЕТ СН'!$I$17</f>
        <v>4600.7991877699997</v>
      </c>
      <c r="P121" s="36">
        <f>SUMIFS(СВЦЭМ!$C$39:$C$782,СВЦЭМ!$A$39:$A$782,$A121,СВЦЭМ!$B$39:$B$782,P$119)+'СЕТ СН'!$I$9+СВЦЭМ!$D$10+'СЕТ СН'!$I$5-'СЕТ СН'!$I$17</f>
        <v>4611.2895723199999</v>
      </c>
      <c r="Q121" s="36">
        <f>SUMIFS(СВЦЭМ!$C$39:$C$782,СВЦЭМ!$A$39:$A$782,$A121,СВЦЭМ!$B$39:$B$782,Q$119)+'СЕТ СН'!$I$9+СВЦЭМ!$D$10+'СЕТ СН'!$I$5-'СЕТ СН'!$I$17</f>
        <v>4616.7883099199998</v>
      </c>
      <c r="R121" s="36">
        <f>SUMIFS(СВЦЭМ!$C$39:$C$782,СВЦЭМ!$A$39:$A$782,$A121,СВЦЭМ!$B$39:$B$782,R$119)+'СЕТ СН'!$I$9+СВЦЭМ!$D$10+'СЕТ СН'!$I$5-'СЕТ СН'!$I$17</f>
        <v>4602.5472023299999</v>
      </c>
      <c r="S121" s="36">
        <f>SUMIFS(СВЦЭМ!$C$39:$C$782,СВЦЭМ!$A$39:$A$782,$A121,СВЦЭМ!$B$39:$B$782,S$119)+'СЕТ СН'!$I$9+СВЦЭМ!$D$10+'СЕТ СН'!$I$5-'СЕТ СН'!$I$17</f>
        <v>4590.13589426</v>
      </c>
      <c r="T121" s="36">
        <f>SUMIFS(СВЦЭМ!$C$39:$C$782,СВЦЭМ!$A$39:$A$782,$A121,СВЦЭМ!$B$39:$B$782,T$119)+'СЕТ СН'!$I$9+СВЦЭМ!$D$10+'СЕТ СН'!$I$5-'СЕТ СН'!$I$17</f>
        <v>4557.7719268700002</v>
      </c>
      <c r="U121" s="36">
        <f>SUMIFS(СВЦЭМ!$C$39:$C$782,СВЦЭМ!$A$39:$A$782,$A121,СВЦЭМ!$B$39:$B$782,U$119)+'СЕТ СН'!$I$9+СВЦЭМ!$D$10+'СЕТ СН'!$I$5-'СЕТ СН'!$I$17</f>
        <v>4553.30293824</v>
      </c>
      <c r="V121" s="36">
        <f>SUMIFS(СВЦЭМ!$C$39:$C$782,СВЦЭМ!$A$39:$A$782,$A121,СВЦЭМ!$B$39:$B$782,V$119)+'СЕТ СН'!$I$9+СВЦЭМ!$D$10+'СЕТ СН'!$I$5-'СЕТ СН'!$I$17</f>
        <v>4587.9940647699996</v>
      </c>
      <c r="W121" s="36">
        <f>SUMIFS(СВЦЭМ!$C$39:$C$782,СВЦЭМ!$A$39:$A$782,$A121,СВЦЭМ!$B$39:$B$782,W$119)+'СЕТ СН'!$I$9+СВЦЭМ!$D$10+'СЕТ СН'!$I$5-'СЕТ СН'!$I$17</f>
        <v>4604.3278345099998</v>
      </c>
      <c r="X121" s="36">
        <f>SUMIFS(СВЦЭМ!$C$39:$C$782,СВЦЭМ!$A$39:$A$782,$A121,СВЦЭМ!$B$39:$B$782,X$119)+'СЕТ СН'!$I$9+СВЦЭМ!$D$10+'СЕТ СН'!$I$5-'СЕТ СН'!$I$17</f>
        <v>4621.2150276399998</v>
      </c>
      <c r="Y121" s="36">
        <f>SUMIFS(СВЦЭМ!$C$39:$C$782,СВЦЭМ!$A$39:$A$782,$A121,СВЦЭМ!$B$39:$B$782,Y$119)+'СЕТ СН'!$I$9+СВЦЭМ!$D$10+'СЕТ СН'!$I$5-'СЕТ СН'!$I$17</f>
        <v>4648.5987063699995</v>
      </c>
    </row>
    <row r="122" spans="1:27" ht="15.75" x14ac:dyDescent="0.2">
      <c r="A122" s="35">
        <f t="shared" ref="A122:A149" si="3">A121+1</f>
        <v>44868</v>
      </c>
      <c r="B122" s="36">
        <f>SUMIFS(СВЦЭМ!$C$39:$C$782,СВЦЭМ!$A$39:$A$782,$A122,СВЦЭМ!$B$39:$B$782,B$119)+'СЕТ СН'!$I$9+СВЦЭМ!$D$10+'СЕТ СН'!$I$5-'СЕТ СН'!$I$17</f>
        <v>4656.3385025799998</v>
      </c>
      <c r="C122" s="36">
        <f>SUMIFS(СВЦЭМ!$C$39:$C$782,СВЦЭМ!$A$39:$A$782,$A122,СВЦЭМ!$B$39:$B$782,C$119)+'СЕТ СН'!$I$9+СВЦЭМ!$D$10+'СЕТ СН'!$I$5-'СЕТ СН'!$I$17</f>
        <v>4679.2023837799998</v>
      </c>
      <c r="D122" s="36">
        <f>SUMIFS(СВЦЭМ!$C$39:$C$782,СВЦЭМ!$A$39:$A$782,$A122,СВЦЭМ!$B$39:$B$782,D$119)+'СЕТ СН'!$I$9+СВЦЭМ!$D$10+'СЕТ СН'!$I$5-'СЕТ СН'!$I$17</f>
        <v>4700.04149899</v>
      </c>
      <c r="E122" s="36">
        <f>SUMIFS(СВЦЭМ!$C$39:$C$782,СВЦЭМ!$A$39:$A$782,$A122,СВЦЭМ!$B$39:$B$782,E$119)+'СЕТ СН'!$I$9+СВЦЭМ!$D$10+'СЕТ СН'!$I$5-'СЕТ СН'!$I$17</f>
        <v>4658.2174196899996</v>
      </c>
      <c r="F122" s="36">
        <f>SUMIFS(СВЦЭМ!$C$39:$C$782,СВЦЭМ!$A$39:$A$782,$A122,СВЦЭМ!$B$39:$B$782,F$119)+'СЕТ СН'!$I$9+СВЦЭМ!$D$10+'СЕТ СН'!$I$5-'СЕТ СН'!$I$17</f>
        <v>4651.23449403</v>
      </c>
      <c r="G122" s="36">
        <f>SUMIFS(СВЦЭМ!$C$39:$C$782,СВЦЭМ!$A$39:$A$782,$A122,СВЦЭМ!$B$39:$B$782,G$119)+'СЕТ СН'!$I$9+СВЦЭМ!$D$10+'СЕТ СН'!$I$5-'СЕТ СН'!$I$17</f>
        <v>4609.4360696999993</v>
      </c>
      <c r="H122" s="36">
        <f>SUMIFS(СВЦЭМ!$C$39:$C$782,СВЦЭМ!$A$39:$A$782,$A122,СВЦЭМ!$B$39:$B$782,H$119)+'СЕТ СН'!$I$9+СВЦЭМ!$D$10+'СЕТ СН'!$I$5-'СЕТ СН'!$I$17</f>
        <v>4570.7251030099997</v>
      </c>
      <c r="I122" s="36">
        <f>SUMIFS(СВЦЭМ!$C$39:$C$782,СВЦЭМ!$A$39:$A$782,$A122,СВЦЭМ!$B$39:$B$782,I$119)+'СЕТ СН'!$I$9+СВЦЭМ!$D$10+'СЕТ СН'!$I$5-'СЕТ СН'!$I$17</f>
        <v>4532.3125122399997</v>
      </c>
      <c r="J122" s="36">
        <f>SUMIFS(СВЦЭМ!$C$39:$C$782,СВЦЭМ!$A$39:$A$782,$A122,СВЦЭМ!$B$39:$B$782,J$119)+'СЕТ СН'!$I$9+СВЦЭМ!$D$10+'СЕТ СН'!$I$5-'СЕТ СН'!$I$17</f>
        <v>4510.9277349099993</v>
      </c>
      <c r="K122" s="36">
        <f>SUMIFS(СВЦЭМ!$C$39:$C$782,СВЦЭМ!$A$39:$A$782,$A122,СВЦЭМ!$B$39:$B$782,K$119)+'СЕТ СН'!$I$9+СВЦЭМ!$D$10+'СЕТ СН'!$I$5-'СЕТ СН'!$I$17</f>
        <v>4539.0664381699999</v>
      </c>
      <c r="L122" s="36">
        <f>SUMIFS(СВЦЭМ!$C$39:$C$782,СВЦЭМ!$A$39:$A$782,$A122,СВЦЭМ!$B$39:$B$782,L$119)+'СЕТ СН'!$I$9+СВЦЭМ!$D$10+'СЕТ СН'!$I$5-'СЕТ СН'!$I$17</f>
        <v>4563.9824949699996</v>
      </c>
      <c r="M122" s="36">
        <f>SUMIFS(СВЦЭМ!$C$39:$C$782,СВЦЭМ!$A$39:$A$782,$A122,СВЦЭМ!$B$39:$B$782,M$119)+'СЕТ СН'!$I$9+СВЦЭМ!$D$10+'СЕТ СН'!$I$5-'СЕТ СН'!$I$17</f>
        <v>4595.9209141299998</v>
      </c>
      <c r="N122" s="36">
        <f>SUMIFS(СВЦЭМ!$C$39:$C$782,СВЦЭМ!$A$39:$A$782,$A122,СВЦЭМ!$B$39:$B$782,N$119)+'СЕТ СН'!$I$9+СВЦЭМ!$D$10+'СЕТ СН'!$I$5-'СЕТ СН'!$I$17</f>
        <v>4596.0004681499995</v>
      </c>
      <c r="O122" s="36">
        <f>SUMIFS(СВЦЭМ!$C$39:$C$782,СВЦЭМ!$A$39:$A$782,$A122,СВЦЭМ!$B$39:$B$782,O$119)+'СЕТ СН'!$I$9+СВЦЭМ!$D$10+'СЕТ СН'!$I$5-'СЕТ СН'!$I$17</f>
        <v>4591.6922310399996</v>
      </c>
      <c r="P122" s="36">
        <f>SUMIFS(СВЦЭМ!$C$39:$C$782,СВЦЭМ!$A$39:$A$782,$A122,СВЦЭМ!$B$39:$B$782,P$119)+'СЕТ СН'!$I$9+СВЦЭМ!$D$10+'СЕТ СН'!$I$5-'СЕТ СН'!$I$17</f>
        <v>4595.3002491299994</v>
      </c>
      <c r="Q122" s="36">
        <f>SUMIFS(СВЦЭМ!$C$39:$C$782,СВЦЭМ!$A$39:$A$782,$A122,СВЦЭМ!$B$39:$B$782,Q$119)+'СЕТ СН'!$I$9+СВЦЭМ!$D$10+'СЕТ СН'!$I$5-'СЕТ СН'!$I$17</f>
        <v>4601.9808419499996</v>
      </c>
      <c r="R122" s="36">
        <f>SUMIFS(СВЦЭМ!$C$39:$C$782,СВЦЭМ!$A$39:$A$782,$A122,СВЦЭМ!$B$39:$B$782,R$119)+'СЕТ СН'!$I$9+СВЦЭМ!$D$10+'СЕТ СН'!$I$5-'СЕТ СН'!$I$17</f>
        <v>4552.6919361199998</v>
      </c>
      <c r="S122" s="36">
        <f>SUMIFS(СВЦЭМ!$C$39:$C$782,СВЦЭМ!$A$39:$A$782,$A122,СВЦЭМ!$B$39:$B$782,S$119)+'СЕТ СН'!$I$9+СВЦЭМ!$D$10+'СЕТ СН'!$I$5-'СЕТ СН'!$I$17</f>
        <v>4524.4853370599994</v>
      </c>
      <c r="T122" s="36">
        <f>SUMIFS(СВЦЭМ!$C$39:$C$782,СВЦЭМ!$A$39:$A$782,$A122,СВЦЭМ!$B$39:$B$782,T$119)+'СЕТ СН'!$I$9+СВЦЭМ!$D$10+'СЕТ СН'!$I$5-'СЕТ СН'!$I$17</f>
        <v>4516.7323657199995</v>
      </c>
      <c r="U122" s="36">
        <f>SUMIFS(СВЦЭМ!$C$39:$C$782,СВЦЭМ!$A$39:$A$782,$A122,СВЦЭМ!$B$39:$B$782,U$119)+'СЕТ СН'!$I$9+СВЦЭМ!$D$10+'СЕТ СН'!$I$5-'СЕТ СН'!$I$17</f>
        <v>4522.2829327499994</v>
      </c>
      <c r="V122" s="36">
        <f>SUMIFS(СВЦЭМ!$C$39:$C$782,СВЦЭМ!$A$39:$A$782,$A122,СВЦЭМ!$B$39:$B$782,V$119)+'СЕТ СН'!$I$9+СВЦЭМ!$D$10+'СЕТ СН'!$I$5-'СЕТ СН'!$I$17</f>
        <v>4527.8378411599997</v>
      </c>
      <c r="W122" s="36">
        <f>SUMIFS(СВЦЭМ!$C$39:$C$782,СВЦЭМ!$A$39:$A$782,$A122,СВЦЭМ!$B$39:$B$782,W$119)+'СЕТ СН'!$I$9+СВЦЭМ!$D$10+'СЕТ СН'!$I$5-'СЕТ СН'!$I$17</f>
        <v>4521.0835491500002</v>
      </c>
      <c r="X122" s="36">
        <f>SUMIFS(СВЦЭМ!$C$39:$C$782,СВЦЭМ!$A$39:$A$782,$A122,СВЦЭМ!$B$39:$B$782,X$119)+'СЕТ СН'!$I$9+СВЦЭМ!$D$10+'СЕТ СН'!$I$5-'СЕТ СН'!$I$17</f>
        <v>4549.6322889900002</v>
      </c>
      <c r="Y122" s="36">
        <f>SUMIFS(СВЦЭМ!$C$39:$C$782,СВЦЭМ!$A$39:$A$782,$A122,СВЦЭМ!$B$39:$B$782,Y$119)+'СЕТ СН'!$I$9+СВЦЭМ!$D$10+'СЕТ СН'!$I$5-'СЕТ СН'!$I$17</f>
        <v>4594.4052566199998</v>
      </c>
    </row>
    <row r="123" spans="1:27" ht="15.75" x14ac:dyDescent="0.2">
      <c r="A123" s="35">
        <f t="shared" si="3"/>
        <v>44869</v>
      </c>
      <c r="B123" s="36">
        <f>SUMIFS(СВЦЭМ!$C$39:$C$782,СВЦЭМ!$A$39:$A$782,$A123,СВЦЭМ!$B$39:$B$782,B$119)+'СЕТ СН'!$I$9+СВЦЭМ!$D$10+'СЕТ СН'!$I$5-'СЕТ СН'!$I$17</f>
        <v>4535.9978724399998</v>
      </c>
      <c r="C123" s="36">
        <f>SUMIFS(СВЦЭМ!$C$39:$C$782,СВЦЭМ!$A$39:$A$782,$A123,СВЦЭМ!$B$39:$B$782,C$119)+'СЕТ СН'!$I$9+СВЦЭМ!$D$10+'СЕТ СН'!$I$5-'СЕТ СН'!$I$17</f>
        <v>4570.5520405799998</v>
      </c>
      <c r="D123" s="36">
        <f>SUMIFS(СВЦЭМ!$C$39:$C$782,СВЦЭМ!$A$39:$A$782,$A123,СВЦЭМ!$B$39:$B$782,D$119)+'СЕТ СН'!$I$9+СВЦЭМ!$D$10+'СЕТ СН'!$I$5-'СЕТ СН'!$I$17</f>
        <v>4639.9030122699996</v>
      </c>
      <c r="E123" s="36">
        <f>SUMIFS(СВЦЭМ!$C$39:$C$782,СВЦЭМ!$A$39:$A$782,$A123,СВЦЭМ!$B$39:$B$782,E$119)+'СЕТ СН'!$I$9+СВЦЭМ!$D$10+'СЕТ СН'!$I$5-'СЕТ СН'!$I$17</f>
        <v>4637.77140151</v>
      </c>
      <c r="F123" s="36">
        <f>SUMIFS(СВЦЭМ!$C$39:$C$782,СВЦЭМ!$A$39:$A$782,$A123,СВЦЭМ!$B$39:$B$782,F$119)+'СЕТ СН'!$I$9+СВЦЭМ!$D$10+'СЕТ СН'!$I$5-'СЕТ СН'!$I$17</f>
        <v>4646.9646096099996</v>
      </c>
      <c r="G123" s="36">
        <f>SUMIFS(СВЦЭМ!$C$39:$C$782,СВЦЭМ!$A$39:$A$782,$A123,СВЦЭМ!$B$39:$B$782,G$119)+'СЕТ СН'!$I$9+СВЦЭМ!$D$10+'СЕТ СН'!$I$5-'СЕТ СН'!$I$17</f>
        <v>4663.41589871</v>
      </c>
      <c r="H123" s="36">
        <f>SUMIFS(СВЦЭМ!$C$39:$C$782,СВЦЭМ!$A$39:$A$782,$A123,СВЦЭМ!$B$39:$B$782,H$119)+'СЕТ СН'!$I$9+СВЦЭМ!$D$10+'СЕТ СН'!$I$5-'СЕТ СН'!$I$17</f>
        <v>4639.7953841999997</v>
      </c>
      <c r="I123" s="36">
        <f>SUMIFS(СВЦЭМ!$C$39:$C$782,СВЦЭМ!$A$39:$A$782,$A123,СВЦЭМ!$B$39:$B$782,I$119)+'СЕТ СН'!$I$9+СВЦЭМ!$D$10+'СЕТ СН'!$I$5-'СЕТ СН'!$I$17</f>
        <v>4616.5939230599997</v>
      </c>
      <c r="J123" s="36">
        <f>SUMIFS(СВЦЭМ!$C$39:$C$782,СВЦЭМ!$A$39:$A$782,$A123,СВЦЭМ!$B$39:$B$782,J$119)+'СЕТ СН'!$I$9+СВЦЭМ!$D$10+'СЕТ СН'!$I$5-'СЕТ СН'!$I$17</f>
        <v>4561.2191146299992</v>
      </c>
      <c r="K123" s="36">
        <f>SUMIFS(СВЦЭМ!$C$39:$C$782,СВЦЭМ!$A$39:$A$782,$A123,СВЦЭМ!$B$39:$B$782,K$119)+'СЕТ СН'!$I$9+СВЦЭМ!$D$10+'СЕТ СН'!$I$5-'СЕТ СН'!$I$17</f>
        <v>4523.9107477099997</v>
      </c>
      <c r="L123" s="36">
        <f>SUMIFS(СВЦЭМ!$C$39:$C$782,СВЦЭМ!$A$39:$A$782,$A123,СВЦЭМ!$B$39:$B$782,L$119)+'СЕТ СН'!$I$9+СВЦЭМ!$D$10+'СЕТ СН'!$I$5-'СЕТ СН'!$I$17</f>
        <v>4520.8591363799997</v>
      </c>
      <c r="M123" s="36">
        <f>SUMIFS(СВЦЭМ!$C$39:$C$782,СВЦЭМ!$A$39:$A$782,$A123,СВЦЭМ!$B$39:$B$782,M$119)+'СЕТ СН'!$I$9+СВЦЭМ!$D$10+'СЕТ СН'!$I$5-'СЕТ СН'!$I$17</f>
        <v>4538.6379159199996</v>
      </c>
      <c r="N123" s="36">
        <f>SUMIFS(СВЦЭМ!$C$39:$C$782,СВЦЭМ!$A$39:$A$782,$A123,СВЦЭМ!$B$39:$B$782,N$119)+'СЕТ СН'!$I$9+СВЦЭМ!$D$10+'СЕТ СН'!$I$5-'СЕТ СН'!$I$17</f>
        <v>4560.83738713</v>
      </c>
      <c r="O123" s="36">
        <f>SUMIFS(СВЦЭМ!$C$39:$C$782,СВЦЭМ!$A$39:$A$782,$A123,СВЦЭМ!$B$39:$B$782,O$119)+'СЕТ СН'!$I$9+СВЦЭМ!$D$10+'СЕТ СН'!$I$5-'СЕТ СН'!$I$17</f>
        <v>4569.2645514300002</v>
      </c>
      <c r="P123" s="36">
        <f>SUMIFS(СВЦЭМ!$C$39:$C$782,СВЦЭМ!$A$39:$A$782,$A123,СВЦЭМ!$B$39:$B$782,P$119)+'СЕТ СН'!$I$9+СВЦЭМ!$D$10+'СЕТ СН'!$I$5-'СЕТ СН'!$I$17</f>
        <v>4575.6299881099994</v>
      </c>
      <c r="Q123" s="36">
        <f>SUMIFS(СВЦЭМ!$C$39:$C$782,СВЦЭМ!$A$39:$A$782,$A123,СВЦЭМ!$B$39:$B$782,Q$119)+'СЕТ СН'!$I$9+СВЦЭМ!$D$10+'СЕТ СН'!$I$5-'СЕТ СН'!$I$17</f>
        <v>4582.3723612399999</v>
      </c>
      <c r="R123" s="36">
        <f>SUMIFS(СВЦЭМ!$C$39:$C$782,СВЦЭМ!$A$39:$A$782,$A123,СВЦЭМ!$B$39:$B$782,R$119)+'СЕТ СН'!$I$9+СВЦЭМ!$D$10+'СЕТ СН'!$I$5-'СЕТ СН'!$I$17</f>
        <v>4551.8433110199994</v>
      </c>
      <c r="S123" s="36">
        <f>SUMIFS(СВЦЭМ!$C$39:$C$782,СВЦЭМ!$A$39:$A$782,$A123,СВЦЭМ!$B$39:$B$782,S$119)+'СЕТ СН'!$I$9+СВЦЭМ!$D$10+'СЕТ СН'!$I$5-'СЕТ СН'!$I$17</f>
        <v>4495.4523228299995</v>
      </c>
      <c r="T123" s="36">
        <f>SUMIFS(СВЦЭМ!$C$39:$C$782,СВЦЭМ!$A$39:$A$782,$A123,СВЦЭМ!$B$39:$B$782,T$119)+'СЕТ СН'!$I$9+СВЦЭМ!$D$10+'СЕТ СН'!$I$5-'СЕТ СН'!$I$17</f>
        <v>4482.0811676799995</v>
      </c>
      <c r="U123" s="36">
        <f>SUMIFS(СВЦЭМ!$C$39:$C$782,СВЦЭМ!$A$39:$A$782,$A123,СВЦЭМ!$B$39:$B$782,U$119)+'СЕТ СН'!$I$9+СВЦЭМ!$D$10+'СЕТ СН'!$I$5-'СЕТ СН'!$I$17</f>
        <v>4490.8289313899995</v>
      </c>
      <c r="V123" s="36">
        <f>SUMIFS(СВЦЭМ!$C$39:$C$782,СВЦЭМ!$A$39:$A$782,$A123,СВЦЭМ!$B$39:$B$782,V$119)+'СЕТ СН'!$I$9+СВЦЭМ!$D$10+'СЕТ СН'!$I$5-'СЕТ СН'!$I$17</f>
        <v>4502.6494660399994</v>
      </c>
      <c r="W123" s="36">
        <f>SUMIFS(СВЦЭМ!$C$39:$C$782,СВЦЭМ!$A$39:$A$782,$A123,СВЦЭМ!$B$39:$B$782,W$119)+'СЕТ СН'!$I$9+СВЦЭМ!$D$10+'СЕТ СН'!$I$5-'СЕТ СН'!$I$17</f>
        <v>4540.5990482999996</v>
      </c>
      <c r="X123" s="36">
        <f>SUMIFS(СВЦЭМ!$C$39:$C$782,СВЦЭМ!$A$39:$A$782,$A123,СВЦЭМ!$B$39:$B$782,X$119)+'СЕТ СН'!$I$9+СВЦЭМ!$D$10+'СЕТ СН'!$I$5-'СЕТ СН'!$I$17</f>
        <v>4590.7371549299996</v>
      </c>
      <c r="Y123" s="36">
        <f>SUMIFS(СВЦЭМ!$C$39:$C$782,СВЦЭМ!$A$39:$A$782,$A123,СВЦЭМ!$B$39:$B$782,Y$119)+'СЕТ СН'!$I$9+СВЦЭМ!$D$10+'СЕТ СН'!$I$5-'СЕТ СН'!$I$17</f>
        <v>4637.3539734899996</v>
      </c>
    </row>
    <row r="124" spans="1:27" ht="15.75" x14ac:dyDescent="0.2">
      <c r="A124" s="35">
        <f t="shared" si="3"/>
        <v>44870</v>
      </c>
      <c r="B124" s="36">
        <f>SUMIFS(СВЦЭМ!$C$39:$C$782,СВЦЭМ!$A$39:$A$782,$A124,СВЦЭМ!$B$39:$B$782,B$119)+'СЕТ СН'!$I$9+СВЦЭМ!$D$10+'СЕТ СН'!$I$5-'СЕТ СН'!$I$17</f>
        <v>4561.9907961499994</v>
      </c>
      <c r="C124" s="36">
        <f>SUMIFS(СВЦЭМ!$C$39:$C$782,СВЦЭМ!$A$39:$A$782,$A124,СВЦЭМ!$B$39:$B$782,C$119)+'СЕТ СН'!$I$9+СВЦЭМ!$D$10+'СЕТ СН'!$I$5-'СЕТ СН'!$I$17</f>
        <v>4583.11036943</v>
      </c>
      <c r="D124" s="36">
        <f>SUMIFS(СВЦЭМ!$C$39:$C$782,СВЦЭМ!$A$39:$A$782,$A124,СВЦЭМ!$B$39:$B$782,D$119)+'СЕТ СН'!$I$9+СВЦЭМ!$D$10+'СЕТ СН'!$I$5-'СЕТ СН'!$I$17</f>
        <v>4625.3204221300002</v>
      </c>
      <c r="E124" s="36">
        <f>SUMIFS(СВЦЭМ!$C$39:$C$782,СВЦЭМ!$A$39:$A$782,$A124,СВЦЭМ!$B$39:$B$782,E$119)+'СЕТ СН'!$I$9+СВЦЭМ!$D$10+'СЕТ СН'!$I$5-'СЕТ СН'!$I$17</f>
        <v>4619.1475563499998</v>
      </c>
      <c r="F124" s="36">
        <f>SUMIFS(СВЦЭМ!$C$39:$C$782,СВЦЭМ!$A$39:$A$782,$A124,СВЦЭМ!$B$39:$B$782,F$119)+'СЕТ СН'!$I$9+СВЦЭМ!$D$10+'СЕТ СН'!$I$5-'СЕТ СН'!$I$17</f>
        <v>4631.0039979699995</v>
      </c>
      <c r="G124" s="36">
        <f>SUMIFS(СВЦЭМ!$C$39:$C$782,СВЦЭМ!$A$39:$A$782,$A124,СВЦЭМ!$B$39:$B$782,G$119)+'СЕТ СН'!$I$9+СВЦЭМ!$D$10+'СЕТ СН'!$I$5-'СЕТ СН'!$I$17</f>
        <v>4637.4115420799999</v>
      </c>
      <c r="H124" s="36">
        <f>SUMIFS(СВЦЭМ!$C$39:$C$782,СВЦЭМ!$A$39:$A$782,$A124,СВЦЭМ!$B$39:$B$782,H$119)+'СЕТ СН'!$I$9+СВЦЭМ!$D$10+'СЕТ СН'!$I$5-'СЕТ СН'!$I$17</f>
        <v>4614.7765629699998</v>
      </c>
      <c r="I124" s="36">
        <f>SUMIFS(СВЦЭМ!$C$39:$C$782,СВЦЭМ!$A$39:$A$782,$A124,СВЦЭМ!$B$39:$B$782,I$119)+'СЕТ СН'!$I$9+СВЦЭМ!$D$10+'СЕТ СН'!$I$5-'СЕТ СН'!$I$17</f>
        <v>4588.5202921199998</v>
      </c>
      <c r="J124" s="36">
        <f>SUMIFS(СВЦЭМ!$C$39:$C$782,СВЦЭМ!$A$39:$A$782,$A124,СВЦЭМ!$B$39:$B$782,J$119)+'СЕТ СН'!$I$9+СВЦЭМ!$D$10+'СЕТ СН'!$I$5-'СЕТ СН'!$I$17</f>
        <v>4537.9742560599998</v>
      </c>
      <c r="K124" s="36">
        <f>SUMIFS(СВЦЭМ!$C$39:$C$782,СВЦЭМ!$A$39:$A$782,$A124,СВЦЭМ!$B$39:$B$782,K$119)+'СЕТ СН'!$I$9+СВЦЭМ!$D$10+'СЕТ СН'!$I$5-'СЕТ СН'!$I$17</f>
        <v>4533.8970284400002</v>
      </c>
      <c r="L124" s="36">
        <f>SUMIFS(СВЦЭМ!$C$39:$C$782,СВЦЭМ!$A$39:$A$782,$A124,СВЦЭМ!$B$39:$B$782,L$119)+'СЕТ СН'!$I$9+СВЦЭМ!$D$10+'СЕТ СН'!$I$5-'СЕТ СН'!$I$17</f>
        <v>4526.6418035099996</v>
      </c>
      <c r="M124" s="36">
        <f>SUMIFS(СВЦЭМ!$C$39:$C$782,СВЦЭМ!$A$39:$A$782,$A124,СВЦЭМ!$B$39:$B$782,M$119)+'СЕТ СН'!$I$9+СВЦЭМ!$D$10+'СЕТ СН'!$I$5-'СЕТ СН'!$I$17</f>
        <v>4525.02909808</v>
      </c>
      <c r="N124" s="36">
        <f>SUMIFS(СВЦЭМ!$C$39:$C$782,СВЦЭМ!$A$39:$A$782,$A124,СВЦЭМ!$B$39:$B$782,N$119)+'СЕТ СН'!$I$9+СВЦЭМ!$D$10+'СЕТ СН'!$I$5-'СЕТ СН'!$I$17</f>
        <v>4540.1884641399993</v>
      </c>
      <c r="O124" s="36">
        <f>SUMIFS(СВЦЭМ!$C$39:$C$782,СВЦЭМ!$A$39:$A$782,$A124,СВЦЭМ!$B$39:$B$782,O$119)+'СЕТ СН'!$I$9+СВЦЭМ!$D$10+'СЕТ СН'!$I$5-'СЕТ СН'!$I$17</f>
        <v>4543.1517923599995</v>
      </c>
      <c r="P124" s="36">
        <f>SUMIFS(СВЦЭМ!$C$39:$C$782,СВЦЭМ!$A$39:$A$782,$A124,СВЦЭМ!$B$39:$B$782,P$119)+'СЕТ СН'!$I$9+СВЦЭМ!$D$10+'СЕТ СН'!$I$5-'СЕТ СН'!$I$17</f>
        <v>4564.8376995899998</v>
      </c>
      <c r="Q124" s="36">
        <f>SUMIFS(СВЦЭМ!$C$39:$C$782,СВЦЭМ!$A$39:$A$782,$A124,СВЦЭМ!$B$39:$B$782,Q$119)+'СЕТ СН'!$I$9+СВЦЭМ!$D$10+'СЕТ СН'!$I$5-'СЕТ СН'!$I$17</f>
        <v>4578.96341768</v>
      </c>
      <c r="R124" s="36">
        <f>SUMIFS(СВЦЭМ!$C$39:$C$782,СВЦЭМ!$A$39:$A$782,$A124,СВЦЭМ!$B$39:$B$782,R$119)+'СЕТ СН'!$I$9+СВЦЭМ!$D$10+'СЕТ СН'!$I$5-'СЕТ СН'!$I$17</f>
        <v>4530.89167447</v>
      </c>
      <c r="S124" s="36">
        <f>SUMIFS(СВЦЭМ!$C$39:$C$782,СВЦЭМ!$A$39:$A$782,$A124,СВЦЭМ!$B$39:$B$782,S$119)+'СЕТ СН'!$I$9+СВЦЭМ!$D$10+'СЕТ СН'!$I$5-'СЕТ СН'!$I$17</f>
        <v>4458.3099356000002</v>
      </c>
      <c r="T124" s="36">
        <f>SUMIFS(СВЦЭМ!$C$39:$C$782,СВЦЭМ!$A$39:$A$782,$A124,СВЦЭМ!$B$39:$B$782,T$119)+'СЕТ СН'!$I$9+СВЦЭМ!$D$10+'СЕТ СН'!$I$5-'СЕТ СН'!$I$17</f>
        <v>4469.2760884599993</v>
      </c>
      <c r="U124" s="36">
        <f>SUMIFS(СВЦЭМ!$C$39:$C$782,СВЦЭМ!$A$39:$A$782,$A124,СВЦЭМ!$B$39:$B$782,U$119)+'СЕТ СН'!$I$9+СВЦЭМ!$D$10+'СЕТ СН'!$I$5-'СЕТ СН'!$I$17</f>
        <v>4478.2995193199995</v>
      </c>
      <c r="V124" s="36">
        <f>SUMIFS(СВЦЭМ!$C$39:$C$782,СВЦЭМ!$A$39:$A$782,$A124,СВЦЭМ!$B$39:$B$782,V$119)+'СЕТ СН'!$I$9+СВЦЭМ!$D$10+'СЕТ СН'!$I$5-'СЕТ СН'!$I$17</f>
        <v>4516.0342723399999</v>
      </c>
      <c r="W124" s="36">
        <f>SUMIFS(СВЦЭМ!$C$39:$C$782,СВЦЭМ!$A$39:$A$782,$A124,СВЦЭМ!$B$39:$B$782,W$119)+'СЕТ СН'!$I$9+СВЦЭМ!$D$10+'СЕТ СН'!$I$5-'СЕТ СН'!$I$17</f>
        <v>4538.6068158599992</v>
      </c>
      <c r="X124" s="36">
        <f>SUMIFS(СВЦЭМ!$C$39:$C$782,СВЦЭМ!$A$39:$A$782,$A124,СВЦЭМ!$B$39:$B$782,X$119)+'СЕТ СН'!$I$9+СВЦЭМ!$D$10+'СЕТ СН'!$I$5-'СЕТ СН'!$I$17</f>
        <v>4572.3011877499994</v>
      </c>
      <c r="Y124" s="36">
        <f>SUMIFS(СВЦЭМ!$C$39:$C$782,СВЦЭМ!$A$39:$A$782,$A124,СВЦЭМ!$B$39:$B$782,Y$119)+'СЕТ СН'!$I$9+СВЦЭМ!$D$10+'СЕТ СН'!$I$5-'СЕТ СН'!$I$17</f>
        <v>4599.78185579</v>
      </c>
    </row>
    <row r="125" spans="1:27" ht="15.75" x14ac:dyDescent="0.2">
      <c r="A125" s="35">
        <f t="shared" si="3"/>
        <v>44871</v>
      </c>
      <c r="B125" s="36">
        <f>SUMIFS(СВЦЭМ!$C$39:$C$782,СВЦЭМ!$A$39:$A$782,$A125,СВЦЭМ!$B$39:$B$782,B$119)+'СЕТ СН'!$I$9+СВЦЭМ!$D$10+'СЕТ СН'!$I$5-'СЕТ СН'!$I$17</f>
        <v>4474.4469554299994</v>
      </c>
      <c r="C125" s="36">
        <f>SUMIFS(СВЦЭМ!$C$39:$C$782,СВЦЭМ!$A$39:$A$782,$A125,СВЦЭМ!$B$39:$B$782,C$119)+'СЕТ СН'!$I$9+СВЦЭМ!$D$10+'СЕТ СН'!$I$5-'СЕТ СН'!$I$17</f>
        <v>4503.2693795699997</v>
      </c>
      <c r="D125" s="36">
        <f>SUMIFS(СВЦЭМ!$C$39:$C$782,СВЦЭМ!$A$39:$A$782,$A125,СВЦЭМ!$B$39:$B$782,D$119)+'СЕТ СН'!$I$9+СВЦЭМ!$D$10+'СЕТ СН'!$I$5-'СЕТ СН'!$I$17</f>
        <v>4528.3314508499998</v>
      </c>
      <c r="E125" s="36">
        <f>SUMIFS(СВЦЭМ!$C$39:$C$782,СВЦЭМ!$A$39:$A$782,$A125,СВЦЭМ!$B$39:$B$782,E$119)+'СЕТ СН'!$I$9+СВЦЭМ!$D$10+'СЕТ СН'!$I$5-'СЕТ СН'!$I$17</f>
        <v>4529.0154623500002</v>
      </c>
      <c r="F125" s="36">
        <f>SUMIFS(СВЦЭМ!$C$39:$C$782,СВЦЭМ!$A$39:$A$782,$A125,СВЦЭМ!$B$39:$B$782,F$119)+'СЕТ СН'!$I$9+СВЦЭМ!$D$10+'СЕТ СН'!$I$5-'СЕТ СН'!$I$17</f>
        <v>4531.2428221999999</v>
      </c>
      <c r="G125" s="36">
        <f>SUMIFS(СВЦЭМ!$C$39:$C$782,СВЦЭМ!$A$39:$A$782,$A125,СВЦЭМ!$B$39:$B$782,G$119)+'СЕТ СН'!$I$9+СВЦЭМ!$D$10+'СЕТ СН'!$I$5-'СЕТ СН'!$I$17</f>
        <v>4538.7040881499997</v>
      </c>
      <c r="H125" s="36">
        <f>SUMIFS(СВЦЭМ!$C$39:$C$782,СВЦЭМ!$A$39:$A$782,$A125,СВЦЭМ!$B$39:$B$782,H$119)+'СЕТ СН'!$I$9+СВЦЭМ!$D$10+'СЕТ СН'!$I$5-'СЕТ СН'!$I$17</f>
        <v>4538.8640674199996</v>
      </c>
      <c r="I125" s="36">
        <f>SUMIFS(СВЦЭМ!$C$39:$C$782,СВЦЭМ!$A$39:$A$782,$A125,СВЦЭМ!$B$39:$B$782,I$119)+'СЕТ СН'!$I$9+СВЦЭМ!$D$10+'СЕТ СН'!$I$5-'СЕТ СН'!$I$17</f>
        <v>4482.6139521099994</v>
      </c>
      <c r="J125" s="36">
        <f>SUMIFS(СВЦЭМ!$C$39:$C$782,СВЦЭМ!$A$39:$A$782,$A125,СВЦЭМ!$B$39:$B$782,J$119)+'СЕТ СН'!$I$9+СВЦЭМ!$D$10+'СЕТ СН'!$I$5-'СЕТ СН'!$I$17</f>
        <v>4453.2569020800001</v>
      </c>
      <c r="K125" s="36">
        <f>SUMIFS(СВЦЭМ!$C$39:$C$782,СВЦЭМ!$A$39:$A$782,$A125,СВЦЭМ!$B$39:$B$782,K$119)+'СЕТ СН'!$I$9+СВЦЭМ!$D$10+'СЕТ СН'!$I$5-'СЕТ СН'!$I$17</f>
        <v>4430.2270974799994</v>
      </c>
      <c r="L125" s="36">
        <f>SUMIFS(СВЦЭМ!$C$39:$C$782,СВЦЭМ!$A$39:$A$782,$A125,СВЦЭМ!$B$39:$B$782,L$119)+'СЕТ СН'!$I$9+СВЦЭМ!$D$10+'СЕТ СН'!$I$5-'СЕТ СН'!$I$17</f>
        <v>4427.5774642999995</v>
      </c>
      <c r="M125" s="36">
        <f>SUMIFS(СВЦЭМ!$C$39:$C$782,СВЦЭМ!$A$39:$A$782,$A125,СВЦЭМ!$B$39:$B$782,M$119)+'СЕТ СН'!$I$9+СВЦЭМ!$D$10+'СЕТ СН'!$I$5-'СЕТ СН'!$I$17</f>
        <v>4449.2696048799999</v>
      </c>
      <c r="N125" s="36">
        <f>SUMIFS(СВЦЭМ!$C$39:$C$782,СВЦЭМ!$A$39:$A$782,$A125,СВЦЭМ!$B$39:$B$782,N$119)+'СЕТ СН'!$I$9+СВЦЭМ!$D$10+'СЕТ СН'!$I$5-'СЕТ СН'!$I$17</f>
        <v>4481.6622308499991</v>
      </c>
      <c r="O125" s="36">
        <f>SUMIFS(СВЦЭМ!$C$39:$C$782,СВЦЭМ!$A$39:$A$782,$A125,СВЦЭМ!$B$39:$B$782,O$119)+'СЕТ СН'!$I$9+СВЦЭМ!$D$10+'СЕТ СН'!$I$5-'СЕТ СН'!$I$17</f>
        <v>4490.1010865199996</v>
      </c>
      <c r="P125" s="36">
        <f>SUMIFS(СВЦЭМ!$C$39:$C$782,СВЦЭМ!$A$39:$A$782,$A125,СВЦЭМ!$B$39:$B$782,P$119)+'СЕТ СН'!$I$9+СВЦЭМ!$D$10+'СЕТ СН'!$I$5-'СЕТ СН'!$I$17</f>
        <v>4497.9982363099998</v>
      </c>
      <c r="Q125" s="36">
        <f>SUMIFS(СВЦЭМ!$C$39:$C$782,СВЦЭМ!$A$39:$A$782,$A125,СВЦЭМ!$B$39:$B$782,Q$119)+'СЕТ СН'!$I$9+СВЦЭМ!$D$10+'СЕТ СН'!$I$5-'СЕТ СН'!$I$17</f>
        <v>4496.0098844599997</v>
      </c>
      <c r="R125" s="36">
        <f>SUMIFS(СВЦЭМ!$C$39:$C$782,СВЦЭМ!$A$39:$A$782,$A125,СВЦЭМ!$B$39:$B$782,R$119)+'СЕТ СН'!$I$9+СВЦЭМ!$D$10+'СЕТ СН'!$I$5-'СЕТ СН'!$I$17</f>
        <v>4448.8677705199998</v>
      </c>
      <c r="S125" s="36">
        <f>SUMIFS(СВЦЭМ!$C$39:$C$782,СВЦЭМ!$A$39:$A$782,$A125,СВЦЭМ!$B$39:$B$782,S$119)+'СЕТ СН'!$I$9+СВЦЭМ!$D$10+'СЕТ СН'!$I$5-'СЕТ СН'!$I$17</f>
        <v>4409.9973065899994</v>
      </c>
      <c r="T125" s="36">
        <f>SUMIFS(СВЦЭМ!$C$39:$C$782,СВЦЭМ!$A$39:$A$782,$A125,СВЦЭМ!$B$39:$B$782,T$119)+'СЕТ СН'!$I$9+СВЦЭМ!$D$10+'СЕТ СН'!$I$5-'СЕТ СН'!$I$17</f>
        <v>4420.2463284799996</v>
      </c>
      <c r="U125" s="36">
        <f>SUMIFS(СВЦЭМ!$C$39:$C$782,СВЦЭМ!$A$39:$A$782,$A125,СВЦЭМ!$B$39:$B$782,U$119)+'СЕТ СН'!$I$9+СВЦЭМ!$D$10+'СЕТ СН'!$I$5-'СЕТ СН'!$I$17</f>
        <v>4423.0375125199998</v>
      </c>
      <c r="V125" s="36">
        <f>SUMIFS(СВЦЭМ!$C$39:$C$782,СВЦЭМ!$A$39:$A$782,$A125,СВЦЭМ!$B$39:$B$782,V$119)+'СЕТ СН'!$I$9+СВЦЭМ!$D$10+'СЕТ СН'!$I$5-'СЕТ СН'!$I$17</f>
        <v>4447.8157020199997</v>
      </c>
      <c r="W125" s="36">
        <f>SUMIFS(СВЦЭМ!$C$39:$C$782,СВЦЭМ!$A$39:$A$782,$A125,СВЦЭМ!$B$39:$B$782,W$119)+'СЕТ СН'!$I$9+СВЦЭМ!$D$10+'СЕТ СН'!$I$5-'СЕТ СН'!$I$17</f>
        <v>4485.2064124799999</v>
      </c>
      <c r="X125" s="36">
        <f>SUMIFS(СВЦЭМ!$C$39:$C$782,СВЦЭМ!$A$39:$A$782,$A125,СВЦЭМ!$B$39:$B$782,X$119)+'СЕТ СН'!$I$9+СВЦЭМ!$D$10+'СЕТ СН'!$I$5-'СЕТ СН'!$I$17</f>
        <v>4518.4885182099997</v>
      </c>
      <c r="Y125" s="36">
        <f>SUMIFS(СВЦЭМ!$C$39:$C$782,СВЦЭМ!$A$39:$A$782,$A125,СВЦЭМ!$B$39:$B$782,Y$119)+'СЕТ СН'!$I$9+СВЦЭМ!$D$10+'СЕТ СН'!$I$5-'СЕТ СН'!$I$17</f>
        <v>4558.1080288399999</v>
      </c>
    </row>
    <row r="126" spans="1:27" ht="15.75" x14ac:dyDescent="0.2">
      <c r="A126" s="35">
        <f t="shared" si="3"/>
        <v>44872</v>
      </c>
      <c r="B126" s="36">
        <f>SUMIFS(СВЦЭМ!$C$39:$C$782,СВЦЭМ!$A$39:$A$782,$A126,СВЦЭМ!$B$39:$B$782,B$119)+'СЕТ СН'!$I$9+СВЦЭМ!$D$10+'СЕТ СН'!$I$5-'СЕТ СН'!$I$17</f>
        <v>4579.299164</v>
      </c>
      <c r="C126" s="36">
        <f>SUMIFS(СВЦЭМ!$C$39:$C$782,СВЦЭМ!$A$39:$A$782,$A126,СВЦЭМ!$B$39:$B$782,C$119)+'СЕТ СН'!$I$9+СВЦЭМ!$D$10+'СЕТ СН'!$I$5-'СЕТ СН'!$I$17</f>
        <v>4619.7129560399999</v>
      </c>
      <c r="D126" s="36">
        <f>SUMIFS(СВЦЭМ!$C$39:$C$782,СВЦЭМ!$A$39:$A$782,$A126,СВЦЭМ!$B$39:$B$782,D$119)+'СЕТ СН'!$I$9+СВЦЭМ!$D$10+'СЕТ СН'!$I$5-'СЕТ СН'!$I$17</f>
        <v>4662.9011549199995</v>
      </c>
      <c r="E126" s="36">
        <f>SUMIFS(СВЦЭМ!$C$39:$C$782,СВЦЭМ!$A$39:$A$782,$A126,СВЦЭМ!$B$39:$B$782,E$119)+'СЕТ СН'!$I$9+СВЦЭМ!$D$10+'СЕТ СН'!$I$5-'СЕТ СН'!$I$17</f>
        <v>4652.7142967099999</v>
      </c>
      <c r="F126" s="36">
        <f>SUMIFS(СВЦЭМ!$C$39:$C$782,СВЦЭМ!$A$39:$A$782,$A126,СВЦЭМ!$B$39:$B$782,F$119)+'СЕТ СН'!$I$9+СВЦЭМ!$D$10+'СЕТ СН'!$I$5-'СЕТ СН'!$I$17</f>
        <v>4657.5703852499992</v>
      </c>
      <c r="G126" s="36">
        <f>SUMIFS(СВЦЭМ!$C$39:$C$782,СВЦЭМ!$A$39:$A$782,$A126,СВЦЭМ!$B$39:$B$782,G$119)+'СЕТ СН'!$I$9+СВЦЭМ!$D$10+'СЕТ СН'!$I$5-'СЕТ СН'!$I$17</f>
        <v>4665.1452650199999</v>
      </c>
      <c r="H126" s="36">
        <f>SUMIFS(СВЦЭМ!$C$39:$C$782,СВЦЭМ!$A$39:$A$782,$A126,СВЦЭМ!$B$39:$B$782,H$119)+'СЕТ СН'!$I$9+СВЦЭМ!$D$10+'СЕТ СН'!$I$5-'СЕТ СН'!$I$17</f>
        <v>4615.2131347599998</v>
      </c>
      <c r="I126" s="36">
        <f>SUMIFS(СВЦЭМ!$C$39:$C$782,СВЦЭМ!$A$39:$A$782,$A126,СВЦЭМ!$B$39:$B$782,I$119)+'СЕТ СН'!$I$9+СВЦЭМ!$D$10+'СЕТ СН'!$I$5-'СЕТ СН'!$I$17</f>
        <v>4557.4744536099997</v>
      </c>
      <c r="J126" s="36">
        <f>SUMIFS(СВЦЭМ!$C$39:$C$782,СВЦЭМ!$A$39:$A$782,$A126,СВЦЭМ!$B$39:$B$782,J$119)+'СЕТ СН'!$I$9+СВЦЭМ!$D$10+'СЕТ СН'!$I$5-'СЕТ СН'!$I$17</f>
        <v>4516.4940294799999</v>
      </c>
      <c r="K126" s="36">
        <f>SUMIFS(СВЦЭМ!$C$39:$C$782,СВЦЭМ!$A$39:$A$782,$A126,СВЦЭМ!$B$39:$B$782,K$119)+'СЕТ СН'!$I$9+СВЦЭМ!$D$10+'СЕТ СН'!$I$5-'СЕТ СН'!$I$17</f>
        <v>4513.47976088</v>
      </c>
      <c r="L126" s="36">
        <f>SUMIFS(СВЦЭМ!$C$39:$C$782,СВЦЭМ!$A$39:$A$782,$A126,СВЦЭМ!$B$39:$B$782,L$119)+'СЕТ СН'!$I$9+СВЦЭМ!$D$10+'СЕТ СН'!$I$5-'СЕТ СН'!$I$17</f>
        <v>4534.9378080699998</v>
      </c>
      <c r="M126" s="36">
        <f>SUMIFS(СВЦЭМ!$C$39:$C$782,СВЦЭМ!$A$39:$A$782,$A126,СВЦЭМ!$B$39:$B$782,M$119)+'СЕТ СН'!$I$9+СВЦЭМ!$D$10+'СЕТ СН'!$I$5-'СЕТ СН'!$I$17</f>
        <v>4530.9895324299996</v>
      </c>
      <c r="N126" s="36">
        <f>SUMIFS(СВЦЭМ!$C$39:$C$782,СВЦЭМ!$A$39:$A$782,$A126,СВЦЭМ!$B$39:$B$782,N$119)+'СЕТ СН'!$I$9+СВЦЭМ!$D$10+'СЕТ СН'!$I$5-'СЕТ СН'!$I$17</f>
        <v>4535.96824019</v>
      </c>
      <c r="O126" s="36">
        <f>SUMIFS(СВЦЭМ!$C$39:$C$782,СВЦЭМ!$A$39:$A$782,$A126,СВЦЭМ!$B$39:$B$782,O$119)+'СЕТ СН'!$I$9+СВЦЭМ!$D$10+'СЕТ СН'!$I$5-'СЕТ СН'!$I$17</f>
        <v>4524.4673545400001</v>
      </c>
      <c r="P126" s="36">
        <f>SUMIFS(СВЦЭМ!$C$39:$C$782,СВЦЭМ!$A$39:$A$782,$A126,СВЦЭМ!$B$39:$B$782,P$119)+'СЕТ СН'!$I$9+СВЦЭМ!$D$10+'СЕТ СН'!$I$5-'СЕТ СН'!$I$17</f>
        <v>4536.8819387799995</v>
      </c>
      <c r="Q126" s="36">
        <f>SUMIFS(СВЦЭМ!$C$39:$C$782,СВЦЭМ!$A$39:$A$782,$A126,СВЦЭМ!$B$39:$B$782,Q$119)+'СЕТ СН'!$I$9+СВЦЭМ!$D$10+'СЕТ СН'!$I$5-'СЕТ СН'!$I$17</f>
        <v>4576.3376842799998</v>
      </c>
      <c r="R126" s="36">
        <f>SUMIFS(СВЦЭМ!$C$39:$C$782,СВЦЭМ!$A$39:$A$782,$A126,СВЦЭМ!$B$39:$B$782,R$119)+'СЕТ СН'!$I$9+СВЦЭМ!$D$10+'СЕТ СН'!$I$5-'СЕТ СН'!$I$17</f>
        <v>4541.4204473</v>
      </c>
      <c r="S126" s="36">
        <f>SUMIFS(СВЦЭМ!$C$39:$C$782,СВЦЭМ!$A$39:$A$782,$A126,СВЦЭМ!$B$39:$B$782,S$119)+'СЕТ СН'!$I$9+СВЦЭМ!$D$10+'СЕТ СН'!$I$5-'СЕТ СН'!$I$17</f>
        <v>4510.1284636199998</v>
      </c>
      <c r="T126" s="36">
        <f>SUMIFS(СВЦЭМ!$C$39:$C$782,СВЦЭМ!$A$39:$A$782,$A126,СВЦЭМ!$B$39:$B$782,T$119)+'СЕТ СН'!$I$9+СВЦЭМ!$D$10+'СЕТ СН'!$I$5-'СЕТ СН'!$I$17</f>
        <v>4524.6667854899997</v>
      </c>
      <c r="U126" s="36">
        <f>SUMIFS(СВЦЭМ!$C$39:$C$782,СВЦЭМ!$A$39:$A$782,$A126,СВЦЭМ!$B$39:$B$782,U$119)+'СЕТ СН'!$I$9+СВЦЭМ!$D$10+'СЕТ СН'!$I$5-'СЕТ СН'!$I$17</f>
        <v>4520.2404298399997</v>
      </c>
      <c r="V126" s="36">
        <f>SUMIFS(СВЦЭМ!$C$39:$C$782,СВЦЭМ!$A$39:$A$782,$A126,СВЦЭМ!$B$39:$B$782,V$119)+'СЕТ СН'!$I$9+СВЦЭМ!$D$10+'СЕТ СН'!$I$5-'СЕТ СН'!$I$17</f>
        <v>4498.9680773799992</v>
      </c>
      <c r="W126" s="36">
        <f>SUMIFS(СВЦЭМ!$C$39:$C$782,СВЦЭМ!$A$39:$A$782,$A126,СВЦЭМ!$B$39:$B$782,W$119)+'СЕТ СН'!$I$9+СВЦЭМ!$D$10+'СЕТ СН'!$I$5-'СЕТ СН'!$I$17</f>
        <v>4516.9238241399999</v>
      </c>
      <c r="X126" s="36">
        <f>SUMIFS(СВЦЭМ!$C$39:$C$782,СВЦЭМ!$A$39:$A$782,$A126,СВЦЭМ!$B$39:$B$782,X$119)+'СЕТ СН'!$I$9+СВЦЭМ!$D$10+'СЕТ СН'!$I$5-'СЕТ СН'!$I$17</f>
        <v>4549.2937259999999</v>
      </c>
      <c r="Y126" s="36">
        <f>SUMIFS(СВЦЭМ!$C$39:$C$782,СВЦЭМ!$A$39:$A$782,$A126,СВЦЭМ!$B$39:$B$782,Y$119)+'СЕТ СН'!$I$9+СВЦЭМ!$D$10+'СЕТ СН'!$I$5-'СЕТ СН'!$I$17</f>
        <v>4545.5603483499999</v>
      </c>
    </row>
    <row r="127" spans="1:27" ht="15.75" x14ac:dyDescent="0.2">
      <c r="A127" s="35">
        <f t="shared" si="3"/>
        <v>44873</v>
      </c>
      <c r="B127" s="36">
        <f>SUMIFS(СВЦЭМ!$C$39:$C$782,СВЦЭМ!$A$39:$A$782,$A127,СВЦЭМ!$B$39:$B$782,B$119)+'СЕТ СН'!$I$9+СВЦЭМ!$D$10+'СЕТ СН'!$I$5-'СЕТ СН'!$I$17</f>
        <v>4567.5417411899998</v>
      </c>
      <c r="C127" s="36">
        <f>SUMIFS(СВЦЭМ!$C$39:$C$782,СВЦЭМ!$A$39:$A$782,$A127,СВЦЭМ!$B$39:$B$782,C$119)+'СЕТ СН'!$I$9+СВЦЭМ!$D$10+'СЕТ СН'!$I$5-'СЕТ СН'!$I$17</f>
        <v>4607.2982467599995</v>
      </c>
      <c r="D127" s="36">
        <f>SUMIFS(СВЦЭМ!$C$39:$C$782,СВЦЭМ!$A$39:$A$782,$A127,СВЦЭМ!$B$39:$B$782,D$119)+'СЕТ СН'!$I$9+СВЦЭМ!$D$10+'СЕТ СН'!$I$5-'СЕТ СН'!$I$17</f>
        <v>4652.0467994099999</v>
      </c>
      <c r="E127" s="36">
        <f>SUMIFS(СВЦЭМ!$C$39:$C$782,СВЦЭМ!$A$39:$A$782,$A127,СВЦЭМ!$B$39:$B$782,E$119)+'СЕТ СН'!$I$9+СВЦЭМ!$D$10+'СЕТ СН'!$I$5-'СЕТ СН'!$I$17</f>
        <v>4642.8075678699997</v>
      </c>
      <c r="F127" s="36">
        <f>SUMIFS(СВЦЭМ!$C$39:$C$782,СВЦЭМ!$A$39:$A$782,$A127,СВЦЭМ!$B$39:$B$782,F$119)+'СЕТ СН'!$I$9+СВЦЭМ!$D$10+'СЕТ СН'!$I$5-'СЕТ СН'!$I$17</f>
        <v>4650.2884933200003</v>
      </c>
      <c r="G127" s="36">
        <f>SUMIFS(СВЦЭМ!$C$39:$C$782,СВЦЭМ!$A$39:$A$782,$A127,СВЦЭМ!$B$39:$B$782,G$119)+'СЕТ СН'!$I$9+СВЦЭМ!$D$10+'СЕТ СН'!$I$5-'СЕТ СН'!$I$17</f>
        <v>4662.46242807</v>
      </c>
      <c r="H127" s="36">
        <f>SUMIFS(СВЦЭМ!$C$39:$C$782,СВЦЭМ!$A$39:$A$782,$A127,СВЦЭМ!$B$39:$B$782,H$119)+'СЕТ СН'!$I$9+СВЦЭМ!$D$10+'СЕТ СН'!$I$5-'СЕТ СН'!$I$17</f>
        <v>4616.47468398</v>
      </c>
      <c r="I127" s="36">
        <f>SUMIFS(СВЦЭМ!$C$39:$C$782,СВЦЭМ!$A$39:$A$782,$A127,СВЦЭМ!$B$39:$B$782,I$119)+'СЕТ СН'!$I$9+СВЦЭМ!$D$10+'СЕТ СН'!$I$5-'СЕТ СН'!$I$17</f>
        <v>4595.9758603699993</v>
      </c>
      <c r="J127" s="36">
        <f>SUMIFS(СВЦЭМ!$C$39:$C$782,СВЦЭМ!$A$39:$A$782,$A127,СВЦЭМ!$B$39:$B$782,J$119)+'СЕТ СН'!$I$9+СВЦЭМ!$D$10+'СЕТ СН'!$I$5-'СЕТ СН'!$I$17</f>
        <v>4559.94195029</v>
      </c>
      <c r="K127" s="36">
        <f>SUMIFS(СВЦЭМ!$C$39:$C$782,СВЦЭМ!$A$39:$A$782,$A127,СВЦЭМ!$B$39:$B$782,K$119)+'СЕТ СН'!$I$9+СВЦЭМ!$D$10+'СЕТ СН'!$I$5-'СЕТ СН'!$I$17</f>
        <v>4531.2541439399993</v>
      </c>
      <c r="L127" s="36">
        <f>SUMIFS(СВЦЭМ!$C$39:$C$782,СВЦЭМ!$A$39:$A$782,$A127,СВЦЭМ!$B$39:$B$782,L$119)+'СЕТ СН'!$I$9+СВЦЭМ!$D$10+'СЕТ СН'!$I$5-'СЕТ СН'!$I$17</f>
        <v>4523.4501780999999</v>
      </c>
      <c r="M127" s="36">
        <f>SUMIFS(СВЦЭМ!$C$39:$C$782,СВЦЭМ!$A$39:$A$782,$A127,СВЦЭМ!$B$39:$B$782,M$119)+'СЕТ СН'!$I$9+СВЦЭМ!$D$10+'СЕТ СН'!$I$5-'СЕТ СН'!$I$17</f>
        <v>4519.8112713499995</v>
      </c>
      <c r="N127" s="36">
        <f>SUMIFS(СВЦЭМ!$C$39:$C$782,СВЦЭМ!$A$39:$A$782,$A127,СВЦЭМ!$B$39:$B$782,N$119)+'СЕТ СН'!$I$9+СВЦЭМ!$D$10+'СЕТ СН'!$I$5-'СЕТ СН'!$I$17</f>
        <v>4527.9732973800001</v>
      </c>
      <c r="O127" s="36">
        <f>SUMIFS(СВЦЭМ!$C$39:$C$782,СВЦЭМ!$A$39:$A$782,$A127,СВЦЭМ!$B$39:$B$782,O$119)+'СЕТ СН'!$I$9+СВЦЭМ!$D$10+'СЕТ СН'!$I$5-'СЕТ СН'!$I$17</f>
        <v>4527.08123944</v>
      </c>
      <c r="P127" s="36">
        <f>SUMIFS(СВЦЭМ!$C$39:$C$782,СВЦЭМ!$A$39:$A$782,$A127,СВЦЭМ!$B$39:$B$782,P$119)+'СЕТ СН'!$I$9+СВЦЭМ!$D$10+'СЕТ СН'!$I$5-'СЕТ СН'!$I$17</f>
        <v>4537.2048161900002</v>
      </c>
      <c r="Q127" s="36">
        <f>SUMIFS(СВЦЭМ!$C$39:$C$782,СВЦЭМ!$A$39:$A$782,$A127,СВЦЭМ!$B$39:$B$782,Q$119)+'СЕТ СН'!$I$9+СВЦЭМ!$D$10+'СЕТ СН'!$I$5-'СЕТ СН'!$I$17</f>
        <v>4565.5352522199992</v>
      </c>
      <c r="R127" s="36">
        <f>SUMIFS(СВЦЭМ!$C$39:$C$782,СВЦЭМ!$A$39:$A$782,$A127,СВЦЭМ!$B$39:$B$782,R$119)+'СЕТ СН'!$I$9+СВЦЭМ!$D$10+'СЕТ СН'!$I$5-'СЕТ СН'!$I$17</f>
        <v>4557.3672708399999</v>
      </c>
      <c r="S127" s="36">
        <f>SUMIFS(СВЦЭМ!$C$39:$C$782,СВЦЭМ!$A$39:$A$782,$A127,СВЦЭМ!$B$39:$B$782,S$119)+'СЕТ СН'!$I$9+СВЦЭМ!$D$10+'СЕТ СН'!$I$5-'СЕТ СН'!$I$17</f>
        <v>4544.0814984299996</v>
      </c>
      <c r="T127" s="36">
        <f>SUMIFS(СВЦЭМ!$C$39:$C$782,СВЦЭМ!$A$39:$A$782,$A127,СВЦЭМ!$B$39:$B$782,T$119)+'СЕТ СН'!$I$9+СВЦЭМ!$D$10+'СЕТ СН'!$I$5-'СЕТ СН'!$I$17</f>
        <v>4546.4283339100002</v>
      </c>
      <c r="U127" s="36">
        <f>SUMIFS(СВЦЭМ!$C$39:$C$782,СВЦЭМ!$A$39:$A$782,$A127,СВЦЭМ!$B$39:$B$782,U$119)+'СЕТ СН'!$I$9+СВЦЭМ!$D$10+'СЕТ СН'!$I$5-'СЕТ СН'!$I$17</f>
        <v>4536.9693968599995</v>
      </c>
      <c r="V127" s="36">
        <f>SUMIFS(СВЦЭМ!$C$39:$C$782,СВЦЭМ!$A$39:$A$782,$A127,СВЦЭМ!$B$39:$B$782,V$119)+'СЕТ СН'!$I$9+СВЦЭМ!$D$10+'СЕТ СН'!$I$5-'СЕТ СН'!$I$17</f>
        <v>4535.5005493799999</v>
      </c>
      <c r="W127" s="36">
        <f>SUMIFS(СВЦЭМ!$C$39:$C$782,СВЦЭМ!$A$39:$A$782,$A127,СВЦЭМ!$B$39:$B$782,W$119)+'СЕТ СН'!$I$9+СВЦЭМ!$D$10+'СЕТ СН'!$I$5-'СЕТ СН'!$I$17</f>
        <v>4546.9309432600003</v>
      </c>
      <c r="X127" s="36">
        <f>SUMIFS(СВЦЭМ!$C$39:$C$782,СВЦЭМ!$A$39:$A$782,$A127,СВЦЭМ!$B$39:$B$782,X$119)+'СЕТ СН'!$I$9+СВЦЭМ!$D$10+'СЕТ СН'!$I$5-'СЕТ СН'!$I$17</f>
        <v>4550.59215769</v>
      </c>
      <c r="Y127" s="36">
        <f>SUMIFS(СВЦЭМ!$C$39:$C$782,СВЦЭМ!$A$39:$A$782,$A127,СВЦЭМ!$B$39:$B$782,Y$119)+'СЕТ СН'!$I$9+СВЦЭМ!$D$10+'СЕТ СН'!$I$5-'СЕТ СН'!$I$17</f>
        <v>4559.4190100699998</v>
      </c>
    </row>
    <row r="128" spans="1:27" ht="15.75" x14ac:dyDescent="0.2">
      <c r="A128" s="35">
        <f t="shared" si="3"/>
        <v>44874</v>
      </c>
      <c r="B128" s="36">
        <f>SUMIFS(СВЦЭМ!$C$39:$C$782,СВЦЭМ!$A$39:$A$782,$A128,СВЦЭМ!$B$39:$B$782,B$119)+'СЕТ СН'!$I$9+СВЦЭМ!$D$10+'СЕТ СН'!$I$5-'СЕТ СН'!$I$17</f>
        <v>4709.9130441899997</v>
      </c>
      <c r="C128" s="36">
        <f>SUMIFS(СВЦЭМ!$C$39:$C$782,СВЦЭМ!$A$39:$A$782,$A128,СВЦЭМ!$B$39:$B$782,C$119)+'СЕТ СН'!$I$9+СВЦЭМ!$D$10+'СЕТ СН'!$I$5-'СЕТ СН'!$I$17</f>
        <v>4711.2157989400002</v>
      </c>
      <c r="D128" s="36">
        <f>SUMIFS(СВЦЭМ!$C$39:$C$782,СВЦЭМ!$A$39:$A$782,$A128,СВЦЭМ!$B$39:$B$782,D$119)+'СЕТ СН'!$I$9+СВЦЭМ!$D$10+'СЕТ СН'!$I$5-'СЕТ СН'!$I$17</f>
        <v>4724.0938153799998</v>
      </c>
      <c r="E128" s="36">
        <f>SUMIFS(СВЦЭМ!$C$39:$C$782,СВЦЭМ!$A$39:$A$782,$A128,СВЦЭМ!$B$39:$B$782,E$119)+'СЕТ СН'!$I$9+СВЦЭМ!$D$10+'СЕТ СН'!$I$5-'СЕТ СН'!$I$17</f>
        <v>4706.0490003300001</v>
      </c>
      <c r="F128" s="36">
        <f>SUMIFS(СВЦЭМ!$C$39:$C$782,СВЦЭМ!$A$39:$A$782,$A128,СВЦЭМ!$B$39:$B$782,F$119)+'СЕТ СН'!$I$9+СВЦЭМ!$D$10+'СЕТ СН'!$I$5-'СЕТ СН'!$I$17</f>
        <v>4702.1033971099996</v>
      </c>
      <c r="G128" s="36">
        <f>SUMIFS(СВЦЭМ!$C$39:$C$782,СВЦЭМ!$A$39:$A$782,$A128,СВЦЭМ!$B$39:$B$782,G$119)+'СЕТ СН'!$I$9+СВЦЭМ!$D$10+'СЕТ СН'!$I$5-'СЕТ СН'!$I$17</f>
        <v>4702.8620724599996</v>
      </c>
      <c r="H128" s="36">
        <f>SUMIFS(СВЦЭМ!$C$39:$C$782,СВЦЭМ!$A$39:$A$782,$A128,СВЦЭМ!$B$39:$B$782,H$119)+'СЕТ СН'!$I$9+СВЦЭМ!$D$10+'СЕТ СН'!$I$5-'СЕТ СН'!$I$17</f>
        <v>4653.3061482699995</v>
      </c>
      <c r="I128" s="36">
        <f>SUMIFS(СВЦЭМ!$C$39:$C$782,СВЦЭМ!$A$39:$A$782,$A128,СВЦЭМ!$B$39:$B$782,I$119)+'СЕТ СН'!$I$9+СВЦЭМ!$D$10+'СЕТ СН'!$I$5-'СЕТ СН'!$I$17</f>
        <v>4603.5614255099999</v>
      </c>
      <c r="J128" s="36">
        <f>SUMIFS(СВЦЭМ!$C$39:$C$782,СВЦЭМ!$A$39:$A$782,$A128,СВЦЭМ!$B$39:$B$782,J$119)+'СЕТ СН'!$I$9+СВЦЭМ!$D$10+'СЕТ СН'!$I$5-'СЕТ СН'!$I$17</f>
        <v>4586.6678663399998</v>
      </c>
      <c r="K128" s="36">
        <f>SUMIFS(СВЦЭМ!$C$39:$C$782,СВЦЭМ!$A$39:$A$782,$A128,СВЦЭМ!$B$39:$B$782,K$119)+'СЕТ СН'!$I$9+СВЦЭМ!$D$10+'СЕТ СН'!$I$5-'СЕТ СН'!$I$17</f>
        <v>4595.8629603299996</v>
      </c>
      <c r="L128" s="36">
        <f>SUMIFS(СВЦЭМ!$C$39:$C$782,СВЦЭМ!$A$39:$A$782,$A128,СВЦЭМ!$B$39:$B$782,L$119)+'СЕТ СН'!$I$9+СВЦЭМ!$D$10+'СЕТ СН'!$I$5-'СЕТ СН'!$I$17</f>
        <v>4612.5809686499997</v>
      </c>
      <c r="M128" s="36">
        <f>SUMIFS(СВЦЭМ!$C$39:$C$782,СВЦЭМ!$A$39:$A$782,$A128,СВЦЭМ!$B$39:$B$782,M$119)+'СЕТ СН'!$I$9+СВЦЭМ!$D$10+'СЕТ СН'!$I$5-'СЕТ СН'!$I$17</f>
        <v>4635.8606309899997</v>
      </c>
      <c r="N128" s="36">
        <f>SUMIFS(СВЦЭМ!$C$39:$C$782,СВЦЭМ!$A$39:$A$782,$A128,СВЦЭМ!$B$39:$B$782,N$119)+'СЕТ СН'!$I$9+СВЦЭМ!$D$10+'СЕТ СН'!$I$5-'СЕТ СН'!$I$17</f>
        <v>4679.7874503799994</v>
      </c>
      <c r="O128" s="36">
        <f>SUMIFS(СВЦЭМ!$C$39:$C$782,СВЦЭМ!$A$39:$A$782,$A128,СВЦЭМ!$B$39:$B$782,O$119)+'СЕТ СН'!$I$9+СВЦЭМ!$D$10+'СЕТ СН'!$I$5-'СЕТ СН'!$I$17</f>
        <v>4667.5812082399998</v>
      </c>
      <c r="P128" s="36">
        <f>SUMIFS(СВЦЭМ!$C$39:$C$782,СВЦЭМ!$A$39:$A$782,$A128,СВЦЭМ!$B$39:$B$782,P$119)+'СЕТ СН'!$I$9+СВЦЭМ!$D$10+'СЕТ СН'!$I$5-'СЕТ СН'!$I$17</f>
        <v>4666.4910830299996</v>
      </c>
      <c r="Q128" s="36">
        <f>SUMIFS(СВЦЭМ!$C$39:$C$782,СВЦЭМ!$A$39:$A$782,$A128,СВЦЭМ!$B$39:$B$782,Q$119)+'СЕТ СН'!$I$9+СВЦЭМ!$D$10+'СЕТ СН'!$I$5-'СЕТ СН'!$I$17</f>
        <v>4639.7562542899996</v>
      </c>
      <c r="R128" s="36">
        <f>SUMIFS(СВЦЭМ!$C$39:$C$782,СВЦЭМ!$A$39:$A$782,$A128,СВЦЭМ!$B$39:$B$782,R$119)+'СЕТ СН'!$I$9+СВЦЭМ!$D$10+'СЕТ СН'!$I$5-'СЕТ СН'!$I$17</f>
        <v>4617.4868085500002</v>
      </c>
      <c r="S128" s="36">
        <f>SUMIFS(СВЦЭМ!$C$39:$C$782,СВЦЭМ!$A$39:$A$782,$A128,СВЦЭМ!$B$39:$B$782,S$119)+'СЕТ СН'!$I$9+СВЦЭМ!$D$10+'СЕТ СН'!$I$5-'СЕТ СН'!$I$17</f>
        <v>4579.2938219199996</v>
      </c>
      <c r="T128" s="36">
        <f>SUMIFS(СВЦЭМ!$C$39:$C$782,СВЦЭМ!$A$39:$A$782,$A128,СВЦЭМ!$B$39:$B$782,T$119)+'СЕТ СН'!$I$9+СВЦЭМ!$D$10+'СЕТ СН'!$I$5-'СЕТ СН'!$I$17</f>
        <v>4630.4298746799996</v>
      </c>
      <c r="U128" s="36">
        <f>SUMIFS(СВЦЭМ!$C$39:$C$782,СВЦЭМ!$A$39:$A$782,$A128,СВЦЭМ!$B$39:$B$782,U$119)+'СЕТ СН'!$I$9+СВЦЭМ!$D$10+'СЕТ СН'!$I$5-'СЕТ СН'!$I$17</f>
        <v>4627.6420784299999</v>
      </c>
      <c r="V128" s="36">
        <f>SUMIFS(СВЦЭМ!$C$39:$C$782,СВЦЭМ!$A$39:$A$782,$A128,СВЦЭМ!$B$39:$B$782,V$119)+'СЕТ СН'!$I$9+СВЦЭМ!$D$10+'СЕТ СН'!$I$5-'СЕТ СН'!$I$17</f>
        <v>4647.2143775699997</v>
      </c>
      <c r="W128" s="36">
        <f>SUMIFS(СВЦЭМ!$C$39:$C$782,СВЦЭМ!$A$39:$A$782,$A128,СВЦЭМ!$B$39:$B$782,W$119)+'СЕТ СН'!$I$9+СВЦЭМ!$D$10+'СЕТ СН'!$I$5-'СЕТ СН'!$I$17</f>
        <v>4545.7563470099994</v>
      </c>
      <c r="X128" s="36">
        <f>SUMIFS(СВЦЭМ!$C$39:$C$782,СВЦЭМ!$A$39:$A$782,$A128,СВЦЭМ!$B$39:$B$782,X$119)+'СЕТ СН'!$I$9+СВЦЭМ!$D$10+'СЕТ СН'!$I$5-'СЕТ СН'!$I$17</f>
        <v>4539.0719741799994</v>
      </c>
      <c r="Y128" s="36">
        <f>SUMIFS(СВЦЭМ!$C$39:$C$782,СВЦЭМ!$A$39:$A$782,$A128,СВЦЭМ!$B$39:$B$782,Y$119)+'СЕТ СН'!$I$9+СВЦЭМ!$D$10+'СЕТ СН'!$I$5-'СЕТ СН'!$I$17</f>
        <v>4509.5611806500001</v>
      </c>
    </row>
    <row r="129" spans="1:25" ht="15.75" x14ac:dyDescent="0.2">
      <c r="A129" s="35">
        <f t="shared" si="3"/>
        <v>44875</v>
      </c>
      <c r="B129" s="36">
        <f>SUMIFS(СВЦЭМ!$C$39:$C$782,СВЦЭМ!$A$39:$A$782,$A129,СВЦЭМ!$B$39:$B$782,B$119)+'СЕТ СН'!$I$9+СВЦЭМ!$D$10+'СЕТ СН'!$I$5-'СЕТ СН'!$I$17</f>
        <v>4633.8985553399998</v>
      </c>
      <c r="C129" s="36">
        <f>SUMIFS(СВЦЭМ!$C$39:$C$782,СВЦЭМ!$A$39:$A$782,$A129,СВЦЭМ!$B$39:$B$782,C$119)+'СЕТ СН'!$I$9+СВЦЭМ!$D$10+'СЕТ СН'!$I$5-'СЕТ СН'!$I$17</f>
        <v>4669.61618335</v>
      </c>
      <c r="D129" s="36">
        <f>SUMIFS(СВЦЭМ!$C$39:$C$782,СВЦЭМ!$A$39:$A$782,$A129,СВЦЭМ!$B$39:$B$782,D$119)+'СЕТ СН'!$I$9+СВЦЭМ!$D$10+'СЕТ СН'!$I$5-'СЕТ СН'!$I$17</f>
        <v>4727.2474661399992</v>
      </c>
      <c r="E129" s="36">
        <f>SUMIFS(СВЦЭМ!$C$39:$C$782,СВЦЭМ!$A$39:$A$782,$A129,СВЦЭМ!$B$39:$B$782,E$119)+'СЕТ СН'!$I$9+СВЦЭМ!$D$10+'СЕТ СН'!$I$5-'СЕТ СН'!$I$17</f>
        <v>4706.1100941999994</v>
      </c>
      <c r="F129" s="36">
        <f>SUMIFS(СВЦЭМ!$C$39:$C$782,СВЦЭМ!$A$39:$A$782,$A129,СВЦЭМ!$B$39:$B$782,F$119)+'СЕТ СН'!$I$9+СВЦЭМ!$D$10+'СЕТ СН'!$I$5-'СЕТ СН'!$I$17</f>
        <v>4728.9534928399999</v>
      </c>
      <c r="G129" s="36">
        <f>SUMIFS(СВЦЭМ!$C$39:$C$782,СВЦЭМ!$A$39:$A$782,$A129,СВЦЭМ!$B$39:$B$782,G$119)+'СЕТ СН'!$I$9+СВЦЭМ!$D$10+'СЕТ СН'!$I$5-'СЕТ СН'!$I$17</f>
        <v>4741.3944975799996</v>
      </c>
      <c r="H129" s="36">
        <f>SUMIFS(СВЦЭМ!$C$39:$C$782,СВЦЭМ!$A$39:$A$782,$A129,СВЦЭМ!$B$39:$B$782,H$119)+'СЕТ СН'!$I$9+СВЦЭМ!$D$10+'СЕТ СН'!$I$5-'СЕТ СН'!$I$17</f>
        <v>4707.5126753999994</v>
      </c>
      <c r="I129" s="36">
        <f>SUMIFS(СВЦЭМ!$C$39:$C$782,СВЦЭМ!$A$39:$A$782,$A129,СВЦЭМ!$B$39:$B$782,I$119)+'СЕТ СН'!$I$9+СВЦЭМ!$D$10+'СЕТ СН'!$I$5-'СЕТ СН'!$I$17</f>
        <v>4687.3629849199997</v>
      </c>
      <c r="J129" s="36">
        <f>SUMIFS(СВЦЭМ!$C$39:$C$782,СВЦЭМ!$A$39:$A$782,$A129,СВЦЭМ!$B$39:$B$782,J$119)+'СЕТ СН'!$I$9+СВЦЭМ!$D$10+'СЕТ СН'!$I$5-'СЕТ СН'!$I$17</f>
        <v>4667.7749766899997</v>
      </c>
      <c r="K129" s="36">
        <f>SUMIFS(СВЦЭМ!$C$39:$C$782,СВЦЭМ!$A$39:$A$782,$A129,СВЦЭМ!$B$39:$B$782,K$119)+'СЕТ СН'!$I$9+СВЦЭМ!$D$10+'СЕТ СН'!$I$5-'СЕТ СН'!$I$17</f>
        <v>4661.1901718499994</v>
      </c>
      <c r="L129" s="36">
        <f>SUMIFS(СВЦЭМ!$C$39:$C$782,СВЦЭМ!$A$39:$A$782,$A129,СВЦЭМ!$B$39:$B$782,L$119)+'СЕТ СН'!$I$9+СВЦЭМ!$D$10+'СЕТ СН'!$I$5-'СЕТ СН'!$I$17</f>
        <v>4672.2883088299996</v>
      </c>
      <c r="M129" s="36">
        <f>SUMIFS(СВЦЭМ!$C$39:$C$782,СВЦЭМ!$A$39:$A$782,$A129,СВЦЭМ!$B$39:$B$782,M$119)+'СЕТ СН'!$I$9+СВЦЭМ!$D$10+'СЕТ СН'!$I$5-'СЕТ СН'!$I$17</f>
        <v>4696.7847328299995</v>
      </c>
      <c r="N129" s="36">
        <f>SUMIFS(СВЦЭМ!$C$39:$C$782,СВЦЭМ!$A$39:$A$782,$A129,СВЦЭМ!$B$39:$B$782,N$119)+'СЕТ СН'!$I$9+СВЦЭМ!$D$10+'СЕТ СН'!$I$5-'СЕТ СН'!$I$17</f>
        <v>4704.0076978500001</v>
      </c>
      <c r="O129" s="36">
        <f>SUMIFS(СВЦЭМ!$C$39:$C$782,СВЦЭМ!$A$39:$A$782,$A129,СВЦЭМ!$B$39:$B$782,O$119)+'СЕТ СН'!$I$9+СВЦЭМ!$D$10+'СЕТ СН'!$I$5-'СЕТ СН'!$I$17</f>
        <v>4722.59764447</v>
      </c>
      <c r="P129" s="36">
        <f>SUMIFS(СВЦЭМ!$C$39:$C$782,СВЦЭМ!$A$39:$A$782,$A129,СВЦЭМ!$B$39:$B$782,P$119)+'СЕТ СН'!$I$9+СВЦЭМ!$D$10+'СЕТ СН'!$I$5-'СЕТ СН'!$I$17</f>
        <v>4735.4615815899997</v>
      </c>
      <c r="Q129" s="36">
        <f>SUMIFS(СВЦЭМ!$C$39:$C$782,СВЦЭМ!$A$39:$A$782,$A129,СВЦЭМ!$B$39:$B$782,Q$119)+'СЕТ СН'!$I$9+СВЦЭМ!$D$10+'СЕТ СН'!$I$5-'СЕТ СН'!$I$17</f>
        <v>4740.7866913899998</v>
      </c>
      <c r="R129" s="36">
        <f>SUMIFS(СВЦЭМ!$C$39:$C$782,СВЦЭМ!$A$39:$A$782,$A129,СВЦЭМ!$B$39:$B$782,R$119)+'СЕТ СН'!$I$9+СВЦЭМ!$D$10+'СЕТ СН'!$I$5-'СЕТ СН'!$I$17</f>
        <v>4739.8911729899992</v>
      </c>
      <c r="S129" s="36">
        <f>SUMIFS(СВЦЭМ!$C$39:$C$782,СВЦЭМ!$A$39:$A$782,$A129,СВЦЭМ!$B$39:$B$782,S$119)+'СЕТ СН'!$I$9+СВЦЭМ!$D$10+'СЕТ СН'!$I$5-'СЕТ СН'!$I$17</f>
        <v>4687.3258823199994</v>
      </c>
      <c r="T129" s="36">
        <f>SUMIFS(СВЦЭМ!$C$39:$C$782,СВЦЭМ!$A$39:$A$782,$A129,СВЦЭМ!$B$39:$B$782,T$119)+'СЕТ СН'!$I$9+СВЦЭМ!$D$10+'СЕТ СН'!$I$5-'СЕТ СН'!$I$17</f>
        <v>4639.0675451299994</v>
      </c>
      <c r="U129" s="36">
        <f>SUMIFS(СВЦЭМ!$C$39:$C$782,СВЦЭМ!$A$39:$A$782,$A129,СВЦЭМ!$B$39:$B$782,U$119)+'СЕТ СН'!$I$9+СВЦЭМ!$D$10+'СЕТ СН'!$I$5-'СЕТ СН'!$I$17</f>
        <v>4655.4136877499996</v>
      </c>
      <c r="V129" s="36">
        <f>SUMIFS(СВЦЭМ!$C$39:$C$782,СВЦЭМ!$A$39:$A$782,$A129,СВЦЭМ!$B$39:$B$782,V$119)+'СЕТ СН'!$I$9+СВЦЭМ!$D$10+'СЕТ СН'!$I$5-'СЕТ СН'!$I$17</f>
        <v>4666.1455724199996</v>
      </c>
      <c r="W129" s="36">
        <f>SUMIFS(СВЦЭМ!$C$39:$C$782,СВЦЭМ!$A$39:$A$782,$A129,СВЦЭМ!$B$39:$B$782,W$119)+'СЕТ СН'!$I$9+СВЦЭМ!$D$10+'СЕТ СН'!$I$5-'СЕТ СН'!$I$17</f>
        <v>4678.37327439</v>
      </c>
      <c r="X129" s="36">
        <f>SUMIFS(СВЦЭМ!$C$39:$C$782,СВЦЭМ!$A$39:$A$782,$A129,СВЦЭМ!$B$39:$B$782,X$119)+'СЕТ СН'!$I$9+СВЦЭМ!$D$10+'СЕТ СН'!$I$5-'СЕТ СН'!$I$17</f>
        <v>4710.6681072699994</v>
      </c>
      <c r="Y129" s="36">
        <f>SUMIFS(СВЦЭМ!$C$39:$C$782,СВЦЭМ!$A$39:$A$782,$A129,СВЦЭМ!$B$39:$B$782,Y$119)+'СЕТ СН'!$I$9+СВЦЭМ!$D$10+'СЕТ СН'!$I$5-'СЕТ СН'!$I$17</f>
        <v>4713.6755415199996</v>
      </c>
    </row>
    <row r="130" spans="1:25" ht="15.75" x14ac:dyDescent="0.2">
      <c r="A130" s="35">
        <f t="shared" si="3"/>
        <v>44876</v>
      </c>
      <c r="B130" s="36">
        <f>SUMIFS(СВЦЭМ!$C$39:$C$782,СВЦЭМ!$A$39:$A$782,$A130,СВЦЭМ!$B$39:$B$782,B$119)+'СЕТ СН'!$I$9+СВЦЭМ!$D$10+'СЕТ СН'!$I$5-'СЕТ СН'!$I$17</f>
        <v>4623.3134582399998</v>
      </c>
      <c r="C130" s="36">
        <f>SUMIFS(СВЦЭМ!$C$39:$C$782,СВЦЭМ!$A$39:$A$782,$A130,СВЦЭМ!$B$39:$B$782,C$119)+'СЕТ СН'!$I$9+СВЦЭМ!$D$10+'СЕТ СН'!$I$5-'СЕТ СН'!$I$17</f>
        <v>4734.8912714500002</v>
      </c>
      <c r="D130" s="36">
        <f>SUMIFS(СВЦЭМ!$C$39:$C$782,СВЦЭМ!$A$39:$A$782,$A130,СВЦЭМ!$B$39:$B$782,D$119)+'СЕТ СН'!$I$9+СВЦЭМ!$D$10+'СЕТ СН'!$I$5-'СЕТ СН'!$I$17</f>
        <v>4837.4401243899993</v>
      </c>
      <c r="E130" s="36">
        <f>SUMIFS(СВЦЭМ!$C$39:$C$782,СВЦЭМ!$A$39:$A$782,$A130,СВЦЭМ!$B$39:$B$782,E$119)+'СЕТ СН'!$I$9+СВЦЭМ!$D$10+'СЕТ СН'!$I$5-'СЕТ СН'!$I$17</f>
        <v>4826.62848338</v>
      </c>
      <c r="F130" s="36">
        <f>SUMIFS(СВЦЭМ!$C$39:$C$782,СВЦЭМ!$A$39:$A$782,$A130,СВЦЭМ!$B$39:$B$782,F$119)+'СЕТ СН'!$I$9+СВЦЭМ!$D$10+'СЕТ СН'!$I$5-'СЕТ СН'!$I$17</f>
        <v>4810.7028789799997</v>
      </c>
      <c r="G130" s="36">
        <f>SUMIFS(СВЦЭМ!$C$39:$C$782,СВЦЭМ!$A$39:$A$782,$A130,СВЦЭМ!$B$39:$B$782,G$119)+'СЕТ СН'!$I$9+СВЦЭМ!$D$10+'СЕТ СН'!$I$5-'СЕТ СН'!$I$17</f>
        <v>4794.7965142499997</v>
      </c>
      <c r="H130" s="36">
        <f>SUMIFS(СВЦЭМ!$C$39:$C$782,СВЦЭМ!$A$39:$A$782,$A130,СВЦЭМ!$B$39:$B$782,H$119)+'СЕТ СН'!$I$9+СВЦЭМ!$D$10+'СЕТ СН'!$I$5-'СЕТ СН'!$I$17</f>
        <v>4752.2538334700002</v>
      </c>
      <c r="I130" s="36">
        <f>SUMIFS(СВЦЭМ!$C$39:$C$782,СВЦЭМ!$A$39:$A$782,$A130,СВЦЭМ!$B$39:$B$782,I$119)+'СЕТ СН'!$I$9+СВЦЭМ!$D$10+'СЕТ СН'!$I$5-'СЕТ СН'!$I$17</f>
        <v>4732.88358238</v>
      </c>
      <c r="J130" s="36">
        <f>SUMIFS(СВЦЭМ!$C$39:$C$782,СВЦЭМ!$A$39:$A$782,$A130,СВЦЭМ!$B$39:$B$782,J$119)+'СЕТ СН'!$I$9+СВЦЭМ!$D$10+'СЕТ СН'!$I$5-'СЕТ СН'!$I$17</f>
        <v>4668.6811987599995</v>
      </c>
      <c r="K130" s="36">
        <f>SUMIFS(СВЦЭМ!$C$39:$C$782,СВЦЭМ!$A$39:$A$782,$A130,СВЦЭМ!$B$39:$B$782,K$119)+'СЕТ СН'!$I$9+СВЦЭМ!$D$10+'СЕТ СН'!$I$5-'СЕТ СН'!$I$17</f>
        <v>4677.7691552699998</v>
      </c>
      <c r="L130" s="36">
        <f>SUMIFS(СВЦЭМ!$C$39:$C$782,СВЦЭМ!$A$39:$A$782,$A130,СВЦЭМ!$B$39:$B$782,L$119)+'СЕТ СН'!$I$9+СВЦЭМ!$D$10+'СЕТ СН'!$I$5-'СЕТ СН'!$I$17</f>
        <v>4686.3351452999996</v>
      </c>
      <c r="M130" s="36">
        <f>SUMIFS(СВЦЭМ!$C$39:$C$782,СВЦЭМ!$A$39:$A$782,$A130,СВЦЭМ!$B$39:$B$782,M$119)+'СЕТ СН'!$I$9+СВЦЭМ!$D$10+'СЕТ СН'!$I$5-'СЕТ СН'!$I$17</f>
        <v>4723.1792452899999</v>
      </c>
      <c r="N130" s="36">
        <f>SUMIFS(СВЦЭМ!$C$39:$C$782,СВЦЭМ!$A$39:$A$782,$A130,СВЦЭМ!$B$39:$B$782,N$119)+'СЕТ СН'!$I$9+СВЦЭМ!$D$10+'СЕТ СН'!$I$5-'СЕТ СН'!$I$17</f>
        <v>4735.4234167300001</v>
      </c>
      <c r="O130" s="36">
        <f>SUMIFS(СВЦЭМ!$C$39:$C$782,СВЦЭМ!$A$39:$A$782,$A130,СВЦЭМ!$B$39:$B$782,O$119)+'СЕТ СН'!$I$9+СВЦЭМ!$D$10+'СЕТ СН'!$I$5-'СЕТ СН'!$I$17</f>
        <v>4748.9434255699998</v>
      </c>
      <c r="P130" s="36">
        <f>SUMIFS(СВЦЭМ!$C$39:$C$782,СВЦЭМ!$A$39:$A$782,$A130,СВЦЭМ!$B$39:$B$782,P$119)+'СЕТ СН'!$I$9+СВЦЭМ!$D$10+'СЕТ СН'!$I$5-'СЕТ СН'!$I$17</f>
        <v>4723.7823647499999</v>
      </c>
      <c r="Q130" s="36">
        <f>SUMIFS(СВЦЭМ!$C$39:$C$782,СВЦЭМ!$A$39:$A$782,$A130,СВЦЭМ!$B$39:$B$782,Q$119)+'СЕТ СН'!$I$9+СВЦЭМ!$D$10+'СЕТ СН'!$I$5-'СЕТ СН'!$I$17</f>
        <v>4725.1857846900002</v>
      </c>
      <c r="R130" s="36">
        <f>SUMIFS(СВЦЭМ!$C$39:$C$782,СВЦЭМ!$A$39:$A$782,$A130,СВЦЭМ!$B$39:$B$782,R$119)+'СЕТ СН'!$I$9+СВЦЭМ!$D$10+'СЕТ СН'!$I$5-'СЕТ СН'!$I$17</f>
        <v>4705.4311915299995</v>
      </c>
      <c r="S130" s="36">
        <f>SUMIFS(СВЦЭМ!$C$39:$C$782,СВЦЭМ!$A$39:$A$782,$A130,СВЦЭМ!$B$39:$B$782,S$119)+'СЕТ СН'!$I$9+СВЦЭМ!$D$10+'СЕТ СН'!$I$5-'СЕТ СН'!$I$17</f>
        <v>4647.26001765</v>
      </c>
      <c r="T130" s="36">
        <f>SUMIFS(СВЦЭМ!$C$39:$C$782,СВЦЭМ!$A$39:$A$782,$A130,СВЦЭМ!$B$39:$B$782,T$119)+'СЕТ СН'!$I$9+СВЦЭМ!$D$10+'СЕТ СН'!$I$5-'СЕТ СН'!$I$17</f>
        <v>4651.87062995</v>
      </c>
      <c r="U130" s="36">
        <f>SUMIFS(СВЦЭМ!$C$39:$C$782,СВЦЭМ!$A$39:$A$782,$A130,СВЦЭМ!$B$39:$B$782,U$119)+'СЕТ СН'!$I$9+СВЦЭМ!$D$10+'СЕТ СН'!$I$5-'СЕТ СН'!$I$17</f>
        <v>4670.6907776499993</v>
      </c>
      <c r="V130" s="36">
        <f>SUMIFS(СВЦЭМ!$C$39:$C$782,СВЦЭМ!$A$39:$A$782,$A130,СВЦЭМ!$B$39:$B$782,V$119)+'СЕТ СН'!$I$9+СВЦЭМ!$D$10+'СЕТ СН'!$I$5-'СЕТ СН'!$I$17</f>
        <v>4698.4662604599998</v>
      </c>
      <c r="W130" s="36">
        <f>SUMIFS(СВЦЭМ!$C$39:$C$782,СВЦЭМ!$A$39:$A$782,$A130,СВЦЭМ!$B$39:$B$782,W$119)+'СЕТ СН'!$I$9+СВЦЭМ!$D$10+'СЕТ СН'!$I$5-'СЕТ СН'!$I$17</f>
        <v>4691.3236480699998</v>
      </c>
      <c r="X130" s="36">
        <f>SUMIFS(СВЦЭМ!$C$39:$C$782,СВЦЭМ!$A$39:$A$782,$A130,СВЦЭМ!$B$39:$B$782,X$119)+'СЕТ СН'!$I$9+СВЦЭМ!$D$10+'СЕТ СН'!$I$5-'СЕТ СН'!$I$17</f>
        <v>4664.0240120500002</v>
      </c>
      <c r="Y130" s="36">
        <f>SUMIFS(СВЦЭМ!$C$39:$C$782,СВЦЭМ!$A$39:$A$782,$A130,СВЦЭМ!$B$39:$B$782,Y$119)+'СЕТ СН'!$I$9+СВЦЭМ!$D$10+'СЕТ СН'!$I$5-'СЕТ СН'!$I$17</f>
        <v>4673.7453968999998</v>
      </c>
    </row>
    <row r="131" spans="1:25" ht="15.75" x14ac:dyDescent="0.2">
      <c r="A131" s="35">
        <f t="shared" si="3"/>
        <v>44877</v>
      </c>
      <c r="B131" s="36">
        <f>SUMIFS(СВЦЭМ!$C$39:$C$782,СВЦЭМ!$A$39:$A$782,$A131,СВЦЭМ!$B$39:$B$782,B$119)+'СЕТ СН'!$I$9+СВЦЭМ!$D$10+'СЕТ СН'!$I$5-'СЕТ СН'!$I$17</f>
        <v>4605.1381850099997</v>
      </c>
      <c r="C131" s="36">
        <f>SUMIFS(СВЦЭМ!$C$39:$C$782,СВЦЭМ!$A$39:$A$782,$A131,СВЦЭМ!$B$39:$B$782,C$119)+'СЕТ СН'!$I$9+СВЦЭМ!$D$10+'СЕТ СН'!$I$5-'СЕТ СН'!$I$17</f>
        <v>4636.4297227699999</v>
      </c>
      <c r="D131" s="36">
        <f>SUMIFS(СВЦЭМ!$C$39:$C$782,СВЦЭМ!$A$39:$A$782,$A131,СВЦЭМ!$B$39:$B$782,D$119)+'СЕТ СН'!$I$9+СВЦЭМ!$D$10+'СЕТ СН'!$I$5-'СЕТ СН'!$I$17</f>
        <v>4675.68985316</v>
      </c>
      <c r="E131" s="36">
        <f>SUMIFS(СВЦЭМ!$C$39:$C$782,СВЦЭМ!$A$39:$A$782,$A131,СВЦЭМ!$B$39:$B$782,E$119)+'СЕТ СН'!$I$9+СВЦЭМ!$D$10+'СЕТ СН'!$I$5-'СЕТ СН'!$I$17</f>
        <v>4682.6628969399999</v>
      </c>
      <c r="F131" s="36">
        <f>SUMIFS(СВЦЭМ!$C$39:$C$782,СВЦЭМ!$A$39:$A$782,$A131,СВЦЭМ!$B$39:$B$782,F$119)+'СЕТ СН'!$I$9+СВЦЭМ!$D$10+'СЕТ СН'!$I$5-'СЕТ СН'!$I$17</f>
        <v>4691.1548858599999</v>
      </c>
      <c r="G131" s="36">
        <f>SUMIFS(СВЦЭМ!$C$39:$C$782,СВЦЭМ!$A$39:$A$782,$A131,СВЦЭМ!$B$39:$B$782,G$119)+'СЕТ СН'!$I$9+СВЦЭМ!$D$10+'СЕТ СН'!$I$5-'СЕТ СН'!$I$17</f>
        <v>4690.90167277</v>
      </c>
      <c r="H131" s="36">
        <f>SUMIFS(СВЦЭМ!$C$39:$C$782,СВЦЭМ!$A$39:$A$782,$A131,СВЦЭМ!$B$39:$B$782,H$119)+'СЕТ СН'!$I$9+СВЦЭМ!$D$10+'СЕТ СН'!$I$5-'СЕТ СН'!$I$17</f>
        <v>4690.4724166799997</v>
      </c>
      <c r="I131" s="36">
        <f>SUMIFS(СВЦЭМ!$C$39:$C$782,СВЦЭМ!$A$39:$A$782,$A131,СВЦЭМ!$B$39:$B$782,I$119)+'СЕТ СН'!$I$9+СВЦЭМ!$D$10+'СЕТ СН'!$I$5-'СЕТ СН'!$I$17</f>
        <v>4671.0003500799994</v>
      </c>
      <c r="J131" s="36">
        <f>SUMIFS(СВЦЭМ!$C$39:$C$782,СВЦЭМ!$A$39:$A$782,$A131,СВЦЭМ!$B$39:$B$782,J$119)+'СЕТ СН'!$I$9+СВЦЭМ!$D$10+'СЕТ СН'!$I$5-'СЕТ СН'!$I$17</f>
        <v>4635.5830105799996</v>
      </c>
      <c r="K131" s="36">
        <f>SUMIFS(СВЦЭМ!$C$39:$C$782,СВЦЭМ!$A$39:$A$782,$A131,СВЦЭМ!$B$39:$B$782,K$119)+'СЕТ СН'!$I$9+СВЦЭМ!$D$10+'СЕТ СН'!$I$5-'СЕТ СН'!$I$17</f>
        <v>4617.8006676899995</v>
      </c>
      <c r="L131" s="36">
        <f>SUMIFS(СВЦЭМ!$C$39:$C$782,СВЦЭМ!$A$39:$A$782,$A131,СВЦЭМ!$B$39:$B$782,L$119)+'СЕТ СН'!$I$9+СВЦЭМ!$D$10+'СЕТ СН'!$I$5-'СЕТ СН'!$I$17</f>
        <v>4590.2238783599996</v>
      </c>
      <c r="M131" s="36">
        <f>SUMIFS(СВЦЭМ!$C$39:$C$782,СВЦЭМ!$A$39:$A$782,$A131,СВЦЭМ!$B$39:$B$782,M$119)+'СЕТ СН'!$I$9+СВЦЭМ!$D$10+'СЕТ СН'!$I$5-'СЕТ СН'!$I$17</f>
        <v>4636.9588957999995</v>
      </c>
      <c r="N131" s="36">
        <f>SUMIFS(СВЦЭМ!$C$39:$C$782,СВЦЭМ!$A$39:$A$782,$A131,СВЦЭМ!$B$39:$B$782,N$119)+'СЕТ СН'!$I$9+СВЦЭМ!$D$10+'СЕТ СН'!$I$5-'СЕТ СН'!$I$17</f>
        <v>4651.5462159099998</v>
      </c>
      <c r="O131" s="36">
        <f>SUMIFS(СВЦЭМ!$C$39:$C$782,СВЦЭМ!$A$39:$A$782,$A131,СВЦЭМ!$B$39:$B$782,O$119)+'СЕТ СН'!$I$9+СВЦЭМ!$D$10+'СЕТ СН'!$I$5-'СЕТ СН'!$I$17</f>
        <v>4678.0658330699998</v>
      </c>
      <c r="P131" s="36">
        <f>SUMIFS(СВЦЭМ!$C$39:$C$782,СВЦЭМ!$A$39:$A$782,$A131,СВЦЭМ!$B$39:$B$782,P$119)+'СЕТ СН'!$I$9+СВЦЭМ!$D$10+'СЕТ СН'!$I$5-'СЕТ СН'!$I$17</f>
        <v>4682.9664027299996</v>
      </c>
      <c r="Q131" s="36">
        <f>SUMIFS(СВЦЭМ!$C$39:$C$782,СВЦЭМ!$A$39:$A$782,$A131,СВЦЭМ!$B$39:$B$782,Q$119)+'СЕТ СН'!$I$9+СВЦЭМ!$D$10+'СЕТ СН'!$I$5-'СЕТ СН'!$I$17</f>
        <v>4670.0314491199997</v>
      </c>
      <c r="R131" s="36">
        <f>SUMIFS(СВЦЭМ!$C$39:$C$782,СВЦЭМ!$A$39:$A$782,$A131,СВЦЭМ!$B$39:$B$782,R$119)+'СЕТ СН'!$I$9+СВЦЭМ!$D$10+'СЕТ СН'!$I$5-'СЕТ СН'!$I$17</f>
        <v>4642.4158700299995</v>
      </c>
      <c r="S131" s="36">
        <f>SUMIFS(СВЦЭМ!$C$39:$C$782,СВЦЭМ!$A$39:$A$782,$A131,СВЦЭМ!$B$39:$B$782,S$119)+'СЕТ СН'!$I$9+СВЦЭМ!$D$10+'СЕТ СН'!$I$5-'СЕТ СН'!$I$17</f>
        <v>4600.7524824599996</v>
      </c>
      <c r="T131" s="36">
        <f>SUMIFS(СВЦЭМ!$C$39:$C$782,СВЦЭМ!$A$39:$A$782,$A131,СВЦЭМ!$B$39:$B$782,T$119)+'СЕТ СН'!$I$9+СВЦЭМ!$D$10+'СЕТ СН'!$I$5-'СЕТ СН'!$I$17</f>
        <v>4602.3548639799992</v>
      </c>
      <c r="U131" s="36">
        <f>SUMIFS(СВЦЭМ!$C$39:$C$782,СВЦЭМ!$A$39:$A$782,$A131,СВЦЭМ!$B$39:$B$782,U$119)+'СЕТ СН'!$I$9+СВЦЭМ!$D$10+'СЕТ СН'!$I$5-'СЕТ СН'!$I$17</f>
        <v>4625.6458682399998</v>
      </c>
      <c r="V131" s="36">
        <f>SUMIFS(СВЦЭМ!$C$39:$C$782,СВЦЭМ!$A$39:$A$782,$A131,СВЦЭМ!$B$39:$B$782,V$119)+'СЕТ СН'!$I$9+СВЦЭМ!$D$10+'СЕТ СН'!$I$5-'СЕТ СН'!$I$17</f>
        <v>4643.3894046299993</v>
      </c>
      <c r="W131" s="36">
        <f>SUMIFS(СВЦЭМ!$C$39:$C$782,СВЦЭМ!$A$39:$A$782,$A131,СВЦЭМ!$B$39:$B$782,W$119)+'СЕТ СН'!$I$9+СВЦЭМ!$D$10+'СЕТ СН'!$I$5-'СЕТ СН'!$I$17</f>
        <v>4673.2438534899993</v>
      </c>
      <c r="X131" s="36">
        <f>SUMIFS(СВЦЭМ!$C$39:$C$782,СВЦЭМ!$A$39:$A$782,$A131,СВЦЭМ!$B$39:$B$782,X$119)+'СЕТ СН'!$I$9+СВЦЭМ!$D$10+'СЕТ СН'!$I$5-'СЕТ СН'!$I$17</f>
        <v>4693.0082004399992</v>
      </c>
      <c r="Y131" s="36">
        <f>SUMIFS(СВЦЭМ!$C$39:$C$782,СВЦЭМ!$A$39:$A$782,$A131,СВЦЭМ!$B$39:$B$782,Y$119)+'СЕТ СН'!$I$9+СВЦЭМ!$D$10+'СЕТ СН'!$I$5-'СЕТ СН'!$I$17</f>
        <v>4721.4562042299995</v>
      </c>
    </row>
    <row r="132" spans="1:25" ht="15.75" x14ac:dyDescent="0.2">
      <c r="A132" s="35">
        <f t="shared" si="3"/>
        <v>44878</v>
      </c>
      <c r="B132" s="36">
        <f>SUMIFS(СВЦЭМ!$C$39:$C$782,СВЦЭМ!$A$39:$A$782,$A132,СВЦЭМ!$B$39:$B$782,B$119)+'СЕТ СН'!$I$9+СВЦЭМ!$D$10+'СЕТ СН'!$I$5-'СЕТ СН'!$I$17</f>
        <v>4682.9898005999994</v>
      </c>
      <c r="C132" s="36">
        <f>SUMIFS(СВЦЭМ!$C$39:$C$782,СВЦЭМ!$A$39:$A$782,$A132,СВЦЭМ!$B$39:$B$782,C$119)+'СЕТ СН'!$I$9+СВЦЭМ!$D$10+'СЕТ СН'!$I$5-'СЕТ СН'!$I$17</f>
        <v>4711.9362675499997</v>
      </c>
      <c r="D132" s="36">
        <f>SUMIFS(СВЦЭМ!$C$39:$C$782,СВЦЭМ!$A$39:$A$782,$A132,СВЦЭМ!$B$39:$B$782,D$119)+'СЕТ СН'!$I$9+СВЦЭМ!$D$10+'СЕТ СН'!$I$5-'СЕТ СН'!$I$17</f>
        <v>4726.18823832</v>
      </c>
      <c r="E132" s="36">
        <f>SUMIFS(СВЦЭМ!$C$39:$C$782,СВЦЭМ!$A$39:$A$782,$A132,СВЦЭМ!$B$39:$B$782,E$119)+'СЕТ СН'!$I$9+СВЦЭМ!$D$10+'СЕТ СН'!$I$5-'СЕТ СН'!$I$17</f>
        <v>4710.7695454499999</v>
      </c>
      <c r="F132" s="36">
        <f>SUMIFS(СВЦЭМ!$C$39:$C$782,СВЦЭМ!$A$39:$A$782,$A132,СВЦЭМ!$B$39:$B$782,F$119)+'СЕТ СН'!$I$9+СВЦЭМ!$D$10+'СЕТ СН'!$I$5-'СЕТ СН'!$I$17</f>
        <v>4711.3750297699999</v>
      </c>
      <c r="G132" s="36">
        <f>SUMIFS(СВЦЭМ!$C$39:$C$782,СВЦЭМ!$A$39:$A$782,$A132,СВЦЭМ!$B$39:$B$782,G$119)+'СЕТ СН'!$I$9+СВЦЭМ!$D$10+'СЕТ СН'!$I$5-'СЕТ СН'!$I$17</f>
        <v>4713.0698177100003</v>
      </c>
      <c r="H132" s="36">
        <f>SUMIFS(СВЦЭМ!$C$39:$C$782,СВЦЭМ!$A$39:$A$782,$A132,СВЦЭМ!$B$39:$B$782,H$119)+'СЕТ СН'!$I$9+СВЦЭМ!$D$10+'СЕТ СН'!$I$5-'СЕТ СН'!$I$17</f>
        <v>4688.1194983400001</v>
      </c>
      <c r="I132" s="36">
        <f>SUMIFS(СВЦЭМ!$C$39:$C$782,СВЦЭМ!$A$39:$A$782,$A132,СВЦЭМ!$B$39:$B$782,I$119)+'СЕТ СН'!$I$9+СВЦЭМ!$D$10+'СЕТ СН'!$I$5-'СЕТ СН'!$I$17</f>
        <v>4680.4709489699999</v>
      </c>
      <c r="J132" s="36">
        <f>SUMIFS(СВЦЭМ!$C$39:$C$782,СВЦЭМ!$A$39:$A$782,$A132,СВЦЭМ!$B$39:$B$782,J$119)+'СЕТ СН'!$I$9+СВЦЭМ!$D$10+'СЕТ СН'!$I$5-'СЕТ СН'!$I$17</f>
        <v>4636.7059783499999</v>
      </c>
      <c r="K132" s="36">
        <f>SUMIFS(СВЦЭМ!$C$39:$C$782,СВЦЭМ!$A$39:$A$782,$A132,СВЦЭМ!$B$39:$B$782,K$119)+'СЕТ СН'!$I$9+СВЦЭМ!$D$10+'СЕТ СН'!$I$5-'СЕТ СН'!$I$17</f>
        <v>4602.5140488399993</v>
      </c>
      <c r="L132" s="36">
        <f>SUMIFS(СВЦЭМ!$C$39:$C$782,СВЦЭМ!$A$39:$A$782,$A132,СВЦЭМ!$B$39:$B$782,L$119)+'СЕТ СН'!$I$9+СВЦЭМ!$D$10+'СЕТ СН'!$I$5-'СЕТ СН'!$I$17</f>
        <v>4592.0001812599994</v>
      </c>
      <c r="M132" s="36">
        <f>SUMIFS(СВЦЭМ!$C$39:$C$782,СВЦЭМ!$A$39:$A$782,$A132,СВЦЭМ!$B$39:$B$782,M$119)+'СЕТ СН'!$I$9+СВЦЭМ!$D$10+'СЕТ СН'!$I$5-'СЕТ СН'!$I$17</f>
        <v>4614.97819411</v>
      </c>
      <c r="N132" s="36">
        <f>SUMIFS(СВЦЭМ!$C$39:$C$782,СВЦЭМ!$A$39:$A$782,$A132,СВЦЭМ!$B$39:$B$782,N$119)+'СЕТ СН'!$I$9+СВЦЭМ!$D$10+'СЕТ СН'!$I$5-'СЕТ СН'!$I$17</f>
        <v>4649.0729094599992</v>
      </c>
      <c r="O132" s="36">
        <f>SUMIFS(СВЦЭМ!$C$39:$C$782,СВЦЭМ!$A$39:$A$782,$A132,СВЦЭМ!$B$39:$B$782,O$119)+'СЕТ СН'!$I$9+СВЦЭМ!$D$10+'СЕТ СН'!$I$5-'СЕТ СН'!$I$17</f>
        <v>4663.57202521</v>
      </c>
      <c r="P132" s="36">
        <f>SUMIFS(СВЦЭМ!$C$39:$C$782,СВЦЭМ!$A$39:$A$782,$A132,СВЦЭМ!$B$39:$B$782,P$119)+'СЕТ СН'!$I$9+СВЦЭМ!$D$10+'СЕТ СН'!$I$5-'СЕТ СН'!$I$17</f>
        <v>4661.75885242</v>
      </c>
      <c r="Q132" s="36">
        <f>SUMIFS(СВЦЭМ!$C$39:$C$782,СВЦЭМ!$A$39:$A$782,$A132,СВЦЭМ!$B$39:$B$782,Q$119)+'СЕТ СН'!$I$9+СВЦЭМ!$D$10+'СЕТ СН'!$I$5-'СЕТ СН'!$I$17</f>
        <v>4658.1126055099994</v>
      </c>
      <c r="R132" s="36">
        <f>SUMIFS(СВЦЭМ!$C$39:$C$782,СВЦЭМ!$A$39:$A$782,$A132,СВЦЭМ!$B$39:$B$782,R$119)+'СЕТ СН'!$I$9+СВЦЭМ!$D$10+'СЕТ СН'!$I$5-'СЕТ СН'!$I$17</f>
        <v>4635.4434001199998</v>
      </c>
      <c r="S132" s="36">
        <f>SUMIFS(СВЦЭМ!$C$39:$C$782,СВЦЭМ!$A$39:$A$782,$A132,СВЦЭМ!$B$39:$B$782,S$119)+'СЕТ СН'!$I$9+СВЦЭМ!$D$10+'СЕТ СН'!$I$5-'СЕТ СН'!$I$17</f>
        <v>4592.78606614</v>
      </c>
      <c r="T132" s="36">
        <f>SUMIFS(СВЦЭМ!$C$39:$C$782,СВЦЭМ!$A$39:$A$782,$A132,СВЦЭМ!$B$39:$B$782,T$119)+'СЕТ СН'!$I$9+СВЦЭМ!$D$10+'СЕТ СН'!$I$5-'СЕТ СН'!$I$17</f>
        <v>4561.4104195</v>
      </c>
      <c r="U132" s="36">
        <f>SUMIFS(СВЦЭМ!$C$39:$C$782,СВЦЭМ!$A$39:$A$782,$A132,СВЦЭМ!$B$39:$B$782,U$119)+'СЕТ СН'!$I$9+СВЦЭМ!$D$10+'СЕТ СН'!$I$5-'СЕТ СН'!$I$17</f>
        <v>4579.6326619199999</v>
      </c>
      <c r="V132" s="36">
        <f>SUMIFS(СВЦЭМ!$C$39:$C$782,СВЦЭМ!$A$39:$A$782,$A132,СВЦЭМ!$B$39:$B$782,V$119)+'СЕТ СН'!$I$9+СВЦЭМ!$D$10+'СЕТ СН'!$I$5-'СЕТ СН'!$I$17</f>
        <v>4603.0554217600002</v>
      </c>
      <c r="W132" s="36">
        <f>SUMIFS(СВЦЭМ!$C$39:$C$782,СВЦЭМ!$A$39:$A$782,$A132,СВЦЭМ!$B$39:$B$782,W$119)+'СЕТ СН'!$I$9+СВЦЭМ!$D$10+'СЕТ СН'!$I$5-'СЕТ СН'!$I$17</f>
        <v>4646.1432464699992</v>
      </c>
      <c r="X132" s="36">
        <f>SUMIFS(СВЦЭМ!$C$39:$C$782,СВЦЭМ!$A$39:$A$782,$A132,СВЦЭМ!$B$39:$B$782,X$119)+'СЕТ СН'!$I$9+СВЦЭМ!$D$10+'СЕТ СН'!$I$5-'СЕТ СН'!$I$17</f>
        <v>4649.2360660799995</v>
      </c>
      <c r="Y132" s="36">
        <f>SUMIFS(СВЦЭМ!$C$39:$C$782,СВЦЭМ!$A$39:$A$782,$A132,СВЦЭМ!$B$39:$B$782,Y$119)+'СЕТ СН'!$I$9+СВЦЭМ!$D$10+'СЕТ СН'!$I$5-'СЕТ СН'!$I$17</f>
        <v>4686.69874007</v>
      </c>
    </row>
    <row r="133" spans="1:25" ht="15.75" x14ac:dyDescent="0.2">
      <c r="A133" s="35">
        <f t="shared" si="3"/>
        <v>44879</v>
      </c>
      <c r="B133" s="36">
        <f>SUMIFS(СВЦЭМ!$C$39:$C$782,СВЦЭМ!$A$39:$A$782,$A133,СВЦЭМ!$B$39:$B$782,B$119)+'СЕТ СН'!$I$9+СВЦЭМ!$D$10+'СЕТ СН'!$I$5-'СЕТ СН'!$I$17</f>
        <v>4656.8032073100003</v>
      </c>
      <c r="C133" s="36">
        <f>SUMIFS(СВЦЭМ!$C$39:$C$782,СВЦЭМ!$A$39:$A$782,$A133,СВЦЭМ!$B$39:$B$782,C$119)+'СЕТ СН'!$I$9+СВЦЭМ!$D$10+'СЕТ СН'!$I$5-'СЕТ СН'!$I$17</f>
        <v>4674.5569946799997</v>
      </c>
      <c r="D133" s="36">
        <f>SUMIFS(СВЦЭМ!$C$39:$C$782,СВЦЭМ!$A$39:$A$782,$A133,СВЦЭМ!$B$39:$B$782,D$119)+'СЕТ СН'!$I$9+СВЦЭМ!$D$10+'СЕТ СН'!$I$5-'СЕТ СН'!$I$17</f>
        <v>4686.58385327</v>
      </c>
      <c r="E133" s="36">
        <f>SUMIFS(СВЦЭМ!$C$39:$C$782,СВЦЭМ!$A$39:$A$782,$A133,СВЦЭМ!$B$39:$B$782,E$119)+'СЕТ СН'!$I$9+СВЦЭМ!$D$10+'СЕТ СН'!$I$5-'СЕТ СН'!$I$17</f>
        <v>4690.4840930599994</v>
      </c>
      <c r="F133" s="36">
        <f>SUMIFS(СВЦЭМ!$C$39:$C$782,СВЦЭМ!$A$39:$A$782,$A133,СВЦЭМ!$B$39:$B$782,F$119)+'СЕТ СН'!$I$9+СВЦЭМ!$D$10+'СЕТ СН'!$I$5-'СЕТ СН'!$I$17</f>
        <v>4691.6881772099996</v>
      </c>
      <c r="G133" s="36">
        <f>SUMIFS(СВЦЭМ!$C$39:$C$782,СВЦЭМ!$A$39:$A$782,$A133,СВЦЭМ!$B$39:$B$782,G$119)+'СЕТ СН'!$I$9+СВЦЭМ!$D$10+'СЕТ СН'!$I$5-'СЕТ СН'!$I$17</f>
        <v>4673.6774534699998</v>
      </c>
      <c r="H133" s="36">
        <f>SUMIFS(СВЦЭМ!$C$39:$C$782,СВЦЭМ!$A$39:$A$782,$A133,СВЦЭМ!$B$39:$B$782,H$119)+'СЕТ СН'!$I$9+СВЦЭМ!$D$10+'СЕТ СН'!$I$5-'СЕТ СН'!$I$17</f>
        <v>4617.3162894199995</v>
      </c>
      <c r="I133" s="36">
        <f>SUMIFS(СВЦЭМ!$C$39:$C$782,СВЦЭМ!$A$39:$A$782,$A133,СВЦЭМ!$B$39:$B$782,I$119)+'СЕТ СН'!$I$9+СВЦЭМ!$D$10+'СЕТ СН'!$I$5-'СЕТ СН'!$I$17</f>
        <v>4628.8422997199996</v>
      </c>
      <c r="J133" s="36">
        <f>SUMIFS(СВЦЭМ!$C$39:$C$782,СВЦЭМ!$A$39:$A$782,$A133,СВЦЭМ!$B$39:$B$782,J$119)+'СЕТ СН'!$I$9+СВЦЭМ!$D$10+'СЕТ СН'!$I$5-'СЕТ СН'!$I$17</f>
        <v>4604.4435877699998</v>
      </c>
      <c r="K133" s="36">
        <f>SUMIFS(СВЦЭМ!$C$39:$C$782,СВЦЭМ!$A$39:$A$782,$A133,СВЦЭМ!$B$39:$B$782,K$119)+'СЕТ СН'!$I$9+СВЦЭМ!$D$10+'СЕТ СН'!$I$5-'СЕТ СН'!$I$17</f>
        <v>4596.6336913199993</v>
      </c>
      <c r="L133" s="36">
        <f>SUMIFS(СВЦЭМ!$C$39:$C$782,СВЦЭМ!$A$39:$A$782,$A133,СВЦЭМ!$B$39:$B$782,L$119)+'СЕТ СН'!$I$9+СВЦЭМ!$D$10+'СЕТ СН'!$I$5-'СЕТ СН'!$I$17</f>
        <v>4595.8944234999999</v>
      </c>
      <c r="M133" s="36">
        <f>SUMIFS(СВЦЭМ!$C$39:$C$782,СВЦЭМ!$A$39:$A$782,$A133,СВЦЭМ!$B$39:$B$782,M$119)+'СЕТ СН'!$I$9+СВЦЭМ!$D$10+'СЕТ СН'!$I$5-'СЕТ СН'!$I$17</f>
        <v>4607.50341716</v>
      </c>
      <c r="N133" s="36">
        <f>SUMIFS(СВЦЭМ!$C$39:$C$782,СВЦЭМ!$A$39:$A$782,$A133,СВЦЭМ!$B$39:$B$782,N$119)+'СЕТ СН'!$I$9+СВЦЭМ!$D$10+'СЕТ СН'!$I$5-'СЕТ СН'!$I$17</f>
        <v>4616.9777927199993</v>
      </c>
      <c r="O133" s="36">
        <f>SUMIFS(СВЦЭМ!$C$39:$C$782,СВЦЭМ!$A$39:$A$782,$A133,СВЦЭМ!$B$39:$B$782,O$119)+'СЕТ СН'!$I$9+СВЦЭМ!$D$10+'СЕТ СН'!$I$5-'СЕТ СН'!$I$17</f>
        <v>4628.8337726</v>
      </c>
      <c r="P133" s="36">
        <f>SUMIFS(СВЦЭМ!$C$39:$C$782,СВЦЭМ!$A$39:$A$782,$A133,СВЦЭМ!$B$39:$B$782,P$119)+'СЕТ СН'!$I$9+СВЦЭМ!$D$10+'СЕТ СН'!$I$5-'СЕТ СН'!$I$17</f>
        <v>4640.1312815499996</v>
      </c>
      <c r="Q133" s="36">
        <f>SUMIFS(СВЦЭМ!$C$39:$C$782,СВЦЭМ!$A$39:$A$782,$A133,СВЦЭМ!$B$39:$B$782,Q$119)+'СЕТ СН'!$I$9+СВЦЭМ!$D$10+'СЕТ СН'!$I$5-'СЕТ СН'!$I$17</f>
        <v>4619.3939848699993</v>
      </c>
      <c r="R133" s="36">
        <f>SUMIFS(СВЦЭМ!$C$39:$C$782,СВЦЭМ!$A$39:$A$782,$A133,СВЦЭМ!$B$39:$B$782,R$119)+'СЕТ СН'!$I$9+СВЦЭМ!$D$10+'СЕТ СН'!$I$5-'СЕТ СН'!$I$17</f>
        <v>4591.0448436400002</v>
      </c>
      <c r="S133" s="36">
        <f>SUMIFS(СВЦЭМ!$C$39:$C$782,СВЦЭМ!$A$39:$A$782,$A133,СВЦЭМ!$B$39:$B$782,S$119)+'СЕТ СН'!$I$9+СВЦЭМ!$D$10+'СЕТ СН'!$I$5-'СЕТ СН'!$I$17</f>
        <v>4562.7609690299996</v>
      </c>
      <c r="T133" s="36">
        <f>SUMIFS(СВЦЭМ!$C$39:$C$782,СВЦЭМ!$A$39:$A$782,$A133,СВЦЭМ!$B$39:$B$782,T$119)+'СЕТ СН'!$I$9+СВЦЭМ!$D$10+'СЕТ СН'!$I$5-'СЕТ СН'!$I$17</f>
        <v>4592.2194883299999</v>
      </c>
      <c r="U133" s="36">
        <f>SUMIFS(СВЦЭМ!$C$39:$C$782,СВЦЭМ!$A$39:$A$782,$A133,СВЦЭМ!$B$39:$B$782,U$119)+'СЕТ СН'!$I$9+СВЦЭМ!$D$10+'СЕТ СН'!$I$5-'СЕТ СН'!$I$17</f>
        <v>4591.8389729699993</v>
      </c>
      <c r="V133" s="36">
        <f>SUMIFS(СВЦЭМ!$C$39:$C$782,СВЦЭМ!$A$39:$A$782,$A133,СВЦЭМ!$B$39:$B$782,V$119)+'СЕТ СН'!$I$9+СВЦЭМ!$D$10+'СЕТ СН'!$I$5-'СЕТ СН'!$I$17</f>
        <v>4616.0441706199999</v>
      </c>
      <c r="W133" s="36">
        <f>SUMIFS(СВЦЭМ!$C$39:$C$782,СВЦЭМ!$A$39:$A$782,$A133,СВЦЭМ!$B$39:$B$782,W$119)+'СЕТ СН'!$I$9+СВЦЭМ!$D$10+'СЕТ СН'!$I$5-'СЕТ СН'!$I$17</f>
        <v>4643.0203383299995</v>
      </c>
      <c r="X133" s="36">
        <f>SUMIFS(СВЦЭМ!$C$39:$C$782,СВЦЭМ!$A$39:$A$782,$A133,СВЦЭМ!$B$39:$B$782,X$119)+'СЕТ СН'!$I$9+СВЦЭМ!$D$10+'СЕТ СН'!$I$5-'СЕТ СН'!$I$17</f>
        <v>4643.8032071899997</v>
      </c>
      <c r="Y133" s="36">
        <f>SUMIFS(СВЦЭМ!$C$39:$C$782,СВЦЭМ!$A$39:$A$782,$A133,СВЦЭМ!$B$39:$B$782,Y$119)+'СЕТ СН'!$I$9+СВЦЭМ!$D$10+'СЕТ СН'!$I$5-'СЕТ СН'!$I$17</f>
        <v>4680.9562218699994</v>
      </c>
    </row>
    <row r="134" spans="1:25" ht="15.75" x14ac:dyDescent="0.2">
      <c r="A134" s="35">
        <f t="shared" si="3"/>
        <v>44880</v>
      </c>
      <c r="B134" s="36">
        <f>SUMIFS(СВЦЭМ!$C$39:$C$782,СВЦЭМ!$A$39:$A$782,$A134,СВЦЭМ!$B$39:$B$782,B$119)+'СЕТ СН'!$I$9+СВЦЭМ!$D$10+'СЕТ СН'!$I$5-'СЕТ СН'!$I$17</f>
        <v>4682.9643260299999</v>
      </c>
      <c r="C134" s="36">
        <f>SUMIFS(СВЦЭМ!$C$39:$C$782,СВЦЭМ!$A$39:$A$782,$A134,СВЦЭМ!$B$39:$B$782,C$119)+'СЕТ СН'!$I$9+СВЦЭМ!$D$10+'СЕТ СН'!$I$5-'СЕТ СН'!$I$17</f>
        <v>4721.4528703899996</v>
      </c>
      <c r="D134" s="36">
        <f>SUMIFS(СВЦЭМ!$C$39:$C$782,СВЦЭМ!$A$39:$A$782,$A134,СВЦЭМ!$B$39:$B$782,D$119)+'СЕТ СН'!$I$9+СВЦЭМ!$D$10+'СЕТ СН'!$I$5-'СЕТ СН'!$I$17</f>
        <v>4713.2857115899997</v>
      </c>
      <c r="E134" s="36">
        <f>SUMIFS(СВЦЭМ!$C$39:$C$782,СВЦЭМ!$A$39:$A$782,$A134,СВЦЭМ!$B$39:$B$782,E$119)+'СЕТ СН'!$I$9+СВЦЭМ!$D$10+'СЕТ СН'!$I$5-'СЕТ СН'!$I$17</f>
        <v>4693.1023406099994</v>
      </c>
      <c r="F134" s="36">
        <f>SUMIFS(СВЦЭМ!$C$39:$C$782,СВЦЭМ!$A$39:$A$782,$A134,СВЦЭМ!$B$39:$B$782,F$119)+'СЕТ СН'!$I$9+СВЦЭМ!$D$10+'СЕТ СН'!$I$5-'СЕТ СН'!$I$17</f>
        <v>4689.9488230799998</v>
      </c>
      <c r="G134" s="36">
        <f>SUMIFS(СВЦЭМ!$C$39:$C$782,СВЦЭМ!$A$39:$A$782,$A134,СВЦЭМ!$B$39:$B$782,G$119)+'СЕТ СН'!$I$9+СВЦЭМ!$D$10+'СЕТ СН'!$I$5-'СЕТ СН'!$I$17</f>
        <v>4711.7318560499998</v>
      </c>
      <c r="H134" s="36">
        <f>SUMIFS(СВЦЭМ!$C$39:$C$782,СВЦЭМ!$A$39:$A$782,$A134,СВЦЭМ!$B$39:$B$782,H$119)+'СЕТ СН'!$I$9+СВЦЭМ!$D$10+'СЕТ СН'!$I$5-'СЕТ СН'!$I$17</f>
        <v>4653.0260503999998</v>
      </c>
      <c r="I134" s="36">
        <f>SUMIFS(СВЦЭМ!$C$39:$C$782,СВЦЭМ!$A$39:$A$782,$A134,СВЦЭМ!$B$39:$B$782,I$119)+'СЕТ СН'!$I$9+СВЦЭМ!$D$10+'СЕТ СН'!$I$5-'СЕТ СН'!$I$17</f>
        <v>4652.8228607700003</v>
      </c>
      <c r="J134" s="36">
        <f>SUMIFS(СВЦЭМ!$C$39:$C$782,СВЦЭМ!$A$39:$A$782,$A134,СВЦЭМ!$B$39:$B$782,J$119)+'СЕТ СН'!$I$9+СВЦЭМ!$D$10+'СЕТ СН'!$I$5-'СЕТ СН'!$I$17</f>
        <v>4625.7867288500001</v>
      </c>
      <c r="K134" s="36">
        <f>SUMIFS(СВЦЭМ!$C$39:$C$782,СВЦЭМ!$A$39:$A$782,$A134,СВЦЭМ!$B$39:$B$782,K$119)+'СЕТ СН'!$I$9+СВЦЭМ!$D$10+'СЕТ СН'!$I$5-'СЕТ СН'!$I$17</f>
        <v>4619.32670297</v>
      </c>
      <c r="L134" s="36">
        <f>SUMIFS(СВЦЭМ!$C$39:$C$782,СВЦЭМ!$A$39:$A$782,$A134,СВЦЭМ!$B$39:$B$782,L$119)+'СЕТ СН'!$I$9+СВЦЭМ!$D$10+'СЕТ СН'!$I$5-'СЕТ СН'!$I$17</f>
        <v>4625.9240911099996</v>
      </c>
      <c r="M134" s="36">
        <f>SUMIFS(СВЦЭМ!$C$39:$C$782,СВЦЭМ!$A$39:$A$782,$A134,СВЦЭМ!$B$39:$B$782,M$119)+'СЕТ СН'!$I$9+СВЦЭМ!$D$10+'СЕТ СН'!$I$5-'СЕТ СН'!$I$17</f>
        <v>4646.5299523599997</v>
      </c>
      <c r="N134" s="36">
        <f>SUMIFS(СВЦЭМ!$C$39:$C$782,СВЦЭМ!$A$39:$A$782,$A134,СВЦЭМ!$B$39:$B$782,N$119)+'СЕТ СН'!$I$9+СВЦЭМ!$D$10+'СЕТ СН'!$I$5-'СЕТ СН'!$I$17</f>
        <v>4651.5917447599995</v>
      </c>
      <c r="O134" s="36">
        <f>SUMIFS(СВЦЭМ!$C$39:$C$782,СВЦЭМ!$A$39:$A$782,$A134,СВЦЭМ!$B$39:$B$782,O$119)+'СЕТ СН'!$I$9+СВЦЭМ!$D$10+'СЕТ СН'!$I$5-'СЕТ СН'!$I$17</f>
        <v>4660.8344438200002</v>
      </c>
      <c r="P134" s="36">
        <f>SUMIFS(СВЦЭМ!$C$39:$C$782,СВЦЭМ!$A$39:$A$782,$A134,СВЦЭМ!$B$39:$B$782,P$119)+'СЕТ СН'!$I$9+СВЦЭМ!$D$10+'СЕТ СН'!$I$5-'СЕТ СН'!$I$17</f>
        <v>4674.2659311499992</v>
      </c>
      <c r="Q134" s="36">
        <f>SUMIFS(СВЦЭМ!$C$39:$C$782,СВЦЭМ!$A$39:$A$782,$A134,СВЦЭМ!$B$39:$B$782,Q$119)+'СЕТ СН'!$I$9+СВЦЭМ!$D$10+'СЕТ СН'!$I$5-'СЕТ СН'!$I$17</f>
        <v>4671.8447689499999</v>
      </c>
      <c r="R134" s="36">
        <f>SUMIFS(СВЦЭМ!$C$39:$C$782,СВЦЭМ!$A$39:$A$782,$A134,СВЦЭМ!$B$39:$B$782,R$119)+'СЕТ СН'!$I$9+СВЦЭМ!$D$10+'СЕТ СН'!$I$5-'СЕТ СН'!$I$17</f>
        <v>4668.1481926699998</v>
      </c>
      <c r="S134" s="36">
        <f>SUMIFS(СВЦЭМ!$C$39:$C$782,СВЦЭМ!$A$39:$A$782,$A134,СВЦЭМ!$B$39:$B$782,S$119)+'СЕТ СН'!$I$9+СВЦЭМ!$D$10+'СЕТ СН'!$I$5-'СЕТ СН'!$I$17</f>
        <v>4619.8743784899998</v>
      </c>
      <c r="T134" s="36">
        <f>SUMIFS(СВЦЭМ!$C$39:$C$782,СВЦЭМ!$A$39:$A$782,$A134,СВЦЭМ!$B$39:$B$782,T$119)+'СЕТ СН'!$I$9+СВЦЭМ!$D$10+'СЕТ СН'!$I$5-'СЕТ СН'!$I$17</f>
        <v>4555.6120581099995</v>
      </c>
      <c r="U134" s="36">
        <f>SUMIFS(СВЦЭМ!$C$39:$C$782,СВЦЭМ!$A$39:$A$782,$A134,СВЦЭМ!$B$39:$B$782,U$119)+'СЕТ СН'!$I$9+СВЦЭМ!$D$10+'СЕТ СН'!$I$5-'СЕТ СН'!$I$17</f>
        <v>4559.1690029699994</v>
      </c>
      <c r="V134" s="36">
        <f>SUMIFS(СВЦЭМ!$C$39:$C$782,СВЦЭМ!$A$39:$A$782,$A134,СВЦЭМ!$B$39:$B$782,V$119)+'СЕТ СН'!$I$9+СВЦЭМ!$D$10+'СЕТ СН'!$I$5-'СЕТ СН'!$I$17</f>
        <v>4575.6496979099993</v>
      </c>
      <c r="W134" s="36">
        <f>SUMIFS(СВЦЭМ!$C$39:$C$782,СВЦЭМ!$A$39:$A$782,$A134,СВЦЭМ!$B$39:$B$782,W$119)+'СЕТ СН'!$I$9+СВЦЭМ!$D$10+'СЕТ СН'!$I$5-'СЕТ СН'!$I$17</f>
        <v>4616.6425624900003</v>
      </c>
      <c r="X134" s="36">
        <f>SUMIFS(СВЦЭМ!$C$39:$C$782,СВЦЭМ!$A$39:$A$782,$A134,СВЦЭМ!$B$39:$B$782,X$119)+'СЕТ СН'!$I$9+СВЦЭМ!$D$10+'СЕТ СН'!$I$5-'СЕТ СН'!$I$17</f>
        <v>4636.2619184199993</v>
      </c>
      <c r="Y134" s="36">
        <f>SUMIFS(СВЦЭМ!$C$39:$C$782,СВЦЭМ!$A$39:$A$782,$A134,СВЦЭМ!$B$39:$B$782,Y$119)+'СЕТ СН'!$I$9+СВЦЭМ!$D$10+'СЕТ СН'!$I$5-'СЕТ СН'!$I$17</f>
        <v>4660.4743589199998</v>
      </c>
    </row>
    <row r="135" spans="1:25" ht="15.75" x14ac:dyDescent="0.2">
      <c r="A135" s="35">
        <f t="shared" si="3"/>
        <v>44881</v>
      </c>
      <c r="B135" s="36">
        <f>SUMIFS(СВЦЭМ!$C$39:$C$782,СВЦЭМ!$A$39:$A$782,$A135,СВЦЭМ!$B$39:$B$782,B$119)+'СЕТ СН'!$I$9+СВЦЭМ!$D$10+'СЕТ СН'!$I$5-'СЕТ СН'!$I$17</f>
        <v>4667.1086266399998</v>
      </c>
      <c r="C135" s="36">
        <f>SUMIFS(СВЦЭМ!$C$39:$C$782,СВЦЭМ!$A$39:$A$782,$A135,СВЦЭМ!$B$39:$B$782,C$119)+'СЕТ СН'!$I$9+СВЦЭМ!$D$10+'СЕТ СН'!$I$5-'СЕТ СН'!$I$17</f>
        <v>4702.8667021900001</v>
      </c>
      <c r="D135" s="36">
        <f>SUMIFS(СВЦЭМ!$C$39:$C$782,СВЦЭМ!$A$39:$A$782,$A135,СВЦЭМ!$B$39:$B$782,D$119)+'СЕТ СН'!$I$9+СВЦЭМ!$D$10+'СЕТ СН'!$I$5-'СЕТ СН'!$I$17</f>
        <v>4727.9209151199993</v>
      </c>
      <c r="E135" s="36">
        <f>SUMIFS(СВЦЭМ!$C$39:$C$782,СВЦЭМ!$A$39:$A$782,$A135,СВЦЭМ!$B$39:$B$782,E$119)+'СЕТ СН'!$I$9+СВЦЭМ!$D$10+'СЕТ СН'!$I$5-'СЕТ СН'!$I$17</f>
        <v>4723.9943255799999</v>
      </c>
      <c r="F135" s="36">
        <f>SUMIFS(СВЦЭМ!$C$39:$C$782,СВЦЭМ!$A$39:$A$782,$A135,СВЦЭМ!$B$39:$B$782,F$119)+'СЕТ СН'!$I$9+СВЦЭМ!$D$10+'СЕТ СН'!$I$5-'СЕТ СН'!$I$17</f>
        <v>4703.4612489399997</v>
      </c>
      <c r="G135" s="36">
        <f>SUMIFS(СВЦЭМ!$C$39:$C$782,СВЦЭМ!$A$39:$A$782,$A135,СВЦЭМ!$B$39:$B$782,G$119)+'СЕТ СН'!$I$9+СВЦЭМ!$D$10+'СЕТ СН'!$I$5-'СЕТ СН'!$I$17</f>
        <v>4695.5844692599994</v>
      </c>
      <c r="H135" s="36">
        <f>SUMIFS(СВЦЭМ!$C$39:$C$782,СВЦЭМ!$A$39:$A$782,$A135,СВЦЭМ!$B$39:$B$782,H$119)+'СЕТ СН'!$I$9+СВЦЭМ!$D$10+'СЕТ СН'!$I$5-'СЕТ СН'!$I$17</f>
        <v>4668.6413281999994</v>
      </c>
      <c r="I135" s="36">
        <f>SUMIFS(СВЦЭМ!$C$39:$C$782,СВЦЭМ!$A$39:$A$782,$A135,СВЦЭМ!$B$39:$B$782,I$119)+'СЕТ СН'!$I$9+СВЦЭМ!$D$10+'СЕТ СН'!$I$5-'СЕТ СН'!$I$17</f>
        <v>4671.2691080499999</v>
      </c>
      <c r="J135" s="36">
        <f>SUMIFS(СВЦЭМ!$C$39:$C$782,СВЦЭМ!$A$39:$A$782,$A135,СВЦЭМ!$B$39:$B$782,J$119)+'СЕТ СН'!$I$9+СВЦЭМ!$D$10+'СЕТ СН'!$I$5-'СЕТ СН'!$I$17</f>
        <v>4644.49186027</v>
      </c>
      <c r="K135" s="36">
        <f>SUMIFS(СВЦЭМ!$C$39:$C$782,СВЦЭМ!$A$39:$A$782,$A135,СВЦЭМ!$B$39:$B$782,K$119)+'СЕТ СН'!$I$9+СВЦЭМ!$D$10+'СЕТ СН'!$I$5-'СЕТ СН'!$I$17</f>
        <v>4640.3033865299994</v>
      </c>
      <c r="L135" s="36">
        <f>SUMIFS(СВЦЭМ!$C$39:$C$782,СВЦЭМ!$A$39:$A$782,$A135,СВЦЭМ!$B$39:$B$782,L$119)+'СЕТ СН'!$I$9+СВЦЭМ!$D$10+'СЕТ СН'!$I$5-'СЕТ СН'!$I$17</f>
        <v>4648.1392904899994</v>
      </c>
      <c r="M135" s="36">
        <f>SUMIFS(СВЦЭМ!$C$39:$C$782,СВЦЭМ!$A$39:$A$782,$A135,СВЦЭМ!$B$39:$B$782,M$119)+'СЕТ СН'!$I$9+СВЦЭМ!$D$10+'СЕТ СН'!$I$5-'СЕТ СН'!$I$17</f>
        <v>4667.9645163899995</v>
      </c>
      <c r="N135" s="36">
        <f>SUMIFS(СВЦЭМ!$C$39:$C$782,СВЦЭМ!$A$39:$A$782,$A135,СВЦЭМ!$B$39:$B$782,N$119)+'СЕТ СН'!$I$9+СВЦЭМ!$D$10+'СЕТ СН'!$I$5-'СЕТ СН'!$I$17</f>
        <v>4673.17189323</v>
      </c>
      <c r="O135" s="36">
        <f>SUMIFS(СВЦЭМ!$C$39:$C$782,СВЦЭМ!$A$39:$A$782,$A135,СВЦЭМ!$B$39:$B$782,O$119)+'СЕТ СН'!$I$9+СВЦЭМ!$D$10+'СЕТ СН'!$I$5-'СЕТ СН'!$I$17</f>
        <v>4682.1600596899998</v>
      </c>
      <c r="P135" s="36">
        <f>SUMIFS(СВЦЭМ!$C$39:$C$782,СВЦЭМ!$A$39:$A$782,$A135,СВЦЭМ!$B$39:$B$782,P$119)+'СЕТ СН'!$I$9+СВЦЭМ!$D$10+'СЕТ СН'!$I$5-'СЕТ СН'!$I$17</f>
        <v>4697.4303551699995</v>
      </c>
      <c r="Q135" s="36">
        <f>SUMIFS(СВЦЭМ!$C$39:$C$782,СВЦЭМ!$A$39:$A$782,$A135,СВЦЭМ!$B$39:$B$782,Q$119)+'СЕТ СН'!$I$9+СВЦЭМ!$D$10+'СЕТ СН'!$I$5-'СЕТ СН'!$I$17</f>
        <v>4668.8771330700001</v>
      </c>
      <c r="R135" s="36">
        <f>SUMIFS(СВЦЭМ!$C$39:$C$782,СВЦЭМ!$A$39:$A$782,$A135,СВЦЭМ!$B$39:$B$782,R$119)+'СЕТ СН'!$I$9+СВЦЭМ!$D$10+'СЕТ СН'!$I$5-'СЕТ СН'!$I$17</f>
        <v>4660.23153748</v>
      </c>
      <c r="S135" s="36">
        <f>SUMIFS(СВЦЭМ!$C$39:$C$782,СВЦЭМ!$A$39:$A$782,$A135,СВЦЭМ!$B$39:$B$782,S$119)+'СЕТ СН'!$I$9+СВЦЭМ!$D$10+'СЕТ СН'!$I$5-'СЕТ СН'!$I$17</f>
        <v>4619.8581926299994</v>
      </c>
      <c r="T135" s="36">
        <f>SUMIFS(СВЦЭМ!$C$39:$C$782,СВЦЭМ!$A$39:$A$782,$A135,СВЦЭМ!$B$39:$B$782,T$119)+'СЕТ СН'!$I$9+СВЦЭМ!$D$10+'СЕТ СН'!$I$5-'СЕТ СН'!$I$17</f>
        <v>4597.1510100300002</v>
      </c>
      <c r="U135" s="36">
        <f>SUMIFS(СВЦЭМ!$C$39:$C$782,СВЦЭМ!$A$39:$A$782,$A135,СВЦЭМ!$B$39:$B$782,U$119)+'СЕТ СН'!$I$9+СВЦЭМ!$D$10+'СЕТ СН'!$I$5-'СЕТ СН'!$I$17</f>
        <v>4614.6306601399992</v>
      </c>
      <c r="V135" s="36">
        <f>SUMIFS(СВЦЭМ!$C$39:$C$782,СВЦЭМ!$A$39:$A$782,$A135,СВЦЭМ!$B$39:$B$782,V$119)+'СЕТ СН'!$I$9+СВЦЭМ!$D$10+'СЕТ СН'!$I$5-'СЕТ СН'!$I$17</f>
        <v>4639.82077493</v>
      </c>
      <c r="W135" s="36">
        <f>SUMIFS(СВЦЭМ!$C$39:$C$782,СВЦЭМ!$A$39:$A$782,$A135,СВЦЭМ!$B$39:$B$782,W$119)+'СЕТ СН'!$I$9+СВЦЭМ!$D$10+'СЕТ СН'!$I$5-'СЕТ СН'!$I$17</f>
        <v>4640.7848674500001</v>
      </c>
      <c r="X135" s="36">
        <f>SUMIFS(СВЦЭМ!$C$39:$C$782,СВЦЭМ!$A$39:$A$782,$A135,СВЦЭМ!$B$39:$B$782,X$119)+'СЕТ СН'!$I$9+СВЦЭМ!$D$10+'СЕТ СН'!$I$5-'СЕТ СН'!$I$17</f>
        <v>4663.8531969899996</v>
      </c>
      <c r="Y135" s="36">
        <f>SUMIFS(СВЦЭМ!$C$39:$C$782,СВЦЭМ!$A$39:$A$782,$A135,СВЦЭМ!$B$39:$B$782,Y$119)+'СЕТ СН'!$I$9+СВЦЭМ!$D$10+'СЕТ СН'!$I$5-'СЕТ СН'!$I$17</f>
        <v>4712.3006491999995</v>
      </c>
    </row>
    <row r="136" spans="1:25" ht="15.75" x14ac:dyDescent="0.2">
      <c r="A136" s="35">
        <f t="shared" si="3"/>
        <v>44882</v>
      </c>
      <c r="B136" s="36">
        <f>SUMIFS(СВЦЭМ!$C$39:$C$782,СВЦЭМ!$A$39:$A$782,$A136,СВЦЭМ!$B$39:$B$782,B$119)+'СЕТ СН'!$I$9+СВЦЭМ!$D$10+'СЕТ СН'!$I$5-'СЕТ СН'!$I$17</f>
        <v>4654.5300006999996</v>
      </c>
      <c r="C136" s="36">
        <f>SUMIFS(СВЦЭМ!$C$39:$C$782,СВЦЭМ!$A$39:$A$782,$A136,СВЦЭМ!$B$39:$B$782,C$119)+'СЕТ СН'!$I$9+СВЦЭМ!$D$10+'СЕТ СН'!$I$5-'СЕТ СН'!$I$17</f>
        <v>4669.8726809199998</v>
      </c>
      <c r="D136" s="36">
        <f>SUMIFS(СВЦЭМ!$C$39:$C$782,СВЦЭМ!$A$39:$A$782,$A136,СВЦЭМ!$B$39:$B$782,D$119)+'СЕТ СН'!$I$9+СВЦЭМ!$D$10+'СЕТ СН'!$I$5-'СЕТ СН'!$I$17</f>
        <v>4696.5800330900001</v>
      </c>
      <c r="E136" s="36">
        <f>SUMIFS(СВЦЭМ!$C$39:$C$782,СВЦЭМ!$A$39:$A$782,$A136,СВЦЭМ!$B$39:$B$782,E$119)+'СЕТ СН'!$I$9+СВЦЭМ!$D$10+'СЕТ СН'!$I$5-'СЕТ СН'!$I$17</f>
        <v>4692.7903569600003</v>
      </c>
      <c r="F136" s="36">
        <f>SUMIFS(СВЦЭМ!$C$39:$C$782,СВЦЭМ!$A$39:$A$782,$A136,СВЦЭМ!$B$39:$B$782,F$119)+'СЕТ СН'!$I$9+СВЦЭМ!$D$10+'СЕТ СН'!$I$5-'СЕТ СН'!$I$17</f>
        <v>4694.9519880099997</v>
      </c>
      <c r="G136" s="36">
        <f>SUMIFS(СВЦЭМ!$C$39:$C$782,СВЦЭМ!$A$39:$A$782,$A136,СВЦЭМ!$B$39:$B$782,G$119)+'СЕТ СН'!$I$9+СВЦЭМ!$D$10+'СЕТ СН'!$I$5-'СЕТ СН'!$I$17</f>
        <v>4700.67653677</v>
      </c>
      <c r="H136" s="36">
        <f>SUMIFS(СВЦЭМ!$C$39:$C$782,СВЦЭМ!$A$39:$A$782,$A136,СВЦЭМ!$B$39:$B$782,H$119)+'СЕТ СН'!$I$9+СВЦЭМ!$D$10+'СЕТ СН'!$I$5-'СЕТ СН'!$I$17</f>
        <v>4639.4281885499995</v>
      </c>
      <c r="I136" s="36">
        <f>SUMIFS(СВЦЭМ!$C$39:$C$782,СВЦЭМ!$A$39:$A$782,$A136,СВЦЭМ!$B$39:$B$782,I$119)+'СЕТ СН'!$I$9+СВЦЭМ!$D$10+'СЕТ СН'!$I$5-'СЕТ СН'!$I$17</f>
        <v>4573.87587248</v>
      </c>
      <c r="J136" s="36">
        <f>SUMIFS(СВЦЭМ!$C$39:$C$782,СВЦЭМ!$A$39:$A$782,$A136,СВЦЭМ!$B$39:$B$782,J$119)+'СЕТ СН'!$I$9+СВЦЭМ!$D$10+'СЕТ СН'!$I$5-'СЕТ СН'!$I$17</f>
        <v>4600.4474180299994</v>
      </c>
      <c r="K136" s="36">
        <f>SUMIFS(СВЦЭМ!$C$39:$C$782,СВЦЭМ!$A$39:$A$782,$A136,СВЦЭМ!$B$39:$B$782,K$119)+'СЕТ СН'!$I$9+СВЦЭМ!$D$10+'СЕТ СН'!$I$5-'СЕТ СН'!$I$17</f>
        <v>4604.5705676099997</v>
      </c>
      <c r="L136" s="36">
        <f>SUMIFS(СВЦЭМ!$C$39:$C$782,СВЦЭМ!$A$39:$A$782,$A136,СВЦЭМ!$B$39:$B$782,L$119)+'СЕТ СН'!$I$9+СВЦЭМ!$D$10+'СЕТ СН'!$I$5-'СЕТ СН'!$I$17</f>
        <v>4610.6352901499995</v>
      </c>
      <c r="M136" s="36">
        <f>SUMIFS(СВЦЭМ!$C$39:$C$782,СВЦЭМ!$A$39:$A$782,$A136,СВЦЭМ!$B$39:$B$782,M$119)+'СЕТ СН'!$I$9+СВЦЭМ!$D$10+'СЕТ СН'!$I$5-'СЕТ СН'!$I$17</f>
        <v>4638.74012752</v>
      </c>
      <c r="N136" s="36">
        <f>SUMIFS(СВЦЭМ!$C$39:$C$782,СВЦЭМ!$A$39:$A$782,$A136,СВЦЭМ!$B$39:$B$782,N$119)+'СЕТ СН'!$I$9+СВЦЭМ!$D$10+'СЕТ СН'!$I$5-'СЕТ СН'!$I$17</f>
        <v>4620.8085008599992</v>
      </c>
      <c r="O136" s="36">
        <f>SUMIFS(СВЦЭМ!$C$39:$C$782,СВЦЭМ!$A$39:$A$782,$A136,СВЦЭМ!$B$39:$B$782,O$119)+'СЕТ СН'!$I$9+СВЦЭМ!$D$10+'СЕТ СН'!$I$5-'СЕТ СН'!$I$17</f>
        <v>4649.8293718799996</v>
      </c>
      <c r="P136" s="36">
        <f>SUMIFS(СВЦЭМ!$C$39:$C$782,СВЦЭМ!$A$39:$A$782,$A136,СВЦЭМ!$B$39:$B$782,P$119)+'СЕТ СН'!$I$9+СВЦЭМ!$D$10+'СЕТ СН'!$I$5-'СЕТ СН'!$I$17</f>
        <v>4657.1531110699998</v>
      </c>
      <c r="Q136" s="36">
        <f>SUMIFS(СВЦЭМ!$C$39:$C$782,СВЦЭМ!$A$39:$A$782,$A136,СВЦЭМ!$B$39:$B$782,Q$119)+'СЕТ СН'!$I$9+СВЦЭМ!$D$10+'СЕТ СН'!$I$5-'СЕТ СН'!$I$17</f>
        <v>4641.6733027800001</v>
      </c>
      <c r="R136" s="36">
        <f>SUMIFS(СВЦЭМ!$C$39:$C$782,СВЦЭМ!$A$39:$A$782,$A136,СВЦЭМ!$B$39:$B$782,R$119)+'СЕТ СН'!$I$9+СВЦЭМ!$D$10+'СЕТ СН'!$I$5-'СЕТ СН'!$I$17</f>
        <v>4619.5113529399996</v>
      </c>
      <c r="S136" s="36">
        <f>SUMIFS(СВЦЭМ!$C$39:$C$782,СВЦЭМ!$A$39:$A$782,$A136,СВЦЭМ!$B$39:$B$782,S$119)+'СЕТ СН'!$I$9+СВЦЭМ!$D$10+'СЕТ СН'!$I$5-'СЕТ СН'!$I$17</f>
        <v>4608.85947829</v>
      </c>
      <c r="T136" s="36">
        <f>SUMIFS(СВЦЭМ!$C$39:$C$782,СВЦЭМ!$A$39:$A$782,$A136,СВЦЭМ!$B$39:$B$782,T$119)+'СЕТ СН'!$I$9+СВЦЭМ!$D$10+'СЕТ СН'!$I$5-'СЕТ СН'!$I$17</f>
        <v>4566.7428032099997</v>
      </c>
      <c r="U136" s="36">
        <f>SUMIFS(СВЦЭМ!$C$39:$C$782,СВЦЭМ!$A$39:$A$782,$A136,СВЦЭМ!$B$39:$B$782,U$119)+'СЕТ СН'!$I$9+СВЦЭМ!$D$10+'СЕТ СН'!$I$5-'СЕТ СН'!$I$17</f>
        <v>4582.9502974499992</v>
      </c>
      <c r="V136" s="36">
        <f>SUMIFS(СВЦЭМ!$C$39:$C$782,СВЦЭМ!$A$39:$A$782,$A136,СВЦЭМ!$B$39:$B$782,V$119)+'СЕТ СН'!$I$9+СВЦЭМ!$D$10+'СЕТ СН'!$I$5-'СЕТ СН'!$I$17</f>
        <v>4595.0238206699996</v>
      </c>
      <c r="W136" s="36">
        <f>SUMIFS(СВЦЭМ!$C$39:$C$782,СВЦЭМ!$A$39:$A$782,$A136,СВЦЭМ!$B$39:$B$782,W$119)+'СЕТ СН'!$I$9+СВЦЭМ!$D$10+'СЕТ СН'!$I$5-'СЕТ СН'!$I$17</f>
        <v>4608.69634623</v>
      </c>
      <c r="X136" s="36">
        <f>SUMIFS(СВЦЭМ!$C$39:$C$782,СВЦЭМ!$A$39:$A$782,$A136,СВЦЭМ!$B$39:$B$782,X$119)+'СЕТ СН'!$I$9+СВЦЭМ!$D$10+'СЕТ СН'!$I$5-'СЕТ СН'!$I$17</f>
        <v>4627.8373888899996</v>
      </c>
      <c r="Y136" s="36">
        <f>SUMIFS(СВЦЭМ!$C$39:$C$782,СВЦЭМ!$A$39:$A$782,$A136,СВЦЭМ!$B$39:$B$782,Y$119)+'СЕТ СН'!$I$9+СВЦЭМ!$D$10+'СЕТ СН'!$I$5-'СЕТ СН'!$I$17</f>
        <v>4659.8162763299997</v>
      </c>
    </row>
    <row r="137" spans="1:25" ht="15.75" x14ac:dyDescent="0.2">
      <c r="A137" s="35">
        <f t="shared" si="3"/>
        <v>44883</v>
      </c>
      <c r="B137" s="36">
        <f>SUMIFS(СВЦЭМ!$C$39:$C$782,СВЦЭМ!$A$39:$A$782,$A137,СВЦЭМ!$B$39:$B$782,B$119)+'СЕТ СН'!$I$9+СВЦЭМ!$D$10+'СЕТ СН'!$I$5-'СЕТ СН'!$I$17</f>
        <v>4662.3098729699996</v>
      </c>
      <c r="C137" s="36">
        <f>SUMIFS(СВЦЭМ!$C$39:$C$782,СВЦЭМ!$A$39:$A$782,$A137,СВЦЭМ!$B$39:$B$782,C$119)+'СЕТ СН'!$I$9+СВЦЭМ!$D$10+'СЕТ СН'!$I$5-'СЕТ СН'!$I$17</f>
        <v>4687.3758728599996</v>
      </c>
      <c r="D137" s="36">
        <f>SUMIFS(СВЦЭМ!$C$39:$C$782,СВЦЭМ!$A$39:$A$782,$A137,СВЦЭМ!$B$39:$B$782,D$119)+'СЕТ СН'!$I$9+СВЦЭМ!$D$10+'СЕТ СН'!$I$5-'СЕТ СН'!$I$17</f>
        <v>4698.7752891599994</v>
      </c>
      <c r="E137" s="36">
        <f>SUMIFS(СВЦЭМ!$C$39:$C$782,СВЦЭМ!$A$39:$A$782,$A137,СВЦЭМ!$B$39:$B$782,E$119)+'СЕТ СН'!$I$9+СВЦЭМ!$D$10+'СЕТ СН'!$I$5-'СЕТ СН'!$I$17</f>
        <v>4703.1606432999997</v>
      </c>
      <c r="F137" s="36">
        <f>SUMIFS(СВЦЭМ!$C$39:$C$782,СВЦЭМ!$A$39:$A$782,$A137,СВЦЭМ!$B$39:$B$782,F$119)+'СЕТ СН'!$I$9+СВЦЭМ!$D$10+'СЕТ СН'!$I$5-'СЕТ СН'!$I$17</f>
        <v>4725.3605157599995</v>
      </c>
      <c r="G137" s="36">
        <f>SUMIFS(СВЦЭМ!$C$39:$C$782,СВЦЭМ!$A$39:$A$782,$A137,СВЦЭМ!$B$39:$B$782,G$119)+'СЕТ СН'!$I$9+СВЦЭМ!$D$10+'СЕТ СН'!$I$5-'СЕТ СН'!$I$17</f>
        <v>4712.7171348399997</v>
      </c>
      <c r="H137" s="36">
        <f>SUMIFS(СВЦЭМ!$C$39:$C$782,СВЦЭМ!$A$39:$A$782,$A137,СВЦЭМ!$B$39:$B$782,H$119)+'СЕТ СН'!$I$9+СВЦЭМ!$D$10+'СЕТ СН'!$I$5-'СЕТ СН'!$I$17</f>
        <v>4677.8119936399999</v>
      </c>
      <c r="I137" s="36">
        <f>SUMIFS(СВЦЭМ!$C$39:$C$782,СВЦЭМ!$A$39:$A$782,$A137,СВЦЭМ!$B$39:$B$782,I$119)+'СЕТ СН'!$I$9+СВЦЭМ!$D$10+'СЕТ СН'!$I$5-'СЕТ СН'!$I$17</f>
        <v>4655.1337430099993</v>
      </c>
      <c r="J137" s="36">
        <f>SUMIFS(СВЦЭМ!$C$39:$C$782,СВЦЭМ!$A$39:$A$782,$A137,СВЦЭМ!$B$39:$B$782,J$119)+'СЕТ СН'!$I$9+СВЦЭМ!$D$10+'СЕТ СН'!$I$5-'СЕТ СН'!$I$17</f>
        <v>4620.4425603099999</v>
      </c>
      <c r="K137" s="36">
        <f>SUMIFS(СВЦЭМ!$C$39:$C$782,СВЦЭМ!$A$39:$A$782,$A137,СВЦЭМ!$B$39:$B$782,K$119)+'СЕТ СН'!$I$9+СВЦЭМ!$D$10+'СЕТ СН'!$I$5-'СЕТ СН'!$I$17</f>
        <v>4608.2186766499999</v>
      </c>
      <c r="L137" s="36">
        <f>SUMIFS(СВЦЭМ!$C$39:$C$782,СВЦЭМ!$A$39:$A$782,$A137,СВЦЭМ!$B$39:$B$782,L$119)+'СЕТ СН'!$I$9+СВЦЭМ!$D$10+'СЕТ СН'!$I$5-'СЕТ СН'!$I$17</f>
        <v>4611.4663827099994</v>
      </c>
      <c r="M137" s="36">
        <f>SUMIFS(СВЦЭМ!$C$39:$C$782,СВЦЭМ!$A$39:$A$782,$A137,СВЦЭМ!$B$39:$B$782,M$119)+'СЕТ СН'!$I$9+СВЦЭМ!$D$10+'СЕТ СН'!$I$5-'СЕТ СН'!$I$17</f>
        <v>4637.3846416999995</v>
      </c>
      <c r="N137" s="36">
        <f>SUMIFS(СВЦЭМ!$C$39:$C$782,СВЦЭМ!$A$39:$A$782,$A137,СВЦЭМ!$B$39:$B$782,N$119)+'СЕТ СН'!$I$9+СВЦЭМ!$D$10+'СЕТ СН'!$I$5-'СЕТ СН'!$I$17</f>
        <v>4674.5572545499999</v>
      </c>
      <c r="O137" s="36">
        <f>SUMIFS(СВЦЭМ!$C$39:$C$782,СВЦЭМ!$A$39:$A$782,$A137,СВЦЭМ!$B$39:$B$782,O$119)+'СЕТ СН'!$I$9+СВЦЭМ!$D$10+'СЕТ СН'!$I$5-'СЕТ СН'!$I$17</f>
        <v>4658.0106075699996</v>
      </c>
      <c r="P137" s="36">
        <f>SUMIFS(СВЦЭМ!$C$39:$C$782,СВЦЭМ!$A$39:$A$782,$A137,СВЦЭМ!$B$39:$B$782,P$119)+'СЕТ СН'!$I$9+СВЦЭМ!$D$10+'СЕТ СН'!$I$5-'СЕТ СН'!$I$17</f>
        <v>4656.62672595</v>
      </c>
      <c r="Q137" s="36">
        <f>SUMIFS(СВЦЭМ!$C$39:$C$782,СВЦЭМ!$A$39:$A$782,$A137,СВЦЭМ!$B$39:$B$782,Q$119)+'СЕТ СН'!$I$9+СВЦЭМ!$D$10+'СЕТ СН'!$I$5-'СЕТ СН'!$I$17</f>
        <v>4670.4013176999997</v>
      </c>
      <c r="R137" s="36">
        <f>SUMIFS(СВЦЭМ!$C$39:$C$782,СВЦЭМ!$A$39:$A$782,$A137,СВЦЭМ!$B$39:$B$782,R$119)+'СЕТ СН'!$I$9+СВЦЭМ!$D$10+'СЕТ СН'!$I$5-'СЕТ СН'!$I$17</f>
        <v>4670.0990415399992</v>
      </c>
      <c r="S137" s="36">
        <f>SUMIFS(СВЦЭМ!$C$39:$C$782,СВЦЭМ!$A$39:$A$782,$A137,СВЦЭМ!$B$39:$B$782,S$119)+'СЕТ СН'!$I$9+СВЦЭМ!$D$10+'СЕТ СН'!$I$5-'СЕТ СН'!$I$17</f>
        <v>4652.03845404</v>
      </c>
      <c r="T137" s="36">
        <f>SUMIFS(СВЦЭМ!$C$39:$C$782,СВЦЭМ!$A$39:$A$782,$A137,СВЦЭМ!$B$39:$B$782,T$119)+'СЕТ СН'!$I$9+СВЦЭМ!$D$10+'СЕТ СН'!$I$5-'СЕТ СН'!$I$17</f>
        <v>4599.6792866099995</v>
      </c>
      <c r="U137" s="36">
        <f>SUMIFS(СВЦЭМ!$C$39:$C$782,СВЦЭМ!$A$39:$A$782,$A137,СВЦЭМ!$B$39:$B$782,U$119)+'СЕТ СН'!$I$9+СВЦЭМ!$D$10+'СЕТ СН'!$I$5-'СЕТ СН'!$I$17</f>
        <v>4595.8642687399997</v>
      </c>
      <c r="V137" s="36">
        <f>SUMIFS(СВЦЭМ!$C$39:$C$782,СВЦЭМ!$A$39:$A$782,$A137,СВЦЭМ!$B$39:$B$782,V$119)+'СЕТ СН'!$I$9+СВЦЭМ!$D$10+'СЕТ СН'!$I$5-'СЕТ СН'!$I$17</f>
        <v>4613.7715315899995</v>
      </c>
      <c r="W137" s="36">
        <f>SUMIFS(СВЦЭМ!$C$39:$C$782,СВЦЭМ!$A$39:$A$782,$A137,СВЦЭМ!$B$39:$B$782,W$119)+'СЕТ СН'!$I$9+СВЦЭМ!$D$10+'СЕТ СН'!$I$5-'СЕТ СН'!$I$17</f>
        <v>4631.1993708999998</v>
      </c>
      <c r="X137" s="36">
        <f>SUMIFS(СВЦЭМ!$C$39:$C$782,СВЦЭМ!$A$39:$A$782,$A137,СВЦЭМ!$B$39:$B$782,X$119)+'СЕТ СН'!$I$9+СВЦЭМ!$D$10+'СЕТ СН'!$I$5-'СЕТ СН'!$I$17</f>
        <v>4642.08815796</v>
      </c>
      <c r="Y137" s="36">
        <f>SUMIFS(СВЦЭМ!$C$39:$C$782,СВЦЭМ!$A$39:$A$782,$A137,СВЦЭМ!$B$39:$B$782,Y$119)+'СЕТ СН'!$I$9+СВЦЭМ!$D$10+'СЕТ СН'!$I$5-'СЕТ СН'!$I$17</f>
        <v>4652.9809380499992</v>
      </c>
    </row>
    <row r="138" spans="1:25" ht="15.75" x14ac:dyDescent="0.2">
      <c r="A138" s="35">
        <f t="shared" si="3"/>
        <v>44884</v>
      </c>
      <c r="B138" s="36">
        <f>SUMIFS(СВЦЭМ!$C$39:$C$782,СВЦЭМ!$A$39:$A$782,$A138,СВЦЭМ!$B$39:$B$782,B$119)+'СЕТ СН'!$I$9+СВЦЭМ!$D$10+'СЕТ СН'!$I$5-'СЕТ СН'!$I$17</f>
        <v>4706.6203929399999</v>
      </c>
      <c r="C138" s="36">
        <f>SUMIFS(СВЦЭМ!$C$39:$C$782,СВЦЭМ!$A$39:$A$782,$A138,СВЦЭМ!$B$39:$B$782,C$119)+'СЕТ СН'!$I$9+СВЦЭМ!$D$10+'СЕТ СН'!$I$5-'СЕТ СН'!$I$17</f>
        <v>4728.37209162</v>
      </c>
      <c r="D138" s="36">
        <f>SUMIFS(СВЦЭМ!$C$39:$C$782,СВЦЭМ!$A$39:$A$782,$A138,СВЦЭМ!$B$39:$B$782,D$119)+'СЕТ СН'!$I$9+СВЦЭМ!$D$10+'СЕТ СН'!$I$5-'СЕТ СН'!$I$17</f>
        <v>4750.0798950899998</v>
      </c>
      <c r="E138" s="36">
        <f>SUMIFS(СВЦЭМ!$C$39:$C$782,СВЦЭМ!$A$39:$A$782,$A138,СВЦЭМ!$B$39:$B$782,E$119)+'СЕТ СН'!$I$9+СВЦЭМ!$D$10+'СЕТ СН'!$I$5-'СЕТ СН'!$I$17</f>
        <v>4755.1370557299997</v>
      </c>
      <c r="F138" s="36">
        <f>SUMIFS(СВЦЭМ!$C$39:$C$782,СВЦЭМ!$A$39:$A$782,$A138,СВЦЭМ!$B$39:$B$782,F$119)+'СЕТ СН'!$I$9+СВЦЭМ!$D$10+'СЕТ СН'!$I$5-'СЕТ СН'!$I$17</f>
        <v>4784.7807946499997</v>
      </c>
      <c r="G138" s="36">
        <f>SUMIFS(СВЦЭМ!$C$39:$C$782,СВЦЭМ!$A$39:$A$782,$A138,СВЦЭМ!$B$39:$B$782,G$119)+'СЕТ СН'!$I$9+СВЦЭМ!$D$10+'СЕТ СН'!$I$5-'СЕТ СН'!$I$17</f>
        <v>4681.0303092699996</v>
      </c>
      <c r="H138" s="36">
        <f>SUMIFS(СВЦЭМ!$C$39:$C$782,СВЦЭМ!$A$39:$A$782,$A138,СВЦЭМ!$B$39:$B$782,H$119)+'СЕТ СН'!$I$9+СВЦЭМ!$D$10+'СЕТ СН'!$I$5-'СЕТ СН'!$I$17</f>
        <v>4630.3917483299992</v>
      </c>
      <c r="I138" s="36">
        <f>SUMIFS(СВЦЭМ!$C$39:$C$782,СВЦЭМ!$A$39:$A$782,$A138,СВЦЭМ!$B$39:$B$782,I$119)+'СЕТ СН'!$I$9+СВЦЭМ!$D$10+'СЕТ СН'!$I$5-'СЕТ СН'!$I$17</f>
        <v>4626.3258609599998</v>
      </c>
      <c r="J138" s="36">
        <f>SUMIFS(СВЦЭМ!$C$39:$C$782,СВЦЭМ!$A$39:$A$782,$A138,СВЦЭМ!$B$39:$B$782,J$119)+'СЕТ СН'!$I$9+СВЦЭМ!$D$10+'СЕТ СН'!$I$5-'СЕТ СН'!$I$17</f>
        <v>4502.5048091799999</v>
      </c>
      <c r="K138" s="36">
        <f>SUMIFS(СВЦЭМ!$C$39:$C$782,СВЦЭМ!$A$39:$A$782,$A138,СВЦЭМ!$B$39:$B$782,K$119)+'СЕТ СН'!$I$9+СВЦЭМ!$D$10+'СЕТ СН'!$I$5-'СЕТ СН'!$I$17</f>
        <v>4468.1933835399996</v>
      </c>
      <c r="L138" s="36">
        <f>SUMIFS(СВЦЭМ!$C$39:$C$782,СВЦЭМ!$A$39:$A$782,$A138,СВЦЭМ!$B$39:$B$782,L$119)+'СЕТ СН'!$I$9+СВЦЭМ!$D$10+'СЕТ СН'!$I$5-'СЕТ СН'!$I$17</f>
        <v>4460.5752202799995</v>
      </c>
      <c r="M138" s="36">
        <f>SUMIFS(СВЦЭМ!$C$39:$C$782,СВЦЭМ!$A$39:$A$782,$A138,СВЦЭМ!$B$39:$B$782,M$119)+'СЕТ СН'!$I$9+СВЦЭМ!$D$10+'СЕТ СН'!$I$5-'СЕТ СН'!$I$17</f>
        <v>4531.9208894200001</v>
      </c>
      <c r="N138" s="36">
        <f>SUMIFS(СВЦЭМ!$C$39:$C$782,СВЦЭМ!$A$39:$A$782,$A138,СВЦЭМ!$B$39:$B$782,N$119)+'СЕТ СН'!$I$9+СВЦЭМ!$D$10+'СЕТ СН'!$I$5-'СЕТ СН'!$I$17</f>
        <v>4634.30099926</v>
      </c>
      <c r="O138" s="36">
        <f>SUMIFS(СВЦЭМ!$C$39:$C$782,СВЦЭМ!$A$39:$A$782,$A138,СВЦЭМ!$B$39:$B$782,O$119)+'СЕТ СН'!$I$9+СВЦЭМ!$D$10+'СЕТ СН'!$I$5-'СЕТ СН'!$I$17</f>
        <v>4614.1125031800002</v>
      </c>
      <c r="P138" s="36">
        <f>SUMIFS(СВЦЭМ!$C$39:$C$782,СВЦЭМ!$A$39:$A$782,$A138,СВЦЭМ!$B$39:$B$782,P$119)+'СЕТ СН'!$I$9+СВЦЭМ!$D$10+'СЕТ СН'!$I$5-'СЕТ СН'!$I$17</f>
        <v>4622.2222167999998</v>
      </c>
      <c r="Q138" s="36">
        <f>SUMIFS(СВЦЭМ!$C$39:$C$782,СВЦЭМ!$A$39:$A$782,$A138,СВЦЭМ!$B$39:$B$782,Q$119)+'СЕТ СН'!$I$9+СВЦЭМ!$D$10+'СЕТ СН'!$I$5-'СЕТ СН'!$I$17</f>
        <v>4632.5220649999992</v>
      </c>
      <c r="R138" s="36">
        <f>SUMIFS(СВЦЭМ!$C$39:$C$782,СВЦЭМ!$A$39:$A$782,$A138,СВЦЭМ!$B$39:$B$782,R$119)+'СЕТ СН'!$I$9+СВЦЭМ!$D$10+'СЕТ СН'!$I$5-'СЕТ СН'!$I$17</f>
        <v>4573.1845720299998</v>
      </c>
      <c r="S138" s="36">
        <f>SUMIFS(СВЦЭМ!$C$39:$C$782,СВЦЭМ!$A$39:$A$782,$A138,СВЦЭМ!$B$39:$B$782,S$119)+'СЕТ СН'!$I$9+СВЦЭМ!$D$10+'СЕТ СН'!$I$5-'СЕТ СН'!$I$17</f>
        <v>4417.2768899699995</v>
      </c>
      <c r="T138" s="36">
        <f>SUMIFS(СВЦЭМ!$C$39:$C$782,СВЦЭМ!$A$39:$A$782,$A138,СВЦЭМ!$B$39:$B$782,T$119)+'СЕТ СН'!$I$9+СВЦЭМ!$D$10+'СЕТ СН'!$I$5-'СЕТ СН'!$I$17</f>
        <v>4323.4472584699997</v>
      </c>
      <c r="U138" s="36">
        <f>SUMIFS(СВЦЭМ!$C$39:$C$782,СВЦЭМ!$A$39:$A$782,$A138,СВЦЭМ!$B$39:$B$782,U$119)+'СЕТ СН'!$I$9+СВЦЭМ!$D$10+'СЕТ СН'!$I$5-'СЕТ СН'!$I$17</f>
        <v>4425.6471031499996</v>
      </c>
      <c r="V138" s="36">
        <f>SUMIFS(СВЦЭМ!$C$39:$C$782,СВЦЭМ!$A$39:$A$782,$A138,СВЦЭМ!$B$39:$B$782,V$119)+'СЕТ СН'!$I$9+СВЦЭМ!$D$10+'СЕТ СН'!$I$5-'СЕТ СН'!$I$17</f>
        <v>4414.1103756499997</v>
      </c>
      <c r="W138" s="36">
        <f>SUMIFS(СВЦЭМ!$C$39:$C$782,СВЦЭМ!$A$39:$A$782,$A138,СВЦЭМ!$B$39:$B$782,W$119)+'СЕТ СН'!$I$9+СВЦЭМ!$D$10+'СЕТ СН'!$I$5-'СЕТ СН'!$I$17</f>
        <v>4432.4019050699999</v>
      </c>
      <c r="X138" s="36">
        <f>SUMIFS(СВЦЭМ!$C$39:$C$782,СВЦЭМ!$A$39:$A$782,$A138,СВЦЭМ!$B$39:$B$782,X$119)+'СЕТ СН'!$I$9+СВЦЭМ!$D$10+'СЕТ СН'!$I$5-'СЕТ СН'!$I$17</f>
        <v>4432.8528552299995</v>
      </c>
      <c r="Y138" s="36">
        <f>SUMIFS(СВЦЭМ!$C$39:$C$782,СВЦЭМ!$A$39:$A$782,$A138,СВЦЭМ!$B$39:$B$782,Y$119)+'СЕТ СН'!$I$9+СВЦЭМ!$D$10+'СЕТ СН'!$I$5-'СЕТ СН'!$I$17</f>
        <v>4436.2379014099997</v>
      </c>
    </row>
    <row r="139" spans="1:25" ht="15.75" x14ac:dyDescent="0.2">
      <c r="A139" s="35">
        <f t="shared" si="3"/>
        <v>44885</v>
      </c>
      <c r="B139" s="36">
        <f>SUMIFS(СВЦЭМ!$C$39:$C$782,СВЦЭМ!$A$39:$A$782,$A139,СВЦЭМ!$B$39:$B$782,B$119)+'СЕТ СН'!$I$9+СВЦЭМ!$D$10+'СЕТ СН'!$I$5-'СЕТ СН'!$I$17</f>
        <v>4713.7771434799997</v>
      </c>
      <c r="C139" s="36">
        <f>SUMIFS(СВЦЭМ!$C$39:$C$782,СВЦЭМ!$A$39:$A$782,$A139,СВЦЭМ!$B$39:$B$782,C$119)+'СЕТ СН'!$I$9+СВЦЭМ!$D$10+'СЕТ СН'!$I$5-'СЕТ СН'!$I$17</f>
        <v>4745.5185815299992</v>
      </c>
      <c r="D139" s="36">
        <f>SUMIFS(СВЦЭМ!$C$39:$C$782,СВЦЭМ!$A$39:$A$782,$A139,СВЦЭМ!$B$39:$B$782,D$119)+'СЕТ СН'!$I$9+СВЦЭМ!$D$10+'СЕТ СН'!$I$5-'СЕТ СН'!$I$17</f>
        <v>4753.4415458099993</v>
      </c>
      <c r="E139" s="36">
        <f>SUMIFS(СВЦЭМ!$C$39:$C$782,СВЦЭМ!$A$39:$A$782,$A139,СВЦЭМ!$B$39:$B$782,E$119)+'СЕТ СН'!$I$9+СВЦЭМ!$D$10+'СЕТ СН'!$I$5-'СЕТ СН'!$I$17</f>
        <v>4739.4024435399997</v>
      </c>
      <c r="F139" s="36">
        <f>SUMIFS(СВЦЭМ!$C$39:$C$782,СВЦЭМ!$A$39:$A$782,$A139,СВЦЭМ!$B$39:$B$782,F$119)+'СЕТ СН'!$I$9+СВЦЭМ!$D$10+'СЕТ СН'!$I$5-'СЕТ СН'!$I$17</f>
        <v>4766.8656847599996</v>
      </c>
      <c r="G139" s="36">
        <f>SUMIFS(СВЦЭМ!$C$39:$C$782,СВЦЭМ!$A$39:$A$782,$A139,СВЦЭМ!$B$39:$B$782,G$119)+'СЕТ СН'!$I$9+СВЦЭМ!$D$10+'СЕТ СН'!$I$5-'СЕТ СН'!$I$17</f>
        <v>4754.0024998299996</v>
      </c>
      <c r="H139" s="36">
        <f>SUMIFS(СВЦЭМ!$C$39:$C$782,СВЦЭМ!$A$39:$A$782,$A139,СВЦЭМ!$B$39:$B$782,H$119)+'СЕТ СН'!$I$9+СВЦЭМ!$D$10+'СЕТ СН'!$I$5-'СЕТ СН'!$I$17</f>
        <v>4744.4177547599993</v>
      </c>
      <c r="I139" s="36">
        <f>SUMIFS(СВЦЭМ!$C$39:$C$782,СВЦЭМ!$A$39:$A$782,$A139,СВЦЭМ!$B$39:$B$782,I$119)+'СЕТ СН'!$I$9+СВЦЭМ!$D$10+'СЕТ СН'!$I$5-'СЕТ СН'!$I$17</f>
        <v>4757.2826231099998</v>
      </c>
      <c r="J139" s="36">
        <f>SUMIFS(СВЦЭМ!$C$39:$C$782,СВЦЭМ!$A$39:$A$782,$A139,СВЦЭМ!$B$39:$B$782,J$119)+'СЕТ СН'!$I$9+СВЦЭМ!$D$10+'СЕТ СН'!$I$5-'СЕТ СН'!$I$17</f>
        <v>4707.7781661499994</v>
      </c>
      <c r="K139" s="36">
        <f>SUMIFS(СВЦЭМ!$C$39:$C$782,СВЦЭМ!$A$39:$A$782,$A139,СВЦЭМ!$B$39:$B$782,K$119)+'СЕТ СН'!$I$9+СВЦЭМ!$D$10+'СЕТ СН'!$I$5-'СЕТ СН'!$I$17</f>
        <v>4656.4322742599998</v>
      </c>
      <c r="L139" s="36">
        <f>SUMIFS(СВЦЭМ!$C$39:$C$782,СВЦЭМ!$A$39:$A$782,$A139,СВЦЭМ!$B$39:$B$782,L$119)+'СЕТ СН'!$I$9+СВЦЭМ!$D$10+'СЕТ СН'!$I$5-'СЕТ СН'!$I$17</f>
        <v>4646.38971348</v>
      </c>
      <c r="M139" s="36">
        <f>SUMIFS(СВЦЭМ!$C$39:$C$782,СВЦЭМ!$A$39:$A$782,$A139,СВЦЭМ!$B$39:$B$782,M$119)+'СЕТ СН'!$I$9+СВЦЭМ!$D$10+'СЕТ СН'!$I$5-'СЕТ СН'!$I$17</f>
        <v>4658.9454233300003</v>
      </c>
      <c r="N139" s="36">
        <f>SUMIFS(СВЦЭМ!$C$39:$C$782,СВЦЭМ!$A$39:$A$782,$A139,СВЦЭМ!$B$39:$B$782,N$119)+'СЕТ СН'!$I$9+СВЦЭМ!$D$10+'СЕТ СН'!$I$5-'СЕТ СН'!$I$17</f>
        <v>4681.2432384099993</v>
      </c>
      <c r="O139" s="36">
        <f>SUMIFS(СВЦЭМ!$C$39:$C$782,СВЦЭМ!$A$39:$A$782,$A139,СВЦЭМ!$B$39:$B$782,O$119)+'СЕТ СН'!$I$9+СВЦЭМ!$D$10+'СЕТ СН'!$I$5-'СЕТ СН'!$I$17</f>
        <v>4674.1555886699998</v>
      </c>
      <c r="P139" s="36">
        <f>SUMIFS(СВЦЭМ!$C$39:$C$782,СВЦЭМ!$A$39:$A$782,$A139,СВЦЭМ!$B$39:$B$782,P$119)+'СЕТ СН'!$I$9+СВЦЭМ!$D$10+'СЕТ СН'!$I$5-'СЕТ СН'!$I$17</f>
        <v>4681.2415022899995</v>
      </c>
      <c r="Q139" s="36">
        <f>SUMIFS(СВЦЭМ!$C$39:$C$782,СВЦЭМ!$A$39:$A$782,$A139,СВЦЭМ!$B$39:$B$782,Q$119)+'СЕТ СН'!$I$9+СВЦЭМ!$D$10+'СЕТ СН'!$I$5-'СЕТ СН'!$I$17</f>
        <v>4686.4781206199996</v>
      </c>
      <c r="R139" s="36">
        <f>SUMIFS(СВЦЭМ!$C$39:$C$782,СВЦЭМ!$A$39:$A$782,$A139,СВЦЭМ!$B$39:$B$782,R$119)+'СЕТ СН'!$I$9+СВЦЭМ!$D$10+'СЕТ СН'!$I$5-'СЕТ СН'!$I$17</f>
        <v>4671.9034964799994</v>
      </c>
      <c r="S139" s="36">
        <f>SUMIFS(СВЦЭМ!$C$39:$C$782,СВЦЭМ!$A$39:$A$782,$A139,СВЦЭМ!$B$39:$B$782,S$119)+'СЕТ СН'!$I$9+СВЦЭМ!$D$10+'СЕТ СН'!$I$5-'СЕТ СН'!$I$17</f>
        <v>4670.7018512599998</v>
      </c>
      <c r="T139" s="36">
        <f>SUMIFS(СВЦЭМ!$C$39:$C$782,СВЦЭМ!$A$39:$A$782,$A139,СВЦЭМ!$B$39:$B$782,T$119)+'СЕТ СН'!$I$9+СВЦЭМ!$D$10+'СЕТ СН'!$I$5-'СЕТ СН'!$I$17</f>
        <v>4606.7366135100001</v>
      </c>
      <c r="U139" s="36">
        <f>SUMIFS(СВЦЭМ!$C$39:$C$782,СВЦЭМ!$A$39:$A$782,$A139,СВЦЭМ!$B$39:$B$782,U$119)+'СЕТ СН'!$I$9+СВЦЭМ!$D$10+'СЕТ СН'!$I$5-'СЕТ СН'!$I$17</f>
        <v>4610.2078562899997</v>
      </c>
      <c r="V139" s="36">
        <f>SUMIFS(СВЦЭМ!$C$39:$C$782,СВЦЭМ!$A$39:$A$782,$A139,СВЦЭМ!$B$39:$B$782,V$119)+'СЕТ СН'!$I$9+СВЦЭМ!$D$10+'СЕТ СН'!$I$5-'СЕТ СН'!$I$17</f>
        <v>4623.9255208300001</v>
      </c>
      <c r="W139" s="36">
        <f>SUMIFS(СВЦЭМ!$C$39:$C$782,СВЦЭМ!$A$39:$A$782,$A139,СВЦЭМ!$B$39:$B$782,W$119)+'СЕТ СН'!$I$9+СВЦЭМ!$D$10+'СЕТ СН'!$I$5-'СЕТ СН'!$I$17</f>
        <v>4643.8338599299996</v>
      </c>
      <c r="X139" s="36">
        <f>SUMIFS(СВЦЭМ!$C$39:$C$782,СВЦЭМ!$A$39:$A$782,$A139,СВЦЭМ!$B$39:$B$782,X$119)+'СЕТ СН'!$I$9+СВЦЭМ!$D$10+'СЕТ СН'!$I$5-'СЕТ СН'!$I$17</f>
        <v>4657.4127884399995</v>
      </c>
      <c r="Y139" s="36">
        <f>SUMIFS(СВЦЭМ!$C$39:$C$782,СВЦЭМ!$A$39:$A$782,$A139,СВЦЭМ!$B$39:$B$782,Y$119)+'СЕТ СН'!$I$9+СВЦЭМ!$D$10+'СЕТ СН'!$I$5-'СЕТ СН'!$I$17</f>
        <v>4683.4859826599995</v>
      </c>
    </row>
    <row r="140" spans="1:25" ht="15.75" x14ac:dyDescent="0.2">
      <c r="A140" s="35">
        <f t="shared" si="3"/>
        <v>44886</v>
      </c>
      <c r="B140" s="36">
        <f>SUMIFS(СВЦЭМ!$C$39:$C$782,СВЦЭМ!$A$39:$A$782,$A140,СВЦЭМ!$B$39:$B$782,B$119)+'СЕТ СН'!$I$9+СВЦЭМ!$D$10+'СЕТ СН'!$I$5-'СЕТ СН'!$I$17</f>
        <v>4756.3401526899997</v>
      </c>
      <c r="C140" s="36">
        <f>SUMIFS(СВЦЭМ!$C$39:$C$782,СВЦЭМ!$A$39:$A$782,$A140,СВЦЭМ!$B$39:$B$782,C$119)+'СЕТ СН'!$I$9+СВЦЭМ!$D$10+'СЕТ СН'!$I$5-'СЕТ СН'!$I$17</f>
        <v>4762.18453254</v>
      </c>
      <c r="D140" s="36">
        <f>SUMIFS(СВЦЭМ!$C$39:$C$782,СВЦЭМ!$A$39:$A$782,$A140,СВЦЭМ!$B$39:$B$782,D$119)+'СЕТ СН'!$I$9+СВЦЭМ!$D$10+'СЕТ СН'!$I$5-'СЕТ СН'!$I$17</f>
        <v>4787.9879579099997</v>
      </c>
      <c r="E140" s="36">
        <f>SUMIFS(СВЦЭМ!$C$39:$C$782,СВЦЭМ!$A$39:$A$782,$A140,СВЦЭМ!$B$39:$B$782,E$119)+'СЕТ СН'!$I$9+СВЦЭМ!$D$10+'СЕТ СН'!$I$5-'СЕТ СН'!$I$17</f>
        <v>4791.2597694899996</v>
      </c>
      <c r="F140" s="36">
        <f>SUMIFS(СВЦЭМ!$C$39:$C$782,СВЦЭМ!$A$39:$A$782,$A140,СВЦЭМ!$B$39:$B$782,F$119)+'СЕТ СН'!$I$9+СВЦЭМ!$D$10+'СЕТ СН'!$I$5-'СЕТ СН'!$I$17</f>
        <v>4815.5558306799994</v>
      </c>
      <c r="G140" s="36">
        <f>SUMIFS(СВЦЭМ!$C$39:$C$782,СВЦЭМ!$A$39:$A$782,$A140,СВЦЭМ!$B$39:$B$782,G$119)+'СЕТ СН'!$I$9+СВЦЭМ!$D$10+'СЕТ СН'!$I$5-'СЕТ СН'!$I$17</f>
        <v>4797.1038726699999</v>
      </c>
      <c r="H140" s="36">
        <f>SUMIFS(СВЦЭМ!$C$39:$C$782,СВЦЭМ!$A$39:$A$782,$A140,СВЦЭМ!$B$39:$B$782,H$119)+'СЕТ СН'!$I$9+СВЦЭМ!$D$10+'СЕТ СН'!$I$5-'СЕТ СН'!$I$17</f>
        <v>4749.0911923599997</v>
      </c>
      <c r="I140" s="36">
        <f>SUMIFS(СВЦЭМ!$C$39:$C$782,СВЦЭМ!$A$39:$A$782,$A140,СВЦЭМ!$B$39:$B$782,I$119)+'СЕТ СН'!$I$9+СВЦЭМ!$D$10+'СЕТ СН'!$I$5-'СЕТ СН'!$I$17</f>
        <v>4693.8745182299999</v>
      </c>
      <c r="J140" s="36">
        <f>SUMIFS(СВЦЭМ!$C$39:$C$782,СВЦЭМ!$A$39:$A$782,$A140,СВЦЭМ!$B$39:$B$782,J$119)+'СЕТ СН'!$I$9+СВЦЭМ!$D$10+'СЕТ СН'!$I$5-'СЕТ СН'!$I$17</f>
        <v>4667.0360319899992</v>
      </c>
      <c r="K140" s="36">
        <f>SUMIFS(СВЦЭМ!$C$39:$C$782,СВЦЭМ!$A$39:$A$782,$A140,СВЦЭМ!$B$39:$B$782,K$119)+'СЕТ СН'!$I$9+СВЦЭМ!$D$10+'СЕТ СН'!$I$5-'СЕТ СН'!$I$17</f>
        <v>4678.3168553599999</v>
      </c>
      <c r="L140" s="36">
        <f>SUMIFS(СВЦЭМ!$C$39:$C$782,СВЦЭМ!$A$39:$A$782,$A140,СВЦЭМ!$B$39:$B$782,L$119)+'СЕТ СН'!$I$9+СВЦЭМ!$D$10+'СЕТ СН'!$I$5-'СЕТ СН'!$I$17</f>
        <v>4675.0754523599999</v>
      </c>
      <c r="M140" s="36">
        <f>SUMIFS(СВЦЭМ!$C$39:$C$782,СВЦЭМ!$A$39:$A$782,$A140,СВЦЭМ!$B$39:$B$782,M$119)+'СЕТ СН'!$I$9+СВЦЭМ!$D$10+'СЕТ СН'!$I$5-'СЕТ СН'!$I$17</f>
        <v>4670.3483206599994</v>
      </c>
      <c r="N140" s="36">
        <f>SUMIFS(СВЦЭМ!$C$39:$C$782,СВЦЭМ!$A$39:$A$782,$A140,СВЦЭМ!$B$39:$B$782,N$119)+'СЕТ СН'!$I$9+СВЦЭМ!$D$10+'СЕТ СН'!$I$5-'СЕТ СН'!$I$17</f>
        <v>4691.6934281199992</v>
      </c>
      <c r="O140" s="36">
        <f>SUMIFS(СВЦЭМ!$C$39:$C$782,СВЦЭМ!$A$39:$A$782,$A140,СВЦЭМ!$B$39:$B$782,O$119)+'СЕТ СН'!$I$9+СВЦЭМ!$D$10+'СЕТ СН'!$I$5-'СЕТ СН'!$I$17</f>
        <v>4684.0050191</v>
      </c>
      <c r="P140" s="36">
        <f>SUMIFS(СВЦЭМ!$C$39:$C$782,СВЦЭМ!$A$39:$A$782,$A140,СВЦЭМ!$B$39:$B$782,P$119)+'СЕТ СН'!$I$9+СВЦЭМ!$D$10+'СЕТ СН'!$I$5-'СЕТ СН'!$I$17</f>
        <v>4697.1006144999992</v>
      </c>
      <c r="Q140" s="36">
        <f>SUMIFS(СВЦЭМ!$C$39:$C$782,СВЦЭМ!$A$39:$A$782,$A140,СВЦЭМ!$B$39:$B$782,Q$119)+'СЕТ СН'!$I$9+СВЦЭМ!$D$10+'СЕТ СН'!$I$5-'СЕТ СН'!$I$17</f>
        <v>4692.5707649899996</v>
      </c>
      <c r="R140" s="36">
        <f>SUMIFS(СВЦЭМ!$C$39:$C$782,СВЦЭМ!$A$39:$A$782,$A140,СВЦЭМ!$B$39:$B$782,R$119)+'СЕТ СН'!$I$9+СВЦЭМ!$D$10+'СЕТ СН'!$I$5-'СЕТ СН'!$I$17</f>
        <v>4679.4389505399995</v>
      </c>
      <c r="S140" s="36">
        <f>SUMIFS(СВЦЭМ!$C$39:$C$782,СВЦЭМ!$A$39:$A$782,$A140,СВЦЭМ!$B$39:$B$782,S$119)+'СЕТ СН'!$I$9+СВЦЭМ!$D$10+'СЕТ СН'!$I$5-'СЕТ СН'!$I$17</f>
        <v>4689.8545913299995</v>
      </c>
      <c r="T140" s="36">
        <f>SUMIFS(СВЦЭМ!$C$39:$C$782,СВЦЭМ!$A$39:$A$782,$A140,СВЦЭМ!$B$39:$B$782,T$119)+'СЕТ СН'!$I$9+СВЦЭМ!$D$10+'СЕТ СН'!$I$5-'СЕТ СН'!$I$17</f>
        <v>4672.6247164899996</v>
      </c>
      <c r="U140" s="36">
        <f>SUMIFS(СВЦЭМ!$C$39:$C$782,СВЦЭМ!$A$39:$A$782,$A140,СВЦЭМ!$B$39:$B$782,U$119)+'СЕТ СН'!$I$9+СВЦЭМ!$D$10+'СЕТ СН'!$I$5-'СЕТ СН'!$I$17</f>
        <v>4678.6338191499999</v>
      </c>
      <c r="V140" s="36">
        <f>SUMIFS(СВЦЭМ!$C$39:$C$782,СВЦЭМ!$A$39:$A$782,$A140,СВЦЭМ!$B$39:$B$782,V$119)+'СЕТ СН'!$I$9+СВЦЭМ!$D$10+'СЕТ СН'!$I$5-'СЕТ СН'!$I$17</f>
        <v>4667.3543742000002</v>
      </c>
      <c r="W140" s="36">
        <f>SUMIFS(СВЦЭМ!$C$39:$C$782,СВЦЭМ!$A$39:$A$782,$A140,СВЦЭМ!$B$39:$B$782,W$119)+'СЕТ СН'!$I$9+СВЦЭМ!$D$10+'СЕТ СН'!$I$5-'СЕТ СН'!$I$17</f>
        <v>4690.6744161199995</v>
      </c>
      <c r="X140" s="36">
        <f>SUMIFS(СВЦЭМ!$C$39:$C$782,СВЦЭМ!$A$39:$A$782,$A140,СВЦЭМ!$B$39:$B$782,X$119)+'СЕТ СН'!$I$9+СВЦЭМ!$D$10+'СЕТ СН'!$I$5-'СЕТ СН'!$I$17</f>
        <v>4709.1002976499994</v>
      </c>
      <c r="Y140" s="36">
        <f>SUMIFS(СВЦЭМ!$C$39:$C$782,СВЦЭМ!$A$39:$A$782,$A140,СВЦЭМ!$B$39:$B$782,Y$119)+'СЕТ СН'!$I$9+СВЦЭМ!$D$10+'СЕТ СН'!$I$5-'СЕТ СН'!$I$17</f>
        <v>4742.4339379599996</v>
      </c>
    </row>
    <row r="141" spans="1:25" ht="15.75" x14ac:dyDescent="0.2">
      <c r="A141" s="35">
        <f t="shared" si="3"/>
        <v>44887</v>
      </c>
      <c r="B141" s="36">
        <f>SUMIFS(СВЦЭМ!$C$39:$C$782,СВЦЭМ!$A$39:$A$782,$A141,СВЦЭМ!$B$39:$B$782,B$119)+'СЕТ СН'!$I$9+СВЦЭМ!$D$10+'СЕТ СН'!$I$5-'СЕТ СН'!$I$17</f>
        <v>4690.5876013199995</v>
      </c>
      <c r="C141" s="36">
        <f>SUMIFS(СВЦЭМ!$C$39:$C$782,СВЦЭМ!$A$39:$A$782,$A141,СВЦЭМ!$B$39:$B$782,C$119)+'СЕТ СН'!$I$9+СВЦЭМ!$D$10+'СЕТ СН'!$I$5-'СЕТ СН'!$I$17</f>
        <v>4719.4522124899995</v>
      </c>
      <c r="D141" s="36">
        <f>SUMIFS(СВЦЭМ!$C$39:$C$782,СВЦЭМ!$A$39:$A$782,$A141,СВЦЭМ!$B$39:$B$782,D$119)+'СЕТ СН'!$I$9+СВЦЭМ!$D$10+'СЕТ СН'!$I$5-'СЕТ СН'!$I$17</f>
        <v>4715.6927625899998</v>
      </c>
      <c r="E141" s="36">
        <f>SUMIFS(СВЦЭМ!$C$39:$C$782,СВЦЭМ!$A$39:$A$782,$A141,СВЦЭМ!$B$39:$B$782,E$119)+'СЕТ СН'!$I$9+СВЦЭМ!$D$10+'СЕТ СН'!$I$5-'СЕТ СН'!$I$17</f>
        <v>4709.3200002599997</v>
      </c>
      <c r="F141" s="36">
        <f>SUMIFS(СВЦЭМ!$C$39:$C$782,СВЦЭМ!$A$39:$A$782,$A141,СВЦЭМ!$B$39:$B$782,F$119)+'СЕТ СН'!$I$9+СВЦЭМ!$D$10+'СЕТ СН'!$I$5-'СЕТ СН'!$I$17</f>
        <v>4765.6005774699997</v>
      </c>
      <c r="G141" s="36">
        <f>SUMIFS(СВЦЭМ!$C$39:$C$782,СВЦЭМ!$A$39:$A$782,$A141,СВЦЭМ!$B$39:$B$782,G$119)+'СЕТ СН'!$I$9+СВЦЭМ!$D$10+'СЕТ СН'!$I$5-'СЕТ СН'!$I$17</f>
        <v>4718.2727525199998</v>
      </c>
      <c r="H141" s="36">
        <f>SUMIFS(СВЦЭМ!$C$39:$C$782,СВЦЭМ!$A$39:$A$782,$A141,СВЦЭМ!$B$39:$B$782,H$119)+'СЕТ СН'!$I$9+СВЦЭМ!$D$10+'СЕТ СН'!$I$5-'СЕТ СН'!$I$17</f>
        <v>4706.0424354199995</v>
      </c>
      <c r="I141" s="36">
        <f>SUMIFS(СВЦЭМ!$C$39:$C$782,СВЦЭМ!$A$39:$A$782,$A141,СВЦЭМ!$B$39:$B$782,I$119)+'СЕТ СН'!$I$9+СВЦЭМ!$D$10+'СЕТ СН'!$I$5-'СЕТ СН'!$I$17</f>
        <v>4698.4942431499994</v>
      </c>
      <c r="J141" s="36">
        <f>SUMIFS(СВЦЭМ!$C$39:$C$782,СВЦЭМ!$A$39:$A$782,$A141,СВЦЭМ!$B$39:$B$782,J$119)+'СЕТ СН'!$I$9+СВЦЭМ!$D$10+'СЕТ СН'!$I$5-'СЕТ СН'!$I$17</f>
        <v>4690.1929626900001</v>
      </c>
      <c r="K141" s="36">
        <f>SUMIFS(СВЦЭМ!$C$39:$C$782,СВЦЭМ!$A$39:$A$782,$A141,СВЦЭМ!$B$39:$B$782,K$119)+'СЕТ СН'!$I$9+СВЦЭМ!$D$10+'СЕТ СН'!$I$5-'СЕТ СН'!$I$17</f>
        <v>4661.3031750600003</v>
      </c>
      <c r="L141" s="36">
        <f>SUMIFS(СВЦЭМ!$C$39:$C$782,СВЦЭМ!$A$39:$A$782,$A141,СВЦЭМ!$B$39:$B$782,L$119)+'СЕТ СН'!$I$9+СВЦЭМ!$D$10+'СЕТ СН'!$I$5-'СЕТ СН'!$I$17</f>
        <v>4666.7688133399997</v>
      </c>
      <c r="M141" s="36">
        <f>SUMIFS(СВЦЭМ!$C$39:$C$782,СВЦЭМ!$A$39:$A$782,$A141,СВЦЭМ!$B$39:$B$782,M$119)+'СЕТ СН'!$I$9+СВЦЭМ!$D$10+'СЕТ СН'!$I$5-'СЕТ СН'!$I$17</f>
        <v>4669.6180965099993</v>
      </c>
      <c r="N141" s="36">
        <f>SUMIFS(СВЦЭМ!$C$39:$C$782,СВЦЭМ!$A$39:$A$782,$A141,СВЦЭМ!$B$39:$B$782,N$119)+'СЕТ СН'!$I$9+СВЦЭМ!$D$10+'СЕТ СН'!$I$5-'СЕТ СН'!$I$17</f>
        <v>4735.5775426700002</v>
      </c>
      <c r="O141" s="36">
        <f>SUMIFS(СВЦЭМ!$C$39:$C$782,СВЦЭМ!$A$39:$A$782,$A141,СВЦЭМ!$B$39:$B$782,O$119)+'СЕТ СН'!$I$9+СВЦЭМ!$D$10+'СЕТ СН'!$I$5-'СЕТ СН'!$I$17</f>
        <v>4700.1728618799998</v>
      </c>
      <c r="P141" s="36">
        <f>SUMIFS(СВЦЭМ!$C$39:$C$782,СВЦЭМ!$A$39:$A$782,$A141,СВЦЭМ!$B$39:$B$782,P$119)+'СЕТ СН'!$I$9+СВЦЭМ!$D$10+'СЕТ СН'!$I$5-'СЕТ СН'!$I$17</f>
        <v>4671.6995328499997</v>
      </c>
      <c r="Q141" s="36">
        <f>SUMIFS(СВЦЭМ!$C$39:$C$782,СВЦЭМ!$A$39:$A$782,$A141,СВЦЭМ!$B$39:$B$782,Q$119)+'СЕТ СН'!$I$9+СВЦЭМ!$D$10+'СЕТ СН'!$I$5-'СЕТ СН'!$I$17</f>
        <v>4691.5678872799999</v>
      </c>
      <c r="R141" s="36">
        <f>SUMIFS(СВЦЭМ!$C$39:$C$782,СВЦЭМ!$A$39:$A$782,$A141,СВЦЭМ!$B$39:$B$782,R$119)+'СЕТ СН'!$I$9+СВЦЭМ!$D$10+'СЕТ СН'!$I$5-'СЕТ СН'!$I$17</f>
        <v>4687.9334309699998</v>
      </c>
      <c r="S141" s="36">
        <f>SUMIFS(СВЦЭМ!$C$39:$C$782,СВЦЭМ!$A$39:$A$782,$A141,СВЦЭМ!$B$39:$B$782,S$119)+'СЕТ СН'!$I$9+СВЦЭМ!$D$10+'СЕТ СН'!$I$5-'СЕТ СН'!$I$17</f>
        <v>4690.4519875899996</v>
      </c>
      <c r="T141" s="36">
        <f>SUMIFS(СВЦЭМ!$C$39:$C$782,СВЦЭМ!$A$39:$A$782,$A141,СВЦЭМ!$B$39:$B$782,T$119)+'СЕТ СН'!$I$9+СВЦЭМ!$D$10+'СЕТ СН'!$I$5-'СЕТ СН'!$I$17</f>
        <v>4641.0496946200001</v>
      </c>
      <c r="U141" s="36">
        <f>SUMIFS(СВЦЭМ!$C$39:$C$782,СВЦЭМ!$A$39:$A$782,$A141,СВЦЭМ!$B$39:$B$782,U$119)+'СЕТ СН'!$I$9+СВЦЭМ!$D$10+'СЕТ СН'!$I$5-'СЕТ СН'!$I$17</f>
        <v>4633.7653640499993</v>
      </c>
      <c r="V141" s="36">
        <f>SUMIFS(СВЦЭМ!$C$39:$C$782,СВЦЭМ!$A$39:$A$782,$A141,СВЦЭМ!$B$39:$B$782,V$119)+'СЕТ СН'!$I$9+СВЦЭМ!$D$10+'СЕТ СН'!$I$5-'СЕТ СН'!$I$17</f>
        <v>4661.8862512399992</v>
      </c>
      <c r="W141" s="36">
        <f>SUMIFS(СВЦЭМ!$C$39:$C$782,СВЦЭМ!$A$39:$A$782,$A141,СВЦЭМ!$B$39:$B$782,W$119)+'СЕТ СН'!$I$9+СВЦЭМ!$D$10+'СЕТ СН'!$I$5-'СЕТ СН'!$I$17</f>
        <v>4645.5760461199998</v>
      </c>
      <c r="X141" s="36">
        <f>SUMIFS(СВЦЭМ!$C$39:$C$782,СВЦЭМ!$A$39:$A$782,$A141,СВЦЭМ!$B$39:$B$782,X$119)+'СЕТ СН'!$I$9+СВЦЭМ!$D$10+'СЕТ СН'!$I$5-'СЕТ СН'!$I$17</f>
        <v>4667.0999928199999</v>
      </c>
      <c r="Y141" s="36">
        <f>SUMIFS(СВЦЭМ!$C$39:$C$782,СВЦЭМ!$A$39:$A$782,$A141,СВЦЭМ!$B$39:$B$782,Y$119)+'СЕТ СН'!$I$9+СВЦЭМ!$D$10+'СЕТ СН'!$I$5-'СЕТ СН'!$I$17</f>
        <v>4678.2655052699993</v>
      </c>
    </row>
    <row r="142" spans="1:25" ht="15.75" x14ac:dyDescent="0.2">
      <c r="A142" s="35">
        <f t="shared" si="3"/>
        <v>44888</v>
      </c>
      <c r="B142" s="36">
        <f>SUMIFS(СВЦЭМ!$C$39:$C$782,СВЦЭМ!$A$39:$A$782,$A142,СВЦЭМ!$B$39:$B$782,B$119)+'СЕТ СН'!$I$9+СВЦЭМ!$D$10+'СЕТ СН'!$I$5-'СЕТ СН'!$I$17</f>
        <v>4688.6472116699997</v>
      </c>
      <c r="C142" s="36">
        <f>SUMIFS(СВЦЭМ!$C$39:$C$782,СВЦЭМ!$A$39:$A$782,$A142,СВЦЭМ!$B$39:$B$782,C$119)+'СЕТ СН'!$I$9+СВЦЭМ!$D$10+'СЕТ СН'!$I$5-'СЕТ СН'!$I$17</f>
        <v>4720.9278125000001</v>
      </c>
      <c r="D142" s="36">
        <f>SUMIFS(СВЦЭМ!$C$39:$C$782,СВЦЭМ!$A$39:$A$782,$A142,СВЦЭМ!$B$39:$B$782,D$119)+'СЕТ СН'!$I$9+СВЦЭМ!$D$10+'СЕТ СН'!$I$5-'СЕТ СН'!$I$17</f>
        <v>4744.24134546</v>
      </c>
      <c r="E142" s="36">
        <f>SUMIFS(СВЦЭМ!$C$39:$C$782,СВЦЭМ!$A$39:$A$782,$A142,СВЦЭМ!$B$39:$B$782,E$119)+'СЕТ СН'!$I$9+СВЦЭМ!$D$10+'СЕТ СН'!$I$5-'СЕТ СН'!$I$17</f>
        <v>4754.1374392899997</v>
      </c>
      <c r="F142" s="36">
        <f>SUMIFS(СВЦЭМ!$C$39:$C$782,СВЦЭМ!$A$39:$A$782,$A142,СВЦЭМ!$B$39:$B$782,F$119)+'СЕТ СН'!$I$9+СВЦЭМ!$D$10+'СЕТ СН'!$I$5-'СЕТ СН'!$I$17</f>
        <v>4791.9236440099994</v>
      </c>
      <c r="G142" s="36">
        <f>SUMIFS(СВЦЭМ!$C$39:$C$782,СВЦЭМ!$A$39:$A$782,$A142,СВЦЭМ!$B$39:$B$782,G$119)+'СЕТ СН'!$I$9+СВЦЭМ!$D$10+'СЕТ СН'!$I$5-'СЕТ СН'!$I$17</f>
        <v>4761.2738175699997</v>
      </c>
      <c r="H142" s="36">
        <f>SUMIFS(СВЦЭМ!$C$39:$C$782,СВЦЭМ!$A$39:$A$782,$A142,СВЦЭМ!$B$39:$B$782,H$119)+'СЕТ СН'!$I$9+СВЦЭМ!$D$10+'СЕТ СН'!$I$5-'СЕТ СН'!$I$17</f>
        <v>4707.2119977000002</v>
      </c>
      <c r="I142" s="36">
        <f>SUMIFS(СВЦЭМ!$C$39:$C$782,СВЦЭМ!$A$39:$A$782,$A142,СВЦЭМ!$B$39:$B$782,I$119)+'СЕТ СН'!$I$9+СВЦЭМ!$D$10+'СЕТ СН'!$I$5-'СЕТ СН'!$I$17</f>
        <v>4669.9862673600001</v>
      </c>
      <c r="J142" s="36">
        <f>SUMIFS(СВЦЭМ!$C$39:$C$782,СВЦЭМ!$A$39:$A$782,$A142,СВЦЭМ!$B$39:$B$782,J$119)+'СЕТ СН'!$I$9+СВЦЭМ!$D$10+'СЕТ СН'!$I$5-'СЕТ СН'!$I$17</f>
        <v>4659.0652776999996</v>
      </c>
      <c r="K142" s="36">
        <f>SUMIFS(СВЦЭМ!$C$39:$C$782,СВЦЭМ!$A$39:$A$782,$A142,СВЦЭМ!$B$39:$B$782,K$119)+'СЕТ СН'!$I$9+СВЦЭМ!$D$10+'СЕТ СН'!$I$5-'СЕТ СН'!$I$17</f>
        <v>4696.2333625599995</v>
      </c>
      <c r="L142" s="36">
        <f>SUMIFS(СВЦЭМ!$C$39:$C$782,СВЦЭМ!$A$39:$A$782,$A142,СВЦЭМ!$B$39:$B$782,L$119)+'СЕТ СН'!$I$9+СВЦЭМ!$D$10+'СЕТ СН'!$I$5-'СЕТ СН'!$I$17</f>
        <v>4709.5643694699993</v>
      </c>
      <c r="M142" s="36">
        <f>SUMIFS(СВЦЭМ!$C$39:$C$782,СВЦЭМ!$A$39:$A$782,$A142,СВЦЭМ!$B$39:$B$782,M$119)+'СЕТ СН'!$I$9+СВЦЭМ!$D$10+'СЕТ СН'!$I$5-'СЕТ СН'!$I$17</f>
        <v>4712.9650251099993</v>
      </c>
      <c r="N142" s="36">
        <f>SUMIFS(СВЦЭМ!$C$39:$C$782,СВЦЭМ!$A$39:$A$782,$A142,СВЦЭМ!$B$39:$B$782,N$119)+'СЕТ СН'!$I$9+СВЦЭМ!$D$10+'СЕТ СН'!$I$5-'СЕТ СН'!$I$17</f>
        <v>4732.9422154699996</v>
      </c>
      <c r="O142" s="36">
        <f>SUMIFS(СВЦЭМ!$C$39:$C$782,СВЦЭМ!$A$39:$A$782,$A142,СВЦЭМ!$B$39:$B$782,O$119)+'СЕТ СН'!$I$9+СВЦЭМ!$D$10+'СЕТ СН'!$I$5-'СЕТ СН'!$I$17</f>
        <v>4747.1592478499997</v>
      </c>
      <c r="P142" s="36">
        <f>SUMIFS(СВЦЭМ!$C$39:$C$782,СВЦЭМ!$A$39:$A$782,$A142,СВЦЭМ!$B$39:$B$782,P$119)+'СЕТ СН'!$I$9+СВЦЭМ!$D$10+'СЕТ СН'!$I$5-'СЕТ СН'!$I$17</f>
        <v>4757.3207726000001</v>
      </c>
      <c r="Q142" s="36">
        <f>SUMIFS(СВЦЭМ!$C$39:$C$782,СВЦЭМ!$A$39:$A$782,$A142,СВЦЭМ!$B$39:$B$782,Q$119)+'СЕТ СН'!$I$9+СВЦЭМ!$D$10+'СЕТ СН'!$I$5-'СЕТ СН'!$I$17</f>
        <v>4745.7491227099999</v>
      </c>
      <c r="R142" s="36">
        <f>SUMIFS(СВЦЭМ!$C$39:$C$782,СВЦЭМ!$A$39:$A$782,$A142,СВЦЭМ!$B$39:$B$782,R$119)+'СЕТ СН'!$I$9+СВЦЭМ!$D$10+'СЕТ СН'!$I$5-'СЕТ СН'!$I$17</f>
        <v>4749.9495035599994</v>
      </c>
      <c r="S142" s="36">
        <f>SUMIFS(СВЦЭМ!$C$39:$C$782,СВЦЭМ!$A$39:$A$782,$A142,СВЦЭМ!$B$39:$B$782,S$119)+'СЕТ СН'!$I$9+СВЦЭМ!$D$10+'СЕТ СН'!$I$5-'СЕТ СН'!$I$17</f>
        <v>4730.2820400499995</v>
      </c>
      <c r="T142" s="36">
        <f>SUMIFS(СВЦЭМ!$C$39:$C$782,СВЦЭМ!$A$39:$A$782,$A142,СВЦЭМ!$B$39:$B$782,T$119)+'СЕТ СН'!$I$9+СВЦЭМ!$D$10+'СЕТ СН'!$I$5-'СЕТ СН'!$I$17</f>
        <v>4679.90749805</v>
      </c>
      <c r="U142" s="36">
        <f>SUMIFS(СВЦЭМ!$C$39:$C$782,СВЦЭМ!$A$39:$A$782,$A142,СВЦЭМ!$B$39:$B$782,U$119)+'СЕТ СН'!$I$9+СВЦЭМ!$D$10+'СЕТ СН'!$I$5-'СЕТ СН'!$I$17</f>
        <v>4662.4274797999997</v>
      </c>
      <c r="V142" s="36">
        <f>SUMIFS(СВЦЭМ!$C$39:$C$782,СВЦЭМ!$A$39:$A$782,$A142,СВЦЭМ!$B$39:$B$782,V$119)+'СЕТ СН'!$I$9+СВЦЭМ!$D$10+'СЕТ СН'!$I$5-'СЕТ СН'!$I$17</f>
        <v>4667.9114842999998</v>
      </c>
      <c r="W142" s="36">
        <f>SUMIFS(СВЦЭМ!$C$39:$C$782,СВЦЭМ!$A$39:$A$782,$A142,СВЦЭМ!$B$39:$B$782,W$119)+'СЕТ СН'!$I$9+СВЦЭМ!$D$10+'СЕТ СН'!$I$5-'СЕТ СН'!$I$17</f>
        <v>4673.4127516299995</v>
      </c>
      <c r="X142" s="36">
        <f>SUMIFS(СВЦЭМ!$C$39:$C$782,СВЦЭМ!$A$39:$A$782,$A142,СВЦЭМ!$B$39:$B$782,X$119)+'СЕТ СН'!$I$9+СВЦЭМ!$D$10+'СЕТ СН'!$I$5-'СЕТ СН'!$I$17</f>
        <v>4664.2480887199999</v>
      </c>
      <c r="Y142" s="36">
        <f>SUMIFS(СВЦЭМ!$C$39:$C$782,СВЦЭМ!$A$39:$A$782,$A142,СВЦЭМ!$B$39:$B$782,Y$119)+'СЕТ СН'!$I$9+СВЦЭМ!$D$10+'СЕТ СН'!$I$5-'СЕТ СН'!$I$17</f>
        <v>4676.6596794999996</v>
      </c>
    </row>
    <row r="143" spans="1:25" ht="15.75" x14ac:dyDescent="0.2">
      <c r="A143" s="35">
        <f t="shared" si="3"/>
        <v>44889</v>
      </c>
      <c r="B143" s="36">
        <f>SUMIFS(СВЦЭМ!$C$39:$C$782,СВЦЭМ!$A$39:$A$782,$A143,СВЦЭМ!$B$39:$B$782,B$119)+'СЕТ СН'!$I$9+СВЦЭМ!$D$10+'СЕТ СН'!$I$5-'СЕТ СН'!$I$17</f>
        <v>4763.2441945699993</v>
      </c>
      <c r="C143" s="36">
        <f>SUMIFS(СВЦЭМ!$C$39:$C$782,СВЦЭМ!$A$39:$A$782,$A143,СВЦЭМ!$B$39:$B$782,C$119)+'СЕТ СН'!$I$9+СВЦЭМ!$D$10+'СЕТ СН'!$I$5-'СЕТ СН'!$I$17</f>
        <v>4791.0613228099992</v>
      </c>
      <c r="D143" s="36">
        <f>SUMIFS(СВЦЭМ!$C$39:$C$782,СВЦЭМ!$A$39:$A$782,$A143,СВЦЭМ!$B$39:$B$782,D$119)+'СЕТ СН'!$I$9+СВЦЭМ!$D$10+'СЕТ СН'!$I$5-'СЕТ СН'!$I$17</f>
        <v>4795.2004773499993</v>
      </c>
      <c r="E143" s="36">
        <f>SUMIFS(СВЦЭМ!$C$39:$C$782,СВЦЭМ!$A$39:$A$782,$A143,СВЦЭМ!$B$39:$B$782,E$119)+'СЕТ СН'!$I$9+СВЦЭМ!$D$10+'СЕТ СН'!$I$5-'СЕТ СН'!$I$17</f>
        <v>4801.5288200300001</v>
      </c>
      <c r="F143" s="36">
        <f>SUMIFS(СВЦЭМ!$C$39:$C$782,СВЦЭМ!$A$39:$A$782,$A143,СВЦЭМ!$B$39:$B$782,F$119)+'СЕТ СН'!$I$9+СВЦЭМ!$D$10+'СЕТ СН'!$I$5-'СЕТ СН'!$I$17</f>
        <v>4810.0170401799996</v>
      </c>
      <c r="G143" s="36">
        <f>SUMIFS(СВЦЭМ!$C$39:$C$782,СВЦЭМ!$A$39:$A$782,$A143,СВЦЭМ!$B$39:$B$782,G$119)+'СЕТ СН'!$I$9+СВЦЭМ!$D$10+'СЕТ СН'!$I$5-'СЕТ СН'!$I$17</f>
        <v>4816.0193485099999</v>
      </c>
      <c r="H143" s="36">
        <f>SUMIFS(СВЦЭМ!$C$39:$C$782,СВЦЭМ!$A$39:$A$782,$A143,СВЦЭМ!$B$39:$B$782,H$119)+'СЕТ СН'!$I$9+СВЦЭМ!$D$10+'СЕТ СН'!$I$5-'СЕТ СН'!$I$17</f>
        <v>4795.77970852</v>
      </c>
      <c r="I143" s="36">
        <f>SUMIFS(СВЦЭМ!$C$39:$C$782,СВЦЭМ!$A$39:$A$782,$A143,СВЦЭМ!$B$39:$B$782,I$119)+'СЕТ СН'!$I$9+СВЦЭМ!$D$10+'СЕТ СН'!$I$5-'СЕТ СН'!$I$17</f>
        <v>4752.7050912199993</v>
      </c>
      <c r="J143" s="36">
        <f>SUMIFS(СВЦЭМ!$C$39:$C$782,СВЦЭМ!$A$39:$A$782,$A143,СВЦЭМ!$B$39:$B$782,J$119)+'СЕТ СН'!$I$9+СВЦЭМ!$D$10+'СЕТ СН'!$I$5-'СЕТ СН'!$I$17</f>
        <v>4713.9440817499999</v>
      </c>
      <c r="K143" s="36">
        <f>SUMIFS(СВЦЭМ!$C$39:$C$782,СВЦЭМ!$A$39:$A$782,$A143,СВЦЭМ!$B$39:$B$782,K$119)+'СЕТ СН'!$I$9+СВЦЭМ!$D$10+'СЕТ СН'!$I$5-'СЕТ СН'!$I$17</f>
        <v>4771.5528864899998</v>
      </c>
      <c r="L143" s="36">
        <f>SUMIFS(СВЦЭМ!$C$39:$C$782,СВЦЭМ!$A$39:$A$782,$A143,СВЦЭМ!$B$39:$B$782,L$119)+'СЕТ СН'!$I$9+СВЦЭМ!$D$10+'СЕТ СН'!$I$5-'СЕТ СН'!$I$17</f>
        <v>4834.2661760399997</v>
      </c>
      <c r="M143" s="36">
        <f>SUMIFS(СВЦЭМ!$C$39:$C$782,СВЦЭМ!$A$39:$A$782,$A143,СВЦЭМ!$B$39:$B$782,M$119)+'СЕТ СН'!$I$9+СВЦЭМ!$D$10+'СЕТ СН'!$I$5-'СЕТ СН'!$I$17</f>
        <v>4838.6125568999996</v>
      </c>
      <c r="N143" s="36">
        <f>SUMIFS(СВЦЭМ!$C$39:$C$782,СВЦЭМ!$A$39:$A$782,$A143,СВЦЭМ!$B$39:$B$782,N$119)+'СЕТ СН'!$I$9+СВЦЭМ!$D$10+'СЕТ СН'!$I$5-'СЕТ СН'!$I$17</f>
        <v>4864.4040084399994</v>
      </c>
      <c r="O143" s="36">
        <f>SUMIFS(СВЦЭМ!$C$39:$C$782,СВЦЭМ!$A$39:$A$782,$A143,СВЦЭМ!$B$39:$B$782,O$119)+'СЕТ СН'!$I$9+СВЦЭМ!$D$10+'СЕТ СН'!$I$5-'СЕТ СН'!$I$17</f>
        <v>4868.0544851199993</v>
      </c>
      <c r="P143" s="36">
        <f>SUMIFS(СВЦЭМ!$C$39:$C$782,СВЦЭМ!$A$39:$A$782,$A143,СВЦЭМ!$B$39:$B$782,P$119)+'СЕТ СН'!$I$9+СВЦЭМ!$D$10+'СЕТ СН'!$I$5-'СЕТ СН'!$I$17</f>
        <v>4869.8458562199994</v>
      </c>
      <c r="Q143" s="36">
        <f>SUMIFS(СВЦЭМ!$C$39:$C$782,СВЦЭМ!$A$39:$A$782,$A143,СВЦЭМ!$B$39:$B$782,Q$119)+'СЕТ СН'!$I$9+СВЦЭМ!$D$10+'СЕТ СН'!$I$5-'СЕТ СН'!$I$17</f>
        <v>4867.9452322699999</v>
      </c>
      <c r="R143" s="36">
        <f>SUMIFS(СВЦЭМ!$C$39:$C$782,СВЦЭМ!$A$39:$A$782,$A143,СВЦЭМ!$B$39:$B$782,R$119)+'СЕТ СН'!$I$9+СВЦЭМ!$D$10+'СЕТ СН'!$I$5-'СЕТ СН'!$I$17</f>
        <v>4866.6880430000001</v>
      </c>
      <c r="S143" s="36">
        <f>SUMIFS(СВЦЭМ!$C$39:$C$782,СВЦЭМ!$A$39:$A$782,$A143,СВЦЭМ!$B$39:$B$782,S$119)+'СЕТ СН'!$I$9+СВЦЭМ!$D$10+'СЕТ СН'!$I$5-'СЕТ СН'!$I$17</f>
        <v>4814.3088084999999</v>
      </c>
      <c r="T143" s="36">
        <f>SUMIFS(СВЦЭМ!$C$39:$C$782,СВЦЭМ!$A$39:$A$782,$A143,СВЦЭМ!$B$39:$B$782,T$119)+'СЕТ СН'!$I$9+СВЦЭМ!$D$10+'СЕТ СН'!$I$5-'СЕТ СН'!$I$17</f>
        <v>4757.9232016999995</v>
      </c>
      <c r="U143" s="36">
        <f>SUMIFS(СВЦЭМ!$C$39:$C$782,СВЦЭМ!$A$39:$A$782,$A143,СВЦЭМ!$B$39:$B$782,U$119)+'СЕТ СН'!$I$9+СВЦЭМ!$D$10+'СЕТ СН'!$I$5-'СЕТ СН'!$I$17</f>
        <v>4713.1048642899996</v>
      </c>
      <c r="V143" s="36">
        <f>SUMIFS(СВЦЭМ!$C$39:$C$782,СВЦЭМ!$A$39:$A$782,$A143,СВЦЭМ!$B$39:$B$782,V$119)+'СЕТ СН'!$I$9+СВЦЭМ!$D$10+'СЕТ СН'!$I$5-'СЕТ СН'!$I$17</f>
        <v>4712.9822824799994</v>
      </c>
      <c r="W143" s="36">
        <f>SUMIFS(СВЦЭМ!$C$39:$C$782,СВЦЭМ!$A$39:$A$782,$A143,СВЦЭМ!$B$39:$B$782,W$119)+'СЕТ СН'!$I$9+СВЦЭМ!$D$10+'СЕТ СН'!$I$5-'СЕТ СН'!$I$17</f>
        <v>4734.7223213399993</v>
      </c>
      <c r="X143" s="36">
        <f>SUMIFS(СВЦЭМ!$C$39:$C$782,СВЦЭМ!$A$39:$A$782,$A143,СВЦЭМ!$B$39:$B$782,X$119)+'СЕТ СН'!$I$9+СВЦЭМ!$D$10+'СЕТ СН'!$I$5-'СЕТ СН'!$I$17</f>
        <v>4732.8548900099995</v>
      </c>
      <c r="Y143" s="36">
        <f>SUMIFS(СВЦЭМ!$C$39:$C$782,СВЦЭМ!$A$39:$A$782,$A143,СВЦЭМ!$B$39:$B$782,Y$119)+'СЕТ СН'!$I$9+СВЦЭМ!$D$10+'СЕТ СН'!$I$5-'СЕТ СН'!$I$17</f>
        <v>4775.9812988399999</v>
      </c>
    </row>
    <row r="144" spans="1:25" ht="15.75" x14ac:dyDescent="0.2">
      <c r="A144" s="35">
        <f t="shared" si="3"/>
        <v>44890</v>
      </c>
      <c r="B144" s="36">
        <f>SUMIFS(СВЦЭМ!$C$39:$C$782,СВЦЭМ!$A$39:$A$782,$A144,СВЦЭМ!$B$39:$B$782,B$119)+'СЕТ СН'!$I$9+СВЦЭМ!$D$10+'СЕТ СН'!$I$5-'СЕТ СН'!$I$17</f>
        <v>4673.0043650699999</v>
      </c>
      <c r="C144" s="36">
        <f>SUMIFS(СВЦЭМ!$C$39:$C$782,СВЦЭМ!$A$39:$A$782,$A144,СВЦЭМ!$B$39:$B$782,C$119)+'СЕТ СН'!$I$9+СВЦЭМ!$D$10+'СЕТ СН'!$I$5-'СЕТ СН'!$I$17</f>
        <v>4742.5553751400003</v>
      </c>
      <c r="D144" s="36">
        <f>SUMIFS(СВЦЭМ!$C$39:$C$782,СВЦЭМ!$A$39:$A$782,$A144,СВЦЭМ!$B$39:$B$782,D$119)+'СЕТ СН'!$I$9+СВЦЭМ!$D$10+'СЕТ СН'!$I$5-'СЕТ СН'!$I$17</f>
        <v>4803.8347066199995</v>
      </c>
      <c r="E144" s="36">
        <f>SUMIFS(СВЦЭМ!$C$39:$C$782,СВЦЭМ!$A$39:$A$782,$A144,СВЦЭМ!$B$39:$B$782,E$119)+'СЕТ СН'!$I$9+СВЦЭМ!$D$10+'СЕТ СН'!$I$5-'СЕТ СН'!$I$17</f>
        <v>4820.5587921699998</v>
      </c>
      <c r="F144" s="36">
        <f>SUMIFS(СВЦЭМ!$C$39:$C$782,СВЦЭМ!$A$39:$A$782,$A144,СВЦЭМ!$B$39:$B$782,F$119)+'СЕТ СН'!$I$9+СВЦЭМ!$D$10+'СЕТ СН'!$I$5-'СЕТ СН'!$I$17</f>
        <v>4816.0982368499999</v>
      </c>
      <c r="G144" s="36">
        <f>SUMIFS(СВЦЭМ!$C$39:$C$782,СВЦЭМ!$A$39:$A$782,$A144,СВЦЭМ!$B$39:$B$782,G$119)+'СЕТ СН'!$I$9+СВЦЭМ!$D$10+'СЕТ СН'!$I$5-'СЕТ СН'!$I$17</f>
        <v>4817.2037489100003</v>
      </c>
      <c r="H144" s="36">
        <f>SUMIFS(СВЦЭМ!$C$39:$C$782,СВЦЭМ!$A$39:$A$782,$A144,СВЦЭМ!$B$39:$B$782,H$119)+'СЕТ СН'!$I$9+СВЦЭМ!$D$10+'СЕТ СН'!$I$5-'СЕТ СН'!$I$17</f>
        <v>4774.0112938499997</v>
      </c>
      <c r="I144" s="36">
        <f>SUMIFS(СВЦЭМ!$C$39:$C$782,СВЦЭМ!$A$39:$A$782,$A144,СВЦЭМ!$B$39:$B$782,I$119)+'СЕТ СН'!$I$9+СВЦЭМ!$D$10+'СЕТ СН'!$I$5-'СЕТ СН'!$I$17</f>
        <v>4724.0357734199997</v>
      </c>
      <c r="J144" s="36">
        <f>SUMIFS(СВЦЭМ!$C$39:$C$782,СВЦЭМ!$A$39:$A$782,$A144,СВЦЭМ!$B$39:$B$782,J$119)+'СЕТ СН'!$I$9+СВЦЭМ!$D$10+'СЕТ СН'!$I$5-'СЕТ СН'!$I$17</f>
        <v>4692.82526375</v>
      </c>
      <c r="K144" s="36">
        <f>SUMIFS(СВЦЭМ!$C$39:$C$782,СВЦЭМ!$A$39:$A$782,$A144,СВЦЭМ!$B$39:$B$782,K$119)+'СЕТ СН'!$I$9+СВЦЭМ!$D$10+'СЕТ СН'!$I$5-'СЕТ СН'!$I$17</f>
        <v>4707.4778612399996</v>
      </c>
      <c r="L144" s="36">
        <f>SUMIFS(СВЦЭМ!$C$39:$C$782,СВЦЭМ!$A$39:$A$782,$A144,СВЦЭМ!$B$39:$B$782,L$119)+'СЕТ СН'!$I$9+СВЦЭМ!$D$10+'СЕТ СН'!$I$5-'СЕТ СН'!$I$17</f>
        <v>4703.9682752999997</v>
      </c>
      <c r="M144" s="36">
        <f>SUMIFS(СВЦЭМ!$C$39:$C$782,СВЦЭМ!$A$39:$A$782,$A144,СВЦЭМ!$B$39:$B$782,M$119)+'СЕТ СН'!$I$9+СВЦЭМ!$D$10+'СЕТ СН'!$I$5-'СЕТ СН'!$I$17</f>
        <v>4722.5660347399998</v>
      </c>
      <c r="N144" s="36">
        <f>SUMIFS(СВЦЭМ!$C$39:$C$782,СВЦЭМ!$A$39:$A$782,$A144,СВЦЭМ!$B$39:$B$782,N$119)+'СЕТ СН'!$I$9+СВЦЭМ!$D$10+'СЕТ СН'!$I$5-'СЕТ СН'!$I$17</f>
        <v>4743.6849297899998</v>
      </c>
      <c r="O144" s="36">
        <f>SUMIFS(СВЦЭМ!$C$39:$C$782,СВЦЭМ!$A$39:$A$782,$A144,СВЦЭМ!$B$39:$B$782,O$119)+'СЕТ СН'!$I$9+СВЦЭМ!$D$10+'СЕТ СН'!$I$5-'СЕТ СН'!$I$17</f>
        <v>4721.7536042800002</v>
      </c>
      <c r="P144" s="36">
        <f>SUMIFS(СВЦЭМ!$C$39:$C$782,СВЦЭМ!$A$39:$A$782,$A144,СВЦЭМ!$B$39:$B$782,P$119)+'СЕТ СН'!$I$9+СВЦЭМ!$D$10+'СЕТ СН'!$I$5-'СЕТ СН'!$I$17</f>
        <v>4734.2693669199998</v>
      </c>
      <c r="Q144" s="36">
        <f>SUMIFS(СВЦЭМ!$C$39:$C$782,СВЦЭМ!$A$39:$A$782,$A144,СВЦЭМ!$B$39:$B$782,Q$119)+'СЕТ СН'!$I$9+СВЦЭМ!$D$10+'СЕТ СН'!$I$5-'СЕТ СН'!$I$17</f>
        <v>4769.1642513899997</v>
      </c>
      <c r="R144" s="36">
        <f>SUMIFS(СВЦЭМ!$C$39:$C$782,СВЦЭМ!$A$39:$A$782,$A144,СВЦЭМ!$B$39:$B$782,R$119)+'СЕТ СН'!$I$9+СВЦЭМ!$D$10+'СЕТ СН'!$I$5-'СЕТ СН'!$I$17</f>
        <v>4743.5222763699994</v>
      </c>
      <c r="S144" s="36">
        <f>SUMIFS(СВЦЭМ!$C$39:$C$782,СВЦЭМ!$A$39:$A$782,$A144,СВЦЭМ!$B$39:$B$782,S$119)+'СЕТ СН'!$I$9+СВЦЭМ!$D$10+'СЕТ СН'!$I$5-'СЕТ СН'!$I$17</f>
        <v>4680.3977028299996</v>
      </c>
      <c r="T144" s="36">
        <f>SUMIFS(СВЦЭМ!$C$39:$C$782,СВЦЭМ!$A$39:$A$782,$A144,СВЦЭМ!$B$39:$B$782,T$119)+'СЕТ СН'!$I$9+СВЦЭМ!$D$10+'СЕТ СН'!$I$5-'СЕТ СН'!$I$17</f>
        <v>4664.1205629199994</v>
      </c>
      <c r="U144" s="36">
        <f>SUMIFS(СВЦЭМ!$C$39:$C$782,СВЦЭМ!$A$39:$A$782,$A144,СВЦЭМ!$B$39:$B$782,U$119)+'СЕТ СН'!$I$9+СВЦЭМ!$D$10+'СЕТ СН'!$I$5-'СЕТ СН'!$I$17</f>
        <v>4675.8500967399996</v>
      </c>
      <c r="V144" s="36">
        <f>SUMIFS(СВЦЭМ!$C$39:$C$782,СВЦЭМ!$A$39:$A$782,$A144,СВЦЭМ!$B$39:$B$782,V$119)+'СЕТ СН'!$I$9+СВЦЭМ!$D$10+'СЕТ СН'!$I$5-'СЕТ СН'!$I$17</f>
        <v>4693.5973031699996</v>
      </c>
      <c r="W144" s="36">
        <f>SUMIFS(СВЦЭМ!$C$39:$C$782,СВЦЭМ!$A$39:$A$782,$A144,СВЦЭМ!$B$39:$B$782,W$119)+'СЕТ СН'!$I$9+СВЦЭМ!$D$10+'СЕТ СН'!$I$5-'СЕТ СН'!$I$17</f>
        <v>4702.0884644500002</v>
      </c>
      <c r="X144" s="36">
        <f>SUMIFS(СВЦЭМ!$C$39:$C$782,СВЦЭМ!$A$39:$A$782,$A144,СВЦЭМ!$B$39:$B$782,X$119)+'СЕТ СН'!$I$9+СВЦЭМ!$D$10+'СЕТ СН'!$I$5-'СЕТ СН'!$I$17</f>
        <v>4712.1421748899993</v>
      </c>
      <c r="Y144" s="36">
        <f>SUMIFS(СВЦЭМ!$C$39:$C$782,СВЦЭМ!$A$39:$A$782,$A144,СВЦЭМ!$B$39:$B$782,Y$119)+'СЕТ СН'!$I$9+СВЦЭМ!$D$10+'СЕТ СН'!$I$5-'СЕТ СН'!$I$17</f>
        <v>4745.2188372000001</v>
      </c>
    </row>
    <row r="145" spans="1:26" ht="15.75" x14ac:dyDescent="0.2">
      <c r="A145" s="35">
        <f t="shared" si="3"/>
        <v>44891</v>
      </c>
      <c r="B145" s="36">
        <f>SUMIFS(СВЦЭМ!$C$39:$C$782,СВЦЭМ!$A$39:$A$782,$A145,СВЦЭМ!$B$39:$B$782,B$119)+'СЕТ СН'!$I$9+СВЦЭМ!$D$10+'СЕТ СН'!$I$5-'СЕТ СН'!$I$17</f>
        <v>4760.1875647799998</v>
      </c>
      <c r="C145" s="36">
        <f>SUMIFS(СВЦЭМ!$C$39:$C$782,СВЦЭМ!$A$39:$A$782,$A145,СВЦЭМ!$B$39:$B$782,C$119)+'СЕТ СН'!$I$9+СВЦЭМ!$D$10+'СЕТ СН'!$I$5-'СЕТ СН'!$I$17</f>
        <v>4779.5966855400002</v>
      </c>
      <c r="D145" s="36">
        <f>SUMIFS(СВЦЭМ!$C$39:$C$782,СВЦЭМ!$A$39:$A$782,$A145,СВЦЭМ!$B$39:$B$782,D$119)+'СЕТ СН'!$I$9+СВЦЭМ!$D$10+'СЕТ СН'!$I$5-'СЕТ СН'!$I$17</f>
        <v>4776.6311418299993</v>
      </c>
      <c r="E145" s="36">
        <f>SUMIFS(СВЦЭМ!$C$39:$C$782,СВЦЭМ!$A$39:$A$782,$A145,СВЦЭМ!$B$39:$B$782,E$119)+'СЕТ СН'!$I$9+СВЦЭМ!$D$10+'СЕТ СН'!$I$5-'СЕТ СН'!$I$17</f>
        <v>4786.0397745199998</v>
      </c>
      <c r="F145" s="36">
        <f>SUMIFS(СВЦЭМ!$C$39:$C$782,СВЦЭМ!$A$39:$A$782,$A145,СВЦЭМ!$B$39:$B$782,F$119)+'СЕТ СН'!$I$9+СВЦЭМ!$D$10+'СЕТ СН'!$I$5-'СЕТ СН'!$I$17</f>
        <v>4791.1297519299997</v>
      </c>
      <c r="G145" s="36">
        <f>SUMIFS(СВЦЭМ!$C$39:$C$782,СВЦЭМ!$A$39:$A$782,$A145,СВЦЭМ!$B$39:$B$782,G$119)+'СЕТ СН'!$I$9+СВЦЭМ!$D$10+'СЕТ СН'!$I$5-'СЕТ СН'!$I$17</f>
        <v>4777.6558303000002</v>
      </c>
      <c r="H145" s="36">
        <f>SUMIFS(СВЦЭМ!$C$39:$C$782,СВЦЭМ!$A$39:$A$782,$A145,СВЦЭМ!$B$39:$B$782,H$119)+'СЕТ СН'!$I$9+СВЦЭМ!$D$10+'СЕТ СН'!$I$5-'СЕТ СН'!$I$17</f>
        <v>4758.9763570599998</v>
      </c>
      <c r="I145" s="36">
        <f>SUMIFS(СВЦЭМ!$C$39:$C$782,СВЦЭМ!$A$39:$A$782,$A145,СВЦЭМ!$B$39:$B$782,I$119)+'СЕТ СН'!$I$9+СВЦЭМ!$D$10+'СЕТ СН'!$I$5-'СЕТ СН'!$I$17</f>
        <v>4752.7589403499996</v>
      </c>
      <c r="J145" s="36">
        <f>SUMIFS(СВЦЭМ!$C$39:$C$782,СВЦЭМ!$A$39:$A$782,$A145,СВЦЭМ!$B$39:$B$782,J$119)+'СЕТ СН'!$I$9+СВЦЭМ!$D$10+'СЕТ СН'!$I$5-'СЕТ СН'!$I$17</f>
        <v>4718.8978578999995</v>
      </c>
      <c r="K145" s="36">
        <f>SUMIFS(СВЦЭМ!$C$39:$C$782,СВЦЭМ!$A$39:$A$782,$A145,СВЦЭМ!$B$39:$B$782,K$119)+'СЕТ СН'!$I$9+СВЦЭМ!$D$10+'СЕТ СН'!$I$5-'СЕТ СН'!$I$17</f>
        <v>4696.6126987499993</v>
      </c>
      <c r="L145" s="36">
        <f>SUMIFS(СВЦЭМ!$C$39:$C$782,СВЦЭМ!$A$39:$A$782,$A145,СВЦЭМ!$B$39:$B$782,L$119)+'СЕТ СН'!$I$9+СВЦЭМ!$D$10+'СЕТ СН'!$I$5-'СЕТ СН'!$I$17</f>
        <v>4696.3931327199998</v>
      </c>
      <c r="M145" s="36">
        <f>SUMIFS(СВЦЭМ!$C$39:$C$782,СВЦЭМ!$A$39:$A$782,$A145,СВЦЭМ!$B$39:$B$782,M$119)+'СЕТ СН'!$I$9+СВЦЭМ!$D$10+'СЕТ СН'!$I$5-'СЕТ СН'!$I$17</f>
        <v>4718.5895055000001</v>
      </c>
      <c r="N145" s="36">
        <f>SUMIFS(СВЦЭМ!$C$39:$C$782,СВЦЭМ!$A$39:$A$782,$A145,СВЦЭМ!$B$39:$B$782,N$119)+'СЕТ СН'!$I$9+СВЦЭМ!$D$10+'СЕТ СН'!$I$5-'СЕТ СН'!$I$17</f>
        <v>4745.3850354199994</v>
      </c>
      <c r="O145" s="36">
        <f>SUMIFS(СВЦЭМ!$C$39:$C$782,СВЦЭМ!$A$39:$A$782,$A145,СВЦЭМ!$B$39:$B$782,O$119)+'СЕТ СН'!$I$9+СВЦЭМ!$D$10+'СЕТ СН'!$I$5-'СЕТ СН'!$I$17</f>
        <v>4746.7461063299997</v>
      </c>
      <c r="P145" s="36">
        <f>SUMIFS(СВЦЭМ!$C$39:$C$782,СВЦЭМ!$A$39:$A$782,$A145,СВЦЭМ!$B$39:$B$782,P$119)+'СЕТ СН'!$I$9+СВЦЭМ!$D$10+'СЕТ СН'!$I$5-'СЕТ СН'!$I$17</f>
        <v>4762.8735332699998</v>
      </c>
      <c r="Q145" s="36">
        <f>SUMIFS(СВЦЭМ!$C$39:$C$782,СВЦЭМ!$A$39:$A$782,$A145,СВЦЭМ!$B$39:$B$782,Q$119)+'СЕТ СН'!$I$9+СВЦЭМ!$D$10+'СЕТ СН'!$I$5-'СЕТ СН'!$I$17</f>
        <v>4776.1631830699998</v>
      </c>
      <c r="R145" s="36">
        <f>SUMIFS(СВЦЭМ!$C$39:$C$782,СВЦЭМ!$A$39:$A$782,$A145,СВЦЭМ!$B$39:$B$782,R$119)+'СЕТ СН'!$I$9+СВЦЭМ!$D$10+'СЕТ СН'!$I$5-'СЕТ СН'!$I$17</f>
        <v>4728.6169610199995</v>
      </c>
      <c r="S145" s="36">
        <f>SUMIFS(СВЦЭМ!$C$39:$C$782,СВЦЭМ!$A$39:$A$782,$A145,СВЦЭМ!$B$39:$B$782,S$119)+'СЕТ СН'!$I$9+СВЦЭМ!$D$10+'СЕТ СН'!$I$5-'СЕТ СН'!$I$17</f>
        <v>4709.1980180399996</v>
      </c>
      <c r="T145" s="36">
        <f>SUMIFS(СВЦЭМ!$C$39:$C$782,СВЦЭМ!$A$39:$A$782,$A145,СВЦЭМ!$B$39:$B$782,T$119)+'СЕТ СН'!$I$9+СВЦЭМ!$D$10+'СЕТ СН'!$I$5-'СЕТ СН'!$I$17</f>
        <v>4702.9460376099996</v>
      </c>
      <c r="U145" s="36">
        <f>SUMIFS(СВЦЭМ!$C$39:$C$782,СВЦЭМ!$A$39:$A$782,$A145,СВЦЭМ!$B$39:$B$782,U$119)+'СЕТ СН'!$I$9+СВЦЭМ!$D$10+'СЕТ СН'!$I$5-'СЕТ СН'!$I$17</f>
        <v>4690.6536571399993</v>
      </c>
      <c r="V145" s="36">
        <f>SUMIFS(СВЦЭМ!$C$39:$C$782,СВЦЭМ!$A$39:$A$782,$A145,СВЦЭМ!$B$39:$B$782,V$119)+'СЕТ СН'!$I$9+СВЦЭМ!$D$10+'СЕТ СН'!$I$5-'СЕТ СН'!$I$17</f>
        <v>4718.6807474799998</v>
      </c>
      <c r="W145" s="36">
        <f>SUMIFS(СВЦЭМ!$C$39:$C$782,СВЦЭМ!$A$39:$A$782,$A145,СВЦЭМ!$B$39:$B$782,W$119)+'СЕТ СН'!$I$9+СВЦЭМ!$D$10+'СЕТ СН'!$I$5-'СЕТ СН'!$I$17</f>
        <v>4741.3609220899998</v>
      </c>
      <c r="X145" s="36">
        <f>SUMIFS(СВЦЭМ!$C$39:$C$782,СВЦЭМ!$A$39:$A$782,$A145,СВЦЭМ!$B$39:$B$782,X$119)+'СЕТ СН'!$I$9+СВЦЭМ!$D$10+'СЕТ СН'!$I$5-'СЕТ СН'!$I$17</f>
        <v>4768.5502520699993</v>
      </c>
      <c r="Y145" s="36">
        <f>SUMIFS(СВЦЭМ!$C$39:$C$782,СВЦЭМ!$A$39:$A$782,$A145,СВЦЭМ!$B$39:$B$782,Y$119)+'СЕТ СН'!$I$9+СВЦЭМ!$D$10+'СЕТ СН'!$I$5-'СЕТ СН'!$I$17</f>
        <v>4778.56400278</v>
      </c>
    </row>
    <row r="146" spans="1:26" ht="15.75" x14ac:dyDescent="0.2">
      <c r="A146" s="35">
        <f t="shared" si="3"/>
        <v>44892</v>
      </c>
      <c r="B146" s="36">
        <f>SUMIFS(СВЦЭМ!$C$39:$C$782,СВЦЭМ!$A$39:$A$782,$A146,СВЦЭМ!$B$39:$B$782,B$119)+'СЕТ СН'!$I$9+СВЦЭМ!$D$10+'СЕТ СН'!$I$5-'СЕТ СН'!$I$17</f>
        <v>4803.6701340999998</v>
      </c>
      <c r="C146" s="36">
        <f>SUMIFS(СВЦЭМ!$C$39:$C$782,СВЦЭМ!$A$39:$A$782,$A146,СВЦЭМ!$B$39:$B$782,C$119)+'СЕТ СН'!$I$9+СВЦЭМ!$D$10+'СЕТ СН'!$I$5-'СЕТ СН'!$I$17</f>
        <v>4801.6626789099992</v>
      </c>
      <c r="D146" s="36">
        <f>SUMIFS(СВЦЭМ!$C$39:$C$782,СВЦЭМ!$A$39:$A$782,$A146,СВЦЭМ!$B$39:$B$782,D$119)+'СЕТ СН'!$I$9+СВЦЭМ!$D$10+'СЕТ СН'!$I$5-'СЕТ СН'!$I$17</f>
        <v>4799.6327004899995</v>
      </c>
      <c r="E146" s="36">
        <f>SUMIFS(СВЦЭМ!$C$39:$C$782,СВЦЭМ!$A$39:$A$782,$A146,СВЦЭМ!$B$39:$B$782,E$119)+'СЕТ СН'!$I$9+СВЦЭМ!$D$10+'СЕТ СН'!$I$5-'СЕТ СН'!$I$17</f>
        <v>4803.58410078</v>
      </c>
      <c r="F146" s="36">
        <f>SUMIFS(СВЦЭМ!$C$39:$C$782,СВЦЭМ!$A$39:$A$782,$A146,СВЦЭМ!$B$39:$B$782,F$119)+'СЕТ СН'!$I$9+СВЦЭМ!$D$10+'СЕТ СН'!$I$5-'СЕТ СН'!$I$17</f>
        <v>4833.5462866899998</v>
      </c>
      <c r="G146" s="36">
        <f>SUMIFS(СВЦЭМ!$C$39:$C$782,СВЦЭМ!$A$39:$A$782,$A146,СВЦЭМ!$B$39:$B$782,G$119)+'СЕТ СН'!$I$9+СВЦЭМ!$D$10+'СЕТ СН'!$I$5-'СЕТ СН'!$I$17</f>
        <v>4832.70022703</v>
      </c>
      <c r="H146" s="36">
        <f>SUMIFS(СВЦЭМ!$C$39:$C$782,СВЦЭМ!$A$39:$A$782,$A146,СВЦЭМ!$B$39:$B$782,H$119)+'СЕТ СН'!$I$9+СВЦЭМ!$D$10+'СЕТ СН'!$I$5-'СЕТ СН'!$I$17</f>
        <v>4829.1213632899999</v>
      </c>
      <c r="I146" s="36">
        <f>SUMIFS(СВЦЭМ!$C$39:$C$782,СВЦЭМ!$A$39:$A$782,$A146,СВЦЭМ!$B$39:$B$782,I$119)+'СЕТ СН'!$I$9+СВЦЭМ!$D$10+'СЕТ СН'!$I$5-'СЕТ СН'!$I$17</f>
        <v>4803.0548745999995</v>
      </c>
      <c r="J146" s="36">
        <f>SUMIFS(СВЦЭМ!$C$39:$C$782,СВЦЭМ!$A$39:$A$782,$A146,СВЦЭМ!$B$39:$B$782,J$119)+'СЕТ СН'!$I$9+СВЦЭМ!$D$10+'СЕТ СН'!$I$5-'СЕТ СН'!$I$17</f>
        <v>4803.5931635099996</v>
      </c>
      <c r="K146" s="36">
        <f>SUMIFS(СВЦЭМ!$C$39:$C$782,СВЦЭМ!$A$39:$A$782,$A146,СВЦЭМ!$B$39:$B$782,K$119)+'СЕТ СН'!$I$9+СВЦЭМ!$D$10+'СЕТ СН'!$I$5-'СЕТ СН'!$I$17</f>
        <v>4749.7965886099992</v>
      </c>
      <c r="L146" s="36">
        <f>SUMIFS(СВЦЭМ!$C$39:$C$782,СВЦЭМ!$A$39:$A$782,$A146,СВЦЭМ!$B$39:$B$782,L$119)+'СЕТ СН'!$I$9+СВЦЭМ!$D$10+'СЕТ СН'!$I$5-'СЕТ СН'!$I$17</f>
        <v>4705.61779561</v>
      </c>
      <c r="M146" s="36">
        <f>SUMIFS(СВЦЭМ!$C$39:$C$782,СВЦЭМ!$A$39:$A$782,$A146,СВЦЭМ!$B$39:$B$782,M$119)+'СЕТ СН'!$I$9+СВЦЭМ!$D$10+'СЕТ СН'!$I$5-'СЕТ СН'!$I$17</f>
        <v>4732.4860932299998</v>
      </c>
      <c r="N146" s="36">
        <f>SUMIFS(СВЦЭМ!$C$39:$C$782,СВЦЭМ!$A$39:$A$782,$A146,СВЦЭМ!$B$39:$B$782,N$119)+'СЕТ СН'!$I$9+СВЦЭМ!$D$10+'СЕТ СН'!$I$5-'СЕТ СН'!$I$17</f>
        <v>4741.5635284599994</v>
      </c>
      <c r="O146" s="36">
        <f>SUMIFS(СВЦЭМ!$C$39:$C$782,СВЦЭМ!$A$39:$A$782,$A146,СВЦЭМ!$B$39:$B$782,O$119)+'СЕТ СН'!$I$9+СВЦЭМ!$D$10+'СЕТ СН'!$I$5-'СЕТ СН'!$I$17</f>
        <v>4762.5303831000001</v>
      </c>
      <c r="P146" s="36">
        <f>SUMIFS(СВЦЭМ!$C$39:$C$782,СВЦЭМ!$A$39:$A$782,$A146,СВЦЭМ!$B$39:$B$782,P$119)+'СЕТ СН'!$I$9+СВЦЭМ!$D$10+'СЕТ СН'!$I$5-'СЕТ СН'!$I$17</f>
        <v>4778.07642141</v>
      </c>
      <c r="Q146" s="36">
        <f>SUMIFS(СВЦЭМ!$C$39:$C$782,СВЦЭМ!$A$39:$A$782,$A146,СВЦЭМ!$B$39:$B$782,Q$119)+'СЕТ СН'!$I$9+СВЦЭМ!$D$10+'СЕТ СН'!$I$5-'СЕТ СН'!$I$17</f>
        <v>4778.0589147499995</v>
      </c>
      <c r="R146" s="36">
        <f>SUMIFS(СВЦЭМ!$C$39:$C$782,СВЦЭМ!$A$39:$A$782,$A146,СВЦЭМ!$B$39:$B$782,R$119)+'СЕТ СН'!$I$9+СВЦЭМ!$D$10+'СЕТ СН'!$I$5-'СЕТ СН'!$I$17</f>
        <v>4771.2872134199997</v>
      </c>
      <c r="S146" s="36">
        <f>SUMIFS(СВЦЭМ!$C$39:$C$782,СВЦЭМ!$A$39:$A$782,$A146,СВЦЭМ!$B$39:$B$782,S$119)+'СЕТ СН'!$I$9+СВЦЭМ!$D$10+'СЕТ СН'!$I$5-'СЕТ СН'!$I$17</f>
        <v>4706.1017386200001</v>
      </c>
      <c r="T146" s="36">
        <f>SUMIFS(СВЦЭМ!$C$39:$C$782,СВЦЭМ!$A$39:$A$782,$A146,СВЦЭМ!$B$39:$B$782,T$119)+'СЕТ СН'!$I$9+СВЦЭМ!$D$10+'СЕТ СН'!$I$5-'СЕТ СН'!$I$17</f>
        <v>4688.3204834399994</v>
      </c>
      <c r="U146" s="36">
        <f>SUMIFS(СВЦЭМ!$C$39:$C$782,СВЦЭМ!$A$39:$A$782,$A146,СВЦЭМ!$B$39:$B$782,U$119)+'СЕТ СН'!$I$9+СВЦЭМ!$D$10+'СЕТ СН'!$I$5-'СЕТ СН'!$I$17</f>
        <v>4707.0862767299996</v>
      </c>
      <c r="V146" s="36">
        <f>SUMIFS(СВЦЭМ!$C$39:$C$782,СВЦЭМ!$A$39:$A$782,$A146,СВЦЭМ!$B$39:$B$782,V$119)+'СЕТ СН'!$I$9+СВЦЭМ!$D$10+'СЕТ СН'!$I$5-'СЕТ СН'!$I$17</f>
        <v>4718.9886668499994</v>
      </c>
      <c r="W146" s="36">
        <f>SUMIFS(СВЦЭМ!$C$39:$C$782,СВЦЭМ!$A$39:$A$782,$A146,СВЦЭМ!$B$39:$B$782,W$119)+'СЕТ СН'!$I$9+СВЦЭМ!$D$10+'СЕТ СН'!$I$5-'СЕТ СН'!$I$17</f>
        <v>4745.0159282200002</v>
      </c>
      <c r="X146" s="36">
        <f>SUMIFS(СВЦЭМ!$C$39:$C$782,СВЦЭМ!$A$39:$A$782,$A146,СВЦЭМ!$B$39:$B$782,X$119)+'СЕТ СН'!$I$9+СВЦЭМ!$D$10+'СЕТ СН'!$I$5-'СЕТ СН'!$I$17</f>
        <v>4738.9683068899994</v>
      </c>
      <c r="Y146" s="36">
        <f>SUMIFS(СВЦЭМ!$C$39:$C$782,СВЦЭМ!$A$39:$A$782,$A146,СВЦЭМ!$B$39:$B$782,Y$119)+'СЕТ СН'!$I$9+СВЦЭМ!$D$10+'СЕТ СН'!$I$5-'СЕТ СН'!$I$17</f>
        <v>4805.3395017399998</v>
      </c>
    </row>
    <row r="147" spans="1:26" ht="15.75" x14ac:dyDescent="0.2">
      <c r="A147" s="35">
        <f t="shared" si="3"/>
        <v>44893</v>
      </c>
      <c r="B147" s="36">
        <f>SUMIFS(СВЦЭМ!$C$39:$C$782,СВЦЭМ!$A$39:$A$782,$A147,СВЦЭМ!$B$39:$B$782,B$119)+'СЕТ СН'!$I$9+СВЦЭМ!$D$10+'СЕТ СН'!$I$5-'СЕТ СН'!$I$17</f>
        <v>4759.4575170999997</v>
      </c>
      <c r="C147" s="36">
        <f>SUMIFS(СВЦЭМ!$C$39:$C$782,СВЦЭМ!$A$39:$A$782,$A147,СВЦЭМ!$B$39:$B$782,C$119)+'СЕТ СН'!$I$9+СВЦЭМ!$D$10+'СЕТ СН'!$I$5-'СЕТ СН'!$I$17</f>
        <v>4778.7753030499998</v>
      </c>
      <c r="D147" s="36">
        <f>SUMIFS(СВЦЭМ!$C$39:$C$782,СВЦЭМ!$A$39:$A$782,$A147,СВЦЭМ!$B$39:$B$782,D$119)+'СЕТ СН'!$I$9+СВЦЭМ!$D$10+'СЕТ СН'!$I$5-'СЕТ СН'!$I$17</f>
        <v>4778.8763099999996</v>
      </c>
      <c r="E147" s="36">
        <f>SUMIFS(СВЦЭМ!$C$39:$C$782,СВЦЭМ!$A$39:$A$782,$A147,СВЦЭМ!$B$39:$B$782,E$119)+'СЕТ СН'!$I$9+СВЦЭМ!$D$10+'СЕТ СН'!$I$5-'СЕТ СН'!$I$17</f>
        <v>4779.8882481799992</v>
      </c>
      <c r="F147" s="36">
        <f>SUMIFS(СВЦЭМ!$C$39:$C$782,СВЦЭМ!$A$39:$A$782,$A147,СВЦЭМ!$B$39:$B$782,F$119)+'СЕТ СН'!$I$9+СВЦЭМ!$D$10+'СЕТ СН'!$I$5-'СЕТ СН'!$I$17</f>
        <v>4794.9286810799995</v>
      </c>
      <c r="G147" s="36">
        <f>SUMIFS(СВЦЭМ!$C$39:$C$782,СВЦЭМ!$A$39:$A$782,$A147,СВЦЭМ!$B$39:$B$782,G$119)+'СЕТ СН'!$I$9+СВЦЭМ!$D$10+'СЕТ СН'!$I$5-'СЕТ СН'!$I$17</f>
        <v>4791.5734481899999</v>
      </c>
      <c r="H147" s="36">
        <f>SUMIFS(СВЦЭМ!$C$39:$C$782,СВЦЭМ!$A$39:$A$782,$A147,СВЦЭМ!$B$39:$B$782,H$119)+'СЕТ СН'!$I$9+СВЦЭМ!$D$10+'СЕТ СН'!$I$5-'СЕТ СН'!$I$17</f>
        <v>4706.1841625299994</v>
      </c>
      <c r="I147" s="36">
        <f>SUMIFS(СВЦЭМ!$C$39:$C$782,СВЦЭМ!$A$39:$A$782,$A147,СВЦЭМ!$B$39:$B$782,I$119)+'СЕТ СН'!$I$9+СВЦЭМ!$D$10+'СЕТ СН'!$I$5-'СЕТ СН'!$I$17</f>
        <v>4692.0989066900001</v>
      </c>
      <c r="J147" s="36">
        <f>SUMIFS(СВЦЭМ!$C$39:$C$782,СВЦЭМ!$A$39:$A$782,$A147,СВЦЭМ!$B$39:$B$782,J$119)+'СЕТ СН'!$I$9+СВЦЭМ!$D$10+'СЕТ СН'!$I$5-'СЕТ СН'!$I$17</f>
        <v>4674.60271053</v>
      </c>
      <c r="K147" s="36">
        <f>SUMIFS(СВЦЭМ!$C$39:$C$782,СВЦЭМ!$A$39:$A$782,$A147,СВЦЭМ!$B$39:$B$782,K$119)+'СЕТ СН'!$I$9+СВЦЭМ!$D$10+'СЕТ СН'!$I$5-'СЕТ СН'!$I$17</f>
        <v>4642.17445993</v>
      </c>
      <c r="L147" s="36">
        <f>SUMIFS(СВЦЭМ!$C$39:$C$782,СВЦЭМ!$A$39:$A$782,$A147,СВЦЭМ!$B$39:$B$782,L$119)+'СЕТ СН'!$I$9+СВЦЭМ!$D$10+'СЕТ СН'!$I$5-'СЕТ СН'!$I$17</f>
        <v>4678.02231949</v>
      </c>
      <c r="M147" s="36">
        <f>SUMIFS(СВЦЭМ!$C$39:$C$782,СВЦЭМ!$A$39:$A$782,$A147,СВЦЭМ!$B$39:$B$782,M$119)+'СЕТ СН'!$I$9+СВЦЭМ!$D$10+'СЕТ СН'!$I$5-'СЕТ СН'!$I$17</f>
        <v>4698.1230766099998</v>
      </c>
      <c r="N147" s="36">
        <f>SUMIFS(СВЦЭМ!$C$39:$C$782,СВЦЭМ!$A$39:$A$782,$A147,СВЦЭМ!$B$39:$B$782,N$119)+'СЕТ СН'!$I$9+СВЦЭМ!$D$10+'СЕТ СН'!$I$5-'СЕТ СН'!$I$17</f>
        <v>4706.9725127299998</v>
      </c>
      <c r="O147" s="36">
        <f>SUMIFS(СВЦЭМ!$C$39:$C$782,СВЦЭМ!$A$39:$A$782,$A147,СВЦЭМ!$B$39:$B$782,O$119)+'СЕТ СН'!$I$9+СВЦЭМ!$D$10+'СЕТ СН'!$I$5-'СЕТ СН'!$I$17</f>
        <v>4720.3524485199996</v>
      </c>
      <c r="P147" s="36">
        <f>SUMIFS(СВЦЭМ!$C$39:$C$782,СВЦЭМ!$A$39:$A$782,$A147,СВЦЭМ!$B$39:$B$782,P$119)+'СЕТ СН'!$I$9+СВЦЭМ!$D$10+'СЕТ СН'!$I$5-'СЕТ СН'!$I$17</f>
        <v>4734.5549924899997</v>
      </c>
      <c r="Q147" s="36">
        <f>SUMIFS(СВЦЭМ!$C$39:$C$782,СВЦЭМ!$A$39:$A$782,$A147,СВЦЭМ!$B$39:$B$782,Q$119)+'СЕТ СН'!$I$9+СВЦЭМ!$D$10+'СЕТ СН'!$I$5-'СЕТ СН'!$I$17</f>
        <v>4710.6138398399999</v>
      </c>
      <c r="R147" s="36">
        <f>SUMIFS(СВЦЭМ!$C$39:$C$782,СВЦЭМ!$A$39:$A$782,$A147,СВЦЭМ!$B$39:$B$782,R$119)+'СЕТ СН'!$I$9+СВЦЭМ!$D$10+'СЕТ СН'!$I$5-'СЕТ СН'!$I$17</f>
        <v>4679.1495589599999</v>
      </c>
      <c r="S147" s="36">
        <f>SUMIFS(СВЦЭМ!$C$39:$C$782,СВЦЭМ!$A$39:$A$782,$A147,СВЦЭМ!$B$39:$B$782,S$119)+'СЕТ СН'!$I$9+СВЦЭМ!$D$10+'СЕТ СН'!$I$5-'СЕТ СН'!$I$17</f>
        <v>4637.45484081</v>
      </c>
      <c r="T147" s="36">
        <f>SUMIFS(СВЦЭМ!$C$39:$C$782,СВЦЭМ!$A$39:$A$782,$A147,СВЦЭМ!$B$39:$B$782,T$119)+'СЕТ СН'!$I$9+СВЦЭМ!$D$10+'СЕТ СН'!$I$5-'СЕТ СН'!$I$17</f>
        <v>4629.8353255699994</v>
      </c>
      <c r="U147" s="36">
        <f>SUMIFS(СВЦЭМ!$C$39:$C$782,СВЦЭМ!$A$39:$A$782,$A147,СВЦЭМ!$B$39:$B$782,U$119)+'СЕТ СН'!$I$9+СВЦЭМ!$D$10+'СЕТ СН'!$I$5-'СЕТ СН'!$I$17</f>
        <v>4644.1892343999998</v>
      </c>
      <c r="V147" s="36">
        <f>SUMIFS(СВЦЭМ!$C$39:$C$782,СВЦЭМ!$A$39:$A$782,$A147,СВЦЭМ!$B$39:$B$782,V$119)+'СЕТ СН'!$I$9+СВЦЭМ!$D$10+'СЕТ СН'!$I$5-'СЕТ СН'!$I$17</f>
        <v>4652.5676733700002</v>
      </c>
      <c r="W147" s="36">
        <f>SUMIFS(СВЦЭМ!$C$39:$C$782,СВЦЭМ!$A$39:$A$782,$A147,СВЦЭМ!$B$39:$B$782,W$119)+'СЕТ СН'!$I$9+СВЦЭМ!$D$10+'СЕТ СН'!$I$5-'СЕТ СН'!$I$17</f>
        <v>4679.9089585399997</v>
      </c>
      <c r="X147" s="36">
        <f>SUMIFS(СВЦЭМ!$C$39:$C$782,СВЦЭМ!$A$39:$A$782,$A147,СВЦЭМ!$B$39:$B$782,X$119)+'СЕТ СН'!$I$9+СВЦЭМ!$D$10+'СЕТ СН'!$I$5-'СЕТ СН'!$I$17</f>
        <v>4706.6843997999995</v>
      </c>
      <c r="Y147" s="36">
        <f>SUMIFS(СВЦЭМ!$C$39:$C$782,СВЦЭМ!$A$39:$A$782,$A147,СВЦЭМ!$B$39:$B$782,Y$119)+'СЕТ СН'!$I$9+СВЦЭМ!$D$10+'СЕТ СН'!$I$5-'СЕТ СН'!$I$17</f>
        <v>4707.8775685099999</v>
      </c>
    </row>
    <row r="148" spans="1:26" ht="15.75" x14ac:dyDescent="0.2">
      <c r="A148" s="35">
        <f t="shared" si="3"/>
        <v>44894</v>
      </c>
      <c r="B148" s="36">
        <f>SUMIFS(СВЦЭМ!$C$39:$C$782,СВЦЭМ!$A$39:$A$782,$A148,СВЦЭМ!$B$39:$B$782,B$119)+'СЕТ СН'!$I$9+СВЦЭМ!$D$10+'СЕТ СН'!$I$5-'СЕТ СН'!$I$17</f>
        <v>4728.1683079799996</v>
      </c>
      <c r="C148" s="36">
        <f>SUMIFS(СВЦЭМ!$C$39:$C$782,СВЦЭМ!$A$39:$A$782,$A148,СВЦЭМ!$B$39:$B$782,C$119)+'СЕТ СН'!$I$9+СВЦЭМ!$D$10+'СЕТ СН'!$I$5-'СЕТ СН'!$I$17</f>
        <v>4748.6803897399996</v>
      </c>
      <c r="D148" s="36">
        <f>SUMIFS(СВЦЭМ!$C$39:$C$782,СВЦЭМ!$A$39:$A$782,$A148,СВЦЭМ!$B$39:$B$782,D$119)+'СЕТ СН'!$I$9+СВЦЭМ!$D$10+'СЕТ СН'!$I$5-'СЕТ СН'!$I$17</f>
        <v>4771.8236138499997</v>
      </c>
      <c r="E148" s="36">
        <f>SUMIFS(СВЦЭМ!$C$39:$C$782,СВЦЭМ!$A$39:$A$782,$A148,СВЦЭМ!$B$39:$B$782,E$119)+'СЕТ СН'!$I$9+СВЦЭМ!$D$10+'СЕТ СН'!$I$5-'СЕТ СН'!$I$17</f>
        <v>4678.9967010999999</v>
      </c>
      <c r="F148" s="36">
        <f>SUMIFS(СВЦЭМ!$C$39:$C$782,СВЦЭМ!$A$39:$A$782,$A148,СВЦЭМ!$B$39:$B$782,F$119)+'СЕТ СН'!$I$9+СВЦЭМ!$D$10+'СЕТ СН'!$I$5-'СЕТ СН'!$I$17</f>
        <v>4642.9789616799999</v>
      </c>
      <c r="G148" s="36">
        <f>SUMIFS(СВЦЭМ!$C$39:$C$782,СВЦЭМ!$A$39:$A$782,$A148,СВЦЭМ!$B$39:$B$782,G$119)+'СЕТ СН'!$I$9+СВЦЭМ!$D$10+'СЕТ СН'!$I$5-'СЕТ СН'!$I$17</f>
        <v>4620.3632460099998</v>
      </c>
      <c r="H148" s="36">
        <f>SUMIFS(СВЦЭМ!$C$39:$C$782,СВЦЭМ!$A$39:$A$782,$A148,СВЦЭМ!$B$39:$B$782,H$119)+'СЕТ СН'!$I$9+СВЦЭМ!$D$10+'СЕТ СН'!$I$5-'СЕТ СН'!$I$17</f>
        <v>4583.4647487699995</v>
      </c>
      <c r="I148" s="36">
        <f>SUMIFS(СВЦЭМ!$C$39:$C$782,СВЦЭМ!$A$39:$A$782,$A148,СВЦЭМ!$B$39:$B$782,I$119)+'СЕТ СН'!$I$9+СВЦЭМ!$D$10+'СЕТ СН'!$I$5-'СЕТ СН'!$I$17</f>
        <v>4581.4398495099995</v>
      </c>
      <c r="J148" s="36">
        <f>SUMIFS(СВЦЭМ!$C$39:$C$782,СВЦЭМ!$A$39:$A$782,$A148,СВЦЭМ!$B$39:$B$782,J$119)+'СЕТ СН'!$I$9+СВЦЭМ!$D$10+'СЕТ СН'!$I$5-'СЕТ СН'!$I$17</f>
        <v>4482.3358843799997</v>
      </c>
      <c r="K148" s="36">
        <f>SUMIFS(СВЦЭМ!$C$39:$C$782,СВЦЭМ!$A$39:$A$782,$A148,СВЦЭМ!$B$39:$B$782,K$119)+'СЕТ СН'!$I$9+СВЦЭМ!$D$10+'СЕТ СН'!$I$5-'СЕТ СН'!$I$17</f>
        <v>4485.5114272600003</v>
      </c>
      <c r="L148" s="36">
        <f>SUMIFS(СВЦЭМ!$C$39:$C$782,СВЦЭМ!$A$39:$A$782,$A148,СВЦЭМ!$B$39:$B$782,L$119)+'СЕТ СН'!$I$9+СВЦЭМ!$D$10+'СЕТ СН'!$I$5-'СЕТ СН'!$I$17</f>
        <v>4489.7626899699999</v>
      </c>
      <c r="M148" s="36">
        <f>SUMIFS(СВЦЭМ!$C$39:$C$782,СВЦЭМ!$A$39:$A$782,$A148,СВЦЭМ!$B$39:$B$782,M$119)+'СЕТ СН'!$I$9+СВЦЭМ!$D$10+'СЕТ СН'!$I$5-'СЕТ СН'!$I$17</f>
        <v>4564.02766866</v>
      </c>
      <c r="N148" s="36">
        <f>SUMIFS(СВЦЭМ!$C$39:$C$782,СВЦЭМ!$A$39:$A$782,$A148,СВЦЭМ!$B$39:$B$782,N$119)+'СЕТ СН'!$I$9+СВЦЭМ!$D$10+'СЕТ СН'!$I$5-'СЕТ СН'!$I$17</f>
        <v>4647.0627785500001</v>
      </c>
      <c r="O148" s="36">
        <f>SUMIFS(СВЦЭМ!$C$39:$C$782,СВЦЭМ!$A$39:$A$782,$A148,СВЦЭМ!$B$39:$B$782,O$119)+'СЕТ СН'!$I$9+СВЦЭМ!$D$10+'СЕТ СН'!$I$5-'СЕТ СН'!$I$17</f>
        <v>4645.35949927</v>
      </c>
      <c r="P148" s="36">
        <f>SUMIFS(СВЦЭМ!$C$39:$C$782,СВЦЭМ!$A$39:$A$782,$A148,СВЦЭМ!$B$39:$B$782,P$119)+'СЕТ СН'!$I$9+СВЦЭМ!$D$10+'СЕТ СН'!$I$5-'СЕТ СН'!$I$17</f>
        <v>4653.2361507299993</v>
      </c>
      <c r="Q148" s="36">
        <f>SUMIFS(СВЦЭМ!$C$39:$C$782,СВЦЭМ!$A$39:$A$782,$A148,СВЦЭМ!$B$39:$B$782,Q$119)+'СЕТ СН'!$I$9+СВЦЭМ!$D$10+'СЕТ СН'!$I$5-'СЕТ СН'!$I$17</f>
        <v>4651.7292260799995</v>
      </c>
      <c r="R148" s="36">
        <f>SUMIFS(СВЦЭМ!$C$39:$C$782,СВЦЭМ!$A$39:$A$782,$A148,СВЦЭМ!$B$39:$B$782,R$119)+'СЕТ СН'!$I$9+СВЦЭМ!$D$10+'СЕТ СН'!$I$5-'СЕТ СН'!$I$17</f>
        <v>4550.9366807299994</v>
      </c>
      <c r="S148" s="36">
        <f>SUMIFS(СВЦЭМ!$C$39:$C$782,СВЦЭМ!$A$39:$A$782,$A148,СВЦЭМ!$B$39:$B$782,S$119)+'СЕТ СН'!$I$9+СВЦЭМ!$D$10+'СЕТ СН'!$I$5-'СЕТ СН'!$I$17</f>
        <v>4466.4124258499996</v>
      </c>
      <c r="T148" s="36">
        <f>SUMIFS(СВЦЭМ!$C$39:$C$782,СВЦЭМ!$A$39:$A$782,$A148,СВЦЭМ!$B$39:$B$782,T$119)+'СЕТ СН'!$I$9+СВЦЭМ!$D$10+'СЕТ СН'!$I$5-'СЕТ СН'!$I$17</f>
        <v>4392.2908051599998</v>
      </c>
      <c r="U148" s="36">
        <f>SUMIFS(СВЦЭМ!$C$39:$C$782,СВЦЭМ!$A$39:$A$782,$A148,СВЦЭМ!$B$39:$B$782,U$119)+'СЕТ СН'!$I$9+СВЦЭМ!$D$10+'СЕТ СН'!$I$5-'СЕТ СН'!$I$17</f>
        <v>4417.4135959599998</v>
      </c>
      <c r="V148" s="36">
        <f>SUMIFS(СВЦЭМ!$C$39:$C$782,СВЦЭМ!$A$39:$A$782,$A148,СВЦЭМ!$B$39:$B$782,V$119)+'СЕТ СН'!$I$9+СВЦЭМ!$D$10+'СЕТ СН'!$I$5-'СЕТ СН'!$I$17</f>
        <v>4433.9816334400002</v>
      </c>
      <c r="W148" s="36">
        <f>SUMIFS(СВЦЭМ!$C$39:$C$782,СВЦЭМ!$A$39:$A$782,$A148,СВЦЭМ!$B$39:$B$782,W$119)+'СЕТ СН'!$I$9+СВЦЭМ!$D$10+'СЕТ СН'!$I$5-'СЕТ СН'!$I$17</f>
        <v>4451.7351541600001</v>
      </c>
      <c r="X148" s="36">
        <f>SUMIFS(СВЦЭМ!$C$39:$C$782,СВЦЭМ!$A$39:$A$782,$A148,СВЦЭМ!$B$39:$B$782,X$119)+'СЕТ СН'!$I$9+СВЦЭМ!$D$10+'СЕТ СН'!$I$5-'СЕТ СН'!$I$17</f>
        <v>4475.2642164299996</v>
      </c>
      <c r="Y148" s="36">
        <f>SUMIFS(СВЦЭМ!$C$39:$C$782,СВЦЭМ!$A$39:$A$782,$A148,СВЦЭМ!$B$39:$B$782,Y$119)+'СЕТ СН'!$I$9+СВЦЭМ!$D$10+'СЕТ СН'!$I$5-'СЕТ СН'!$I$17</f>
        <v>4461.9886054399994</v>
      </c>
    </row>
    <row r="149" spans="1:26" ht="15.75" x14ac:dyDescent="0.2">
      <c r="A149" s="35">
        <f t="shared" si="3"/>
        <v>44895</v>
      </c>
      <c r="B149" s="36">
        <f>SUMIFS(СВЦЭМ!$C$39:$C$782,СВЦЭМ!$A$39:$A$782,$A149,СВЦЭМ!$B$39:$B$782,B$119)+'СЕТ СН'!$I$9+СВЦЭМ!$D$10+'СЕТ СН'!$I$5-'СЕТ СН'!$I$17</f>
        <v>4642.87845965</v>
      </c>
      <c r="C149" s="36">
        <f>SUMIFS(СВЦЭМ!$C$39:$C$782,СВЦЭМ!$A$39:$A$782,$A149,СВЦЭМ!$B$39:$B$782,C$119)+'СЕТ СН'!$I$9+СВЦЭМ!$D$10+'СЕТ СН'!$I$5-'СЕТ СН'!$I$17</f>
        <v>4664.6853824899999</v>
      </c>
      <c r="D149" s="36">
        <f>SUMIFS(СВЦЭМ!$C$39:$C$782,СВЦЭМ!$A$39:$A$782,$A149,СВЦЭМ!$B$39:$B$782,D$119)+'СЕТ СН'!$I$9+СВЦЭМ!$D$10+'СЕТ СН'!$I$5-'СЕТ СН'!$I$17</f>
        <v>4712.2789725799994</v>
      </c>
      <c r="E149" s="36">
        <f>SUMIFS(СВЦЭМ!$C$39:$C$782,СВЦЭМ!$A$39:$A$782,$A149,СВЦЭМ!$B$39:$B$782,E$119)+'СЕТ СН'!$I$9+СВЦЭМ!$D$10+'СЕТ СН'!$I$5-'СЕТ СН'!$I$17</f>
        <v>4745.2399036299994</v>
      </c>
      <c r="F149" s="36">
        <f>SUMIFS(СВЦЭМ!$C$39:$C$782,СВЦЭМ!$A$39:$A$782,$A149,СВЦЭМ!$B$39:$B$782,F$119)+'СЕТ СН'!$I$9+СВЦЭМ!$D$10+'СЕТ СН'!$I$5-'СЕТ СН'!$I$17</f>
        <v>4726.76713552</v>
      </c>
      <c r="G149" s="36">
        <f>SUMIFS(СВЦЭМ!$C$39:$C$782,СВЦЭМ!$A$39:$A$782,$A149,СВЦЭМ!$B$39:$B$782,G$119)+'СЕТ СН'!$I$9+СВЦЭМ!$D$10+'СЕТ СН'!$I$5-'СЕТ СН'!$I$17</f>
        <v>4687.5345381299994</v>
      </c>
      <c r="H149" s="36">
        <f>SUMIFS(СВЦЭМ!$C$39:$C$782,СВЦЭМ!$A$39:$A$782,$A149,СВЦЭМ!$B$39:$B$782,H$119)+'СЕТ СН'!$I$9+СВЦЭМ!$D$10+'СЕТ СН'!$I$5-'СЕТ СН'!$I$17</f>
        <v>4665.56339303</v>
      </c>
      <c r="I149" s="36">
        <f>SUMIFS(СВЦЭМ!$C$39:$C$782,СВЦЭМ!$A$39:$A$782,$A149,СВЦЭМ!$B$39:$B$782,I$119)+'СЕТ СН'!$I$9+СВЦЭМ!$D$10+'СЕТ СН'!$I$5-'СЕТ СН'!$I$17</f>
        <v>4661.6612162399997</v>
      </c>
      <c r="J149" s="36">
        <f>SUMIFS(СВЦЭМ!$C$39:$C$782,СВЦЭМ!$A$39:$A$782,$A149,СВЦЭМ!$B$39:$B$782,J$119)+'СЕТ СН'!$I$9+СВЦЭМ!$D$10+'СЕТ СН'!$I$5-'СЕТ СН'!$I$17</f>
        <v>4623.4426426499995</v>
      </c>
      <c r="K149" s="36">
        <f>SUMIFS(СВЦЭМ!$C$39:$C$782,СВЦЭМ!$A$39:$A$782,$A149,СВЦЭМ!$B$39:$B$782,K$119)+'СЕТ СН'!$I$9+СВЦЭМ!$D$10+'СЕТ СН'!$I$5-'СЕТ СН'!$I$17</f>
        <v>4594.8162056199999</v>
      </c>
      <c r="L149" s="36">
        <f>SUMIFS(СВЦЭМ!$C$39:$C$782,СВЦЭМ!$A$39:$A$782,$A149,СВЦЭМ!$B$39:$B$782,L$119)+'СЕТ СН'!$I$9+СВЦЭМ!$D$10+'СЕТ СН'!$I$5-'СЕТ СН'!$I$17</f>
        <v>4604.4500517099996</v>
      </c>
      <c r="M149" s="36">
        <f>SUMIFS(СВЦЭМ!$C$39:$C$782,СВЦЭМ!$A$39:$A$782,$A149,СВЦЭМ!$B$39:$B$782,M$119)+'СЕТ СН'!$I$9+СВЦЭМ!$D$10+'СЕТ СН'!$I$5-'СЕТ СН'!$I$17</f>
        <v>4615.4789897000001</v>
      </c>
      <c r="N149" s="36">
        <f>SUMIFS(СВЦЭМ!$C$39:$C$782,СВЦЭМ!$A$39:$A$782,$A149,СВЦЭМ!$B$39:$B$782,N$119)+'СЕТ СН'!$I$9+СВЦЭМ!$D$10+'СЕТ СН'!$I$5-'СЕТ СН'!$I$17</f>
        <v>4640.6532682999996</v>
      </c>
      <c r="O149" s="36">
        <f>SUMIFS(СВЦЭМ!$C$39:$C$782,СВЦЭМ!$A$39:$A$782,$A149,СВЦЭМ!$B$39:$B$782,O$119)+'СЕТ СН'!$I$9+СВЦЭМ!$D$10+'СЕТ СН'!$I$5-'СЕТ СН'!$I$17</f>
        <v>4651.71363526</v>
      </c>
      <c r="P149" s="36">
        <f>SUMIFS(СВЦЭМ!$C$39:$C$782,СВЦЭМ!$A$39:$A$782,$A149,СВЦЭМ!$B$39:$B$782,P$119)+'СЕТ СН'!$I$9+СВЦЭМ!$D$10+'СЕТ СН'!$I$5-'СЕТ СН'!$I$17</f>
        <v>4653.7139171899998</v>
      </c>
      <c r="Q149" s="36">
        <f>SUMIFS(СВЦЭМ!$C$39:$C$782,СВЦЭМ!$A$39:$A$782,$A149,СВЦЭМ!$B$39:$B$782,Q$119)+'СЕТ СН'!$I$9+СВЦЭМ!$D$10+'СЕТ СН'!$I$5-'СЕТ СН'!$I$17</f>
        <v>4649.77167302</v>
      </c>
      <c r="R149" s="36">
        <f>SUMIFS(СВЦЭМ!$C$39:$C$782,СВЦЭМ!$A$39:$A$782,$A149,СВЦЭМ!$B$39:$B$782,R$119)+'СЕТ СН'!$I$9+СВЦЭМ!$D$10+'СЕТ СН'!$I$5-'СЕТ СН'!$I$17</f>
        <v>4653.2696304799993</v>
      </c>
      <c r="S149" s="36">
        <f>SUMIFS(СВЦЭМ!$C$39:$C$782,СВЦЭМ!$A$39:$A$782,$A149,СВЦЭМ!$B$39:$B$782,S$119)+'СЕТ СН'!$I$9+СВЦЭМ!$D$10+'СЕТ СН'!$I$5-'СЕТ СН'!$I$17</f>
        <v>4624.4068087699998</v>
      </c>
      <c r="T149" s="36">
        <f>SUMIFS(СВЦЭМ!$C$39:$C$782,СВЦЭМ!$A$39:$A$782,$A149,СВЦЭМ!$B$39:$B$782,T$119)+'СЕТ СН'!$I$9+СВЦЭМ!$D$10+'СЕТ СН'!$I$5-'СЕТ СН'!$I$17</f>
        <v>4581.6260749699995</v>
      </c>
      <c r="U149" s="36">
        <f>SUMIFS(СВЦЭМ!$C$39:$C$782,СВЦЭМ!$A$39:$A$782,$A149,СВЦЭМ!$B$39:$B$782,U$119)+'СЕТ СН'!$I$9+СВЦЭМ!$D$10+'СЕТ СН'!$I$5-'СЕТ СН'!$I$17</f>
        <v>4618.4400262299996</v>
      </c>
      <c r="V149" s="36">
        <f>SUMIFS(СВЦЭМ!$C$39:$C$782,СВЦЭМ!$A$39:$A$782,$A149,СВЦЭМ!$B$39:$B$782,V$119)+'СЕТ СН'!$I$9+СВЦЭМ!$D$10+'СЕТ СН'!$I$5-'СЕТ СН'!$I$17</f>
        <v>4666.6431838399994</v>
      </c>
      <c r="W149" s="36">
        <f>SUMIFS(СВЦЭМ!$C$39:$C$782,СВЦЭМ!$A$39:$A$782,$A149,СВЦЭМ!$B$39:$B$782,W$119)+'СЕТ СН'!$I$9+СВЦЭМ!$D$10+'СЕТ СН'!$I$5-'СЕТ СН'!$I$17</f>
        <v>4688.2470849499996</v>
      </c>
      <c r="X149" s="36">
        <f>SUMIFS(СВЦЭМ!$C$39:$C$782,СВЦЭМ!$A$39:$A$782,$A149,СВЦЭМ!$B$39:$B$782,X$119)+'СЕТ СН'!$I$9+СВЦЭМ!$D$10+'СЕТ СН'!$I$5-'СЕТ СН'!$I$17</f>
        <v>4697.1098632899993</v>
      </c>
      <c r="Y149" s="36">
        <f>SUMIFS(СВЦЭМ!$C$39:$C$782,СВЦЭМ!$A$39:$A$782,$A149,СВЦЭМ!$B$39:$B$782,Y$119)+'СЕТ СН'!$I$9+СВЦЭМ!$D$10+'СЕТ СН'!$I$5-'СЕТ СН'!$I$17</f>
        <v>4705.4318444199998</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2" t="s">
        <v>74</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9"/>
      <c r="W154" s="39"/>
      <c r="X154" s="39"/>
      <c r="Y154" s="39"/>
      <c r="Z154" s="39"/>
    </row>
    <row r="155" spans="1:26" ht="15.75" customHeight="1" x14ac:dyDescent="0.2">
      <c r="A155" s="122"/>
      <c r="B155" s="122"/>
      <c r="C155" s="122"/>
      <c r="D155" s="122"/>
      <c r="E155" s="122"/>
      <c r="F155" s="122"/>
      <c r="G155" s="122"/>
      <c r="H155" s="122"/>
      <c r="I155" s="122"/>
      <c r="J155" s="122"/>
      <c r="K155" s="122"/>
      <c r="L155" s="122"/>
      <c r="M155" s="122"/>
      <c r="N155" s="125">
        <f>СВЦЭМ!$D$12+'СЕТ СН'!$F$10-'СЕТ СН'!$F$18</f>
        <v>557115.85850556439</v>
      </c>
      <c r="O155" s="126"/>
      <c r="P155" s="125">
        <f>СВЦЭМ!$D$12+'СЕТ СН'!$F$10-'СЕТ СН'!$G$18</f>
        <v>557115.85850556439</v>
      </c>
      <c r="Q155" s="126"/>
      <c r="R155" s="125">
        <f>СВЦЭМ!$D$12+'СЕТ СН'!$F$10-'СЕТ СН'!$H$18</f>
        <v>557115.85850556439</v>
      </c>
      <c r="S155" s="126"/>
      <c r="T155" s="125">
        <f>СВЦЭМ!$D$12+'СЕТ СН'!$F$10-'СЕТ СН'!$I$18</f>
        <v>557115.85850556439</v>
      </c>
      <c r="U155" s="126"/>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ноябре 2022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39</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3" customHeight="1" x14ac:dyDescent="0.2">
      <c r="A4" s="152" t="s">
        <v>9</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01.11.2022</v>
      </c>
      <c r="B12" s="36">
        <f>SUMIFS(СВЦЭМ!$C$39:$C$782,СВЦЭМ!$A$39:$A$782,$A12,СВЦЭМ!$B$39:$B$782,B$11)+'СЕТ СН'!$F$9+СВЦЭМ!$D$10+'СЕТ СН'!$F$6-'СЕТ СН'!$F$19</f>
        <v>1296.58010057</v>
      </c>
      <c r="C12" s="36">
        <f>SUMIFS(СВЦЭМ!$C$39:$C$782,СВЦЭМ!$A$39:$A$782,$A12,СВЦЭМ!$B$39:$B$782,C$11)+'СЕТ СН'!$F$9+СВЦЭМ!$D$10+'СЕТ СН'!$F$6-'СЕТ СН'!$F$19</f>
        <v>1329.8648424200001</v>
      </c>
      <c r="D12" s="36">
        <f>SUMIFS(СВЦЭМ!$C$39:$C$782,СВЦЭМ!$A$39:$A$782,$A12,СВЦЭМ!$B$39:$B$782,D$11)+'СЕТ СН'!$F$9+СВЦЭМ!$D$10+'СЕТ СН'!$F$6-'СЕТ СН'!$F$19</f>
        <v>1369.6741892800001</v>
      </c>
      <c r="E12" s="36">
        <f>SUMIFS(СВЦЭМ!$C$39:$C$782,СВЦЭМ!$A$39:$A$782,$A12,СВЦЭМ!$B$39:$B$782,E$11)+'СЕТ СН'!$F$9+СВЦЭМ!$D$10+'СЕТ СН'!$F$6-'СЕТ СН'!$F$19</f>
        <v>1367.8629786199999</v>
      </c>
      <c r="F12" s="36">
        <f>SUMIFS(СВЦЭМ!$C$39:$C$782,СВЦЭМ!$A$39:$A$782,$A12,СВЦЭМ!$B$39:$B$782,F$11)+'СЕТ СН'!$F$9+СВЦЭМ!$D$10+'СЕТ СН'!$F$6-'СЕТ СН'!$F$19</f>
        <v>1365.10396165</v>
      </c>
      <c r="G12" s="36">
        <f>SUMIFS(СВЦЭМ!$C$39:$C$782,СВЦЭМ!$A$39:$A$782,$A12,СВЦЭМ!$B$39:$B$782,G$11)+'СЕТ СН'!$F$9+СВЦЭМ!$D$10+'СЕТ СН'!$F$6-'СЕТ СН'!$F$19</f>
        <v>1337.5960526599999</v>
      </c>
      <c r="H12" s="36">
        <f>SUMIFS(СВЦЭМ!$C$39:$C$782,СВЦЭМ!$A$39:$A$782,$A12,СВЦЭМ!$B$39:$B$782,H$11)+'СЕТ СН'!$F$9+СВЦЭМ!$D$10+'СЕТ СН'!$F$6-'СЕТ СН'!$F$19</f>
        <v>1272.80305127</v>
      </c>
      <c r="I12" s="36">
        <f>SUMIFS(СВЦЭМ!$C$39:$C$782,СВЦЭМ!$A$39:$A$782,$A12,СВЦЭМ!$B$39:$B$782,I$11)+'СЕТ СН'!$F$9+СВЦЭМ!$D$10+'СЕТ СН'!$F$6-'СЕТ СН'!$F$19</f>
        <v>1267.6601249</v>
      </c>
      <c r="J12" s="36">
        <f>SUMIFS(СВЦЭМ!$C$39:$C$782,СВЦЭМ!$A$39:$A$782,$A12,СВЦЭМ!$B$39:$B$782,J$11)+'СЕТ СН'!$F$9+СВЦЭМ!$D$10+'СЕТ СН'!$F$6-'СЕТ СН'!$F$19</f>
        <v>1245.0311242600001</v>
      </c>
      <c r="K12" s="36">
        <f>SUMIFS(СВЦЭМ!$C$39:$C$782,СВЦЭМ!$A$39:$A$782,$A12,СВЦЭМ!$B$39:$B$782,K$11)+'СЕТ СН'!$F$9+СВЦЭМ!$D$10+'СЕТ СН'!$F$6-'СЕТ СН'!$F$19</f>
        <v>1221.60604038</v>
      </c>
      <c r="L12" s="36">
        <f>SUMIFS(СВЦЭМ!$C$39:$C$782,СВЦЭМ!$A$39:$A$782,$A12,СВЦЭМ!$B$39:$B$782,L$11)+'СЕТ СН'!$F$9+СВЦЭМ!$D$10+'СЕТ СН'!$F$6-'СЕТ СН'!$F$19</f>
        <v>1237.1753296100001</v>
      </c>
      <c r="M12" s="36">
        <f>SUMIFS(СВЦЭМ!$C$39:$C$782,СВЦЭМ!$A$39:$A$782,$A12,СВЦЭМ!$B$39:$B$782,M$11)+'СЕТ СН'!$F$9+СВЦЭМ!$D$10+'СЕТ СН'!$F$6-'СЕТ СН'!$F$19</f>
        <v>1266.10232561</v>
      </c>
      <c r="N12" s="36">
        <f>SUMIFS(СВЦЭМ!$C$39:$C$782,СВЦЭМ!$A$39:$A$782,$A12,СВЦЭМ!$B$39:$B$782,N$11)+'СЕТ СН'!$F$9+СВЦЭМ!$D$10+'СЕТ СН'!$F$6-'СЕТ СН'!$F$19</f>
        <v>1275.3922891500001</v>
      </c>
      <c r="O12" s="36">
        <f>SUMIFS(СВЦЭМ!$C$39:$C$782,СВЦЭМ!$A$39:$A$782,$A12,СВЦЭМ!$B$39:$B$782,O$11)+'СЕТ СН'!$F$9+СВЦЭМ!$D$10+'СЕТ СН'!$F$6-'СЕТ СН'!$F$19</f>
        <v>1263.43307641</v>
      </c>
      <c r="P12" s="36">
        <f>SUMIFS(СВЦЭМ!$C$39:$C$782,СВЦЭМ!$A$39:$A$782,$A12,СВЦЭМ!$B$39:$B$782,P$11)+'СЕТ СН'!$F$9+СВЦЭМ!$D$10+'СЕТ СН'!$F$6-'СЕТ СН'!$F$19</f>
        <v>1276.4482751800001</v>
      </c>
      <c r="Q12" s="36">
        <f>SUMIFS(СВЦЭМ!$C$39:$C$782,СВЦЭМ!$A$39:$A$782,$A12,СВЦЭМ!$B$39:$B$782,Q$11)+'СЕТ СН'!$F$9+СВЦЭМ!$D$10+'СЕТ СН'!$F$6-'СЕТ СН'!$F$19</f>
        <v>1278.4982898999999</v>
      </c>
      <c r="R12" s="36">
        <f>SUMIFS(СВЦЭМ!$C$39:$C$782,СВЦЭМ!$A$39:$A$782,$A12,СВЦЭМ!$B$39:$B$782,R$11)+'СЕТ СН'!$F$9+СВЦЭМ!$D$10+'СЕТ СН'!$F$6-'СЕТ СН'!$F$19</f>
        <v>1255.5104450900001</v>
      </c>
      <c r="S12" s="36">
        <f>SUMIFS(СВЦЭМ!$C$39:$C$782,СВЦЭМ!$A$39:$A$782,$A12,СВЦЭМ!$B$39:$B$782,S$11)+'СЕТ СН'!$F$9+СВЦЭМ!$D$10+'СЕТ СН'!$F$6-'СЕТ СН'!$F$19</f>
        <v>1205.03011655</v>
      </c>
      <c r="T12" s="36">
        <f>SUMIFS(СВЦЭМ!$C$39:$C$782,СВЦЭМ!$A$39:$A$782,$A12,СВЦЭМ!$B$39:$B$782,T$11)+'СЕТ СН'!$F$9+СВЦЭМ!$D$10+'СЕТ СН'!$F$6-'СЕТ СН'!$F$19</f>
        <v>1200.06144617</v>
      </c>
      <c r="U12" s="36">
        <f>SUMIFS(СВЦЭМ!$C$39:$C$782,СВЦЭМ!$A$39:$A$782,$A12,СВЦЭМ!$B$39:$B$782,U$11)+'СЕТ СН'!$F$9+СВЦЭМ!$D$10+'СЕТ СН'!$F$6-'СЕТ СН'!$F$19</f>
        <v>1216.7904420300001</v>
      </c>
      <c r="V12" s="36">
        <f>SUMIFS(СВЦЭМ!$C$39:$C$782,СВЦЭМ!$A$39:$A$782,$A12,СВЦЭМ!$B$39:$B$782,V$11)+'СЕТ СН'!$F$9+СВЦЭМ!$D$10+'СЕТ СН'!$F$6-'СЕТ СН'!$F$19</f>
        <v>1235.9880055799999</v>
      </c>
      <c r="W12" s="36">
        <f>SUMIFS(СВЦЭМ!$C$39:$C$782,СВЦЭМ!$A$39:$A$782,$A12,СВЦЭМ!$B$39:$B$782,W$11)+'СЕТ СН'!$F$9+СВЦЭМ!$D$10+'СЕТ СН'!$F$6-'СЕТ СН'!$F$19</f>
        <v>1244.3332938999999</v>
      </c>
      <c r="X12" s="36">
        <f>SUMIFS(СВЦЭМ!$C$39:$C$782,СВЦЭМ!$A$39:$A$782,$A12,СВЦЭМ!$B$39:$B$782,X$11)+'СЕТ СН'!$F$9+СВЦЭМ!$D$10+'СЕТ СН'!$F$6-'СЕТ СН'!$F$19</f>
        <v>1290.1929236999999</v>
      </c>
      <c r="Y12" s="36">
        <f>SUMIFS(СВЦЭМ!$C$39:$C$782,СВЦЭМ!$A$39:$A$782,$A12,СВЦЭМ!$B$39:$B$782,Y$11)+'СЕТ СН'!$F$9+СВЦЭМ!$D$10+'СЕТ СН'!$F$6-'СЕТ СН'!$F$19</f>
        <v>1329.37542807</v>
      </c>
      <c r="AA12" s="37"/>
    </row>
    <row r="13" spans="1:27" ht="15.75" x14ac:dyDescent="0.2">
      <c r="A13" s="35">
        <f>A12+1</f>
        <v>44867</v>
      </c>
      <c r="B13" s="36">
        <f>SUMIFS(СВЦЭМ!$C$39:$C$782,СВЦЭМ!$A$39:$A$782,$A13,СВЦЭМ!$B$39:$B$782,B$11)+'СЕТ СН'!$F$9+СВЦЭМ!$D$10+'СЕТ СН'!$F$6-'СЕТ СН'!$F$19</f>
        <v>1280.7557257600001</v>
      </c>
      <c r="C13" s="36">
        <f>SUMIFS(СВЦЭМ!$C$39:$C$782,СВЦЭМ!$A$39:$A$782,$A13,СВЦЭМ!$B$39:$B$782,C$11)+'СЕТ СН'!$F$9+СВЦЭМ!$D$10+'СЕТ СН'!$F$6-'СЕТ СН'!$F$19</f>
        <v>1318.9965810799999</v>
      </c>
      <c r="D13" s="36">
        <f>SUMIFS(СВЦЭМ!$C$39:$C$782,СВЦЭМ!$A$39:$A$782,$A13,СВЦЭМ!$B$39:$B$782,D$11)+'СЕТ СН'!$F$9+СВЦЭМ!$D$10+'СЕТ СН'!$F$6-'СЕТ СН'!$F$19</f>
        <v>1358.5874983000001</v>
      </c>
      <c r="E13" s="36">
        <f>SUMIFS(СВЦЭМ!$C$39:$C$782,СВЦЭМ!$A$39:$A$782,$A13,СВЦЭМ!$B$39:$B$782,E$11)+'СЕТ СН'!$F$9+СВЦЭМ!$D$10+'СЕТ СН'!$F$6-'СЕТ СН'!$F$19</f>
        <v>1344.8675352600001</v>
      </c>
      <c r="F13" s="36">
        <f>SUMIFS(СВЦЭМ!$C$39:$C$782,СВЦЭМ!$A$39:$A$782,$A13,СВЦЭМ!$B$39:$B$782,F$11)+'СЕТ СН'!$F$9+СВЦЭМ!$D$10+'СЕТ СН'!$F$6-'СЕТ СН'!$F$19</f>
        <v>1352.0945250899999</v>
      </c>
      <c r="G13" s="36">
        <f>SUMIFS(СВЦЭМ!$C$39:$C$782,СВЦЭМ!$A$39:$A$782,$A13,СВЦЭМ!$B$39:$B$782,G$11)+'СЕТ СН'!$F$9+СВЦЭМ!$D$10+'СЕТ СН'!$F$6-'СЕТ СН'!$F$19</f>
        <v>1361.6922142999999</v>
      </c>
      <c r="H13" s="36">
        <f>SUMIFS(СВЦЭМ!$C$39:$C$782,СВЦЭМ!$A$39:$A$782,$A13,СВЦЭМ!$B$39:$B$782,H$11)+'СЕТ СН'!$F$9+СВЦЭМ!$D$10+'СЕТ СН'!$F$6-'СЕТ СН'!$F$19</f>
        <v>1302.7119013700001</v>
      </c>
      <c r="I13" s="36">
        <f>SUMIFS(СВЦЭМ!$C$39:$C$782,СВЦЭМ!$A$39:$A$782,$A13,СВЦЭМ!$B$39:$B$782,I$11)+'СЕТ СН'!$F$9+СВЦЭМ!$D$10+'СЕТ СН'!$F$6-'СЕТ СН'!$F$19</f>
        <v>1297.9263245</v>
      </c>
      <c r="J13" s="36">
        <f>SUMIFS(СВЦЭМ!$C$39:$C$782,СВЦЭМ!$A$39:$A$782,$A13,СВЦЭМ!$B$39:$B$782,J$11)+'СЕТ СН'!$F$9+СВЦЭМ!$D$10+'СЕТ СН'!$F$6-'СЕТ СН'!$F$19</f>
        <v>1262.9496940500001</v>
      </c>
      <c r="K13" s="36">
        <f>SUMIFS(СВЦЭМ!$C$39:$C$782,СВЦЭМ!$A$39:$A$782,$A13,СВЦЭМ!$B$39:$B$782,K$11)+'СЕТ СН'!$F$9+СВЦЭМ!$D$10+'СЕТ СН'!$F$6-'СЕТ СН'!$F$19</f>
        <v>1248.0215989200001</v>
      </c>
      <c r="L13" s="36">
        <f>SUMIFS(СВЦЭМ!$C$39:$C$782,СВЦЭМ!$A$39:$A$782,$A13,СВЦЭМ!$B$39:$B$782,L$11)+'СЕТ СН'!$F$9+СВЦЭМ!$D$10+'СЕТ СН'!$F$6-'СЕТ СН'!$F$19</f>
        <v>1228.66751131</v>
      </c>
      <c r="M13" s="36">
        <f>SUMIFS(СВЦЭМ!$C$39:$C$782,СВЦЭМ!$A$39:$A$782,$A13,СВЦЭМ!$B$39:$B$782,M$11)+'СЕТ СН'!$F$9+СВЦЭМ!$D$10+'СЕТ СН'!$F$6-'СЕТ СН'!$F$19</f>
        <v>1242.01434522</v>
      </c>
      <c r="N13" s="36">
        <f>SUMIFS(СВЦЭМ!$C$39:$C$782,СВЦЭМ!$A$39:$A$782,$A13,СВЦЭМ!$B$39:$B$782,N$11)+'СЕТ СН'!$F$9+СВЦЭМ!$D$10+'СЕТ СН'!$F$6-'СЕТ СН'!$F$19</f>
        <v>1270.21936054</v>
      </c>
      <c r="O13" s="36">
        <f>SUMIFS(СВЦЭМ!$C$39:$C$782,СВЦЭМ!$A$39:$A$782,$A13,СВЦЭМ!$B$39:$B$782,O$11)+'СЕТ СН'!$F$9+СВЦЭМ!$D$10+'СЕТ СН'!$F$6-'СЕТ СН'!$F$19</f>
        <v>1260.45918777</v>
      </c>
      <c r="P13" s="36">
        <f>SUMIFS(СВЦЭМ!$C$39:$C$782,СВЦЭМ!$A$39:$A$782,$A13,СВЦЭМ!$B$39:$B$782,P$11)+'СЕТ СН'!$F$9+СВЦЭМ!$D$10+'СЕТ СН'!$F$6-'СЕТ СН'!$F$19</f>
        <v>1270.94957232</v>
      </c>
      <c r="Q13" s="36">
        <f>SUMIFS(СВЦЭМ!$C$39:$C$782,СВЦЭМ!$A$39:$A$782,$A13,СВЦЭМ!$B$39:$B$782,Q$11)+'СЕТ СН'!$F$9+СВЦЭМ!$D$10+'СЕТ СН'!$F$6-'СЕТ СН'!$F$19</f>
        <v>1276.4483099199999</v>
      </c>
      <c r="R13" s="36">
        <f>SUMIFS(СВЦЭМ!$C$39:$C$782,СВЦЭМ!$A$39:$A$782,$A13,СВЦЭМ!$B$39:$B$782,R$11)+'СЕТ СН'!$F$9+СВЦЭМ!$D$10+'СЕТ СН'!$F$6-'СЕТ СН'!$F$19</f>
        <v>1262.20720233</v>
      </c>
      <c r="S13" s="36">
        <f>SUMIFS(СВЦЭМ!$C$39:$C$782,СВЦЭМ!$A$39:$A$782,$A13,СВЦЭМ!$B$39:$B$782,S$11)+'СЕТ СН'!$F$9+СВЦЭМ!$D$10+'СЕТ СН'!$F$6-'СЕТ СН'!$F$19</f>
        <v>1249.7958942600001</v>
      </c>
      <c r="T13" s="36">
        <f>SUMIFS(СВЦЭМ!$C$39:$C$782,СВЦЭМ!$A$39:$A$782,$A13,СВЦЭМ!$B$39:$B$782,T$11)+'СЕТ СН'!$F$9+СВЦЭМ!$D$10+'СЕТ СН'!$F$6-'СЕТ СН'!$F$19</f>
        <v>1217.4319268700001</v>
      </c>
      <c r="U13" s="36">
        <f>SUMIFS(СВЦЭМ!$C$39:$C$782,СВЦЭМ!$A$39:$A$782,$A13,СВЦЭМ!$B$39:$B$782,U$11)+'СЕТ СН'!$F$9+СВЦЭМ!$D$10+'СЕТ СН'!$F$6-'СЕТ СН'!$F$19</f>
        <v>1212.9629382400001</v>
      </c>
      <c r="V13" s="36">
        <f>SUMIFS(СВЦЭМ!$C$39:$C$782,СВЦЭМ!$A$39:$A$782,$A13,СВЦЭМ!$B$39:$B$782,V$11)+'СЕТ СН'!$F$9+СВЦЭМ!$D$10+'СЕТ СН'!$F$6-'СЕТ СН'!$F$19</f>
        <v>1247.6540647700001</v>
      </c>
      <c r="W13" s="36">
        <f>SUMIFS(СВЦЭМ!$C$39:$C$782,СВЦЭМ!$A$39:$A$782,$A13,СВЦЭМ!$B$39:$B$782,W$11)+'СЕТ СН'!$F$9+СВЦЭМ!$D$10+'СЕТ СН'!$F$6-'СЕТ СН'!$F$19</f>
        <v>1263.9878345100001</v>
      </c>
      <c r="X13" s="36">
        <f>SUMIFS(СВЦЭМ!$C$39:$C$782,СВЦЭМ!$A$39:$A$782,$A13,СВЦЭМ!$B$39:$B$782,X$11)+'СЕТ СН'!$F$9+СВЦЭМ!$D$10+'СЕТ СН'!$F$6-'СЕТ СН'!$F$19</f>
        <v>1280.8750276400001</v>
      </c>
      <c r="Y13" s="36">
        <f>SUMIFS(СВЦЭМ!$C$39:$C$782,СВЦЭМ!$A$39:$A$782,$A13,СВЦЭМ!$B$39:$B$782,Y$11)+'СЕТ СН'!$F$9+СВЦЭМ!$D$10+'СЕТ СН'!$F$6-'СЕТ СН'!$F$19</f>
        <v>1308.25870637</v>
      </c>
    </row>
    <row r="14" spans="1:27" ht="15.75" x14ac:dyDescent="0.2">
      <c r="A14" s="35">
        <f t="shared" ref="A14:A41" si="0">A13+1</f>
        <v>44868</v>
      </c>
      <c r="B14" s="36">
        <f>SUMIFS(СВЦЭМ!$C$39:$C$782,СВЦЭМ!$A$39:$A$782,$A14,СВЦЭМ!$B$39:$B$782,B$11)+'СЕТ СН'!$F$9+СВЦЭМ!$D$10+'СЕТ СН'!$F$6-'СЕТ СН'!$F$19</f>
        <v>1315.9985025799999</v>
      </c>
      <c r="C14" s="36">
        <f>SUMIFS(СВЦЭМ!$C$39:$C$782,СВЦЭМ!$A$39:$A$782,$A14,СВЦЭМ!$B$39:$B$782,C$11)+'СЕТ СН'!$F$9+СВЦЭМ!$D$10+'СЕТ СН'!$F$6-'СЕТ СН'!$F$19</f>
        <v>1338.8623837800001</v>
      </c>
      <c r="D14" s="36">
        <f>SUMIFS(СВЦЭМ!$C$39:$C$782,СВЦЭМ!$A$39:$A$782,$A14,СВЦЭМ!$B$39:$B$782,D$11)+'СЕТ СН'!$F$9+СВЦЭМ!$D$10+'СЕТ СН'!$F$6-'СЕТ СН'!$F$19</f>
        <v>1359.7014989900001</v>
      </c>
      <c r="E14" s="36">
        <f>SUMIFS(СВЦЭМ!$C$39:$C$782,СВЦЭМ!$A$39:$A$782,$A14,СВЦЭМ!$B$39:$B$782,E$11)+'СЕТ СН'!$F$9+СВЦЭМ!$D$10+'СЕТ СН'!$F$6-'СЕТ СН'!$F$19</f>
        <v>1317.8774196900001</v>
      </c>
      <c r="F14" s="36">
        <f>SUMIFS(СВЦЭМ!$C$39:$C$782,СВЦЭМ!$A$39:$A$782,$A14,СВЦЭМ!$B$39:$B$782,F$11)+'СЕТ СН'!$F$9+СВЦЭМ!$D$10+'СЕТ СН'!$F$6-'СЕТ СН'!$F$19</f>
        <v>1310.89449403</v>
      </c>
      <c r="G14" s="36">
        <f>SUMIFS(СВЦЭМ!$C$39:$C$782,СВЦЭМ!$A$39:$A$782,$A14,СВЦЭМ!$B$39:$B$782,G$11)+'СЕТ СН'!$F$9+СВЦЭМ!$D$10+'СЕТ СН'!$F$6-'СЕТ СН'!$F$19</f>
        <v>1269.0960697</v>
      </c>
      <c r="H14" s="36">
        <f>SUMIFS(СВЦЭМ!$C$39:$C$782,СВЦЭМ!$A$39:$A$782,$A14,СВЦЭМ!$B$39:$B$782,H$11)+'СЕТ СН'!$F$9+СВЦЭМ!$D$10+'СЕТ СН'!$F$6-'СЕТ СН'!$F$19</f>
        <v>1230.38510301</v>
      </c>
      <c r="I14" s="36">
        <f>SUMIFS(СВЦЭМ!$C$39:$C$782,СВЦЭМ!$A$39:$A$782,$A14,СВЦЭМ!$B$39:$B$782,I$11)+'СЕТ СН'!$F$9+СВЦЭМ!$D$10+'СЕТ СН'!$F$6-'СЕТ СН'!$F$19</f>
        <v>1191.97251224</v>
      </c>
      <c r="J14" s="36">
        <f>SUMIFS(СВЦЭМ!$C$39:$C$782,СВЦЭМ!$A$39:$A$782,$A14,СВЦЭМ!$B$39:$B$782,J$11)+'СЕТ СН'!$F$9+СВЦЭМ!$D$10+'СЕТ СН'!$F$6-'СЕТ СН'!$F$19</f>
        <v>1170.5877349100001</v>
      </c>
      <c r="K14" s="36">
        <f>SUMIFS(СВЦЭМ!$C$39:$C$782,СВЦЭМ!$A$39:$A$782,$A14,СВЦЭМ!$B$39:$B$782,K$11)+'СЕТ СН'!$F$9+СВЦЭМ!$D$10+'СЕТ СН'!$F$6-'СЕТ СН'!$F$19</f>
        <v>1198.7264381699999</v>
      </c>
      <c r="L14" s="36">
        <f>SUMIFS(СВЦЭМ!$C$39:$C$782,СВЦЭМ!$A$39:$A$782,$A14,СВЦЭМ!$B$39:$B$782,L$11)+'СЕТ СН'!$F$9+СВЦЭМ!$D$10+'СЕТ СН'!$F$6-'СЕТ СН'!$F$19</f>
        <v>1223.6424949700001</v>
      </c>
      <c r="M14" s="36">
        <f>SUMIFS(СВЦЭМ!$C$39:$C$782,СВЦЭМ!$A$39:$A$782,$A14,СВЦЭМ!$B$39:$B$782,M$11)+'СЕТ СН'!$F$9+СВЦЭМ!$D$10+'СЕТ СН'!$F$6-'СЕТ СН'!$F$19</f>
        <v>1255.5809141300001</v>
      </c>
      <c r="N14" s="36">
        <f>SUMIFS(СВЦЭМ!$C$39:$C$782,СВЦЭМ!$A$39:$A$782,$A14,СВЦЭМ!$B$39:$B$782,N$11)+'СЕТ СН'!$F$9+СВЦЭМ!$D$10+'СЕТ СН'!$F$6-'СЕТ СН'!$F$19</f>
        <v>1255.66046815</v>
      </c>
      <c r="O14" s="36">
        <f>SUMIFS(СВЦЭМ!$C$39:$C$782,СВЦЭМ!$A$39:$A$782,$A14,СВЦЭМ!$B$39:$B$782,O$11)+'СЕТ СН'!$F$9+СВЦЭМ!$D$10+'СЕТ СН'!$F$6-'СЕТ СН'!$F$19</f>
        <v>1251.3522310400001</v>
      </c>
      <c r="P14" s="36">
        <f>SUMIFS(СВЦЭМ!$C$39:$C$782,СВЦЭМ!$A$39:$A$782,$A14,СВЦЭМ!$B$39:$B$782,P$11)+'СЕТ СН'!$F$9+СВЦЭМ!$D$10+'СЕТ СН'!$F$6-'СЕТ СН'!$F$19</f>
        <v>1254.96024913</v>
      </c>
      <c r="Q14" s="36">
        <f>SUMIFS(СВЦЭМ!$C$39:$C$782,СВЦЭМ!$A$39:$A$782,$A14,СВЦЭМ!$B$39:$B$782,Q$11)+'СЕТ СН'!$F$9+СВЦЭМ!$D$10+'СЕТ СН'!$F$6-'СЕТ СН'!$F$19</f>
        <v>1261.6408419500001</v>
      </c>
      <c r="R14" s="36">
        <f>SUMIFS(СВЦЭМ!$C$39:$C$782,СВЦЭМ!$A$39:$A$782,$A14,СВЦЭМ!$B$39:$B$782,R$11)+'СЕТ СН'!$F$9+СВЦЭМ!$D$10+'СЕТ СН'!$F$6-'СЕТ СН'!$F$19</f>
        <v>1212.3519361200001</v>
      </c>
      <c r="S14" s="36">
        <f>SUMIFS(СВЦЭМ!$C$39:$C$782,СВЦЭМ!$A$39:$A$782,$A14,СВЦЭМ!$B$39:$B$782,S$11)+'СЕТ СН'!$F$9+СВЦЭМ!$D$10+'СЕТ СН'!$F$6-'СЕТ СН'!$F$19</f>
        <v>1184.14533706</v>
      </c>
      <c r="T14" s="36">
        <f>SUMIFS(СВЦЭМ!$C$39:$C$782,СВЦЭМ!$A$39:$A$782,$A14,СВЦЭМ!$B$39:$B$782,T$11)+'СЕТ СН'!$F$9+СВЦЭМ!$D$10+'СЕТ СН'!$F$6-'СЕТ СН'!$F$19</f>
        <v>1176.39236572</v>
      </c>
      <c r="U14" s="36">
        <f>SUMIFS(СВЦЭМ!$C$39:$C$782,СВЦЭМ!$A$39:$A$782,$A14,СВЦЭМ!$B$39:$B$782,U$11)+'СЕТ СН'!$F$9+СВЦЭМ!$D$10+'СЕТ СН'!$F$6-'СЕТ СН'!$F$19</f>
        <v>1181.94293275</v>
      </c>
      <c r="V14" s="36">
        <f>SUMIFS(СВЦЭМ!$C$39:$C$782,СВЦЭМ!$A$39:$A$782,$A14,СВЦЭМ!$B$39:$B$782,V$11)+'СЕТ СН'!$F$9+СВЦЭМ!$D$10+'СЕТ СН'!$F$6-'СЕТ СН'!$F$19</f>
        <v>1187.49784116</v>
      </c>
      <c r="W14" s="36">
        <f>SUMIFS(СВЦЭМ!$C$39:$C$782,СВЦЭМ!$A$39:$A$782,$A14,СВЦЭМ!$B$39:$B$782,W$11)+'СЕТ СН'!$F$9+СВЦЭМ!$D$10+'СЕТ СН'!$F$6-'СЕТ СН'!$F$19</f>
        <v>1180.74354915</v>
      </c>
      <c r="X14" s="36">
        <f>SUMIFS(СВЦЭМ!$C$39:$C$782,СВЦЭМ!$A$39:$A$782,$A14,СВЦЭМ!$B$39:$B$782,X$11)+'СЕТ СН'!$F$9+СВЦЭМ!$D$10+'СЕТ СН'!$F$6-'СЕТ СН'!$F$19</f>
        <v>1209.2922889900001</v>
      </c>
      <c r="Y14" s="36">
        <f>SUMIFS(СВЦЭМ!$C$39:$C$782,СВЦЭМ!$A$39:$A$782,$A14,СВЦЭМ!$B$39:$B$782,Y$11)+'СЕТ СН'!$F$9+СВЦЭМ!$D$10+'СЕТ СН'!$F$6-'СЕТ СН'!$F$19</f>
        <v>1254.0652566200001</v>
      </c>
    </row>
    <row r="15" spans="1:27" ht="15.75" x14ac:dyDescent="0.2">
      <c r="A15" s="35">
        <f t="shared" si="0"/>
        <v>44869</v>
      </c>
      <c r="B15" s="36">
        <f>SUMIFS(СВЦЭМ!$C$39:$C$782,СВЦЭМ!$A$39:$A$782,$A15,СВЦЭМ!$B$39:$B$782,B$11)+'СЕТ СН'!$F$9+СВЦЭМ!$D$10+'СЕТ СН'!$F$6-'СЕТ СН'!$F$19</f>
        <v>1195.6578724400001</v>
      </c>
      <c r="C15" s="36">
        <f>SUMIFS(СВЦЭМ!$C$39:$C$782,СВЦЭМ!$A$39:$A$782,$A15,СВЦЭМ!$B$39:$B$782,C$11)+'СЕТ СН'!$F$9+СВЦЭМ!$D$10+'СЕТ СН'!$F$6-'СЕТ СН'!$F$19</f>
        <v>1230.2120405800001</v>
      </c>
      <c r="D15" s="36">
        <f>SUMIFS(СВЦЭМ!$C$39:$C$782,СВЦЭМ!$A$39:$A$782,$A15,СВЦЭМ!$B$39:$B$782,D$11)+'СЕТ СН'!$F$9+СВЦЭМ!$D$10+'СЕТ СН'!$F$6-'СЕТ СН'!$F$19</f>
        <v>1299.5630122699999</v>
      </c>
      <c r="E15" s="36">
        <f>SUMIFS(СВЦЭМ!$C$39:$C$782,СВЦЭМ!$A$39:$A$782,$A15,СВЦЭМ!$B$39:$B$782,E$11)+'СЕТ СН'!$F$9+СВЦЭМ!$D$10+'СЕТ СН'!$F$6-'СЕТ СН'!$F$19</f>
        <v>1297.4314015100001</v>
      </c>
      <c r="F15" s="36">
        <f>SUMIFS(СВЦЭМ!$C$39:$C$782,СВЦЭМ!$A$39:$A$782,$A15,СВЦЭМ!$B$39:$B$782,F$11)+'СЕТ СН'!$F$9+СВЦЭМ!$D$10+'СЕТ СН'!$F$6-'СЕТ СН'!$F$19</f>
        <v>1306.6246096100001</v>
      </c>
      <c r="G15" s="36">
        <f>SUMIFS(СВЦЭМ!$C$39:$C$782,СВЦЭМ!$A$39:$A$782,$A15,СВЦЭМ!$B$39:$B$782,G$11)+'СЕТ СН'!$F$9+СВЦЭМ!$D$10+'СЕТ СН'!$F$6-'СЕТ СН'!$F$19</f>
        <v>1323.07589871</v>
      </c>
      <c r="H15" s="36">
        <f>SUMIFS(СВЦЭМ!$C$39:$C$782,СВЦЭМ!$A$39:$A$782,$A15,СВЦЭМ!$B$39:$B$782,H$11)+'СЕТ СН'!$F$9+СВЦЭМ!$D$10+'СЕТ СН'!$F$6-'СЕТ СН'!$F$19</f>
        <v>1299.4553842</v>
      </c>
      <c r="I15" s="36">
        <f>SUMIFS(СВЦЭМ!$C$39:$C$782,СВЦЭМ!$A$39:$A$782,$A15,СВЦЭМ!$B$39:$B$782,I$11)+'СЕТ СН'!$F$9+СВЦЭМ!$D$10+'СЕТ СН'!$F$6-'СЕТ СН'!$F$19</f>
        <v>1276.25392306</v>
      </c>
      <c r="J15" s="36">
        <f>SUMIFS(СВЦЭМ!$C$39:$C$782,СВЦЭМ!$A$39:$A$782,$A15,СВЦЭМ!$B$39:$B$782,J$11)+'СЕТ СН'!$F$9+СВЦЭМ!$D$10+'СЕТ СН'!$F$6-'СЕТ СН'!$F$19</f>
        <v>1220.87911463</v>
      </c>
      <c r="K15" s="36">
        <f>SUMIFS(СВЦЭМ!$C$39:$C$782,СВЦЭМ!$A$39:$A$782,$A15,СВЦЭМ!$B$39:$B$782,K$11)+'СЕТ СН'!$F$9+СВЦЭМ!$D$10+'СЕТ СН'!$F$6-'СЕТ СН'!$F$19</f>
        <v>1183.57074771</v>
      </c>
      <c r="L15" s="36">
        <f>SUMIFS(СВЦЭМ!$C$39:$C$782,СВЦЭМ!$A$39:$A$782,$A15,СВЦЭМ!$B$39:$B$782,L$11)+'СЕТ СН'!$F$9+СВЦЭМ!$D$10+'СЕТ СН'!$F$6-'СЕТ СН'!$F$19</f>
        <v>1180.51913638</v>
      </c>
      <c r="M15" s="36">
        <f>SUMIFS(СВЦЭМ!$C$39:$C$782,СВЦЭМ!$A$39:$A$782,$A15,СВЦЭМ!$B$39:$B$782,M$11)+'СЕТ СН'!$F$9+СВЦЭМ!$D$10+'СЕТ СН'!$F$6-'СЕТ СН'!$F$19</f>
        <v>1198.2979159199999</v>
      </c>
      <c r="N15" s="36">
        <f>SUMIFS(СВЦЭМ!$C$39:$C$782,СВЦЭМ!$A$39:$A$782,$A15,СВЦЭМ!$B$39:$B$782,N$11)+'СЕТ СН'!$F$9+СВЦЭМ!$D$10+'СЕТ СН'!$F$6-'СЕТ СН'!$F$19</f>
        <v>1220.4973871300001</v>
      </c>
      <c r="O15" s="36">
        <f>SUMIFS(СВЦЭМ!$C$39:$C$782,СВЦЭМ!$A$39:$A$782,$A15,СВЦЭМ!$B$39:$B$782,O$11)+'СЕТ СН'!$F$9+СВЦЭМ!$D$10+'СЕТ СН'!$F$6-'СЕТ СН'!$F$19</f>
        <v>1228.9245514300001</v>
      </c>
      <c r="P15" s="36">
        <f>SUMIFS(СВЦЭМ!$C$39:$C$782,СВЦЭМ!$A$39:$A$782,$A15,СВЦЭМ!$B$39:$B$782,P$11)+'СЕТ СН'!$F$9+СВЦЭМ!$D$10+'СЕТ СН'!$F$6-'СЕТ СН'!$F$19</f>
        <v>1235.28998811</v>
      </c>
      <c r="Q15" s="36">
        <f>SUMIFS(СВЦЭМ!$C$39:$C$782,СВЦЭМ!$A$39:$A$782,$A15,СВЦЭМ!$B$39:$B$782,Q$11)+'СЕТ СН'!$F$9+СВЦЭМ!$D$10+'СЕТ СН'!$F$6-'СЕТ СН'!$F$19</f>
        <v>1242.03236124</v>
      </c>
      <c r="R15" s="36">
        <f>SUMIFS(СВЦЭМ!$C$39:$C$782,СВЦЭМ!$A$39:$A$782,$A15,СВЦЭМ!$B$39:$B$782,R$11)+'СЕТ СН'!$F$9+СВЦЭМ!$D$10+'СЕТ СН'!$F$6-'СЕТ СН'!$F$19</f>
        <v>1211.50331102</v>
      </c>
      <c r="S15" s="36">
        <f>SUMIFS(СВЦЭМ!$C$39:$C$782,СВЦЭМ!$A$39:$A$782,$A15,СВЦЭМ!$B$39:$B$782,S$11)+'СЕТ СН'!$F$9+СВЦЭМ!$D$10+'СЕТ СН'!$F$6-'СЕТ СН'!$F$19</f>
        <v>1155.11232283</v>
      </c>
      <c r="T15" s="36">
        <f>SUMIFS(СВЦЭМ!$C$39:$C$782,СВЦЭМ!$A$39:$A$782,$A15,СВЦЭМ!$B$39:$B$782,T$11)+'СЕТ СН'!$F$9+СВЦЭМ!$D$10+'СЕТ СН'!$F$6-'СЕТ СН'!$F$19</f>
        <v>1141.74116768</v>
      </c>
      <c r="U15" s="36">
        <f>SUMIFS(СВЦЭМ!$C$39:$C$782,СВЦЭМ!$A$39:$A$782,$A15,СВЦЭМ!$B$39:$B$782,U$11)+'СЕТ СН'!$F$9+СВЦЭМ!$D$10+'СЕТ СН'!$F$6-'СЕТ СН'!$F$19</f>
        <v>1150.4889313900001</v>
      </c>
      <c r="V15" s="36">
        <f>SUMIFS(СВЦЭМ!$C$39:$C$782,СВЦЭМ!$A$39:$A$782,$A15,СВЦЭМ!$B$39:$B$782,V$11)+'СЕТ СН'!$F$9+СВЦЭМ!$D$10+'СЕТ СН'!$F$6-'СЕТ СН'!$F$19</f>
        <v>1162.30946604</v>
      </c>
      <c r="W15" s="36">
        <f>SUMIFS(СВЦЭМ!$C$39:$C$782,СВЦЭМ!$A$39:$A$782,$A15,СВЦЭМ!$B$39:$B$782,W$11)+'СЕТ СН'!$F$9+СВЦЭМ!$D$10+'СЕТ СН'!$F$6-'СЕТ СН'!$F$19</f>
        <v>1200.2590483000001</v>
      </c>
      <c r="X15" s="36">
        <f>SUMIFS(СВЦЭМ!$C$39:$C$782,СВЦЭМ!$A$39:$A$782,$A15,СВЦЭМ!$B$39:$B$782,X$11)+'СЕТ СН'!$F$9+СВЦЭМ!$D$10+'СЕТ СН'!$F$6-'СЕТ СН'!$F$19</f>
        <v>1250.3971549299999</v>
      </c>
      <c r="Y15" s="36">
        <f>SUMIFS(СВЦЭМ!$C$39:$C$782,СВЦЭМ!$A$39:$A$782,$A15,СВЦЭМ!$B$39:$B$782,Y$11)+'СЕТ СН'!$F$9+СВЦЭМ!$D$10+'СЕТ СН'!$F$6-'СЕТ СН'!$F$19</f>
        <v>1297.0139734900001</v>
      </c>
    </row>
    <row r="16" spans="1:27" ht="15.75" x14ac:dyDescent="0.2">
      <c r="A16" s="35">
        <f t="shared" si="0"/>
        <v>44870</v>
      </c>
      <c r="B16" s="36">
        <f>SUMIFS(СВЦЭМ!$C$39:$C$782,СВЦЭМ!$A$39:$A$782,$A16,СВЦЭМ!$B$39:$B$782,B$11)+'СЕТ СН'!$F$9+СВЦЭМ!$D$10+'СЕТ СН'!$F$6-'СЕТ СН'!$F$19</f>
        <v>1221.6507961500001</v>
      </c>
      <c r="C16" s="36">
        <f>SUMIFS(СВЦЭМ!$C$39:$C$782,СВЦЭМ!$A$39:$A$782,$A16,СВЦЭМ!$B$39:$B$782,C$11)+'СЕТ СН'!$F$9+СВЦЭМ!$D$10+'СЕТ СН'!$F$6-'СЕТ СН'!$F$19</f>
        <v>1242.7703694300001</v>
      </c>
      <c r="D16" s="36">
        <f>SUMIFS(СВЦЭМ!$C$39:$C$782,СВЦЭМ!$A$39:$A$782,$A16,СВЦЭМ!$B$39:$B$782,D$11)+'СЕТ СН'!$F$9+СВЦЭМ!$D$10+'СЕТ СН'!$F$6-'СЕТ СН'!$F$19</f>
        <v>1284.9804221300001</v>
      </c>
      <c r="E16" s="36">
        <f>SUMIFS(СВЦЭМ!$C$39:$C$782,СВЦЭМ!$A$39:$A$782,$A16,СВЦЭМ!$B$39:$B$782,E$11)+'СЕТ СН'!$F$9+СВЦЭМ!$D$10+'СЕТ СН'!$F$6-'СЕТ СН'!$F$19</f>
        <v>1278.8075563500001</v>
      </c>
      <c r="F16" s="36">
        <f>SUMIFS(СВЦЭМ!$C$39:$C$782,СВЦЭМ!$A$39:$A$782,$A16,СВЦЭМ!$B$39:$B$782,F$11)+'СЕТ СН'!$F$9+СВЦЭМ!$D$10+'СЕТ СН'!$F$6-'СЕТ СН'!$F$19</f>
        <v>1290.6639979700001</v>
      </c>
      <c r="G16" s="36">
        <f>SUMIFS(СВЦЭМ!$C$39:$C$782,СВЦЭМ!$A$39:$A$782,$A16,СВЦЭМ!$B$39:$B$782,G$11)+'СЕТ СН'!$F$9+СВЦЭМ!$D$10+'СЕТ СН'!$F$6-'СЕТ СН'!$F$19</f>
        <v>1297.07154208</v>
      </c>
      <c r="H16" s="36">
        <f>SUMIFS(СВЦЭМ!$C$39:$C$782,СВЦЭМ!$A$39:$A$782,$A16,СВЦЭМ!$B$39:$B$782,H$11)+'СЕТ СН'!$F$9+СВЦЭМ!$D$10+'СЕТ СН'!$F$6-'СЕТ СН'!$F$19</f>
        <v>1274.4365629700001</v>
      </c>
      <c r="I16" s="36">
        <f>SUMIFS(СВЦЭМ!$C$39:$C$782,СВЦЭМ!$A$39:$A$782,$A16,СВЦЭМ!$B$39:$B$782,I$11)+'СЕТ СН'!$F$9+СВЦЭМ!$D$10+'СЕТ СН'!$F$6-'СЕТ СН'!$F$19</f>
        <v>1248.1802921200001</v>
      </c>
      <c r="J16" s="36">
        <f>SUMIFS(СВЦЭМ!$C$39:$C$782,СВЦЭМ!$A$39:$A$782,$A16,СВЦЭМ!$B$39:$B$782,J$11)+'СЕТ СН'!$F$9+СВЦЭМ!$D$10+'СЕТ СН'!$F$6-'СЕТ СН'!$F$19</f>
        <v>1197.6342560600001</v>
      </c>
      <c r="K16" s="36">
        <f>SUMIFS(СВЦЭМ!$C$39:$C$782,СВЦЭМ!$A$39:$A$782,$A16,СВЦЭМ!$B$39:$B$782,K$11)+'СЕТ СН'!$F$9+СВЦЭМ!$D$10+'СЕТ СН'!$F$6-'СЕТ СН'!$F$19</f>
        <v>1193.5570284400001</v>
      </c>
      <c r="L16" s="36">
        <f>SUMIFS(СВЦЭМ!$C$39:$C$782,СВЦЭМ!$A$39:$A$782,$A16,СВЦЭМ!$B$39:$B$782,L$11)+'СЕТ СН'!$F$9+СВЦЭМ!$D$10+'СЕТ СН'!$F$6-'СЕТ СН'!$F$19</f>
        <v>1186.3018035100001</v>
      </c>
      <c r="M16" s="36">
        <f>SUMIFS(СВЦЭМ!$C$39:$C$782,СВЦЭМ!$A$39:$A$782,$A16,СВЦЭМ!$B$39:$B$782,M$11)+'СЕТ СН'!$F$9+СВЦЭМ!$D$10+'СЕТ СН'!$F$6-'СЕТ СН'!$F$19</f>
        <v>1184.6890980800001</v>
      </c>
      <c r="N16" s="36">
        <f>SUMIFS(СВЦЭМ!$C$39:$C$782,СВЦЭМ!$A$39:$A$782,$A16,СВЦЭМ!$B$39:$B$782,N$11)+'СЕТ СН'!$F$9+СВЦЭМ!$D$10+'СЕТ СН'!$F$6-'СЕТ СН'!$F$19</f>
        <v>1199.84846414</v>
      </c>
      <c r="O16" s="36">
        <f>SUMIFS(СВЦЭМ!$C$39:$C$782,СВЦЭМ!$A$39:$A$782,$A16,СВЦЭМ!$B$39:$B$782,O$11)+'СЕТ СН'!$F$9+СВЦЭМ!$D$10+'СЕТ СН'!$F$6-'СЕТ СН'!$F$19</f>
        <v>1202.81179236</v>
      </c>
      <c r="P16" s="36">
        <f>SUMIFS(СВЦЭМ!$C$39:$C$782,СВЦЭМ!$A$39:$A$782,$A16,СВЦЭМ!$B$39:$B$782,P$11)+'СЕТ СН'!$F$9+СВЦЭМ!$D$10+'СЕТ СН'!$F$6-'СЕТ СН'!$F$19</f>
        <v>1224.4976995900001</v>
      </c>
      <c r="Q16" s="36">
        <f>SUMIFS(СВЦЭМ!$C$39:$C$782,СВЦЭМ!$A$39:$A$782,$A16,СВЦЭМ!$B$39:$B$782,Q$11)+'СЕТ СН'!$F$9+СВЦЭМ!$D$10+'СЕТ СН'!$F$6-'СЕТ СН'!$F$19</f>
        <v>1238.6234176800001</v>
      </c>
      <c r="R16" s="36">
        <f>SUMIFS(СВЦЭМ!$C$39:$C$782,СВЦЭМ!$A$39:$A$782,$A16,СВЦЭМ!$B$39:$B$782,R$11)+'СЕТ СН'!$F$9+СВЦЭМ!$D$10+'СЕТ СН'!$F$6-'СЕТ СН'!$F$19</f>
        <v>1190.5516744700001</v>
      </c>
      <c r="S16" s="36">
        <f>SUMIFS(СВЦЭМ!$C$39:$C$782,СВЦЭМ!$A$39:$A$782,$A16,СВЦЭМ!$B$39:$B$782,S$11)+'СЕТ СН'!$F$9+СВЦЭМ!$D$10+'СЕТ СН'!$F$6-'СЕТ СН'!$F$19</f>
        <v>1117.9699356000001</v>
      </c>
      <c r="T16" s="36">
        <f>SUMIFS(СВЦЭМ!$C$39:$C$782,СВЦЭМ!$A$39:$A$782,$A16,СВЦЭМ!$B$39:$B$782,T$11)+'СЕТ СН'!$F$9+СВЦЭМ!$D$10+'СЕТ СН'!$F$6-'СЕТ СН'!$F$19</f>
        <v>1128.9360884600001</v>
      </c>
      <c r="U16" s="36">
        <f>SUMIFS(СВЦЭМ!$C$39:$C$782,СВЦЭМ!$A$39:$A$782,$A16,СВЦЭМ!$B$39:$B$782,U$11)+'СЕТ СН'!$F$9+СВЦЭМ!$D$10+'СЕТ СН'!$F$6-'СЕТ СН'!$F$19</f>
        <v>1137.95951932</v>
      </c>
      <c r="V16" s="36">
        <f>SUMIFS(СВЦЭМ!$C$39:$C$782,СВЦЭМ!$A$39:$A$782,$A16,СВЦЭМ!$B$39:$B$782,V$11)+'СЕТ СН'!$F$9+СВЦЭМ!$D$10+'СЕТ СН'!$F$6-'СЕТ СН'!$F$19</f>
        <v>1175.69427234</v>
      </c>
      <c r="W16" s="36">
        <f>SUMIFS(СВЦЭМ!$C$39:$C$782,СВЦЭМ!$A$39:$A$782,$A16,СВЦЭМ!$B$39:$B$782,W$11)+'СЕТ СН'!$F$9+СВЦЭМ!$D$10+'СЕТ СН'!$F$6-'СЕТ СН'!$F$19</f>
        <v>1198.26681586</v>
      </c>
      <c r="X16" s="36">
        <f>SUMIFS(СВЦЭМ!$C$39:$C$782,СВЦЭМ!$A$39:$A$782,$A16,СВЦЭМ!$B$39:$B$782,X$11)+'СЕТ СН'!$F$9+СВЦЭМ!$D$10+'СЕТ СН'!$F$6-'СЕТ СН'!$F$19</f>
        <v>1231.9611877500001</v>
      </c>
      <c r="Y16" s="36">
        <f>SUMIFS(СВЦЭМ!$C$39:$C$782,СВЦЭМ!$A$39:$A$782,$A16,СВЦЭМ!$B$39:$B$782,Y$11)+'СЕТ СН'!$F$9+СВЦЭМ!$D$10+'СЕТ СН'!$F$6-'СЕТ СН'!$F$19</f>
        <v>1259.4418557900001</v>
      </c>
    </row>
    <row r="17" spans="1:25" ht="15.75" x14ac:dyDescent="0.2">
      <c r="A17" s="35">
        <f t="shared" si="0"/>
        <v>44871</v>
      </c>
      <c r="B17" s="36">
        <f>SUMIFS(СВЦЭМ!$C$39:$C$782,СВЦЭМ!$A$39:$A$782,$A17,СВЦЭМ!$B$39:$B$782,B$11)+'СЕТ СН'!$F$9+СВЦЭМ!$D$10+'СЕТ СН'!$F$6-'СЕТ СН'!$F$19</f>
        <v>1134.1069554300002</v>
      </c>
      <c r="C17" s="36">
        <f>SUMIFS(СВЦЭМ!$C$39:$C$782,СВЦЭМ!$A$39:$A$782,$A17,СВЦЭМ!$B$39:$B$782,C$11)+'СЕТ СН'!$F$9+СВЦЭМ!$D$10+'СЕТ СН'!$F$6-'СЕТ СН'!$F$19</f>
        <v>1162.92937957</v>
      </c>
      <c r="D17" s="36">
        <f>SUMIFS(СВЦЭМ!$C$39:$C$782,СВЦЭМ!$A$39:$A$782,$A17,СВЦЭМ!$B$39:$B$782,D$11)+'СЕТ СН'!$F$9+СВЦЭМ!$D$10+'СЕТ СН'!$F$6-'СЕТ СН'!$F$19</f>
        <v>1187.9914508500001</v>
      </c>
      <c r="E17" s="36">
        <f>SUMIFS(СВЦЭМ!$C$39:$C$782,СВЦЭМ!$A$39:$A$782,$A17,СВЦЭМ!$B$39:$B$782,E$11)+'СЕТ СН'!$F$9+СВЦЭМ!$D$10+'СЕТ СН'!$F$6-'СЕТ СН'!$F$19</f>
        <v>1188.6754623500001</v>
      </c>
      <c r="F17" s="36">
        <f>SUMIFS(СВЦЭМ!$C$39:$C$782,СВЦЭМ!$A$39:$A$782,$A17,СВЦЭМ!$B$39:$B$782,F$11)+'СЕТ СН'!$F$9+СВЦЭМ!$D$10+'СЕТ СН'!$F$6-'СЕТ СН'!$F$19</f>
        <v>1190.9028221999999</v>
      </c>
      <c r="G17" s="36">
        <f>SUMIFS(СВЦЭМ!$C$39:$C$782,СВЦЭМ!$A$39:$A$782,$A17,СВЦЭМ!$B$39:$B$782,G$11)+'СЕТ СН'!$F$9+СВЦЭМ!$D$10+'СЕТ СН'!$F$6-'СЕТ СН'!$F$19</f>
        <v>1198.36408815</v>
      </c>
      <c r="H17" s="36">
        <f>SUMIFS(СВЦЭМ!$C$39:$C$782,СВЦЭМ!$A$39:$A$782,$A17,СВЦЭМ!$B$39:$B$782,H$11)+'СЕТ СН'!$F$9+СВЦЭМ!$D$10+'СЕТ СН'!$F$6-'СЕТ СН'!$F$19</f>
        <v>1198.5240674199999</v>
      </c>
      <c r="I17" s="36">
        <f>SUMIFS(СВЦЭМ!$C$39:$C$782,СВЦЭМ!$A$39:$A$782,$A17,СВЦЭМ!$B$39:$B$782,I$11)+'СЕТ СН'!$F$9+СВЦЭМ!$D$10+'СЕТ СН'!$F$6-'СЕТ СН'!$F$19</f>
        <v>1142.27395211</v>
      </c>
      <c r="J17" s="36">
        <f>SUMIFS(СВЦЭМ!$C$39:$C$782,СВЦЭМ!$A$39:$A$782,$A17,СВЦЭМ!$B$39:$B$782,J$11)+'СЕТ СН'!$F$9+СВЦЭМ!$D$10+'СЕТ СН'!$F$6-'СЕТ СН'!$F$19</f>
        <v>1112.91690208</v>
      </c>
      <c r="K17" s="36">
        <f>SUMIFS(СВЦЭМ!$C$39:$C$782,СВЦЭМ!$A$39:$A$782,$A17,СВЦЭМ!$B$39:$B$782,K$11)+'СЕТ СН'!$F$9+СВЦЭМ!$D$10+'СЕТ СН'!$F$6-'СЕТ СН'!$F$19</f>
        <v>1089.8870974800002</v>
      </c>
      <c r="L17" s="36">
        <f>SUMIFS(СВЦЭМ!$C$39:$C$782,СВЦЭМ!$A$39:$A$782,$A17,СВЦЭМ!$B$39:$B$782,L$11)+'СЕТ СН'!$F$9+СВЦЭМ!$D$10+'СЕТ СН'!$F$6-'СЕТ СН'!$F$19</f>
        <v>1087.2374643000001</v>
      </c>
      <c r="M17" s="36">
        <f>SUMIFS(СВЦЭМ!$C$39:$C$782,СВЦЭМ!$A$39:$A$782,$A17,СВЦЭМ!$B$39:$B$782,M$11)+'СЕТ СН'!$F$9+СВЦЭМ!$D$10+'СЕТ СН'!$F$6-'СЕТ СН'!$F$19</f>
        <v>1108.9296048800002</v>
      </c>
      <c r="N17" s="36">
        <f>SUMIFS(СВЦЭМ!$C$39:$C$782,СВЦЭМ!$A$39:$A$782,$A17,СВЦЭМ!$B$39:$B$782,N$11)+'СЕТ СН'!$F$9+СВЦЭМ!$D$10+'СЕТ СН'!$F$6-'СЕТ СН'!$F$19</f>
        <v>1141.3222308499999</v>
      </c>
      <c r="O17" s="36">
        <f>SUMIFS(СВЦЭМ!$C$39:$C$782,СВЦЭМ!$A$39:$A$782,$A17,СВЦЭМ!$B$39:$B$782,O$11)+'СЕТ СН'!$F$9+СВЦЭМ!$D$10+'СЕТ СН'!$F$6-'СЕТ СН'!$F$19</f>
        <v>1149.7610865199999</v>
      </c>
      <c r="P17" s="36">
        <f>SUMIFS(СВЦЭМ!$C$39:$C$782,СВЦЭМ!$A$39:$A$782,$A17,СВЦЭМ!$B$39:$B$782,P$11)+'СЕТ СН'!$F$9+СВЦЭМ!$D$10+'СЕТ СН'!$F$6-'СЕТ СН'!$F$19</f>
        <v>1157.6582363100001</v>
      </c>
      <c r="Q17" s="36">
        <f>SUMIFS(СВЦЭМ!$C$39:$C$782,СВЦЭМ!$A$39:$A$782,$A17,СВЦЭМ!$B$39:$B$782,Q$11)+'СЕТ СН'!$F$9+СВЦЭМ!$D$10+'СЕТ СН'!$F$6-'СЕТ СН'!$F$19</f>
        <v>1155.66988446</v>
      </c>
      <c r="R17" s="36">
        <f>SUMIFS(СВЦЭМ!$C$39:$C$782,СВЦЭМ!$A$39:$A$782,$A17,СВЦЭМ!$B$39:$B$782,R$11)+'СЕТ СН'!$F$9+СВЦЭМ!$D$10+'СЕТ СН'!$F$6-'СЕТ СН'!$F$19</f>
        <v>1108.5277705200001</v>
      </c>
      <c r="S17" s="36">
        <f>SUMIFS(СВЦЭМ!$C$39:$C$782,СВЦЭМ!$A$39:$A$782,$A17,СВЦЭМ!$B$39:$B$782,S$11)+'СЕТ СН'!$F$9+СВЦЭМ!$D$10+'СЕТ СН'!$F$6-'СЕТ СН'!$F$19</f>
        <v>1069.6573065900002</v>
      </c>
      <c r="T17" s="36">
        <f>SUMIFS(СВЦЭМ!$C$39:$C$782,СВЦЭМ!$A$39:$A$782,$A17,СВЦЭМ!$B$39:$B$782,T$11)+'СЕТ СН'!$F$9+СВЦЭМ!$D$10+'СЕТ СН'!$F$6-'СЕТ СН'!$F$19</f>
        <v>1079.9063284800002</v>
      </c>
      <c r="U17" s="36">
        <f>SUMIFS(СВЦЭМ!$C$39:$C$782,СВЦЭМ!$A$39:$A$782,$A17,СВЦЭМ!$B$39:$B$782,U$11)+'СЕТ СН'!$F$9+СВЦЭМ!$D$10+'СЕТ СН'!$F$6-'СЕТ СН'!$F$19</f>
        <v>1082.6975125200001</v>
      </c>
      <c r="V17" s="36">
        <f>SUMIFS(СВЦЭМ!$C$39:$C$782,СВЦЭМ!$A$39:$A$782,$A17,СВЦЭМ!$B$39:$B$782,V$11)+'СЕТ СН'!$F$9+СВЦЭМ!$D$10+'СЕТ СН'!$F$6-'СЕТ СН'!$F$19</f>
        <v>1107.47570202</v>
      </c>
      <c r="W17" s="36">
        <f>SUMIFS(СВЦЭМ!$C$39:$C$782,СВЦЭМ!$A$39:$A$782,$A17,СВЦЭМ!$B$39:$B$782,W$11)+'СЕТ СН'!$F$9+СВЦЭМ!$D$10+'СЕТ СН'!$F$6-'СЕТ СН'!$F$19</f>
        <v>1144.86641248</v>
      </c>
      <c r="X17" s="36">
        <f>SUMIFS(СВЦЭМ!$C$39:$C$782,СВЦЭМ!$A$39:$A$782,$A17,СВЦЭМ!$B$39:$B$782,X$11)+'СЕТ СН'!$F$9+СВЦЭМ!$D$10+'СЕТ СН'!$F$6-'СЕТ СН'!$F$19</f>
        <v>1178.14851821</v>
      </c>
      <c r="Y17" s="36">
        <f>SUMIFS(СВЦЭМ!$C$39:$C$782,СВЦЭМ!$A$39:$A$782,$A17,СВЦЭМ!$B$39:$B$782,Y$11)+'СЕТ СН'!$F$9+СВЦЭМ!$D$10+'СЕТ СН'!$F$6-'СЕТ СН'!$F$19</f>
        <v>1217.7680288399999</v>
      </c>
    </row>
    <row r="18" spans="1:25" ht="15.75" x14ac:dyDescent="0.2">
      <c r="A18" s="35">
        <f t="shared" si="0"/>
        <v>44872</v>
      </c>
      <c r="B18" s="36">
        <f>SUMIFS(СВЦЭМ!$C$39:$C$782,СВЦЭМ!$A$39:$A$782,$A18,СВЦЭМ!$B$39:$B$782,B$11)+'СЕТ СН'!$F$9+СВЦЭМ!$D$10+'СЕТ СН'!$F$6-'СЕТ СН'!$F$19</f>
        <v>1238.9591640000001</v>
      </c>
      <c r="C18" s="36">
        <f>SUMIFS(СВЦЭМ!$C$39:$C$782,СВЦЭМ!$A$39:$A$782,$A18,СВЦЭМ!$B$39:$B$782,C$11)+'СЕТ СН'!$F$9+СВЦЭМ!$D$10+'СЕТ СН'!$F$6-'СЕТ СН'!$F$19</f>
        <v>1279.37295604</v>
      </c>
      <c r="D18" s="36">
        <f>SUMIFS(СВЦЭМ!$C$39:$C$782,СВЦЭМ!$A$39:$A$782,$A18,СВЦЭМ!$B$39:$B$782,D$11)+'СЕТ СН'!$F$9+СВЦЭМ!$D$10+'СЕТ СН'!$F$6-'СЕТ СН'!$F$19</f>
        <v>1322.56115492</v>
      </c>
      <c r="E18" s="36">
        <f>SUMIFS(СВЦЭМ!$C$39:$C$782,СВЦЭМ!$A$39:$A$782,$A18,СВЦЭМ!$B$39:$B$782,E$11)+'СЕТ СН'!$F$9+СВЦЭМ!$D$10+'СЕТ СН'!$F$6-'СЕТ СН'!$F$19</f>
        <v>1312.37429671</v>
      </c>
      <c r="F18" s="36">
        <f>SUMIFS(СВЦЭМ!$C$39:$C$782,СВЦЭМ!$A$39:$A$782,$A18,СВЦЭМ!$B$39:$B$782,F$11)+'СЕТ СН'!$F$9+СВЦЭМ!$D$10+'СЕТ СН'!$F$6-'СЕТ СН'!$F$19</f>
        <v>1317.2303852499999</v>
      </c>
      <c r="G18" s="36">
        <f>SUMIFS(СВЦЭМ!$C$39:$C$782,СВЦЭМ!$A$39:$A$782,$A18,СВЦЭМ!$B$39:$B$782,G$11)+'СЕТ СН'!$F$9+СВЦЭМ!$D$10+'СЕТ СН'!$F$6-'СЕТ СН'!$F$19</f>
        <v>1324.80526502</v>
      </c>
      <c r="H18" s="36">
        <f>SUMIFS(СВЦЭМ!$C$39:$C$782,СВЦЭМ!$A$39:$A$782,$A18,СВЦЭМ!$B$39:$B$782,H$11)+'СЕТ СН'!$F$9+СВЦЭМ!$D$10+'СЕТ СН'!$F$6-'СЕТ СН'!$F$19</f>
        <v>1274.8731347600001</v>
      </c>
      <c r="I18" s="36">
        <f>SUMIFS(СВЦЭМ!$C$39:$C$782,СВЦЭМ!$A$39:$A$782,$A18,СВЦЭМ!$B$39:$B$782,I$11)+'СЕТ СН'!$F$9+СВЦЭМ!$D$10+'СЕТ СН'!$F$6-'СЕТ СН'!$F$19</f>
        <v>1217.13445361</v>
      </c>
      <c r="J18" s="36">
        <f>SUMIFS(СВЦЭМ!$C$39:$C$782,СВЦЭМ!$A$39:$A$782,$A18,СВЦЭМ!$B$39:$B$782,J$11)+'СЕТ СН'!$F$9+СВЦЭМ!$D$10+'СЕТ СН'!$F$6-'СЕТ СН'!$F$19</f>
        <v>1176.15402948</v>
      </c>
      <c r="K18" s="36">
        <f>SUMIFS(СВЦЭМ!$C$39:$C$782,СВЦЭМ!$A$39:$A$782,$A18,СВЦЭМ!$B$39:$B$782,K$11)+'СЕТ СН'!$F$9+СВЦЭМ!$D$10+'СЕТ СН'!$F$6-'СЕТ СН'!$F$19</f>
        <v>1173.13976088</v>
      </c>
      <c r="L18" s="36">
        <f>SUMIFS(СВЦЭМ!$C$39:$C$782,СВЦЭМ!$A$39:$A$782,$A18,СВЦЭМ!$B$39:$B$782,L$11)+'СЕТ СН'!$F$9+СВЦЭМ!$D$10+'СЕТ СН'!$F$6-'СЕТ СН'!$F$19</f>
        <v>1194.5978080699999</v>
      </c>
      <c r="M18" s="36">
        <f>SUMIFS(СВЦЭМ!$C$39:$C$782,СВЦЭМ!$A$39:$A$782,$A18,СВЦЭМ!$B$39:$B$782,M$11)+'СЕТ СН'!$F$9+СВЦЭМ!$D$10+'СЕТ СН'!$F$6-'СЕТ СН'!$F$19</f>
        <v>1190.6495324300001</v>
      </c>
      <c r="N18" s="36">
        <f>SUMIFS(СВЦЭМ!$C$39:$C$782,СВЦЭМ!$A$39:$A$782,$A18,СВЦЭМ!$B$39:$B$782,N$11)+'СЕТ СН'!$F$9+СВЦЭМ!$D$10+'СЕТ СН'!$F$6-'СЕТ СН'!$F$19</f>
        <v>1195.62824019</v>
      </c>
      <c r="O18" s="36">
        <f>SUMIFS(СВЦЭМ!$C$39:$C$782,СВЦЭМ!$A$39:$A$782,$A18,СВЦЭМ!$B$39:$B$782,O$11)+'СЕТ СН'!$F$9+СВЦЭМ!$D$10+'СЕТ СН'!$F$6-'СЕТ СН'!$F$19</f>
        <v>1184.1273545399999</v>
      </c>
      <c r="P18" s="36">
        <f>SUMIFS(СВЦЭМ!$C$39:$C$782,СВЦЭМ!$A$39:$A$782,$A18,СВЦЭМ!$B$39:$B$782,P$11)+'СЕТ СН'!$F$9+СВЦЭМ!$D$10+'СЕТ СН'!$F$6-'СЕТ СН'!$F$19</f>
        <v>1196.54193878</v>
      </c>
      <c r="Q18" s="36">
        <f>SUMIFS(СВЦЭМ!$C$39:$C$782,СВЦЭМ!$A$39:$A$782,$A18,СВЦЭМ!$B$39:$B$782,Q$11)+'СЕТ СН'!$F$9+СВЦЭМ!$D$10+'СЕТ СН'!$F$6-'СЕТ СН'!$F$19</f>
        <v>1235.9976842799999</v>
      </c>
      <c r="R18" s="36">
        <f>SUMIFS(СВЦЭМ!$C$39:$C$782,СВЦЭМ!$A$39:$A$782,$A18,СВЦЭМ!$B$39:$B$782,R$11)+'СЕТ СН'!$F$9+СВЦЭМ!$D$10+'СЕТ СН'!$F$6-'СЕТ СН'!$F$19</f>
        <v>1201.0804473000001</v>
      </c>
      <c r="S18" s="36">
        <f>SUMIFS(СВЦЭМ!$C$39:$C$782,СВЦЭМ!$A$39:$A$782,$A18,СВЦЭМ!$B$39:$B$782,S$11)+'СЕТ СН'!$F$9+СВЦЭМ!$D$10+'СЕТ СН'!$F$6-'СЕТ СН'!$F$19</f>
        <v>1169.7884636200001</v>
      </c>
      <c r="T18" s="36">
        <f>SUMIFS(СВЦЭМ!$C$39:$C$782,СВЦЭМ!$A$39:$A$782,$A18,СВЦЭМ!$B$39:$B$782,T$11)+'СЕТ СН'!$F$9+СВЦЭМ!$D$10+'СЕТ СН'!$F$6-'СЕТ СН'!$F$19</f>
        <v>1184.32678549</v>
      </c>
      <c r="U18" s="36">
        <f>SUMIFS(СВЦЭМ!$C$39:$C$782,СВЦЭМ!$A$39:$A$782,$A18,СВЦЭМ!$B$39:$B$782,U$11)+'СЕТ СН'!$F$9+СВЦЭМ!$D$10+'СЕТ СН'!$F$6-'СЕТ СН'!$F$19</f>
        <v>1179.90042984</v>
      </c>
      <c r="V18" s="36">
        <f>SUMIFS(СВЦЭМ!$C$39:$C$782,СВЦЭМ!$A$39:$A$782,$A18,СВЦЭМ!$B$39:$B$782,V$11)+'СЕТ СН'!$F$9+СВЦЭМ!$D$10+'СЕТ СН'!$F$6-'СЕТ СН'!$F$19</f>
        <v>1158.6280773799999</v>
      </c>
      <c r="W18" s="36">
        <f>SUMIFS(СВЦЭМ!$C$39:$C$782,СВЦЭМ!$A$39:$A$782,$A18,СВЦЭМ!$B$39:$B$782,W$11)+'СЕТ СН'!$F$9+СВЦЭМ!$D$10+'СЕТ СН'!$F$6-'СЕТ СН'!$F$19</f>
        <v>1176.5838241399999</v>
      </c>
      <c r="X18" s="36">
        <f>SUMIFS(СВЦЭМ!$C$39:$C$782,СВЦЭМ!$A$39:$A$782,$A18,СВЦЭМ!$B$39:$B$782,X$11)+'СЕТ СН'!$F$9+СВЦЭМ!$D$10+'СЕТ СН'!$F$6-'СЕТ СН'!$F$19</f>
        <v>1208.953726</v>
      </c>
      <c r="Y18" s="36">
        <f>SUMIFS(СВЦЭМ!$C$39:$C$782,СВЦЭМ!$A$39:$A$782,$A18,СВЦЭМ!$B$39:$B$782,Y$11)+'СЕТ СН'!$F$9+СВЦЭМ!$D$10+'СЕТ СН'!$F$6-'СЕТ СН'!$F$19</f>
        <v>1205.22034835</v>
      </c>
    </row>
    <row r="19" spans="1:25" ht="15.75" x14ac:dyDescent="0.2">
      <c r="A19" s="35">
        <f t="shared" si="0"/>
        <v>44873</v>
      </c>
      <c r="B19" s="36">
        <f>SUMIFS(СВЦЭМ!$C$39:$C$782,СВЦЭМ!$A$39:$A$782,$A19,СВЦЭМ!$B$39:$B$782,B$11)+'СЕТ СН'!$F$9+СВЦЭМ!$D$10+'СЕТ СН'!$F$6-'СЕТ СН'!$F$19</f>
        <v>1227.2017411900001</v>
      </c>
      <c r="C19" s="36">
        <f>SUMIFS(СВЦЭМ!$C$39:$C$782,СВЦЭМ!$A$39:$A$782,$A19,СВЦЭМ!$B$39:$B$782,C$11)+'СЕТ СН'!$F$9+СВЦЭМ!$D$10+'СЕТ СН'!$F$6-'СЕТ СН'!$F$19</f>
        <v>1266.9582467600001</v>
      </c>
      <c r="D19" s="36">
        <f>SUMIFS(СВЦЭМ!$C$39:$C$782,СВЦЭМ!$A$39:$A$782,$A19,СВЦЭМ!$B$39:$B$782,D$11)+'СЕТ СН'!$F$9+СВЦЭМ!$D$10+'СЕТ СН'!$F$6-'СЕТ СН'!$F$19</f>
        <v>1311.70679941</v>
      </c>
      <c r="E19" s="36">
        <f>SUMIFS(СВЦЭМ!$C$39:$C$782,СВЦЭМ!$A$39:$A$782,$A19,СВЦЭМ!$B$39:$B$782,E$11)+'СЕТ СН'!$F$9+СВЦЭМ!$D$10+'СЕТ СН'!$F$6-'СЕТ СН'!$F$19</f>
        <v>1302.46756787</v>
      </c>
      <c r="F19" s="36">
        <f>SUMIFS(СВЦЭМ!$C$39:$C$782,СВЦЭМ!$A$39:$A$782,$A19,СВЦЭМ!$B$39:$B$782,F$11)+'СЕТ СН'!$F$9+СВЦЭМ!$D$10+'СЕТ СН'!$F$6-'СЕТ СН'!$F$19</f>
        <v>1309.9484933200001</v>
      </c>
      <c r="G19" s="36">
        <f>SUMIFS(СВЦЭМ!$C$39:$C$782,СВЦЭМ!$A$39:$A$782,$A19,СВЦЭМ!$B$39:$B$782,G$11)+'СЕТ СН'!$F$9+СВЦЭМ!$D$10+'СЕТ СН'!$F$6-'СЕТ СН'!$F$19</f>
        <v>1322.1224280700001</v>
      </c>
      <c r="H19" s="36">
        <f>SUMIFS(СВЦЭМ!$C$39:$C$782,СВЦЭМ!$A$39:$A$782,$A19,СВЦЭМ!$B$39:$B$782,H$11)+'СЕТ СН'!$F$9+СВЦЭМ!$D$10+'СЕТ СН'!$F$6-'СЕТ СН'!$F$19</f>
        <v>1276.1346839800001</v>
      </c>
      <c r="I19" s="36">
        <f>SUMIFS(СВЦЭМ!$C$39:$C$782,СВЦЭМ!$A$39:$A$782,$A19,СВЦЭМ!$B$39:$B$782,I$11)+'СЕТ СН'!$F$9+СВЦЭМ!$D$10+'СЕТ СН'!$F$6-'СЕТ СН'!$F$19</f>
        <v>1255.63586037</v>
      </c>
      <c r="J19" s="36">
        <f>SUMIFS(СВЦЭМ!$C$39:$C$782,СВЦЭМ!$A$39:$A$782,$A19,СВЦЭМ!$B$39:$B$782,J$11)+'СЕТ СН'!$F$9+СВЦЭМ!$D$10+'СЕТ СН'!$F$6-'СЕТ СН'!$F$19</f>
        <v>1219.6019502900001</v>
      </c>
      <c r="K19" s="36">
        <f>SUMIFS(СВЦЭМ!$C$39:$C$782,СВЦЭМ!$A$39:$A$782,$A19,СВЦЭМ!$B$39:$B$782,K$11)+'СЕТ СН'!$F$9+СВЦЭМ!$D$10+'СЕТ СН'!$F$6-'СЕТ СН'!$F$19</f>
        <v>1190.91414394</v>
      </c>
      <c r="L19" s="36">
        <f>SUMIFS(СВЦЭМ!$C$39:$C$782,СВЦЭМ!$A$39:$A$782,$A19,СВЦЭМ!$B$39:$B$782,L$11)+'СЕТ СН'!$F$9+СВЦЭМ!$D$10+'СЕТ СН'!$F$6-'СЕТ СН'!$F$19</f>
        <v>1183.1101781</v>
      </c>
      <c r="M19" s="36">
        <f>SUMIFS(СВЦЭМ!$C$39:$C$782,СВЦЭМ!$A$39:$A$782,$A19,СВЦЭМ!$B$39:$B$782,M$11)+'СЕТ СН'!$F$9+СВЦЭМ!$D$10+'СЕТ СН'!$F$6-'СЕТ СН'!$F$19</f>
        <v>1179.4712713500001</v>
      </c>
      <c r="N19" s="36">
        <f>SUMIFS(СВЦЭМ!$C$39:$C$782,СВЦЭМ!$A$39:$A$782,$A19,СВЦЭМ!$B$39:$B$782,N$11)+'СЕТ СН'!$F$9+СВЦЭМ!$D$10+'СЕТ СН'!$F$6-'СЕТ СН'!$F$19</f>
        <v>1187.6332973799999</v>
      </c>
      <c r="O19" s="36">
        <f>SUMIFS(СВЦЭМ!$C$39:$C$782,СВЦЭМ!$A$39:$A$782,$A19,СВЦЭМ!$B$39:$B$782,O$11)+'СЕТ СН'!$F$9+СВЦЭМ!$D$10+'СЕТ СН'!$F$6-'СЕТ СН'!$F$19</f>
        <v>1186.7412394400001</v>
      </c>
      <c r="P19" s="36">
        <f>SUMIFS(СВЦЭМ!$C$39:$C$782,СВЦЭМ!$A$39:$A$782,$A19,СВЦЭМ!$B$39:$B$782,P$11)+'СЕТ СН'!$F$9+СВЦЭМ!$D$10+'СЕТ СН'!$F$6-'СЕТ СН'!$F$19</f>
        <v>1196.8648161900001</v>
      </c>
      <c r="Q19" s="36">
        <f>SUMIFS(СВЦЭМ!$C$39:$C$782,СВЦЭМ!$A$39:$A$782,$A19,СВЦЭМ!$B$39:$B$782,Q$11)+'СЕТ СН'!$F$9+СВЦЭМ!$D$10+'СЕТ СН'!$F$6-'СЕТ СН'!$F$19</f>
        <v>1225.1952522199999</v>
      </c>
      <c r="R19" s="36">
        <f>SUMIFS(СВЦЭМ!$C$39:$C$782,СВЦЭМ!$A$39:$A$782,$A19,СВЦЭМ!$B$39:$B$782,R$11)+'СЕТ СН'!$F$9+СВЦЭМ!$D$10+'СЕТ СН'!$F$6-'СЕТ СН'!$F$19</f>
        <v>1217.02727084</v>
      </c>
      <c r="S19" s="36">
        <f>SUMIFS(СВЦЭМ!$C$39:$C$782,СВЦЭМ!$A$39:$A$782,$A19,СВЦЭМ!$B$39:$B$782,S$11)+'СЕТ СН'!$F$9+СВЦЭМ!$D$10+'СЕТ СН'!$F$6-'СЕТ СН'!$F$19</f>
        <v>1203.7414984300001</v>
      </c>
      <c r="T19" s="36">
        <f>SUMIFS(СВЦЭМ!$C$39:$C$782,СВЦЭМ!$A$39:$A$782,$A19,СВЦЭМ!$B$39:$B$782,T$11)+'СЕТ СН'!$F$9+СВЦЭМ!$D$10+'СЕТ СН'!$F$6-'СЕТ СН'!$F$19</f>
        <v>1206.0883339100001</v>
      </c>
      <c r="U19" s="36">
        <f>SUMIFS(СВЦЭМ!$C$39:$C$782,СВЦЭМ!$A$39:$A$782,$A19,СВЦЭМ!$B$39:$B$782,U$11)+'СЕТ СН'!$F$9+СВЦЭМ!$D$10+'СЕТ СН'!$F$6-'СЕТ СН'!$F$19</f>
        <v>1196.62939686</v>
      </c>
      <c r="V19" s="36">
        <f>SUMIFS(СВЦЭМ!$C$39:$C$782,СВЦЭМ!$A$39:$A$782,$A19,СВЦЭМ!$B$39:$B$782,V$11)+'СЕТ СН'!$F$9+СВЦЭМ!$D$10+'СЕТ СН'!$F$6-'СЕТ СН'!$F$19</f>
        <v>1195.16054938</v>
      </c>
      <c r="W19" s="36">
        <f>SUMIFS(СВЦЭМ!$C$39:$C$782,СВЦЭМ!$A$39:$A$782,$A19,СВЦЭМ!$B$39:$B$782,W$11)+'СЕТ СН'!$F$9+СВЦЭМ!$D$10+'СЕТ СН'!$F$6-'СЕТ СН'!$F$19</f>
        <v>1206.5909432600001</v>
      </c>
      <c r="X19" s="36">
        <f>SUMIFS(СВЦЭМ!$C$39:$C$782,СВЦЭМ!$A$39:$A$782,$A19,СВЦЭМ!$B$39:$B$782,X$11)+'СЕТ СН'!$F$9+СВЦЭМ!$D$10+'СЕТ СН'!$F$6-'СЕТ СН'!$F$19</f>
        <v>1210.2521576900001</v>
      </c>
      <c r="Y19" s="36">
        <f>SUMIFS(СВЦЭМ!$C$39:$C$782,СВЦЭМ!$A$39:$A$782,$A19,СВЦЭМ!$B$39:$B$782,Y$11)+'СЕТ СН'!$F$9+СВЦЭМ!$D$10+'СЕТ СН'!$F$6-'СЕТ СН'!$F$19</f>
        <v>1219.0790100700001</v>
      </c>
    </row>
    <row r="20" spans="1:25" ht="15.75" x14ac:dyDescent="0.2">
      <c r="A20" s="35">
        <f t="shared" si="0"/>
        <v>44874</v>
      </c>
      <c r="B20" s="36">
        <f>SUMIFS(СВЦЭМ!$C$39:$C$782,СВЦЭМ!$A$39:$A$782,$A20,СВЦЭМ!$B$39:$B$782,B$11)+'СЕТ СН'!$F$9+СВЦЭМ!$D$10+'СЕТ СН'!$F$6-'СЕТ СН'!$F$19</f>
        <v>1369.57304419</v>
      </c>
      <c r="C20" s="36">
        <f>SUMIFS(СВЦЭМ!$C$39:$C$782,СВЦЭМ!$A$39:$A$782,$A20,СВЦЭМ!$B$39:$B$782,C$11)+'СЕТ СН'!$F$9+СВЦЭМ!$D$10+'СЕТ СН'!$F$6-'СЕТ СН'!$F$19</f>
        <v>1370.8757989400001</v>
      </c>
      <c r="D20" s="36">
        <f>SUMIFS(СВЦЭМ!$C$39:$C$782,СВЦЭМ!$A$39:$A$782,$A20,СВЦЭМ!$B$39:$B$782,D$11)+'СЕТ СН'!$F$9+СВЦЭМ!$D$10+'СЕТ СН'!$F$6-'СЕТ СН'!$F$19</f>
        <v>1383.7538153800001</v>
      </c>
      <c r="E20" s="36">
        <f>SUMIFS(СВЦЭМ!$C$39:$C$782,СВЦЭМ!$A$39:$A$782,$A20,СВЦЭМ!$B$39:$B$782,E$11)+'СЕТ СН'!$F$9+СВЦЭМ!$D$10+'СЕТ СН'!$F$6-'СЕТ СН'!$F$19</f>
        <v>1365.70900033</v>
      </c>
      <c r="F20" s="36">
        <f>SUMIFS(СВЦЭМ!$C$39:$C$782,СВЦЭМ!$A$39:$A$782,$A20,СВЦЭМ!$B$39:$B$782,F$11)+'СЕТ СН'!$F$9+СВЦЭМ!$D$10+'СЕТ СН'!$F$6-'СЕТ СН'!$F$19</f>
        <v>1361.7633971100001</v>
      </c>
      <c r="G20" s="36">
        <f>SUMIFS(СВЦЭМ!$C$39:$C$782,СВЦЭМ!$A$39:$A$782,$A20,СВЦЭМ!$B$39:$B$782,G$11)+'СЕТ СН'!$F$9+СВЦЭМ!$D$10+'СЕТ СН'!$F$6-'СЕТ СН'!$F$19</f>
        <v>1362.5220724600001</v>
      </c>
      <c r="H20" s="36">
        <f>SUMIFS(СВЦЭМ!$C$39:$C$782,СВЦЭМ!$A$39:$A$782,$A20,СВЦЭМ!$B$39:$B$782,H$11)+'СЕТ СН'!$F$9+СВЦЭМ!$D$10+'СЕТ СН'!$F$6-'СЕТ СН'!$F$19</f>
        <v>1312.9661482700001</v>
      </c>
      <c r="I20" s="36">
        <f>SUMIFS(СВЦЭМ!$C$39:$C$782,СВЦЭМ!$A$39:$A$782,$A20,СВЦЭМ!$B$39:$B$782,I$11)+'СЕТ СН'!$F$9+СВЦЭМ!$D$10+'СЕТ СН'!$F$6-'СЕТ СН'!$F$19</f>
        <v>1263.22142551</v>
      </c>
      <c r="J20" s="36">
        <f>SUMIFS(СВЦЭМ!$C$39:$C$782,СВЦЭМ!$A$39:$A$782,$A20,СВЦЭМ!$B$39:$B$782,J$11)+'СЕТ СН'!$F$9+СВЦЭМ!$D$10+'СЕТ СН'!$F$6-'СЕТ СН'!$F$19</f>
        <v>1246.3278663400001</v>
      </c>
      <c r="K20" s="36">
        <f>SUMIFS(СВЦЭМ!$C$39:$C$782,СВЦЭМ!$A$39:$A$782,$A20,СВЦЭМ!$B$39:$B$782,K$11)+'СЕТ СН'!$F$9+СВЦЭМ!$D$10+'СЕТ СН'!$F$6-'СЕТ СН'!$F$19</f>
        <v>1255.5229603299999</v>
      </c>
      <c r="L20" s="36">
        <f>SUMIFS(СВЦЭМ!$C$39:$C$782,СВЦЭМ!$A$39:$A$782,$A20,СВЦЭМ!$B$39:$B$782,L$11)+'СЕТ СН'!$F$9+СВЦЭМ!$D$10+'СЕТ СН'!$F$6-'СЕТ СН'!$F$19</f>
        <v>1272.24096865</v>
      </c>
      <c r="M20" s="36">
        <f>SUMIFS(СВЦЭМ!$C$39:$C$782,СВЦЭМ!$A$39:$A$782,$A20,СВЦЭМ!$B$39:$B$782,M$11)+'СЕТ СН'!$F$9+СВЦЭМ!$D$10+'СЕТ СН'!$F$6-'СЕТ СН'!$F$19</f>
        <v>1295.52063099</v>
      </c>
      <c r="N20" s="36">
        <f>SUMIFS(СВЦЭМ!$C$39:$C$782,СВЦЭМ!$A$39:$A$782,$A20,СВЦЭМ!$B$39:$B$782,N$11)+'СЕТ СН'!$F$9+СВЦЭМ!$D$10+'СЕТ СН'!$F$6-'СЕТ СН'!$F$19</f>
        <v>1339.44745038</v>
      </c>
      <c r="O20" s="36">
        <f>SUMIFS(СВЦЭМ!$C$39:$C$782,СВЦЭМ!$A$39:$A$782,$A20,СВЦЭМ!$B$39:$B$782,O$11)+'СЕТ СН'!$F$9+СВЦЭМ!$D$10+'СЕТ СН'!$F$6-'СЕТ СН'!$F$19</f>
        <v>1327.2412082400001</v>
      </c>
      <c r="P20" s="36">
        <f>SUMIFS(СВЦЭМ!$C$39:$C$782,СВЦЭМ!$A$39:$A$782,$A20,СВЦЭМ!$B$39:$B$782,P$11)+'СЕТ СН'!$F$9+СВЦЭМ!$D$10+'СЕТ СН'!$F$6-'СЕТ СН'!$F$19</f>
        <v>1326.1510830300001</v>
      </c>
      <c r="Q20" s="36">
        <f>SUMIFS(СВЦЭМ!$C$39:$C$782,СВЦЭМ!$A$39:$A$782,$A20,СВЦЭМ!$B$39:$B$782,Q$11)+'СЕТ СН'!$F$9+СВЦЭМ!$D$10+'СЕТ СН'!$F$6-'СЕТ СН'!$F$19</f>
        <v>1299.4162542900001</v>
      </c>
      <c r="R20" s="36">
        <f>SUMIFS(СВЦЭМ!$C$39:$C$782,СВЦЭМ!$A$39:$A$782,$A20,СВЦЭМ!$B$39:$B$782,R$11)+'СЕТ СН'!$F$9+СВЦЭМ!$D$10+'СЕТ СН'!$F$6-'СЕТ СН'!$F$19</f>
        <v>1277.1468085500001</v>
      </c>
      <c r="S20" s="36">
        <f>SUMIFS(СВЦЭМ!$C$39:$C$782,СВЦЭМ!$A$39:$A$782,$A20,СВЦЭМ!$B$39:$B$782,S$11)+'СЕТ СН'!$F$9+СВЦЭМ!$D$10+'СЕТ СН'!$F$6-'СЕТ СН'!$F$19</f>
        <v>1238.9538219200001</v>
      </c>
      <c r="T20" s="36">
        <f>SUMIFS(СВЦЭМ!$C$39:$C$782,СВЦЭМ!$A$39:$A$782,$A20,СВЦЭМ!$B$39:$B$782,T$11)+'СЕТ СН'!$F$9+СВЦЭМ!$D$10+'СЕТ СН'!$F$6-'СЕТ СН'!$F$19</f>
        <v>1290.0898746800001</v>
      </c>
      <c r="U20" s="36">
        <f>SUMIFS(СВЦЭМ!$C$39:$C$782,СВЦЭМ!$A$39:$A$782,$A20,СВЦЭМ!$B$39:$B$782,U$11)+'СЕТ СН'!$F$9+СВЦЭМ!$D$10+'СЕТ СН'!$F$6-'СЕТ СН'!$F$19</f>
        <v>1287.3020784299999</v>
      </c>
      <c r="V20" s="36">
        <f>SUMIFS(СВЦЭМ!$C$39:$C$782,СВЦЭМ!$A$39:$A$782,$A20,СВЦЭМ!$B$39:$B$782,V$11)+'СЕТ СН'!$F$9+СВЦЭМ!$D$10+'СЕТ СН'!$F$6-'СЕТ СН'!$F$19</f>
        <v>1306.87437757</v>
      </c>
      <c r="W20" s="36">
        <f>SUMIFS(СВЦЭМ!$C$39:$C$782,СВЦЭМ!$A$39:$A$782,$A20,СВЦЭМ!$B$39:$B$782,W$11)+'СЕТ СН'!$F$9+СВЦЭМ!$D$10+'СЕТ СН'!$F$6-'СЕТ СН'!$F$19</f>
        <v>1205.41634701</v>
      </c>
      <c r="X20" s="36">
        <f>SUMIFS(СВЦЭМ!$C$39:$C$782,СВЦЭМ!$A$39:$A$782,$A20,СВЦЭМ!$B$39:$B$782,X$11)+'СЕТ СН'!$F$9+СВЦЭМ!$D$10+'СЕТ СН'!$F$6-'СЕТ СН'!$F$19</f>
        <v>1198.73197418</v>
      </c>
      <c r="Y20" s="36">
        <f>SUMIFS(СВЦЭМ!$C$39:$C$782,СВЦЭМ!$A$39:$A$782,$A20,СВЦЭМ!$B$39:$B$782,Y$11)+'СЕТ СН'!$F$9+СВЦЭМ!$D$10+'СЕТ СН'!$F$6-'СЕТ СН'!$F$19</f>
        <v>1169.22118065</v>
      </c>
    </row>
    <row r="21" spans="1:25" ht="15.75" x14ac:dyDescent="0.2">
      <c r="A21" s="35">
        <f t="shared" si="0"/>
        <v>44875</v>
      </c>
      <c r="B21" s="36">
        <f>SUMIFS(СВЦЭМ!$C$39:$C$782,СВЦЭМ!$A$39:$A$782,$A21,СВЦЭМ!$B$39:$B$782,B$11)+'СЕТ СН'!$F$9+СВЦЭМ!$D$10+'СЕТ СН'!$F$6-'СЕТ СН'!$F$19</f>
        <v>1293.5585553400001</v>
      </c>
      <c r="C21" s="36">
        <f>SUMIFS(СВЦЭМ!$C$39:$C$782,СВЦЭМ!$A$39:$A$782,$A21,СВЦЭМ!$B$39:$B$782,C$11)+'СЕТ СН'!$F$9+СВЦЭМ!$D$10+'СЕТ СН'!$F$6-'СЕТ СН'!$F$19</f>
        <v>1329.2761833500001</v>
      </c>
      <c r="D21" s="36">
        <f>SUMIFS(СВЦЭМ!$C$39:$C$782,СВЦЭМ!$A$39:$A$782,$A21,СВЦЭМ!$B$39:$B$782,D$11)+'СЕТ СН'!$F$9+СВЦЭМ!$D$10+'СЕТ СН'!$F$6-'СЕТ СН'!$F$19</f>
        <v>1386.90746614</v>
      </c>
      <c r="E21" s="36">
        <f>SUMIFS(СВЦЭМ!$C$39:$C$782,СВЦЭМ!$A$39:$A$782,$A21,СВЦЭМ!$B$39:$B$782,E$11)+'СЕТ СН'!$F$9+СВЦЭМ!$D$10+'СЕТ СН'!$F$6-'СЕТ СН'!$F$19</f>
        <v>1365.7700942000001</v>
      </c>
      <c r="F21" s="36">
        <f>SUMIFS(СВЦЭМ!$C$39:$C$782,СВЦЭМ!$A$39:$A$782,$A21,СВЦЭМ!$B$39:$B$782,F$11)+'СЕТ СН'!$F$9+СВЦЭМ!$D$10+'СЕТ СН'!$F$6-'СЕТ СН'!$F$19</f>
        <v>1388.6134928399999</v>
      </c>
      <c r="G21" s="36">
        <f>SUMIFS(СВЦЭМ!$C$39:$C$782,СВЦЭМ!$A$39:$A$782,$A21,СВЦЭМ!$B$39:$B$782,G$11)+'СЕТ СН'!$F$9+СВЦЭМ!$D$10+'СЕТ СН'!$F$6-'СЕТ СН'!$F$19</f>
        <v>1401.0544975800001</v>
      </c>
      <c r="H21" s="36">
        <f>SUMIFS(СВЦЭМ!$C$39:$C$782,СВЦЭМ!$A$39:$A$782,$A21,СВЦЭМ!$B$39:$B$782,H$11)+'СЕТ СН'!$F$9+СВЦЭМ!$D$10+'СЕТ СН'!$F$6-'СЕТ СН'!$F$19</f>
        <v>1367.1726754000001</v>
      </c>
      <c r="I21" s="36">
        <f>SUMIFS(СВЦЭМ!$C$39:$C$782,СВЦЭМ!$A$39:$A$782,$A21,СВЦЭМ!$B$39:$B$782,I$11)+'СЕТ СН'!$F$9+СВЦЭМ!$D$10+'СЕТ СН'!$F$6-'СЕТ СН'!$F$19</f>
        <v>1347.02298492</v>
      </c>
      <c r="J21" s="36">
        <f>SUMIFS(СВЦЭМ!$C$39:$C$782,СВЦЭМ!$A$39:$A$782,$A21,СВЦЭМ!$B$39:$B$782,J$11)+'СЕТ СН'!$F$9+СВЦЭМ!$D$10+'СЕТ СН'!$F$6-'СЕТ СН'!$F$19</f>
        <v>1327.43497669</v>
      </c>
      <c r="K21" s="36">
        <f>SUMIFS(СВЦЭМ!$C$39:$C$782,СВЦЭМ!$A$39:$A$782,$A21,СВЦЭМ!$B$39:$B$782,K$11)+'СЕТ СН'!$F$9+СВЦЭМ!$D$10+'СЕТ СН'!$F$6-'СЕТ СН'!$F$19</f>
        <v>1320.8501718499999</v>
      </c>
      <c r="L21" s="36">
        <f>SUMIFS(СВЦЭМ!$C$39:$C$782,СВЦЭМ!$A$39:$A$782,$A21,СВЦЭМ!$B$39:$B$782,L$11)+'СЕТ СН'!$F$9+СВЦЭМ!$D$10+'СЕТ СН'!$F$6-'СЕТ СН'!$F$19</f>
        <v>1331.9483088300001</v>
      </c>
      <c r="M21" s="36">
        <f>SUMIFS(СВЦЭМ!$C$39:$C$782,СВЦЭМ!$A$39:$A$782,$A21,СВЦЭМ!$B$39:$B$782,M$11)+'СЕТ СН'!$F$9+СВЦЭМ!$D$10+'СЕТ СН'!$F$6-'СЕТ СН'!$F$19</f>
        <v>1356.44473283</v>
      </c>
      <c r="N21" s="36">
        <f>SUMIFS(СВЦЭМ!$C$39:$C$782,СВЦЭМ!$A$39:$A$782,$A21,СВЦЭМ!$B$39:$B$782,N$11)+'СЕТ СН'!$F$9+СВЦЭМ!$D$10+'СЕТ СН'!$F$6-'СЕТ СН'!$F$19</f>
        <v>1363.66769785</v>
      </c>
      <c r="O21" s="36">
        <f>SUMIFS(СВЦЭМ!$C$39:$C$782,СВЦЭМ!$A$39:$A$782,$A21,СВЦЭМ!$B$39:$B$782,O$11)+'СЕТ СН'!$F$9+СВЦЭМ!$D$10+'СЕТ СН'!$F$6-'СЕТ СН'!$F$19</f>
        <v>1382.2576444700001</v>
      </c>
      <c r="P21" s="36">
        <f>SUMIFS(СВЦЭМ!$C$39:$C$782,СВЦЭМ!$A$39:$A$782,$A21,СВЦЭМ!$B$39:$B$782,P$11)+'СЕТ СН'!$F$9+СВЦЭМ!$D$10+'СЕТ СН'!$F$6-'СЕТ СН'!$F$19</f>
        <v>1395.12158159</v>
      </c>
      <c r="Q21" s="36">
        <f>SUMIFS(СВЦЭМ!$C$39:$C$782,СВЦЭМ!$A$39:$A$782,$A21,СВЦЭМ!$B$39:$B$782,Q$11)+'СЕТ СН'!$F$9+СВЦЭМ!$D$10+'СЕТ СН'!$F$6-'СЕТ СН'!$F$19</f>
        <v>1400.4466913900001</v>
      </c>
      <c r="R21" s="36">
        <f>SUMIFS(СВЦЭМ!$C$39:$C$782,СВЦЭМ!$A$39:$A$782,$A21,СВЦЭМ!$B$39:$B$782,R$11)+'СЕТ СН'!$F$9+СВЦЭМ!$D$10+'СЕТ СН'!$F$6-'СЕТ СН'!$F$19</f>
        <v>1399.5511729899999</v>
      </c>
      <c r="S21" s="36">
        <f>SUMIFS(СВЦЭМ!$C$39:$C$782,СВЦЭМ!$A$39:$A$782,$A21,СВЦЭМ!$B$39:$B$782,S$11)+'СЕТ СН'!$F$9+СВЦЭМ!$D$10+'СЕТ СН'!$F$6-'СЕТ СН'!$F$19</f>
        <v>1346.98588232</v>
      </c>
      <c r="T21" s="36">
        <f>SUMIFS(СВЦЭМ!$C$39:$C$782,СВЦЭМ!$A$39:$A$782,$A21,СВЦЭМ!$B$39:$B$782,T$11)+'СЕТ СН'!$F$9+СВЦЭМ!$D$10+'СЕТ СН'!$F$6-'СЕТ СН'!$F$19</f>
        <v>1298.72754513</v>
      </c>
      <c r="U21" s="36">
        <f>SUMIFS(СВЦЭМ!$C$39:$C$782,СВЦЭМ!$A$39:$A$782,$A21,СВЦЭМ!$B$39:$B$782,U$11)+'СЕТ СН'!$F$9+СВЦЭМ!$D$10+'СЕТ СН'!$F$6-'СЕТ СН'!$F$19</f>
        <v>1315.0736877500001</v>
      </c>
      <c r="V21" s="36">
        <f>SUMIFS(СВЦЭМ!$C$39:$C$782,СВЦЭМ!$A$39:$A$782,$A21,СВЦЭМ!$B$39:$B$782,V$11)+'СЕТ СН'!$F$9+СВЦЭМ!$D$10+'СЕТ СН'!$F$6-'СЕТ СН'!$F$19</f>
        <v>1325.8055724200001</v>
      </c>
      <c r="W21" s="36">
        <f>SUMIFS(СВЦЭМ!$C$39:$C$782,СВЦЭМ!$A$39:$A$782,$A21,СВЦЭМ!$B$39:$B$782,W$11)+'СЕТ СН'!$F$9+СВЦЭМ!$D$10+'СЕТ СН'!$F$6-'СЕТ СН'!$F$19</f>
        <v>1338.0332743900001</v>
      </c>
      <c r="X21" s="36">
        <f>SUMIFS(СВЦЭМ!$C$39:$C$782,СВЦЭМ!$A$39:$A$782,$A21,СВЦЭМ!$B$39:$B$782,X$11)+'СЕТ СН'!$F$9+СВЦЭМ!$D$10+'СЕТ СН'!$F$6-'СЕТ СН'!$F$19</f>
        <v>1370.3281072699999</v>
      </c>
      <c r="Y21" s="36">
        <f>SUMIFS(СВЦЭМ!$C$39:$C$782,СВЦЭМ!$A$39:$A$782,$A21,СВЦЭМ!$B$39:$B$782,Y$11)+'СЕТ СН'!$F$9+СВЦЭМ!$D$10+'СЕТ СН'!$F$6-'СЕТ СН'!$F$19</f>
        <v>1373.3355415200001</v>
      </c>
    </row>
    <row r="22" spans="1:25" ht="15.75" x14ac:dyDescent="0.2">
      <c r="A22" s="35">
        <f t="shared" si="0"/>
        <v>44876</v>
      </c>
      <c r="B22" s="36">
        <f>SUMIFS(СВЦЭМ!$C$39:$C$782,СВЦЭМ!$A$39:$A$782,$A22,СВЦЭМ!$B$39:$B$782,B$11)+'СЕТ СН'!$F$9+СВЦЭМ!$D$10+'СЕТ СН'!$F$6-'СЕТ СН'!$F$19</f>
        <v>1282.9734582400001</v>
      </c>
      <c r="C22" s="36">
        <f>SUMIFS(СВЦЭМ!$C$39:$C$782,СВЦЭМ!$A$39:$A$782,$A22,СВЦЭМ!$B$39:$B$782,C$11)+'СЕТ СН'!$F$9+СВЦЭМ!$D$10+'СЕТ СН'!$F$6-'СЕТ СН'!$F$19</f>
        <v>1394.5512714500001</v>
      </c>
      <c r="D22" s="36">
        <f>SUMIFS(СВЦЭМ!$C$39:$C$782,СВЦЭМ!$A$39:$A$782,$A22,СВЦЭМ!$B$39:$B$782,D$11)+'СЕТ СН'!$F$9+СВЦЭМ!$D$10+'СЕТ СН'!$F$6-'СЕТ СН'!$F$19</f>
        <v>1497.10012439</v>
      </c>
      <c r="E22" s="36">
        <f>SUMIFS(СВЦЭМ!$C$39:$C$782,СВЦЭМ!$A$39:$A$782,$A22,СВЦЭМ!$B$39:$B$782,E$11)+'СЕТ СН'!$F$9+СВЦЭМ!$D$10+'СЕТ СН'!$F$6-'СЕТ СН'!$F$19</f>
        <v>1486.2884833800001</v>
      </c>
      <c r="F22" s="36">
        <f>SUMIFS(СВЦЭМ!$C$39:$C$782,СВЦЭМ!$A$39:$A$782,$A22,СВЦЭМ!$B$39:$B$782,F$11)+'СЕТ СН'!$F$9+СВЦЭМ!$D$10+'СЕТ СН'!$F$6-'СЕТ СН'!$F$19</f>
        <v>1470.36287898</v>
      </c>
      <c r="G22" s="36">
        <f>SUMIFS(СВЦЭМ!$C$39:$C$782,СВЦЭМ!$A$39:$A$782,$A22,СВЦЭМ!$B$39:$B$782,G$11)+'СЕТ СН'!$F$9+СВЦЭМ!$D$10+'СЕТ СН'!$F$6-'СЕТ СН'!$F$19</f>
        <v>1454.4565142500001</v>
      </c>
      <c r="H22" s="36">
        <f>SUMIFS(СВЦЭМ!$C$39:$C$782,СВЦЭМ!$A$39:$A$782,$A22,СВЦЭМ!$B$39:$B$782,H$11)+'СЕТ СН'!$F$9+СВЦЭМ!$D$10+'СЕТ СН'!$F$6-'СЕТ СН'!$F$19</f>
        <v>1411.9138334700001</v>
      </c>
      <c r="I22" s="36">
        <f>SUMIFS(СВЦЭМ!$C$39:$C$782,СВЦЭМ!$A$39:$A$782,$A22,СВЦЭМ!$B$39:$B$782,I$11)+'СЕТ СН'!$F$9+СВЦЭМ!$D$10+'СЕТ СН'!$F$6-'СЕТ СН'!$F$19</f>
        <v>1392.5435823800001</v>
      </c>
      <c r="J22" s="36">
        <f>SUMIFS(СВЦЭМ!$C$39:$C$782,СВЦЭМ!$A$39:$A$782,$A22,СВЦЭМ!$B$39:$B$782,J$11)+'СЕТ СН'!$F$9+СВЦЭМ!$D$10+'СЕТ СН'!$F$6-'СЕТ СН'!$F$19</f>
        <v>1328.34119876</v>
      </c>
      <c r="K22" s="36">
        <f>SUMIFS(СВЦЭМ!$C$39:$C$782,СВЦЭМ!$A$39:$A$782,$A22,СВЦЭМ!$B$39:$B$782,K$11)+'СЕТ СН'!$F$9+СВЦЭМ!$D$10+'СЕТ СН'!$F$6-'СЕТ СН'!$F$19</f>
        <v>1337.4291552700001</v>
      </c>
      <c r="L22" s="36">
        <f>SUMIFS(СВЦЭМ!$C$39:$C$782,СВЦЭМ!$A$39:$A$782,$A22,СВЦЭМ!$B$39:$B$782,L$11)+'СЕТ СН'!$F$9+СВЦЭМ!$D$10+'СЕТ СН'!$F$6-'СЕТ СН'!$F$19</f>
        <v>1345.9951453000001</v>
      </c>
      <c r="M22" s="36">
        <f>SUMIFS(СВЦЭМ!$C$39:$C$782,СВЦЭМ!$A$39:$A$782,$A22,СВЦЭМ!$B$39:$B$782,M$11)+'СЕТ СН'!$F$9+СВЦЭМ!$D$10+'СЕТ СН'!$F$6-'СЕТ СН'!$F$19</f>
        <v>1382.83924529</v>
      </c>
      <c r="N22" s="36">
        <f>SUMIFS(СВЦЭМ!$C$39:$C$782,СВЦЭМ!$A$39:$A$782,$A22,СВЦЭМ!$B$39:$B$782,N$11)+'СЕТ СН'!$F$9+СВЦЭМ!$D$10+'СЕТ СН'!$F$6-'СЕТ СН'!$F$19</f>
        <v>1395.08341673</v>
      </c>
      <c r="O22" s="36">
        <f>SUMIFS(СВЦЭМ!$C$39:$C$782,СВЦЭМ!$A$39:$A$782,$A22,СВЦЭМ!$B$39:$B$782,O$11)+'СЕТ СН'!$F$9+СВЦЭМ!$D$10+'СЕТ СН'!$F$6-'СЕТ СН'!$F$19</f>
        <v>1408.6034255700001</v>
      </c>
      <c r="P22" s="36">
        <f>SUMIFS(СВЦЭМ!$C$39:$C$782,СВЦЭМ!$A$39:$A$782,$A22,СВЦЭМ!$B$39:$B$782,P$11)+'СЕТ СН'!$F$9+СВЦЭМ!$D$10+'СЕТ СН'!$F$6-'СЕТ СН'!$F$19</f>
        <v>1383.44236475</v>
      </c>
      <c r="Q22" s="36">
        <f>SUMIFS(СВЦЭМ!$C$39:$C$782,СВЦЭМ!$A$39:$A$782,$A22,СВЦЭМ!$B$39:$B$782,Q$11)+'СЕТ СН'!$F$9+СВЦЭМ!$D$10+'СЕТ СН'!$F$6-'СЕТ СН'!$F$19</f>
        <v>1384.8457846900001</v>
      </c>
      <c r="R22" s="36">
        <f>SUMIFS(СВЦЭМ!$C$39:$C$782,СВЦЭМ!$A$39:$A$782,$A22,СВЦЭМ!$B$39:$B$782,R$11)+'СЕТ СН'!$F$9+СВЦЭМ!$D$10+'СЕТ СН'!$F$6-'СЕТ СН'!$F$19</f>
        <v>1365.0911915300001</v>
      </c>
      <c r="S22" s="36">
        <f>SUMIFS(СВЦЭМ!$C$39:$C$782,СВЦЭМ!$A$39:$A$782,$A22,СВЦЭМ!$B$39:$B$782,S$11)+'СЕТ СН'!$F$9+СВЦЭМ!$D$10+'СЕТ СН'!$F$6-'СЕТ СН'!$F$19</f>
        <v>1306.9200176500001</v>
      </c>
      <c r="T22" s="36">
        <f>SUMIFS(СВЦЭМ!$C$39:$C$782,СВЦЭМ!$A$39:$A$782,$A22,СВЦЭМ!$B$39:$B$782,T$11)+'СЕТ СН'!$F$9+СВЦЭМ!$D$10+'СЕТ СН'!$F$6-'СЕТ СН'!$F$19</f>
        <v>1311.53062995</v>
      </c>
      <c r="U22" s="36">
        <f>SUMIFS(СВЦЭМ!$C$39:$C$782,СВЦЭМ!$A$39:$A$782,$A22,СВЦЭМ!$B$39:$B$782,U$11)+'СЕТ СН'!$F$9+СВЦЭМ!$D$10+'СЕТ СН'!$F$6-'СЕТ СН'!$F$19</f>
        <v>1330.3507776500001</v>
      </c>
      <c r="V22" s="36">
        <f>SUMIFS(СВЦЭМ!$C$39:$C$782,СВЦЭМ!$A$39:$A$782,$A22,СВЦЭМ!$B$39:$B$782,V$11)+'СЕТ СН'!$F$9+СВЦЭМ!$D$10+'СЕТ СН'!$F$6-'СЕТ СН'!$F$19</f>
        <v>1358.1262604600001</v>
      </c>
      <c r="W22" s="36">
        <f>SUMIFS(СВЦЭМ!$C$39:$C$782,СВЦЭМ!$A$39:$A$782,$A22,СВЦЭМ!$B$39:$B$782,W$11)+'СЕТ СН'!$F$9+СВЦЭМ!$D$10+'СЕТ СН'!$F$6-'СЕТ СН'!$F$19</f>
        <v>1350.9836480700001</v>
      </c>
      <c r="X22" s="36">
        <f>SUMIFS(СВЦЭМ!$C$39:$C$782,СВЦЭМ!$A$39:$A$782,$A22,СВЦЭМ!$B$39:$B$782,X$11)+'СЕТ СН'!$F$9+СВЦЭМ!$D$10+'СЕТ СН'!$F$6-'СЕТ СН'!$F$19</f>
        <v>1323.6840120500001</v>
      </c>
      <c r="Y22" s="36">
        <f>SUMIFS(СВЦЭМ!$C$39:$C$782,СВЦЭМ!$A$39:$A$782,$A22,СВЦЭМ!$B$39:$B$782,Y$11)+'СЕТ СН'!$F$9+СВЦЭМ!$D$10+'СЕТ СН'!$F$6-'СЕТ СН'!$F$19</f>
        <v>1333.4053969000001</v>
      </c>
    </row>
    <row r="23" spans="1:25" ht="15.75" x14ac:dyDescent="0.2">
      <c r="A23" s="35">
        <f t="shared" si="0"/>
        <v>44877</v>
      </c>
      <c r="B23" s="36">
        <f>SUMIFS(СВЦЭМ!$C$39:$C$782,СВЦЭМ!$A$39:$A$782,$A23,СВЦЭМ!$B$39:$B$782,B$11)+'СЕТ СН'!$F$9+СВЦЭМ!$D$10+'СЕТ СН'!$F$6-'СЕТ СН'!$F$19</f>
        <v>1264.79818501</v>
      </c>
      <c r="C23" s="36">
        <f>SUMIFS(СВЦЭМ!$C$39:$C$782,СВЦЭМ!$A$39:$A$782,$A23,СВЦЭМ!$B$39:$B$782,C$11)+'СЕТ СН'!$F$9+СВЦЭМ!$D$10+'СЕТ СН'!$F$6-'СЕТ СН'!$F$19</f>
        <v>1296.08972277</v>
      </c>
      <c r="D23" s="36">
        <f>SUMIFS(СВЦЭМ!$C$39:$C$782,СВЦЭМ!$A$39:$A$782,$A23,СВЦЭМ!$B$39:$B$782,D$11)+'СЕТ СН'!$F$9+СВЦЭМ!$D$10+'СЕТ СН'!$F$6-'СЕТ СН'!$F$19</f>
        <v>1335.3498531600001</v>
      </c>
      <c r="E23" s="36">
        <f>SUMIFS(СВЦЭМ!$C$39:$C$782,СВЦЭМ!$A$39:$A$782,$A23,СВЦЭМ!$B$39:$B$782,E$11)+'СЕТ СН'!$F$9+СВЦЭМ!$D$10+'СЕТ СН'!$F$6-'СЕТ СН'!$F$19</f>
        <v>1342.32289694</v>
      </c>
      <c r="F23" s="36">
        <f>SUMIFS(СВЦЭМ!$C$39:$C$782,СВЦЭМ!$A$39:$A$782,$A23,СВЦЭМ!$B$39:$B$782,F$11)+'СЕТ СН'!$F$9+СВЦЭМ!$D$10+'СЕТ СН'!$F$6-'СЕТ СН'!$F$19</f>
        <v>1350.81488586</v>
      </c>
      <c r="G23" s="36">
        <f>SUMIFS(СВЦЭМ!$C$39:$C$782,СВЦЭМ!$A$39:$A$782,$A23,СВЦЭМ!$B$39:$B$782,G$11)+'СЕТ СН'!$F$9+СВЦЭМ!$D$10+'СЕТ СН'!$F$6-'СЕТ СН'!$F$19</f>
        <v>1350.5616727700001</v>
      </c>
      <c r="H23" s="36">
        <f>SUMIFS(СВЦЭМ!$C$39:$C$782,СВЦЭМ!$A$39:$A$782,$A23,СВЦЭМ!$B$39:$B$782,H$11)+'СЕТ СН'!$F$9+СВЦЭМ!$D$10+'СЕТ СН'!$F$6-'СЕТ СН'!$F$19</f>
        <v>1350.13241668</v>
      </c>
      <c r="I23" s="36">
        <f>SUMIFS(СВЦЭМ!$C$39:$C$782,СВЦЭМ!$A$39:$A$782,$A23,СВЦЭМ!$B$39:$B$782,I$11)+'СЕТ СН'!$F$9+СВЦЭМ!$D$10+'СЕТ СН'!$F$6-'СЕТ СН'!$F$19</f>
        <v>1330.6603500799999</v>
      </c>
      <c r="J23" s="36">
        <f>SUMIFS(СВЦЭМ!$C$39:$C$782,СВЦЭМ!$A$39:$A$782,$A23,СВЦЭМ!$B$39:$B$782,J$11)+'СЕТ СН'!$F$9+СВЦЭМ!$D$10+'СЕТ СН'!$F$6-'СЕТ СН'!$F$19</f>
        <v>1295.2430105799999</v>
      </c>
      <c r="K23" s="36">
        <f>SUMIFS(СВЦЭМ!$C$39:$C$782,СВЦЭМ!$A$39:$A$782,$A23,СВЦЭМ!$B$39:$B$782,K$11)+'СЕТ СН'!$F$9+СВЦЭМ!$D$10+'СЕТ СН'!$F$6-'СЕТ СН'!$F$19</f>
        <v>1277.46066769</v>
      </c>
      <c r="L23" s="36">
        <f>SUMIFS(СВЦЭМ!$C$39:$C$782,СВЦЭМ!$A$39:$A$782,$A23,СВЦЭМ!$B$39:$B$782,L$11)+'СЕТ СН'!$F$9+СВЦЭМ!$D$10+'СЕТ СН'!$F$6-'СЕТ СН'!$F$19</f>
        <v>1249.8838783599999</v>
      </c>
      <c r="M23" s="36">
        <f>SUMIFS(СВЦЭМ!$C$39:$C$782,СВЦЭМ!$A$39:$A$782,$A23,СВЦЭМ!$B$39:$B$782,M$11)+'СЕТ СН'!$F$9+СВЦЭМ!$D$10+'СЕТ СН'!$F$6-'СЕТ СН'!$F$19</f>
        <v>1296.6188958</v>
      </c>
      <c r="N23" s="36">
        <f>SUMIFS(СВЦЭМ!$C$39:$C$782,СВЦЭМ!$A$39:$A$782,$A23,СВЦЭМ!$B$39:$B$782,N$11)+'СЕТ СН'!$F$9+СВЦЭМ!$D$10+'СЕТ СН'!$F$6-'СЕТ СН'!$F$19</f>
        <v>1311.2062159100001</v>
      </c>
      <c r="O23" s="36">
        <f>SUMIFS(СВЦЭМ!$C$39:$C$782,СВЦЭМ!$A$39:$A$782,$A23,СВЦЭМ!$B$39:$B$782,O$11)+'СЕТ СН'!$F$9+СВЦЭМ!$D$10+'СЕТ СН'!$F$6-'СЕТ СН'!$F$19</f>
        <v>1337.7258330700001</v>
      </c>
      <c r="P23" s="36">
        <f>SUMIFS(СВЦЭМ!$C$39:$C$782,СВЦЭМ!$A$39:$A$782,$A23,СВЦЭМ!$B$39:$B$782,P$11)+'СЕТ СН'!$F$9+СВЦЭМ!$D$10+'СЕТ СН'!$F$6-'СЕТ СН'!$F$19</f>
        <v>1342.6264027300001</v>
      </c>
      <c r="Q23" s="36">
        <f>SUMIFS(СВЦЭМ!$C$39:$C$782,СВЦЭМ!$A$39:$A$782,$A23,СВЦЭМ!$B$39:$B$782,Q$11)+'СЕТ СН'!$F$9+СВЦЭМ!$D$10+'СЕТ СН'!$F$6-'СЕТ СН'!$F$19</f>
        <v>1329.69144912</v>
      </c>
      <c r="R23" s="36">
        <f>SUMIFS(СВЦЭМ!$C$39:$C$782,СВЦЭМ!$A$39:$A$782,$A23,СВЦЭМ!$B$39:$B$782,R$11)+'СЕТ СН'!$F$9+СВЦЭМ!$D$10+'СЕТ СН'!$F$6-'СЕТ СН'!$F$19</f>
        <v>1302.07587003</v>
      </c>
      <c r="S23" s="36">
        <f>SUMIFS(СВЦЭМ!$C$39:$C$782,СВЦЭМ!$A$39:$A$782,$A23,СВЦЭМ!$B$39:$B$782,S$11)+'СЕТ СН'!$F$9+СВЦЭМ!$D$10+'СЕТ СН'!$F$6-'СЕТ СН'!$F$19</f>
        <v>1260.4124824600001</v>
      </c>
      <c r="T23" s="36">
        <f>SUMIFS(СВЦЭМ!$C$39:$C$782,СВЦЭМ!$A$39:$A$782,$A23,СВЦЭМ!$B$39:$B$782,T$11)+'СЕТ СН'!$F$9+СВЦЭМ!$D$10+'СЕТ СН'!$F$6-'СЕТ СН'!$F$19</f>
        <v>1262.01486398</v>
      </c>
      <c r="U23" s="36">
        <f>SUMIFS(СВЦЭМ!$C$39:$C$782,СВЦЭМ!$A$39:$A$782,$A23,СВЦЭМ!$B$39:$B$782,U$11)+'СЕТ СН'!$F$9+СВЦЭМ!$D$10+'СЕТ СН'!$F$6-'СЕТ СН'!$F$19</f>
        <v>1285.3058682400001</v>
      </c>
      <c r="V23" s="36">
        <f>SUMIFS(СВЦЭМ!$C$39:$C$782,СВЦЭМ!$A$39:$A$782,$A23,СВЦЭМ!$B$39:$B$782,V$11)+'СЕТ СН'!$F$9+СВЦЭМ!$D$10+'СЕТ СН'!$F$6-'СЕТ СН'!$F$19</f>
        <v>1303.04940463</v>
      </c>
      <c r="W23" s="36">
        <f>SUMIFS(СВЦЭМ!$C$39:$C$782,СВЦЭМ!$A$39:$A$782,$A23,СВЦЭМ!$B$39:$B$782,W$11)+'СЕТ СН'!$F$9+СВЦЭМ!$D$10+'СЕТ СН'!$F$6-'СЕТ СН'!$F$19</f>
        <v>1332.9038534900001</v>
      </c>
      <c r="X23" s="36">
        <f>SUMIFS(СВЦЭМ!$C$39:$C$782,СВЦЭМ!$A$39:$A$782,$A23,СВЦЭМ!$B$39:$B$782,X$11)+'СЕТ СН'!$F$9+СВЦЭМ!$D$10+'СЕТ СН'!$F$6-'СЕТ СН'!$F$19</f>
        <v>1352.66820044</v>
      </c>
      <c r="Y23" s="36">
        <f>SUMIFS(СВЦЭМ!$C$39:$C$782,СВЦЭМ!$A$39:$A$782,$A23,СВЦЭМ!$B$39:$B$782,Y$11)+'СЕТ СН'!$F$9+СВЦЭМ!$D$10+'СЕТ СН'!$F$6-'СЕТ СН'!$F$19</f>
        <v>1381.11620423</v>
      </c>
    </row>
    <row r="24" spans="1:25" ht="15.75" x14ac:dyDescent="0.2">
      <c r="A24" s="35">
        <f t="shared" si="0"/>
        <v>44878</v>
      </c>
      <c r="B24" s="36">
        <f>SUMIFS(СВЦЭМ!$C$39:$C$782,СВЦЭМ!$A$39:$A$782,$A24,СВЦЭМ!$B$39:$B$782,B$11)+'СЕТ СН'!$F$9+СВЦЭМ!$D$10+'СЕТ СН'!$F$6-'СЕТ СН'!$F$19</f>
        <v>1342.6498005999999</v>
      </c>
      <c r="C24" s="36">
        <f>SUMIFS(СВЦЭМ!$C$39:$C$782,СВЦЭМ!$A$39:$A$782,$A24,СВЦЭМ!$B$39:$B$782,C$11)+'СЕТ СН'!$F$9+СВЦЭМ!$D$10+'СЕТ СН'!$F$6-'СЕТ СН'!$F$19</f>
        <v>1371.59626755</v>
      </c>
      <c r="D24" s="36">
        <f>SUMIFS(СВЦЭМ!$C$39:$C$782,СВЦЭМ!$A$39:$A$782,$A24,СВЦЭМ!$B$39:$B$782,D$11)+'СЕТ СН'!$F$9+СВЦЭМ!$D$10+'СЕТ СН'!$F$6-'СЕТ СН'!$F$19</f>
        <v>1385.8482383200001</v>
      </c>
      <c r="E24" s="36">
        <f>SUMIFS(СВЦЭМ!$C$39:$C$782,СВЦЭМ!$A$39:$A$782,$A24,СВЦЭМ!$B$39:$B$782,E$11)+'СЕТ СН'!$F$9+СВЦЭМ!$D$10+'СЕТ СН'!$F$6-'СЕТ СН'!$F$19</f>
        <v>1370.42954545</v>
      </c>
      <c r="F24" s="36">
        <f>SUMIFS(СВЦЭМ!$C$39:$C$782,СВЦЭМ!$A$39:$A$782,$A24,СВЦЭМ!$B$39:$B$782,F$11)+'СЕТ СН'!$F$9+СВЦЭМ!$D$10+'СЕТ СН'!$F$6-'СЕТ СН'!$F$19</f>
        <v>1371.0350297699999</v>
      </c>
      <c r="G24" s="36">
        <f>SUMIFS(СВЦЭМ!$C$39:$C$782,СВЦЭМ!$A$39:$A$782,$A24,СВЦЭМ!$B$39:$B$782,G$11)+'СЕТ СН'!$F$9+СВЦЭМ!$D$10+'СЕТ СН'!$F$6-'СЕТ СН'!$F$19</f>
        <v>1372.7298177100001</v>
      </c>
      <c r="H24" s="36">
        <f>SUMIFS(СВЦЭМ!$C$39:$C$782,СВЦЭМ!$A$39:$A$782,$A24,СВЦЭМ!$B$39:$B$782,H$11)+'СЕТ СН'!$F$9+СВЦЭМ!$D$10+'СЕТ СН'!$F$6-'СЕТ СН'!$F$19</f>
        <v>1347.7794983399999</v>
      </c>
      <c r="I24" s="36">
        <f>SUMIFS(СВЦЭМ!$C$39:$C$782,СВЦЭМ!$A$39:$A$782,$A24,СВЦЭМ!$B$39:$B$782,I$11)+'СЕТ СН'!$F$9+СВЦЭМ!$D$10+'СЕТ СН'!$F$6-'СЕТ СН'!$F$19</f>
        <v>1340.13094897</v>
      </c>
      <c r="J24" s="36">
        <f>SUMIFS(СВЦЭМ!$C$39:$C$782,СВЦЭМ!$A$39:$A$782,$A24,СВЦЭМ!$B$39:$B$782,J$11)+'СЕТ СН'!$F$9+СВЦЭМ!$D$10+'СЕТ СН'!$F$6-'СЕТ СН'!$F$19</f>
        <v>1296.36597835</v>
      </c>
      <c r="K24" s="36">
        <f>SUMIFS(СВЦЭМ!$C$39:$C$782,СВЦЭМ!$A$39:$A$782,$A24,СВЦЭМ!$B$39:$B$782,K$11)+'СЕТ СН'!$F$9+СВЦЭМ!$D$10+'СЕТ СН'!$F$6-'СЕТ СН'!$F$19</f>
        <v>1262.1740488400001</v>
      </c>
      <c r="L24" s="36">
        <f>SUMIFS(СВЦЭМ!$C$39:$C$782,СВЦЭМ!$A$39:$A$782,$A24,СВЦЭМ!$B$39:$B$782,L$11)+'СЕТ СН'!$F$9+СВЦЭМ!$D$10+'СЕТ СН'!$F$6-'СЕТ СН'!$F$19</f>
        <v>1251.6601812599999</v>
      </c>
      <c r="M24" s="36">
        <f>SUMIFS(СВЦЭМ!$C$39:$C$782,СВЦЭМ!$A$39:$A$782,$A24,СВЦЭМ!$B$39:$B$782,M$11)+'СЕТ СН'!$F$9+СВЦЭМ!$D$10+'СЕТ СН'!$F$6-'СЕТ СН'!$F$19</f>
        <v>1274.6381941100001</v>
      </c>
      <c r="N24" s="36">
        <f>SUMIFS(СВЦЭМ!$C$39:$C$782,СВЦЭМ!$A$39:$A$782,$A24,СВЦЭМ!$B$39:$B$782,N$11)+'СЕТ СН'!$F$9+СВЦЭМ!$D$10+'СЕТ СН'!$F$6-'СЕТ СН'!$F$19</f>
        <v>1308.73290946</v>
      </c>
      <c r="O24" s="36">
        <f>SUMIFS(СВЦЭМ!$C$39:$C$782,СВЦЭМ!$A$39:$A$782,$A24,СВЦЭМ!$B$39:$B$782,O$11)+'СЕТ СН'!$F$9+СВЦЭМ!$D$10+'СЕТ СН'!$F$6-'СЕТ СН'!$F$19</f>
        <v>1323.2320252100001</v>
      </c>
      <c r="P24" s="36">
        <f>SUMIFS(СВЦЭМ!$C$39:$C$782,СВЦЭМ!$A$39:$A$782,$A24,СВЦЭМ!$B$39:$B$782,P$11)+'СЕТ СН'!$F$9+СВЦЭМ!$D$10+'СЕТ СН'!$F$6-'СЕТ СН'!$F$19</f>
        <v>1321.4188524200001</v>
      </c>
      <c r="Q24" s="36">
        <f>SUMIFS(СВЦЭМ!$C$39:$C$782,СВЦЭМ!$A$39:$A$782,$A24,СВЦЭМ!$B$39:$B$782,Q$11)+'СЕТ СН'!$F$9+СВЦЭМ!$D$10+'СЕТ СН'!$F$6-'СЕТ СН'!$F$19</f>
        <v>1317.7726055099999</v>
      </c>
      <c r="R24" s="36">
        <f>SUMIFS(СВЦЭМ!$C$39:$C$782,СВЦЭМ!$A$39:$A$782,$A24,СВЦЭМ!$B$39:$B$782,R$11)+'СЕТ СН'!$F$9+СВЦЭМ!$D$10+'СЕТ СН'!$F$6-'СЕТ СН'!$F$19</f>
        <v>1295.1034001200001</v>
      </c>
      <c r="S24" s="36">
        <f>SUMIFS(СВЦЭМ!$C$39:$C$782,СВЦЭМ!$A$39:$A$782,$A24,СВЦЭМ!$B$39:$B$782,S$11)+'СЕТ СН'!$F$9+СВЦЭМ!$D$10+'СЕТ СН'!$F$6-'СЕТ СН'!$F$19</f>
        <v>1252.4460661400001</v>
      </c>
      <c r="T24" s="36">
        <f>SUMIFS(СВЦЭМ!$C$39:$C$782,СВЦЭМ!$A$39:$A$782,$A24,СВЦЭМ!$B$39:$B$782,T$11)+'СЕТ СН'!$F$9+СВЦЭМ!$D$10+'СЕТ СН'!$F$6-'СЕТ СН'!$F$19</f>
        <v>1221.0704195000001</v>
      </c>
      <c r="U24" s="36">
        <f>SUMIFS(СВЦЭМ!$C$39:$C$782,СВЦЭМ!$A$39:$A$782,$A24,СВЦЭМ!$B$39:$B$782,U$11)+'СЕТ СН'!$F$9+СВЦЭМ!$D$10+'СЕТ СН'!$F$6-'СЕТ СН'!$F$19</f>
        <v>1239.29266192</v>
      </c>
      <c r="V24" s="36">
        <f>SUMIFS(СВЦЭМ!$C$39:$C$782,СВЦЭМ!$A$39:$A$782,$A24,СВЦЭМ!$B$39:$B$782,V$11)+'СЕТ СН'!$F$9+СВЦЭМ!$D$10+'СЕТ СН'!$F$6-'СЕТ СН'!$F$19</f>
        <v>1262.71542176</v>
      </c>
      <c r="W24" s="36">
        <f>SUMIFS(СВЦЭМ!$C$39:$C$782,СВЦЭМ!$A$39:$A$782,$A24,СВЦЭМ!$B$39:$B$782,W$11)+'СЕТ СН'!$F$9+СВЦЭМ!$D$10+'СЕТ СН'!$F$6-'СЕТ СН'!$F$19</f>
        <v>1305.80324647</v>
      </c>
      <c r="X24" s="36">
        <f>SUMIFS(СВЦЭМ!$C$39:$C$782,СВЦЭМ!$A$39:$A$782,$A24,СВЦЭМ!$B$39:$B$782,X$11)+'СЕТ СН'!$F$9+СВЦЭМ!$D$10+'СЕТ СН'!$F$6-'СЕТ СН'!$F$19</f>
        <v>1308.8960660800001</v>
      </c>
      <c r="Y24" s="36">
        <f>SUMIFS(СВЦЭМ!$C$39:$C$782,СВЦЭМ!$A$39:$A$782,$A24,СВЦЭМ!$B$39:$B$782,Y$11)+'СЕТ СН'!$F$9+СВЦЭМ!$D$10+'СЕТ СН'!$F$6-'СЕТ СН'!$F$19</f>
        <v>1346.3587400700001</v>
      </c>
    </row>
    <row r="25" spans="1:25" ht="15.75" x14ac:dyDescent="0.2">
      <c r="A25" s="35">
        <f t="shared" si="0"/>
        <v>44879</v>
      </c>
      <c r="B25" s="36">
        <f>SUMIFS(СВЦЭМ!$C$39:$C$782,СВЦЭМ!$A$39:$A$782,$A25,СВЦЭМ!$B$39:$B$782,B$11)+'СЕТ СН'!$F$9+СВЦЭМ!$D$10+'СЕТ СН'!$F$6-'СЕТ СН'!$F$19</f>
        <v>1316.4632073100001</v>
      </c>
      <c r="C25" s="36">
        <f>SUMIFS(СВЦЭМ!$C$39:$C$782,СВЦЭМ!$A$39:$A$782,$A25,СВЦЭМ!$B$39:$B$782,C$11)+'СЕТ СН'!$F$9+СВЦЭМ!$D$10+'СЕТ СН'!$F$6-'СЕТ СН'!$F$19</f>
        <v>1334.21699468</v>
      </c>
      <c r="D25" s="36">
        <f>SUMIFS(СВЦЭМ!$C$39:$C$782,СВЦЭМ!$A$39:$A$782,$A25,СВЦЭМ!$B$39:$B$782,D$11)+'СЕТ СН'!$F$9+СВЦЭМ!$D$10+'СЕТ СН'!$F$6-'СЕТ СН'!$F$19</f>
        <v>1346.24385327</v>
      </c>
      <c r="E25" s="36">
        <f>SUMIFS(СВЦЭМ!$C$39:$C$782,СВЦЭМ!$A$39:$A$782,$A25,СВЦЭМ!$B$39:$B$782,E$11)+'СЕТ СН'!$F$9+СВЦЭМ!$D$10+'СЕТ СН'!$F$6-'СЕТ СН'!$F$19</f>
        <v>1350.1440930599999</v>
      </c>
      <c r="F25" s="36">
        <f>SUMIFS(СВЦЭМ!$C$39:$C$782,СВЦЭМ!$A$39:$A$782,$A25,СВЦЭМ!$B$39:$B$782,F$11)+'СЕТ СН'!$F$9+СВЦЭМ!$D$10+'СЕТ СН'!$F$6-'СЕТ СН'!$F$19</f>
        <v>1351.3481772100001</v>
      </c>
      <c r="G25" s="36">
        <f>SUMIFS(СВЦЭМ!$C$39:$C$782,СВЦЭМ!$A$39:$A$782,$A25,СВЦЭМ!$B$39:$B$782,G$11)+'СЕТ СН'!$F$9+СВЦЭМ!$D$10+'СЕТ СН'!$F$6-'СЕТ СН'!$F$19</f>
        <v>1333.3374534700001</v>
      </c>
      <c r="H25" s="36">
        <f>SUMIFS(СВЦЭМ!$C$39:$C$782,СВЦЭМ!$A$39:$A$782,$A25,СВЦЭМ!$B$39:$B$782,H$11)+'СЕТ СН'!$F$9+СВЦЭМ!$D$10+'СЕТ СН'!$F$6-'СЕТ СН'!$F$19</f>
        <v>1276.9762894200001</v>
      </c>
      <c r="I25" s="36">
        <f>SUMIFS(СВЦЭМ!$C$39:$C$782,СВЦЭМ!$A$39:$A$782,$A25,СВЦЭМ!$B$39:$B$782,I$11)+'СЕТ СН'!$F$9+СВЦЭМ!$D$10+'СЕТ СН'!$F$6-'СЕТ СН'!$F$19</f>
        <v>1288.5022997200001</v>
      </c>
      <c r="J25" s="36">
        <f>SUMIFS(СВЦЭМ!$C$39:$C$782,СВЦЭМ!$A$39:$A$782,$A25,СВЦЭМ!$B$39:$B$782,J$11)+'СЕТ СН'!$F$9+СВЦЭМ!$D$10+'СЕТ СН'!$F$6-'СЕТ СН'!$F$19</f>
        <v>1264.1035877700001</v>
      </c>
      <c r="K25" s="36">
        <f>SUMIFS(СВЦЭМ!$C$39:$C$782,СВЦЭМ!$A$39:$A$782,$A25,СВЦЭМ!$B$39:$B$782,K$11)+'СЕТ СН'!$F$9+СВЦЭМ!$D$10+'СЕТ СН'!$F$6-'СЕТ СН'!$F$19</f>
        <v>1256.2936913200001</v>
      </c>
      <c r="L25" s="36">
        <f>SUMIFS(СВЦЭМ!$C$39:$C$782,СВЦЭМ!$A$39:$A$782,$A25,СВЦЭМ!$B$39:$B$782,L$11)+'СЕТ СН'!$F$9+СВЦЭМ!$D$10+'СЕТ СН'!$F$6-'СЕТ СН'!$F$19</f>
        <v>1255.5544235</v>
      </c>
      <c r="M25" s="36">
        <f>SUMIFS(СВЦЭМ!$C$39:$C$782,СВЦЭМ!$A$39:$A$782,$A25,СВЦЭМ!$B$39:$B$782,M$11)+'СЕТ СН'!$F$9+СВЦЭМ!$D$10+'СЕТ СН'!$F$6-'СЕТ СН'!$F$19</f>
        <v>1267.1634171600001</v>
      </c>
      <c r="N25" s="36">
        <f>SUMIFS(СВЦЭМ!$C$39:$C$782,СВЦЭМ!$A$39:$A$782,$A25,СВЦЭМ!$B$39:$B$782,N$11)+'СЕТ СН'!$F$9+СВЦЭМ!$D$10+'СЕТ СН'!$F$6-'СЕТ СН'!$F$19</f>
        <v>1276.6377927200001</v>
      </c>
      <c r="O25" s="36">
        <f>SUMIFS(СВЦЭМ!$C$39:$C$782,СВЦЭМ!$A$39:$A$782,$A25,СВЦЭМ!$B$39:$B$782,O$11)+'СЕТ СН'!$F$9+СВЦЭМ!$D$10+'СЕТ СН'!$F$6-'СЕТ СН'!$F$19</f>
        <v>1288.4937726000001</v>
      </c>
      <c r="P25" s="36">
        <f>SUMIFS(СВЦЭМ!$C$39:$C$782,СВЦЭМ!$A$39:$A$782,$A25,СВЦЭМ!$B$39:$B$782,P$11)+'СЕТ СН'!$F$9+СВЦЭМ!$D$10+'СЕТ СН'!$F$6-'СЕТ СН'!$F$19</f>
        <v>1299.7912815500001</v>
      </c>
      <c r="Q25" s="36">
        <f>SUMIFS(СВЦЭМ!$C$39:$C$782,СВЦЭМ!$A$39:$A$782,$A25,СВЦЭМ!$B$39:$B$782,Q$11)+'СЕТ СН'!$F$9+СВЦЭМ!$D$10+'СЕТ СН'!$F$6-'СЕТ СН'!$F$19</f>
        <v>1279.05398487</v>
      </c>
      <c r="R25" s="36">
        <f>SUMIFS(СВЦЭМ!$C$39:$C$782,СВЦЭМ!$A$39:$A$782,$A25,СВЦЭМ!$B$39:$B$782,R$11)+'СЕТ СН'!$F$9+СВЦЭМ!$D$10+'СЕТ СН'!$F$6-'СЕТ СН'!$F$19</f>
        <v>1250.70484364</v>
      </c>
      <c r="S25" s="36">
        <f>SUMIFS(СВЦЭМ!$C$39:$C$782,СВЦЭМ!$A$39:$A$782,$A25,СВЦЭМ!$B$39:$B$782,S$11)+'СЕТ СН'!$F$9+СВЦЭМ!$D$10+'СЕТ СН'!$F$6-'СЕТ СН'!$F$19</f>
        <v>1222.4209690299999</v>
      </c>
      <c r="T25" s="36">
        <f>SUMIFS(СВЦЭМ!$C$39:$C$782,СВЦЭМ!$A$39:$A$782,$A25,СВЦЭМ!$B$39:$B$782,T$11)+'СЕТ СН'!$F$9+СВЦЭМ!$D$10+'СЕТ СН'!$F$6-'СЕТ СН'!$F$19</f>
        <v>1251.87948833</v>
      </c>
      <c r="U25" s="36">
        <f>SUMIFS(СВЦЭМ!$C$39:$C$782,СВЦЭМ!$A$39:$A$782,$A25,СВЦЭМ!$B$39:$B$782,U$11)+'СЕТ СН'!$F$9+СВЦЭМ!$D$10+'СЕТ СН'!$F$6-'СЕТ СН'!$F$19</f>
        <v>1251.4989729700001</v>
      </c>
      <c r="V25" s="36">
        <f>SUMIFS(СВЦЭМ!$C$39:$C$782,СВЦЭМ!$A$39:$A$782,$A25,СВЦЭМ!$B$39:$B$782,V$11)+'СЕТ СН'!$F$9+СВЦЭМ!$D$10+'СЕТ СН'!$F$6-'СЕТ СН'!$F$19</f>
        <v>1275.70417062</v>
      </c>
      <c r="W25" s="36">
        <f>SUMIFS(СВЦЭМ!$C$39:$C$782,СВЦЭМ!$A$39:$A$782,$A25,СВЦЭМ!$B$39:$B$782,W$11)+'СЕТ СН'!$F$9+СВЦЭМ!$D$10+'СЕТ СН'!$F$6-'СЕТ СН'!$F$19</f>
        <v>1302.68033833</v>
      </c>
      <c r="X25" s="36">
        <f>SUMIFS(СВЦЭМ!$C$39:$C$782,СВЦЭМ!$A$39:$A$782,$A25,СВЦЭМ!$B$39:$B$782,X$11)+'СЕТ СН'!$F$9+СВЦЭМ!$D$10+'СЕТ СН'!$F$6-'СЕТ СН'!$F$19</f>
        <v>1303.46320719</v>
      </c>
      <c r="Y25" s="36">
        <f>SUMIFS(СВЦЭМ!$C$39:$C$782,СВЦЭМ!$A$39:$A$782,$A25,СВЦЭМ!$B$39:$B$782,Y$11)+'СЕТ СН'!$F$9+СВЦЭМ!$D$10+'СЕТ СН'!$F$6-'СЕТ СН'!$F$19</f>
        <v>1340.6162218700001</v>
      </c>
    </row>
    <row r="26" spans="1:25" ht="15.75" x14ac:dyDescent="0.2">
      <c r="A26" s="35">
        <f t="shared" si="0"/>
        <v>44880</v>
      </c>
      <c r="B26" s="36">
        <f>SUMIFS(СВЦЭМ!$C$39:$C$782,СВЦЭМ!$A$39:$A$782,$A26,СВЦЭМ!$B$39:$B$782,B$11)+'СЕТ СН'!$F$9+СВЦЭМ!$D$10+'СЕТ СН'!$F$6-'СЕТ СН'!$F$19</f>
        <v>1342.62432603</v>
      </c>
      <c r="C26" s="36">
        <f>SUMIFS(СВЦЭМ!$C$39:$C$782,СВЦЭМ!$A$39:$A$782,$A26,СВЦЭМ!$B$39:$B$782,C$11)+'СЕТ СН'!$F$9+СВЦЭМ!$D$10+'СЕТ СН'!$F$6-'СЕТ СН'!$F$19</f>
        <v>1381.1128703900001</v>
      </c>
      <c r="D26" s="36">
        <f>SUMIFS(СВЦЭМ!$C$39:$C$782,СВЦЭМ!$A$39:$A$782,$A26,СВЦЭМ!$B$39:$B$782,D$11)+'СЕТ СН'!$F$9+СВЦЭМ!$D$10+'СЕТ СН'!$F$6-'СЕТ СН'!$F$19</f>
        <v>1372.94571159</v>
      </c>
      <c r="E26" s="36">
        <f>SUMIFS(СВЦЭМ!$C$39:$C$782,СВЦЭМ!$A$39:$A$782,$A26,СВЦЭМ!$B$39:$B$782,E$11)+'СЕТ СН'!$F$9+СВЦЭМ!$D$10+'СЕТ СН'!$F$6-'СЕТ СН'!$F$19</f>
        <v>1352.7623406100001</v>
      </c>
      <c r="F26" s="36">
        <f>SUMIFS(СВЦЭМ!$C$39:$C$782,СВЦЭМ!$A$39:$A$782,$A26,СВЦЭМ!$B$39:$B$782,F$11)+'СЕТ СН'!$F$9+СВЦЭМ!$D$10+'СЕТ СН'!$F$6-'СЕТ СН'!$F$19</f>
        <v>1349.6088230800001</v>
      </c>
      <c r="G26" s="36">
        <f>SUMIFS(СВЦЭМ!$C$39:$C$782,СВЦЭМ!$A$39:$A$782,$A26,СВЦЭМ!$B$39:$B$782,G$11)+'СЕТ СН'!$F$9+СВЦЭМ!$D$10+'СЕТ СН'!$F$6-'СЕТ СН'!$F$19</f>
        <v>1371.3918560500001</v>
      </c>
      <c r="H26" s="36">
        <f>SUMIFS(СВЦЭМ!$C$39:$C$782,СВЦЭМ!$A$39:$A$782,$A26,СВЦЭМ!$B$39:$B$782,H$11)+'СЕТ СН'!$F$9+СВЦЭМ!$D$10+'СЕТ СН'!$F$6-'СЕТ СН'!$F$19</f>
        <v>1312.6860504000001</v>
      </c>
      <c r="I26" s="36">
        <f>SUMIFS(СВЦЭМ!$C$39:$C$782,СВЦЭМ!$A$39:$A$782,$A26,СВЦЭМ!$B$39:$B$782,I$11)+'СЕТ СН'!$F$9+СВЦЭМ!$D$10+'СЕТ СН'!$F$6-'СЕТ СН'!$F$19</f>
        <v>1312.4828607700001</v>
      </c>
      <c r="J26" s="36">
        <f>SUMIFS(СВЦЭМ!$C$39:$C$782,СВЦЭМ!$A$39:$A$782,$A26,СВЦЭМ!$B$39:$B$782,J$11)+'СЕТ СН'!$F$9+СВЦЭМ!$D$10+'СЕТ СН'!$F$6-'СЕТ СН'!$F$19</f>
        <v>1285.44672885</v>
      </c>
      <c r="K26" s="36">
        <f>SUMIFS(СВЦЭМ!$C$39:$C$782,СВЦЭМ!$A$39:$A$782,$A26,СВЦЭМ!$B$39:$B$782,K$11)+'СЕТ СН'!$F$9+СВЦЭМ!$D$10+'СЕТ СН'!$F$6-'СЕТ СН'!$F$19</f>
        <v>1278.9867029700001</v>
      </c>
      <c r="L26" s="36">
        <f>SUMIFS(СВЦЭМ!$C$39:$C$782,СВЦЭМ!$A$39:$A$782,$A26,СВЦЭМ!$B$39:$B$782,L$11)+'СЕТ СН'!$F$9+СВЦЭМ!$D$10+'СЕТ СН'!$F$6-'СЕТ СН'!$F$19</f>
        <v>1285.5840911100001</v>
      </c>
      <c r="M26" s="36">
        <f>SUMIFS(СВЦЭМ!$C$39:$C$782,СВЦЭМ!$A$39:$A$782,$A26,СВЦЭМ!$B$39:$B$782,M$11)+'СЕТ СН'!$F$9+СВЦЭМ!$D$10+'СЕТ СН'!$F$6-'СЕТ СН'!$F$19</f>
        <v>1306.18995236</v>
      </c>
      <c r="N26" s="36">
        <f>SUMIFS(СВЦЭМ!$C$39:$C$782,СВЦЭМ!$A$39:$A$782,$A26,СВЦЭМ!$B$39:$B$782,N$11)+'СЕТ СН'!$F$9+СВЦЭМ!$D$10+'СЕТ СН'!$F$6-'СЕТ СН'!$F$19</f>
        <v>1311.2517447600001</v>
      </c>
      <c r="O26" s="36">
        <f>SUMIFS(СВЦЭМ!$C$39:$C$782,СВЦЭМ!$A$39:$A$782,$A26,СВЦЭМ!$B$39:$B$782,O$11)+'СЕТ СН'!$F$9+СВЦЭМ!$D$10+'СЕТ СН'!$F$6-'СЕТ СН'!$F$19</f>
        <v>1320.49444382</v>
      </c>
      <c r="P26" s="36">
        <f>SUMIFS(СВЦЭМ!$C$39:$C$782,СВЦЭМ!$A$39:$A$782,$A26,СВЦЭМ!$B$39:$B$782,P$11)+'СЕТ СН'!$F$9+СВЦЭМ!$D$10+'СЕТ СН'!$F$6-'СЕТ СН'!$F$19</f>
        <v>1333.92593115</v>
      </c>
      <c r="Q26" s="36">
        <f>SUMIFS(СВЦЭМ!$C$39:$C$782,СВЦЭМ!$A$39:$A$782,$A26,СВЦЭМ!$B$39:$B$782,Q$11)+'СЕТ СН'!$F$9+СВЦЭМ!$D$10+'СЕТ СН'!$F$6-'СЕТ СН'!$F$19</f>
        <v>1331.50476895</v>
      </c>
      <c r="R26" s="36">
        <f>SUMIFS(СВЦЭМ!$C$39:$C$782,СВЦЭМ!$A$39:$A$782,$A26,СВЦЭМ!$B$39:$B$782,R$11)+'СЕТ СН'!$F$9+СВЦЭМ!$D$10+'СЕТ СН'!$F$6-'СЕТ СН'!$F$19</f>
        <v>1327.8081926699999</v>
      </c>
      <c r="S26" s="36">
        <f>SUMIFS(СВЦЭМ!$C$39:$C$782,СВЦЭМ!$A$39:$A$782,$A26,СВЦЭМ!$B$39:$B$782,S$11)+'СЕТ СН'!$F$9+СВЦЭМ!$D$10+'СЕТ СН'!$F$6-'СЕТ СН'!$F$19</f>
        <v>1279.5343784900001</v>
      </c>
      <c r="T26" s="36">
        <f>SUMIFS(СВЦЭМ!$C$39:$C$782,СВЦЭМ!$A$39:$A$782,$A26,СВЦЭМ!$B$39:$B$782,T$11)+'СЕТ СН'!$F$9+СВЦЭМ!$D$10+'СЕТ СН'!$F$6-'СЕТ СН'!$F$19</f>
        <v>1215.27205811</v>
      </c>
      <c r="U26" s="36">
        <f>SUMIFS(СВЦЭМ!$C$39:$C$782,СВЦЭМ!$A$39:$A$782,$A26,СВЦЭМ!$B$39:$B$782,U$11)+'СЕТ СН'!$F$9+СВЦЭМ!$D$10+'СЕТ СН'!$F$6-'СЕТ СН'!$F$19</f>
        <v>1218.8290029699999</v>
      </c>
      <c r="V26" s="36">
        <f>SUMIFS(СВЦЭМ!$C$39:$C$782,СВЦЭМ!$A$39:$A$782,$A26,СВЦЭМ!$B$39:$B$782,V$11)+'СЕТ СН'!$F$9+СВЦЭМ!$D$10+'СЕТ СН'!$F$6-'СЕТ СН'!$F$19</f>
        <v>1235.3096979100001</v>
      </c>
      <c r="W26" s="36">
        <f>SUMIFS(СВЦЭМ!$C$39:$C$782,СВЦЭМ!$A$39:$A$782,$A26,СВЦЭМ!$B$39:$B$782,W$11)+'СЕТ СН'!$F$9+СВЦЭМ!$D$10+'СЕТ СН'!$F$6-'СЕТ СН'!$F$19</f>
        <v>1276.3025624900001</v>
      </c>
      <c r="X26" s="36">
        <f>SUMIFS(СВЦЭМ!$C$39:$C$782,СВЦЭМ!$A$39:$A$782,$A26,СВЦЭМ!$B$39:$B$782,X$11)+'СЕТ СН'!$F$9+СВЦЭМ!$D$10+'СЕТ СН'!$F$6-'СЕТ СН'!$F$19</f>
        <v>1295.9219184200001</v>
      </c>
      <c r="Y26" s="36">
        <f>SUMIFS(СВЦЭМ!$C$39:$C$782,СВЦЭМ!$A$39:$A$782,$A26,СВЦЭМ!$B$39:$B$782,Y$11)+'СЕТ СН'!$F$9+СВЦЭМ!$D$10+'СЕТ СН'!$F$6-'СЕТ СН'!$F$19</f>
        <v>1320.1343589200001</v>
      </c>
    </row>
    <row r="27" spans="1:25" ht="15.75" x14ac:dyDescent="0.2">
      <c r="A27" s="35">
        <f t="shared" si="0"/>
        <v>44881</v>
      </c>
      <c r="B27" s="36">
        <f>SUMIFS(СВЦЭМ!$C$39:$C$782,СВЦЭМ!$A$39:$A$782,$A27,СВЦЭМ!$B$39:$B$782,B$11)+'СЕТ СН'!$F$9+СВЦЭМ!$D$10+'СЕТ СН'!$F$6-'СЕТ СН'!$F$19</f>
        <v>1326.7686266400001</v>
      </c>
      <c r="C27" s="36">
        <f>SUMIFS(СВЦЭМ!$C$39:$C$782,СВЦЭМ!$A$39:$A$782,$A27,СВЦЭМ!$B$39:$B$782,C$11)+'СЕТ СН'!$F$9+СВЦЭМ!$D$10+'СЕТ СН'!$F$6-'СЕТ СН'!$F$19</f>
        <v>1362.5267021899999</v>
      </c>
      <c r="D27" s="36">
        <f>SUMIFS(СВЦЭМ!$C$39:$C$782,СВЦЭМ!$A$39:$A$782,$A27,СВЦЭМ!$B$39:$B$782,D$11)+'СЕТ СН'!$F$9+СВЦЭМ!$D$10+'СЕТ СН'!$F$6-'СЕТ СН'!$F$19</f>
        <v>1387.5809151200001</v>
      </c>
      <c r="E27" s="36">
        <f>SUMIFS(СВЦЭМ!$C$39:$C$782,СВЦЭМ!$A$39:$A$782,$A27,СВЦЭМ!$B$39:$B$782,E$11)+'СЕТ СН'!$F$9+СВЦЭМ!$D$10+'СЕТ СН'!$F$6-'СЕТ СН'!$F$19</f>
        <v>1383.65432558</v>
      </c>
      <c r="F27" s="36">
        <f>SUMIFS(СВЦЭМ!$C$39:$C$782,СВЦЭМ!$A$39:$A$782,$A27,СВЦЭМ!$B$39:$B$782,F$11)+'СЕТ СН'!$F$9+СВЦЭМ!$D$10+'СЕТ СН'!$F$6-'СЕТ СН'!$F$19</f>
        <v>1363.12124894</v>
      </c>
      <c r="G27" s="36">
        <f>SUMIFS(СВЦЭМ!$C$39:$C$782,СВЦЭМ!$A$39:$A$782,$A27,СВЦЭМ!$B$39:$B$782,G$11)+'СЕТ СН'!$F$9+СВЦЭМ!$D$10+'СЕТ СН'!$F$6-'СЕТ СН'!$F$19</f>
        <v>1355.24446926</v>
      </c>
      <c r="H27" s="36">
        <f>SUMIFS(СВЦЭМ!$C$39:$C$782,СВЦЭМ!$A$39:$A$782,$A27,СВЦЭМ!$B$39:$B$782,H$11)+'СЕТ СН'!$F$9+СВЦЭМ!$D$10+'СЕТ СН'!$F$6-'СЕТ СН'!$F$19</f>
        <v>1328.3013281999999</v>
      </c>
      <c r="I27" s="36">
        <f>SUMIFS(СВЦЭМ!$C$39:$C$782,СВЦЭМ!$A$39:$A$782,$A27,СВЦЭМ!$B$39:$B$782,I$11)+'СЕТ СН'!$F$9+СВЦЭМ!$D$10+'СЕТ СН'!$F$6-'СЕТ СН'!$F$19</f>
        <v>1330.92910805</v>
      </c>
      <c r="J27" s="36">
        <f>SUMIFS(СВЦЭМ!$C$39:$C$782,СВЦЭМ!$A$39:$A$782,$A27,СВЦЭМ!$B$39:$B$782,J$11)+'СЕТ СН'!$F$9+СВЦЭМ!$D$10+'СЕТ СН'!$F$6-'СЕТ СН'!$F$19</f>
        <v>1304.15186027</v>
      </c>
      <c r="K27" s="36">
        <f>SUMIFS(СВЦЭМ!$C$39:$C$782,СВЦЭМ!$A$39:$A$782,$A27,СВЦЭМ!$B$39:$B$782,K$11)+'СЕТ СН'!$F$9+СВЦЭМ!$D$10+'СЕТ СН'!$F$6-'СЕТ СН'!$F$19</f>
        <v>1299.96338653</v>
      </c>
      <c r="L27" s="36">
        <f>SUMIFS(СВЦЭМ!$C$39:$C$782,СВЦЭМ!$A$39:$A$782,$A27,СВЦЭМ!$B$39:$B$782,L$11)+'СЕТ СН'!$F$9+СВЦЭМ!$D$10+'СЕТ СН'!$F$6-'СЕТ СН'!$F$19</f>
        <v>1307.79929049</v>
      </c>
      <c r="M27" s="36">
        <f>SUMIFS(СВЦЭМ!$C$39:$C$782,СВЦЭМ!$A$39:$A$782,$A27,СВЦЭМ!$B$39:$B$782,M$11)+'СЕТ СН'!$F$9+СВЦЭМ!$D$10+'СЕТ СН'!$F$6-'СЕТ СН'!$F$19</f>
        <v>1327.6245163900001</v>
      </c>
      <c r="N27" s="36">
        <f>SUMIFS(СВЦЭМ!$C$39:$C$782,СВЦЭМ!$A$39:$A$782,$A27,СВЦЭМ!$B$39:$B$782,N$11)+'СЕТ СН'!$F$9+СВЦЭМ!$D$10+'СЕТ СН'!$F$6-'СЕТ СН'!$F$19</f>
        <v>1332.8318932300001</v>
      </c>
      <c r="O27" s="36">
        <f>SUMIFS(СВЦЭМ!$C$39:$C$782,СВЦЭМ!$A$39:$A$782,$A27,СВЦЭМ!$B$39:$B$782,O$11)+'СЕТ СН'!$F$9+СВЦЭМ!$D$10+'СЕТ СН'!$F$6-'СЕТ СН'!$F$19</f>
        <v>1341.8200596900001</v>
      </c>
      <c r="P27" s="36">
        <f>SUMIFS(СВЦЭМ!$C$39:$C$782,СВЦЭМ!$A$39:$A$782,$A27,СВЦЭМ!$B$39:$B$782,P$11)+'СЕТ СН'!$F$9+СВЦЭМ!$D$10+'СЕТ СН'!$F$6-'СЕТ СН'!$F$19</f>
        <v>1357.0903551700001</v>
      </c>
      <c r="Q27" s="36">
        <f>SUMIFS(СВЦЭМ!$C$39:$C$782,СВЦЭМ!$A$39:$A$782,$A27,СВЦЭМ!$B$39:$B$782,Q$11)+'СЕТ СН'!$F$9+СВЦЭМ!$D$10+'СЕТ СН'!$F$6-'СЕТ СН'!$F$19</f>
        <v>1328.53713307</v>
      </c>
      <c r="R27" s="36">
        <f>SUMIFS(СВЦЭМ!$C$39:$C$782,СВЦЭМ!$A$39:$A$782,$A27,СВЦЭМ!$B$39:$B$782,R$11)+'СЕТ СН'!$F$9+СВЦЭМ!$D$10+'СЕТ СН'!$F$6-'СЕТ СН'!$F$19</f>
        <v>1319.8915374800001</v>
      </c>
      <c r="S27" s="36">
        <f>SUMIFS(СВЦЭМ!$C$39:$C$782,СВЦЭМ!$A$39:$A$782,$A27,СВЦЭМ!$B$39:$B$782,S$11)+'СЕТ СН'!$F$9+СВЦЭМ!$D$10+'СЕТ СН'!$F$6-'СЕТ СН'!$F$19</f>
        <v>1279.5181926299999</v>
      </c>
      <c r="T27" s="36">
        <f>SUMIFS(СВЦЭМ!$C$39:$C$782,СВЦЭМ!$A$39:$A$782,$A27,СВЦЭМ!$B$39:$B$782,T$11)+'СЕТ СН'!$F$9+СВЦЭМ!$D$10+'СЕТ СН'!$F$6-'СЕТ СН'!$F$19</f>
        <v>1256.81101003</v>
      </c>
      <c r="U27" s="36">
        <f>SUMIFS(СВЦЭМ!$C$39:$C$782,СВЦЭМ!$A$39:$A$782,$A27,СВЦЭМ!$B$39:$B$782,U$11)+'СЕТ СН'!$F$9+СВЦЭМ!$D$10+'СЕТ СН'!$F$6-'СЕТ СН'!$F$19</f>
        <v>1274.29066014</v>
      </c>
      <c r="V27" s="36">
        <f>SUMIFS(СВЦЭМ!$C$39:$C$782,СВЦЭМ!$A$39:$A$782,$A27,СВЦЭМ!$B$39:$B$782,V$11)+'СЕТ СН'!$F$9+СВЦЭМ!$D$10+'СЕТ СН'!$F$6-'СЕТ СН'!$F$19</f>
        <v>1299.4807749300001</v>
      </c>
      <c r="W27" s="36">
        <f>SUMIFS(СВЦЭМ!$C$39:$C$782,СВЦЭМ!$A$39:$A$782,$A27,СВЦЭМ!$B$39:$B$782,W$11)+'СЕТ СН'!$F$9+СВЦЭМ!$D$10+'СЕТ СН'!$F$6-'СЕТ СН'!$F$19</f>
        <v>1300.4448674499999</v>
      </c>
      <c r="X27" s="36">
        <f>SUMIFS(СВЦЭМ!$C$39:$C$782,СВЦЭМ!$A$39:$A$782,$A27,СВЦЭМ!$B$39:$B$782,X$11)+'СЕТ СН'!$F$9+СВЦЭМ!$D$10+'СЕТ СН'!$F$6-'СЕТ СН'!$F$19</f>
        <v>1323.5131969900001</v>
      </c>
      <c r="Y27" s="36">
        <f>SUMIFS(СВЦЭМ!$C$39:$C$782,СВЦЭМ!$A$39:$A$782,$A27,СВЦЭМ!$B$39:$B$782,Y$11)+'СЕТ СН'!$F$9+СВЦЭМ!$D$10+'СЕТ СН'!$F$6-'СЕТ СН'!$F$19</f>
        <v>1371.9606492</v>
      </c>
    </row>
    <row r="28" spans="1:25" ht="15.75" x14ac:dyDescent="0.2">
      <c r="A28" s="35">
        <f t="shared" si="0"/>
        <v>44882</v>
      </c>
      <c r="B28" s="36">
        <f>SUMIFS(СВЦЭМ!$C$39:$C$782,СВЦЭМ!$A$39:$A$782,$A28,СВЦЭМ!$B$39:$B$782,B$11)+'СЕТ СН'!$F$9+СВЦЭМ!$D$10+'СЕТ СН'!$F$6-'СЕТ СН'!$F$19</f>
        <v>1314.1900006999999</v>
      </c>
      <c r="C28" s="36">
        <f>SUMIFS(СВЦЭМ!$C$39:$C$782,СВЦЭМ!$A$39:$A$782,$A28,СВЦЭМ!$B$39:$B$782,C$11)+'СЕТ СН'!$F$9+СВЦЭМ!$D$10+'СЕТ СН'!$F$6-'СЕТ СН'!$F$19</f>
        <v>1329.5326809200001</v>
      </c>
      <c r="D28" s="36">
        <f>SUMIFS(СВЦЭМ!$C$39:$C$782,СВЦЭМ!$A$39:$A$782,$A28,СВЦЭМ!$B$39:$B$782,D$11)+'СЕТ СН'!$F$9+СВЦЭМ!$D$10+'СЕТ СН'!$F$6-'СЕТ СН'!$F$19</f>
        <v>1356.24003309</v>
      </c>
      <c r="E28" s="36">
        <f>SUMIFS(СВЦЭМ!$C$39:$C$782,СВЦЭМ!$A$39:$A$782,$A28,СВЦЭМ!$B$39:$B$782,E$11)+'СЕТ СН'!$F$9+СВЦЭМ!$D$10+'СЕТ СН'!$F$6-'СЕТ СН'!$F$19</f>
        <v>1352.4503569600001</v>
      </c>
      <c r="F28" s="36">
        <f>SUMIFS(СВЦЭМ!$C$39:$C$782,СВЦЭМ!$A$39:$A$782,$A28,СВЦЭМ!$B$39:$B$782,F$11)+'СЕТ СН'!$F$9+СВЦЭМ!$D$10+'СЕТ СН'!$F$6-'СЕТ СН'!$F$19</f>
        <v>1354.61198801</v>
      </c>
      <c r="G28" s="36">
        <f>SUMIFS(СВЦЭМ!$C$39:$C$782,СВЦЭМ!$A$39:$A$782,$A28,СВЦЭМ!$B$39:$B$782,G$11)+'СЕТ СН'!$F$9+СВЦЭМ!$D$10+'СЕТ СН'!$F$6-'СЕТ СН'!$F$19</f>
        <v>1360.3365367700001</v>
      </c>
      <c r="H28" s="36">
        <f>SUMIFS(СВЦЭМ!$C$39:$C$782,СВЦЭМ!$A$39:$A$782,$A28,СВЦЭМ!$B$39:$B$782,H$11)+'СЕТ СН'!$F$9+СВЦЭМ!$D$10+'СЕТ СН'!$F$6-'СЕТ СН'!$F$19</f>
        <v>1299.08818855</v>
      </c>
      <c r="I28" s="36">
        <f>SUMIFS(СВЦЭМ!$C$39:$C$782,СВЦЭМ!$A$39:$A$782,$A28,СВЦЭМ!$B$39:$B$782,I$11)+'СЕТ СН'!$F$9+СВЦЭМ!$D$10+'СЕТ СН'!$F$6-'СЕТ СН'!$F$19</f>
        <v>1233.5358724800001</v>
      </c>
      <c r="J28" s="36">
        <f>SUMIFS(СВЦЭМ!$C$39:$C$782,СВЦЭМ!$A$39:$A$782,$A28,СВЦЭМ!$B$39:$B$782,J$11)+'СЕТ СН'!$F$9+СВЦЭМ!$D$10+'СЕТ СН'!$F$6-'СЕТ СН'!$F$19</f>
        <v>1260.10741803</v>
      </c>
      <c r="K28" s="36">
        <f>SUMIFS(СВЦЭМ!$C$39:$C$782,СВЦЭМ!$A$39:$A$782,$A28,СВЦЭМ!$B$39:$B$782,K$11)+'СЕТ СН'!$F$9+СВЦЭМ!$D$10+'СЕТ СН'!$F$6-'СЕТ СН'!$F$19</f>
        <v>1264.23056761</v>
      </c>
      <c r="L28" s="36">
        <f>SUMIFS(СВЦЭМ!$C$39:$C$782,СВЦЭМ!$A$39:$A$782,$A28,СВЦЭМ!$B$39:$B$782,L$11)+'СЕТ СН'!$F$9+СВЦЭМ!$D$10+'СЕТ СН'!$F$6-'СЕТ СН'!$F$19</f>
        <v>1270.29529015</v>
      </c>
      <c r="M28" s="36">
        <f>SUMIFS(СВЦЭМ!$C$39:$C$782,СВЦЭМ!$A$39:$A$782,$A28,СВЦЭМ!$B$39:$B$782,M$11)+'СЕТ СН'!$F$9+СВЦЭМ!$D$10+'СЕТ СН'!$F$6-'СЕТ СН'!$F$19</f>
        <v>1298.4001275200001</v>
      </c>
      <c r="N28" s="36">
        <f>SUMIFS(СВЦЭМ!$C$39:$C$782,СВЦЭМ!$A$39:$A$782,$A28,СВЦЭМ!$B$39:$B$782,N$11)+'СЕТ СН'!$F$9+СВЦЭМ!$D$10+'СЕТ СН'!$F$6-'СЕТ СН'!$F$19</f>
        <v>1280.4685008599999</v>
      </c>
      <c r="O28" s="36">
        <f>SUMIFS(СВЦЭМ!$C$39:$C$782,СВЦЭМ!$A$39:$A$782,$A28,СВЦЭМ!$B$39:$B$782,O$11)+'СЕТ СН'!$F$9+СВЦЭМ!$D$10+'СЕТ СН'!$F$6-'СЕТ СН'!$F$19</f>
        <v>1309.4893718800001</v>
      </c>
      <c r="P28" s="36">
        <f>SUMIFS(СВЦЭМ!$C$39:$C$782,СВЦЭМ!$A$39:$A$782,$A28,СВЦЭМ!$B$39:$B$782,P$11)+'СЕТ СН'!$F$9+СВЦЭМ!$D$10+'СЕТ СН'!$F$6-'СЕТ СН'!$F$19</f>
        <v>1316.8131110700001</v>
      </c>
      <c r="Q28" s="36">
        <f>SUMIFS(СВЦЭМ!$C$39:$C$782,СВЦЭМ!$A$39:$A$782,$A28,СВЦЭМ!$B$39:$B$782,Q$11)+'СЕТ СН'!$F$9+СВЦЭМ!$D$10+'СЕТ СН'!$F$6-'СЕТ СН'!$F$19</f>
        <v>1301.3333027799999</v>
      </c>
      <c r="R28" s="36">
        <f>SUMIFS(СВЦЭМ!$C$39:$C$782,СВЦЭМ!$A$39:$A$782,$A28,СВЦЭМ!$B$39:$B$782,R$11)+'СЕТ СН'!$F$9+СВЦЭМ!$D$10+'СЕТ СН'!$F$6-'СЕТ СН'!$F$19</f>
        <v>1279.1713529400001</v>
      </c>
      <c r="S28" s="36">
        <f>SUMIFS(СВЦЭМ!$C$39:$C$782,СВЦЭМ!$A$39:$A$782,$A28,СВЦЭМ!$B$39:$B$782,S$11)+'СЕТ СН'!$F$9+СВЦЭМ!$D$10+'СЕТ СН'!$F$6-'СЕТ СН'!$F$19</f>
        <v>1268.5194782900001</v>
      </c>
      <c r="T28" s="36">
        <f>SUMIFS(СВЦЭМ!$C$39:$C$782,СВЦЭМ!$A$39:$A$782,$A28,СВЦЭМ!$B$39:$B$782,T$11)+'СЕТ СН'!$F$9+СВЦЭМ!$D$10+'СЕТ СН'!$F$6-'СЕТ СН'!$F$19</f>
        <v>1226.40280321</v>
      </c>
      <c r="U28" s="36">
        <f>SUMIFS(СВЦЭМ!$C$39:$C$782,СВЦЭМ!$A$39:$A$782,$A28,СВЦЭМ!$B$39:$B$782,U$11)+'СЕТ СН'!$F$9+СВЦЭМ!$D$10+'СЕТ СН'!$F$6-'СЕТ СН'!$F$19</f>
        <v>1242.61029745</v>
      </c>
      <c r="V28" s="36">
        <f>SUMIFS(СВЦЭМ!$C$39:$C$782,СВЦЭМ!$A$39:$A$782,$A28,СВЦЭМ!$B$39:$B$782,V$11)+'СЕТ СН'!$F$9+СВЦЭМ!$D$10+'СЕТ СН'!$F$6-'СЕТ СН'!$F$19</f>
        <v>1254.6838206699999</v>
      </c>
      <c r="W28" s="36">
        <f>SUMIFS(СВЦЭМ!$C$39:$C$782,СВЦЭМ!$A$39:$A$782,$A28,СВЦЭМ!$B$39:$B$782,W$11)+'СЕТ СН'!$F$9+СВЦЭМ!$D$10+'СЕТ СН'!$F$6-'СЕТ СН'!$F$19</f>
        <v>1268.3563462300001</v>
      </c>
      <c r="X28" s="36">
        <f>SUMIFS(СВЦЭМ!$C$39:$C$782,СВЦЭМ!$A$39:$A$782,$A28,СВЦЭМ!$B$39:$B$782,X$11)+'СЕТ СН'!$F$9+СВЦЭМ!$D$10+'СЕТ СН'!$F$6-'СЕТ СН'!$F$19</f>
        <v>1287.4973888900001</v>
      </c>
      <c r="Y28" s="36">
        <f>SUMIFS(СВЦЭМ!$C$39:$C$782,СВЦЭМ!$A$39:$A$782,$A28,СВЦЭМ!$B$39:$B$782,Y$11)+'СЕТ СН'!$F$9+СВЦЭМ!$D$10+'СЕТ СН'!$F$6-'СЕТ СН'!$F$19</f>
        <v>1319.47627633</v>
      </c>
    </row>
    <row r="29" spans="1:25" ht="15.75" x14ac:dyDescent="0.2">
      <c r="A29" s="35">
        <f t="shared" si="0"/>
        <v>44883</v>
      </c>
      <c r="B29" s="36">
        <f>SUMIFS(СВЦЭМ!$C$39:$C$782,СВЦЭМ!$A$39:$A$782,$A29,СВЦЭМ!$B$39:$B$782,B$11)+'СЕТ СН'!$F$9+СВЦЭМ!$D$10+'СЕТ СН'!$F$6-'СЕТ СН'!$F$19</f>
        <v>1321.9698729700001</v>
      </c>
      <c r="C29" s="36">
        <f>SUMIFS(СВЦЭМ!$C$39:$C$782,СВЦЭМ!$A$39:$A$782,$A29,СВЦЭМ!$B$39:$B$782,C$11)+'СЕТ СН'!$F$9+СВЦЭМ!$D$10+'СЕТ СН'!$F$6-'СЕТ СН'!$F$19</f>
        <v>1347.0358728599999</v>
      </c>
      <c r="D29" s="36">
        <f>SUMIFS(СВЦЭМ!$C$39:$C$782,СВЦЭМ!$A$39:$A$782,$A29,СВЦЭМ!$B$39:$B$782,D$11)+'СЕТ СН'!$F$9+СВЦЭМ!$D$10+'СЕТ СН'!$F$6-'СЕТ СН'!$F$19</f>
        <v>1358.4352891600001</v>
      </c>
      <c r="E29" s="36">
        <f>SUMIFS(СВЦЭМ!$C$39:$C$782,СВЦЭМ!$A$39:$A$782,$A29,СВЦЭМ!$B$39:$B$782,E$11)+'СЕТ СН'!$F$9+СВЦЭМ!$D$10+'СЕТ СН'!$F$6-'СЕТ СН'!$F$19</f>
        <v>1362.8206433</v>
      </c>
      <c r="F29" s="36">
        <f>SUMIFS(СВЦЭМ!$C$39:$C$782,СВЦЭМ!$A$39:$A$782,$A29,СВЦЭМ!$B$39:$B$782,F$11)+'СЕТ СН'!$F$9+СВЦЭМ!$D$10+'СЕТ СН'!$F$6-'СЕТ СН'!$F$19</f>
        <v>1385.0205157600001</v>
      </c>
      <c r="G29" s="36">
        <f>SUMIFS(СВЦЭМ!$C$39:$C$782,СВЦЭМ!$A$39:$A$782,$A29,СВЦЭМ!$B$39:$B$782,G$11)+'СЕТ СН'!$F$9+СВЦЭМ!$D$10+'СЕТ СН'!$F$6-'СЕТ СН'!$F$19</f>
        <v>1372.3771348400001</v>
      </c>
      <c r="H29" s="36">
        <f>SUMIFS(СВЦЭМ!$C$39:$C$782,СВЦЭМ!$A$39:$A$782,$A29,СВЦЭМ!$B$39:$B$782,H$11)+'СЕТ СН'!$F$9+СВЦЭМ!$D$10+'СЕТ СН'!$F$6-'СЕТ СН'!$F$19</f>
        <v>1337.4719936399999</v>
      </c>
      <c r="I29" s="36">
        <f>SUMIFS(СВЦЭМ!$C$39:$C$782,СВЦЭМ!$A$39:$A$782,$A29,СВЦЭМ!$B$39:$B$782,I$11)+'СЕТ СН'!$F$9+СВЦЭМ!$D$10+'СЕТ СН'!$F$6-'СЕТ СН'!$F$19</f>
        <v>1314.7937430100001</v>
      </c>
      <c r="J29" s="36">
        <f>SUMIFS(СВЦЭМ!$C$39:$C$782,СВЦЭМ!$A$39:$A$782,$A29,СВЦЭМ!$B$39:$B$782,J$11)+'СЕТ СН'!$F$9+СВЦЭМ!$D$10+'СЕТ СН'!$F$6-'СЕТ СН'!$F$19</f>
        <v>1280.1025603099999</v>
      </c>
      <c r="K29" s="36">
        <f>SUMIFS(СВЦЭМ!$C$39:$C$782,СВЦЭМ!$A$39:$A$782,$A29,СВЦЭМ!$B$39:$B$782,K$11)+'СЕТ СН'!$F$9+СВЦЭМ!$D$10+'СЕТ СН'!$F$6-'СЕТ СН'!$F$19</f>
        <v>1267.87867665</v>
      </c>
      <c r="L29" s="36">
        <f>SUMIFS(СВЦЭМ!$C$39:$C$782,СВЦЭМ!$A$39:$A$782,$A29,СВЦЭМ!$B$39:$B$782,L$11)+'СЕТ СН'!$F$9+СВЦЭМ!$D$10+'СЕТ СН'!$F$6-'СЕТ СН'!$F$19</f>
        <v>1271.1263827100001</v>
      </c>
      <c r="M29" s="36">
        <f>SUMIFS(СВЦЭМ!$C$39:$C$782,СВЦЭМ!$A$39:$A$782,$A29,СВЦЭМ!$B$39:$B$782,M$11)+'СЕТ СН'!$F$9+СВЦЭМ!$D$10+'СЕТ СН'!$F$6-'СЕТ СН'!$F$19</f>
        <v>1297.0446417000001</v>
      </c>
      <c r="N29" s="36">
        <f>SUMIFS(СВЦЭМ!$C$39:$C$782,СВЦЭМ!$A$39:$A$782,$A29,СВЦЭМ!$B$39:$B$782,N$11)+'СЕТ СН'!$F$9+СВЦЭМ!$D$10+'СЕТ СН'!$F$6-'СЕТ СН'!$F$19</f>
        <v>1334.21725455</v>
      </c>
      <c r="O29" s="36">
        <f>SUMIFS(СВЦЭМ!$C$39:$C$782,СВЦЭМ!$A$39:$A$782,$A29,СВЦЭМ!$B$39:$B$782,O$11)+'СЕТ СН'!$F$9+СВЦЭМ!$D$10+'СЕТ СН'!$F$6-'СЕТ СН'!$F$19</f>
        <v>1317.6706075700001</v>
      </c>
      <c r="P29" s="36">
        <f>SUMIFS(СВЦЭМ!$C$39:$C$782,СВЦЭМ!$A$39:$A$782,$A29,СВЦЭМ!$B$39:$B$782,P$11)+'СЕТ СН'!$F$9+СВЦЭМ!$D$10+'СЕТ СН'!$F$6-'СЕТ СН'!$F$19</f>
        <v>1316.2867259500001</v>
      </c>
      <c r="Q29" s="36">
        <f>SUMIFS(СВЦЭМ!$C$39:$C$782,СВЦЭМ!$A$39:$A$782,$A29,СВЦЭМ!$B$39:$B$782,Q$11)+'СЕТ СН'!$F$9+СВЦЭМ!$D$10+'СЕТ СН'!$F$6-'СЕТ СН'!$F$19</f>
        <v>1330.0613177</v>
      </c>
      <c r="R29" s="36">
        <f>SUMIFS(СВЦЭМ!$C$39:$C$782,СВЦЭМ!$A$39:$A$782,$A29,СВЦЭМ!$B$39:$B$782,R$11)+'СЕТ СН'!$F$9+СВЦЭМ!$D$10+'СЕТ СН'!$F$6-'СЕТ СН'!$F$19</f>
        <v>1329.75904154</v>
      </c>
      <c r="S29" s="36">
        <f>SUMIFS(СВЦЭМ!$C$39:$C$782,СВЦЭМ!$A$39:$A$782,$A29,СВЦЭМ!$B$39:$B$782,S$11)+'СЕТ СН'!$F$9+СВЦЭМ!$D$10+'СЕТ СН'!$F$6-'СЕТ СН'!$F$19</f>
        <v>1311.6984540400001</v>
      </c>
      <c r="T29" s="36">
        <f>SUMIFS(СВЦЭМ!$C$39:$C$782,СВЦЭМ!$A$39:$A$782,$A29,СВЦЭМ!$B$39:$B$782,T$11)+'СЕТ СН'!$F$9+СВЦЭМ!$D$10+'СЕТ СН'!$F$6-'СЕТ СН'!$F$19</f>
        <v>1259.33928661</v>
      </c>
      <c r="U29" s="36">
        <f>SUMIFS(СВЦЭМ!$C$39:$C$782,СВЦЭМ!$A$39:$A$782,$A29,СВЦЭМ!$B$39:$B$782,U$11)+'СЕТ СН'!$F$9+СВЦЭМ!$D$10+'СЕТ СН'!$F$6-'СЕТ СН'!$F$19</f>
        <v>1255.52426874</v>
      </c>
      <c r="V29" s="36">
        <f>SUMIFS(СВЦЭМ!$C$39:$C$782,СВЦЭМ!$A$39:$A$782,$A29,СВЦЭМ!$B$39:$B$782,V$11)+'СЕТ СН'!$F$9+СВЦЭМ!$D$10+'СЕТ СН'!$F$6-'СЕТ СН'!$F$19</f>
        <v>1273.4315315900001</v>
      </c>
      <c r="W29" s="36">
        <f>SUMIFS(СВЦЭМ!$C$39:$C$782,СВЦЭМ!$A$39:$A$782,$A29,СВЦЭМ!$B$39:$B$782,W$11)+'СЕТ СН'!$F$9+СВЦЭМ!$D$10+'СЕТ СН'!$F$6-'СЕТ СН'!$F$19</f>
        <v>1290.8593708999999</v>
      </c>
      <c r="X29" s="36">
        <f>SUMIFS(СВЦЭМ!$C$39:$C$782,СВЦЭМ!$A$39:$A$782,$A29,СВЦЭМ!$B$39:$B$782,X$11)+'СЕТ СН'!$F$9+СВЦЭМ!$D$10+'СЕТ СН'!$F$6-'СЕТ СН'!$F$19</f>
        <v>1301.7481579600001</v>
      </c>
      <c r="Y29" s="36">
        <f>SUMIFS(СВЦЭМ!$C$39:$C$782,СВЦЭМ!$A$39:$A$782,$A29,СВЦЭМ!$B$39:$B$782,Y$11)+'СЕТ СН'!$F$9+СВЦЭМ!$D$10+'СЕТ СН'!$F$6-'СЕТ СН'!$F$19</f>
        <v>1312.6409380499999</v>
      </c>
    </row>
    <row r="30" spans="1:25" ht="15.75" x14ac:dyDescent="0.2">
      <c r="A30" s="35">
        <f t="shared" si="0"/>
        <v>44884</v>
      </c>
      <c r="B30" s="36">
        <f>SUMIFS(СВЦЭМ!$C$39:$C$782,СВЦЭМ!$A$39:$A$782,$A30,СВЦЭМ!$B$39:$B$782,B$11)+'СЕТ СН'!$F$9+СВЦЭМ!$D$10+'СЕТ СН'!$F$6-'СЕТ СН'!$F$19</f>
        <v>1366.28039294</v>
      </c>
      <c r="C30" s="36">
        <f>SUMIFS(СВЦЭМ!$C$39:$C$782,СВЦЭМ!$A$39:$A$782,$A30,СВЦЭМ!$B$39:$B$782,C$11)+'СЕТ СН'!$F$9+СВЦЭМ!$D$10+'СЕТ СН'!$F$6-'СЕТ СН'!$F$19</f>
        <v>1388.0320916200001</v>
      </c>
      <c r="D30" s="36">
        <f>SUMIFS(СВЦЭМ!$C$39:$C$782,СВЦЭМ!$A$39:$A$782,$A30,СВЦЭМ!$B$39:$B$782,D$11)+'СЕТ СН'!$F$9+СВЦЭМ!$D$10+'СЕТ СН'!$F$6-'СЕТ СН'!$F$19</f>
        <v>1409.7398950900001</v>
      </c>
      <c r="E30" s="36">
        <f>SUMIFS(СВЦЭМ!$C$39:$C$782,СВЦЭМ!$A$39:$A$782,$A30,СВЦЭМ!$B$39:$B$782,E$11)+'СЕТ СН'!$F$9+СВЦЭМ!$D$10+'СЕТ СН'!$F$6-'СЕТ СН'!$F$19</f>
        <v>1414.79705573</v>
      </c>
      <c r="F30" s="36">
        <f>SUMIFS(СВЦЭМ!$C$39:$C$782,СВЦЭМ!$A$39:$A$782,$A30,СВЦЭМ!$B$39:$B$782,F$11)+'СЕТ СН'!$F$9+СВЦЭМ!$D$10+'СЕТ СН'!$F$6-'СЕТ СН'!$F$19</f>
        <v>1444.44079465</v>
      </c>
      <c r="G30" s="36">
        <f>SUMIFS(СВЦЭМ!$C$39:$C$782,СВЦЭМ!$A$39:$A$782,$A30,СВЦЭМ!$B$39:$B$782,G$11)+'СЕТ СН'!$F$9+СВЦЭМ!$D$10+'СЕТ СН'!$F$6-'СЕТ СН'!$F$19</f>
        <v>1340.6903092699999</v>
      </c>
      <c r="H30" s="36">
        <f>SUMIFS(СВЦЭМ!$C$39:$C$782,СВЦЭМ!$A$39:$A$782,$A30,СВЦЭМ!$B$39:$B$782,H$11)+'СЕТ СН'!$F$9+СВЦЭМ!$D$10+'СЕТ СН'!$F$6-'СЕТ СН'!$F$19</f>
        <v>1290.05174833</v>
      </c>
      <c r="I30" s="36">
        <f>SUMIFS(СВЦЭМ!$C$39:$C$782,СВЦЭМ!$A$39:$A$782,$A30,СВЦЭМ!$B$39:$B$782,I$11)+'СЕТ СН'!$F$9+СВЦЭМ!$D$10+'СЕТ СН'!$F$6-'СЕТ СН'!$F$19</f>
        <v>1285.9858609600001</v>
      </c>
      <c r="J30" s="36">
        <f>SUMIFS(СВЦЭМ!$C$39:$C$782,СВЦЭМ!$A$39:$A$782,$A30,СВЦЭМ!$B$39:$B$782,J$11)+'СЕТ СН'!$F$9+СВЦЭМ!$D$10+'СЕТ СН'!$F$6-'СЕТ СН'!$F$19</f>
        <v>1162.16480918</v>
      </c>
      <c r="K30" s="36">
        <f>SUMIFS(СВЦЭМ!$C$39:$C$782,СВЦЭМ!$A$39:$A$782,$A30,СВЦЭМ!$B$39:$B$782,K$11)+'СЕТ СН'!$F$9+СВЦЭМ!$D$10+'СЕТ СН'!$F$6-'СЕТ СН'!$F$19</f>
        <v>1127.8533835399999</v>
      </c>
      <c r="L30" s="36">
        <f>SUMIFS(СВЦЭМ!$C$39:$C$782,СВЦЭМ!$A$39:$A$782,$A30,СВЦЭМ!$B$39:$B$782,L$11)+'СЕТ СН'!$F$9+СВЦЭМ!$D$10+'СЕТ СН'!$F$6-'СЕТ СН'!$F$19</f>
        <v>1120.23522028</v>
      </c>
      <c r="M30" s="36">
        <f>SUMIFS(СВЦЭМ!$C$39:$C$782,СВЦЭМ!$A$39:$A$782,$A30,СВЦЭМ!$B$39:$B$782,M$11)+'СЕТ СН'!$F$9+СВЦЭМ!$D$10+'СЕТ СН'!$F$6-'СЕТ СН'!$F$19</f>
        <v>1191.5808894199999</v>
      </c>
      <c r="N30" s="36">
        <f>SUMIFS(СВЦЭМ!$C$39:$C$782,СВЦЭМ!$A$39:$A$782,$A30,СВЦЭМ!$B$39:$B$782,N$11)+'СЕТ СН'!$F$9+СВЦЭМ!$D$10+'СЕТ СН'!$F$6-'СЕТ СН'!$F$19</f>
        <v>1293.9609992600001</v>
      </c>
      <c r="O30" s="36">
        <f>SUMIFS(СВЦЭМ!$C$39:$C$782,СВЦЭМ!$A$39:$A$782,$A30,СВЦЭМ!$B$39:$B$782,O$11)+'СЕТ СН'!$F$9+СВЦЭМ!$D$10+'СЕТ СН'!$F$6-'СЕТ СН'!$F$19</f>
        <v>1273.7725031800001</v>
      </c>
      <c r="P30" s="36">
        <f>SUMIFS(СВЦЭМ!$C$39:$C$782,СВЦЭМ!$A$39:$A$782,$A30,СВЦЭМ!$B$39:$B$782,P$11)+'СЕТ СН'!$F$9+СВЦЭМ!$D$10+'СЕТ СН'!$F$6-'СЕТ СН'!$F$19</f>
        <v>1281.8822167999999</v>
      </c>
      <c r="Q30" s="36">
        <f>SUMIFS(СВЦЭМ!$C$39:$C$782,СВЦЭМ!$A$39:$A$782,$A30,СВЦЭМ!$B$39:$B$782,Q$11)+'СЕТ СН'!$F$9+СВЦЭМ!$D$10+'СЕТ СН'!$F$6-'СЕТ СН'!$F$19</f>
        <v>1292.182065</v>
      </c>
      <c r="R30" s="36">
        <f>SUMIFS(СВЦЭМ!$C$39:$C$782,СВЦЭМ!$A$39:$A$782,$A30,СВЦЭМ!$B$39:$B$782,R$11)+'СЕТ СН'!$F$9+СВЦЭМ!$D$10+'СЕТ СН'!$F$6-'СЕТ СН'!$F$19</f>
        <v>1232.8445720300001</v>
      </c>
      <c r="S30" s="36">
        <f>SUMIFS(СВЦЭМ!$C$39:$C$782,СВЦЭМ!$A$39:$A$782,$A30,СВЦЭМ!$B$39:$B$782,S$11)+'СЕТ СН'!$F$9+СВЦЭМ!$D$10+'СЕТ СН'!$F$6-'СЕТ СН'!$F$19</f>
        <v>1076.93688997</v>
      </c>
      <c r="T30" s="36">
        <f>SUMIFS(СВЦЭМ!$C$39:$C$782,СВЦЭМ!$A$39:$A$782,$A30,СВЦЭМ!$B$39:$B$782,T$11)+'СЕТ СН'!$F$9+СВЦЭМ!$D$10+'СЕТ СН'!$F$6-'СЕТ СН'!$F$19</f>
        <v>983.10725847000003</v>
      </c>
      <c r="U30" s="36">
        <f>SUMIFS(СВЦЭМ!$C$39:$C$782,СВЦЭМ!$A$39:$A$782,$A30,СВЦЭМ!$B$39:$B$782,U$11)+'СЕТ СН'!$F$9+СВЦЭМ!$D$10+'СЕТ СН'!$F$6-'СЕТ СН'!$F$19</f>
        <v>1085.3071031500001</v>
      </c>
      <c r="V30" s="36">
        <f>SUMIFS(СВЦЭМ!$C$39:$C$782,СВЦЭМ!$A$39:$A$782,$A30,СВЦЭМ!$B$39:$B$782,V$11)+'СЕТ СН'!$F$9+СВЦЭМ!$D$10+'СЕТ СН'!$F$6-'СЕТ СН'!$F$19</f>
        <v>1073.77037565</v>
      </c>
      <c r="W30" s="36">
        <f>SUMIFS(СВЦЭМ!$C$39:$C$782,СВЦЭМ!$A$39:$A$782,$A30,СВЦЭМ!$B$39:$B$782,W$11)+'СЕТ СН'!$F$9+СВЦЭМ!$D$10+'СЕТ СН'!$F$6-'СЕТ СН'!$F$19</f>
        <v>1092.0619050700002</v>
      </c>
      <c r="X30" s="36">
        <f>SUMIFS(СВЦЭМ!$C$39:$C$782,СВЦЭМ!$A$39:$A$782,$A30,СВЦЭМ!$B$39:$B$782,X$11)+'СЕТ СН'!$F$9+СВЦЭМ!$D$10+'СЕТ СН'!$F$6-'СЕТ СН'!$F$19</f>
        <v>1092.51285523</v>
      </c>
      <c r="Y30" s="36">
        <f>SUMIFS(СВЦЭМ!$C$39:$C$782,СВЦЭМ!$A$39:$A$782,$A30,СВЦЭМ!$B$39:$B$782,Y$11)+'СЕТ СН'!$F$9+СВЦЭМ!$D$10+'СЕТ СН'!$F$6-'СЕТ СН'!$F$19</f>
        <v>1095.89790141</v>
      </c>
    </row>
    <row r="31" spans="1:25" ht="15.75" x14ac:dyDescent="0.2">
      <c r="A31" s="35">
        <f t="shared" si="0"/>
        <v>44885</v>
      </c>
      <c r="B31" s="36">
        <f>SUMIFS(СВЦЭМ!$C$39:$C$782,СВЦЭМ!$A$39:$A$782,$A31,СВЦЭМ!$B$39:$B$782,B$11)+'СЕТ СН'!$F$9+СВЦЭМ!$D$10+'СЕТ СН'!$F$6-'СЕТ СН'!$F$19</f>
        <v>1373.43714348</v>
      </c>
      <c r="C31" s="36">
        <f>SUMIFS(СВЦЭМ!$C$39:$C$782,СВЦЭМ!$A$39:$A$782,$A31,СВЦЭМ!$B$39:$B$782,C$11)+'СЕТ СН'!$F$9+СВЦЭМ!$D$10+'СЕТ СН'!$F$6-'СЕТ СН'!$F$19</f>
        <v>1405.17858153</v>
      </c>
      <c r="D31" s="36">
        <f>SUMIFS(СВЦЭМ!$C$39:$C$782,СВЦЭМ!$A$39:$A$782,$A31,СВЦЭМ!$B$39:$B$782,D$11)+'СЕТ СН'!$F$9+СВЦЭМ!$D$10+'СЕТ СН'!$F$6-'СЕТ СН'!$F$19</f>
        <v>1413.1015458100001</v>
      </c>
      <c r="E31" s="36">
        <f>SUMIFS(СВЦЭМ!$C$39:$C$782,СВЦЭМ!$A$39:$A$782,$A31,СВЦЭМ!$B$39:$B$782,E$11)+'СЕТ СН'!$F$9+СВЦЭМ!$D$10+'СЕТ СН'!$F$6-'СЕТ СН'!$F$19</f>
        <v>1399.06244354</v>
      </c>
      <c r="F31" s="36">
        <f>SUMIFS(СВЦЭМ!$C$39:$C$782,СВЦЭМ!$A$39:$A$782,$A31,СВЦЭМ!$B$39:$B$782,F$11)+'СЕТ СН'!$F$9+СВЦЭМ!$D$10+'СЕТ СН'!$F$6-'СЕТ СН'!$F$19</f>
        <v>1426.5256847600001</v>
      </c>
      <c r="G31" s="36">
        <f>SUMIFS(СВЦЭМ!$C$39:$C$782,СВЦЭМ!$A$39:$A$782,$A31,СВЦЭМ!$B$39:$B$782,G$11)+'СЕТ СН'!$F$9+СВЦЭМ!$D$10+'СЕТ СН'!$F$6-'СЕТ СН'!$F$19</f>
        <v>1413.6624998300001</v>
      </c>
      <c r="H31" s="36">
        <f>SUMIFS(СВЦЭМ!$C$39:$C$782,СВЦЭМ!$A$39:$A$782,$A31,СВЦЭМ!$B$39:$B$782,H$11)+'СЕТ СН'!$F$9+СВЦЭМ!$D$10+'СЕТ СН'!$F$6-'СЕТ СН'!$F$19</f>
        <v>1404.0777547600001</v>
      </c>
      <c r="I31" s="36">
        <f>SUMIFS(СВЦЭМ!$C$39:$C$782,СВЦЭМ!$A$39:$A$782,$A31,СВЦЭМ!$B$39:$B$782,I$11)+'СЕТ СН'!$F$9+СВЦЭМ!$D$10+'СЕТ СН'!$F$6-'СЕТ СН'!$F$19</f>
        <v>1416.9426231100001</v>
      </c>
      <c r="J31" s="36">
        <f>SUMIFS(СВЦЭМ!$C$39:$C$782,СВЦЭМ!$A$39:$A$782,$A31,СВЦЭМ!$B$39:$B$782,J$11)+'СЕТ СН'!$F$9+СВЦЭМ!$D$10+'СЕТ СН'!$F$6-'СЕТ СН'!$F$19</f>
        <v>1367.4381661500001</v>
      </c>
      <c r="K31" s="36">
        <f>SUMIFS(СВЦЭМ!$C$39:$C$782,СВЦЭМ!$A$39:$A$782,$A31,СВЦЭМ!$B$39:$B$782,K$11)+'СЕТ СН'!$F$9+СВЦЭМ!$D$10+'СЕТ СН'!$F$6-'СЕТ СН'!$F$19</f>
        <v>1316.0922742600001</v>
      </c>
      <c r="L31" s="36">
        <f>SUMIFS(СВЦЭМ!$C$39:$C$782,СВЦЭМ!$A$39:$A$782,$A31,СВЦЭМ!$B$39:$B$782,L$11)+'СЕТ СН'!$F$9+СВЦЭМ!$D$10+'СЕТ СН'!$F$6-'СЕТ СН'!$F$19</f>
        <v>1306.04971348</v>
      </c>
      <c r="M31" s="36">
        <f>SUMIFS(СВЦЭМ!$C$39:$C$782,СВЦЭМ!$A$39:$A$782,$A31,СВЦЭМ!$B$39:$B$782,M$11)+'СЕТ СН'!$F$9+СВЦЭМ!$D$10+'СЕТ СН'!$F$6-'СЕТ СН'!$F$19</f>
        <v>1318.6054233300001</v>
      </c>
      <c r="N31" s="36">
        <f>SUMIFS(СВЦЭМ!$C$39:$C$782,СВЦЭМ!$A$39:$A$782,$A31,СВЦЭМ!$B$39:$B$782,N$11)+'СЕТ СН'!$F$9+СВЦЭМ!$D$10+'СЕТ СН'!$F$6-'СЕТ СН'!$F$19</f>
        <v>1340.9032384100001</v>
      </c>
      <c r="O31" s="36">
        <f>SUMIFS(СВЦЭМ!$C$39:$C$782,СВЦЭМ!$A$39:$A$782,$A31,СВЦЭМ!$B$39:$B$782,O$11)+'СЕТ СН'!$F$9+СВЦЭМ!$D$10+'СЕТ СН'!$F$6-'СЕТ СН'!$F$19</f>
        <v>1333.8155886700001</v>
      </c>
      <c r="P31" s="36">
        <f>SUMIFS(СВЦЭМ!$C$39:$C$782,СВЦЭМ!$A$39:$A$782,$A31,СВЦЭМ!$B$39:$B$782,P$11)+'СЕТ СН'!$F$9+СВЦЭМ!$D$10+'СЕТ СН'!$F$6-'СЕТ СН'!$F$19</f>
        <v>1340.9015022900001</v>
      </c>
      <c r="Q31" s="36">
        <f>SUMIFS(СВЦЭМ!$C$39:$C$782,СВЦЭМ!$A$39:$A$782,$A31,СВЦЭМ!$B$39:$B$782,Q$11)+'СЕТ СН'!$F$9+СВЦЭМ!$D$10+'СЕТ СН'!$F$6-'СЕТ СН'!$F$19</f>
        <v>1346.1381206200001</v>
      </c>
      <c r="R31" s="36">
        <f>SUMIFS(СВЦЭМ!$C$39:$C$782,СВЦЭМ!$A$39:$A$782,$A31,СВЦЭМ!$B$39:$B$782,R$11)+'СЕТ СН'!$F$9+СВЦЭМ!$D$10+'СЕТ СН'!$F$6-'СЕТ СН'!$F$19</f>
        <v>1331.5634964800001</v>
      </c>
      <c r="S31" s="36">
        <f>SUMIFS(СВЦЭМ!$C$39:$C$782,СВЦЭМ!$A$39:$A$782,$A31,СВЦЭМ!$B$39:$B$782,S$11)+'СЕТ СН'!$F$9+СВЦЭМ!$D$10+'СЕТ СН'!$F$6-'СЕТ СН'!$F$19</f>
        <v>1330.3618512600001</v>
      </c>
      <c r="T31" s="36">
        <f>SUMIFS(СВЦЭМ!$C$39:$C$782,СВЦЭМ!$A$39:$A$782,$A31,СВЦЭМ!$B$39:$B$782,T$11)+'СЕТ СН'!$F$9+СВЦЭМ!$D$10+'СЕТ СН'!$F$6-'СЕТ СН'!$F$19</f>
        <v>1266.39661351</v>
      </c>
      <c r="U31" s="36">
        <f>SUMIFS(СВЦЭМ!$C$39:$C$782,СВЦЭМ!$A$39:$A$782,$A31,СВЦЭМ!$B$39:$B$782,U$11)+'СЕТ СН'!$F$9+СВЦЭМ!$D$10+'СЕТ СН'!$F$6-'СЕТ СН'!$F$19</f>
        <v>1269.86785629</v>
      </c>
      <c r="V31" s="36">
        <f>SUMIFS(СВЦЭМ!$C$39:$C$782,СВЦЭМ!$A$39:$A$782,$A31,СВЦЭМ!$B$39:$B$782,V$11)+'СЕТ СН'!$F$9+СВЦЭМ!$D$10+'СЕТ СН'!$F$6-'СЕТ СН'!$F$19</f>
        <v>1283.58552083</v>
      </c>
      <c r="W31" s="36">
        <f>SUMIFS(СВЦЭМ!$C$39:$C$782,СВЦЭМ!$A$39:$A$782,$A31,СВЦЭМ!$B$39:$B$782,W$11)+'СЕТ СН'!$F$9+СВЦЭМ!$D$10+'СЕТ СН'!$F$6-'СЕТ СН'!$F$19</f>
        <v>1303.4938599300001</v>
      </c>
      <c r="X31" s="36">
        <f>SUMIFS(СВЦЭМ!$C$39:$C$782,СВЦЭМ!$A$39:$A$782,$A31,СВЦЭМ!$B$39:$B$782,X$11)+'СЕТ СН'!$F$9+СВЦЭМ!$D$10+'СЕТ СН'!$F$6-'СЕТ СН'!$F$19</f>
        <v>1317.0727884400001</v>
      </c>
      <c r="Y31" s="36">
        <f>SUMIFS(СВЦЭМ!$C$39:$C$782,СВЦЭМ!$A$39:$A$782,$A31,СВЦЭМ!$B$39:$B$782,Y$11)+'СЕТ СН'!$F$9+СВЦЭМ!$D$10+'СЕТ СН'!$F$6-'СЕТ СН'!$F$19</f>
        <v>1343.1459826600001</v>
      </c>
    </row>
    <row r="32" spans="1:25" ht="15.75" x14ac:dyDescent="0.2">
      <c r="A32" s="35">
        <f t="shared" si="0"/>
        <v>44886</v>
      </c>
      <c r="B32" s="36">
        <f>SUMIFS(СВЦЭМ!$C$39:$C$782,СВЦЭМ!$A$39:$A$782,$A32,СВЦЭМ!$B$39:$B$782,B$11)+'СЕТ СН'!$F$9+СВЦЭМ!$D$10+'СЕТ СН'!$F$6-'СЕТ СН'!$F$19</f>
        <v>1416.00015269</v>
      </c>
      <c r="C32" s="36">
        <f>SUMIFS(СВЦЭМ!$C$39:$C$782,СВЦЭМ!$A$39:$A$782,$A32,СВЦЭМ!$B$39:$B$782,C$11)+'СЕТ СН'!$F$9+СВЦЭМ!$D$10+'СЕТ СН'!$F$6-'СЕТ СН'!$F$19</f>
        <v>1421.84453254</v>
      </c>
      <c r="D32" s="36">
        <f>SUMIFS(СВЦЭМ!$C$39:$C$782,СВЦЭМ!$A$39:$A$782,$A32,СВЦЭМ!$B$39:$B$782,D$11)+'СЕТ СН'!$F$9+СВЦЭМ!$D$10+'СЕТ СН'!$F$6-'СЕТ СН'!$F$19</f>
        <v>1447.6479579100001</v>
      </c>
      <c r="E32" s="36">
        <f>SUMIFS(СВЦЭМ!$C$39:$C$782,СВЦЭМ!$A$39:$A$782,$A32,СВЦЭМ!$B$39:$B$782,E$11)+'СЕТ СН'!$F$9+СВЦЭМ!$D$10+'СЕТ СН'!$F$6-'СЕТ СН'!$F$19</f>
        <v>1450.9197694900001</v>
      </c>
      <c r="F32" s="36">
        <f>SUMIFS(СВЦЭМ!$C$39:$C$782,СВЦЭМ!$A$39:$A$782,$A32,СВЦЭМ!$B$39:$B$782,F$11)+'СЕТ СН'!$F$9+СВЦЭМ!$D$10+'СЕТ СН'!$F$6-'СЕТ СН'!$F$19</f>
        <v>1475.21583068</v>
      </c>
      <c r="G32" s="36">
        <f>SUMIFS(СВЦЭМ!$C$39:$C$782,СВЦЭМ!$A$39:$A$782,$A32,СВЦЭМ!$B$39:$B$782,G$11)+'СЕТ СН'!$F$9+СВЦЭМ!$D$10+'СЕТ СН'!$F$6-'СЕТ СН'!$F$19</f>
        <v>1456.76387267</v>
      </c>
      <c r="H32" s="36">
        <f>SUMIFS(СВЦЭМ!$C$39:$C$782,СВЦЭМ!$A$39:$A$782,$A32,СВЦЭМ!$B$39:$B$782,H$11)+'СЕТ СН'!$F$9+СВЦЭМ!$D$10+'СЕТ СН'!$F$6-'СЕТ СН'!$F$19</f>
        <v>1408.75119236</v>
      </c>
      <c r="I32" s="36">
        <f>SUMIFS(СВЦЭМ!$C$39:$C$782,СВЦЭМ!$A$39:$A$782,$A32,СВЦЭМ!$B$39:$B$782,I$11)+'СЕТ СН'!$F$9+СВЦЭМ!$D$10+'СЕТ СН'!$F$6-'СЕТ СН'!$F$19</f>
        <v>1353.53451823</v>
      </c>
      <c r="J32" s="36">
        <f>SUMIFS(СВЦЭМ!$C$39:$C$782,СВЦЭМ!$A$39:$A$782,$A32,СВЦЭМ!$B$39:$B$782,J$11)+'СЕТ СН'!$F$9+СВЦЭМ!$D$10+'СЕТ СН'!$F$6-'СЕТ СН'!$F$19</f>
        <v>1326.6960319899999</v>
      </c>
      <c r="K32" s="36">
        <f>SUMIFS(СВЦЭМ!$C$39:$C$782,СВЦЭМ!$A$39:$A$782,$A32,СВЦЭМ!$B$39:$B$782,K$11)+'СЕТ СН'!$F$9+СВЦЭМ!$D$10+'СЕТ СН'!$F$6-'СЕТ СН'!$F$19</f>
        <v>1337.9768553599999</v>
      </c>
      <c r="L32" s="36">
        <f>SUMIFS(СВЦЭМ!$C$39:$C$782,СВЦЭМ!$A$39:$A$782,$A32,СВЦЭМ!$B$39:$B$782,L$11)+'СЕТ СН'!$F$9+СВЦЭМ!$D$10+'СЕТ СН'!$F$6-'СЕТ СН'!$F$19</f>
        <v>1334.73545236</v>
      </c>
      <c r="M32" s="36">
        <f>SUMIFS(СВЦЭМ!$C$39:$C$782,СВЦЭМ!$A$39:$A$782,$A32,СВЦЭМ!$B$39:$B$782,M$11)+'СЕТ СН'!$F$9+СВЦЭМ!$D$10+'СЕТ СН'!$F$6-'СЕТ СН'!$F$19</f>
        <v>1330.00832066</v>
      </c>
      <c r="N32" s="36">
        <f>SUMIFS(СВЦЭМ!$C$39:$C$782,СВЦЭМ!$A$39:$A$782,$A32,СВЦЭМ!$B$39:$B$782,N$11)+'СЕТ СН'!$F$9+СВЦЭМ!$D$10+'СЕТ СН'!$F$6-'СЕТ СН'!$F$19</f>
        <v>1351.35342812</v>
      </c>
      <c r="O32" s="36">
        <f>SUMIFS(СВЦЭМ!$C$39:$C$782,СВЦЭМ!$A$39:$A$782,$A32,СВЦЭМ!$B$39:$B$782,O$11)+'СЕТ СН'!$F$9+СВЦЭМ!$D$10+'СЕТ СН'!$F$6-'СЕТ СН'!$F$19</f>
        <v>1343.6650191000001</v>
      </c>
      <c r="P32" s="36">
        <f>SUMIFS(СВЦЭМ!$C$39:$C$782,СВЦЭМ!$A$39:$A$782,$A32,СВЦЭМ!$B$39:$B$782,P$11)+'СЕТ СН'!$F$9+СВЦЭМ!$D$10+'СЕТ СН'!$F$6-'СЕТ СН'!$F$19</f>
        <v>1356.7606145</v>
      </c>
      <c r="Q32" s="36">
        <f>SUMIFS(СВЦЭМ!$C$39:$C$782,СВЦЭМ!$A$39:$A$782,$A32,СВЦЭМ!$B$39:$B$782,Q$11)+'СЕТ СН'!$F$9+СВЦЭМ!$D$10+'СЕТ СН'!$F$6-'СЕТ СН'!$F$19</f>
        <v>1352.2307649900001</v>
      </c>
      <c r="R32" s="36">
        <f>SUMIFS(СВЦЭМ!$C$39:$C$782,СВЦЭМ!$A$39:$A$782,$A32,СВЦЭМ!$B$39:$B$782,R$11)+'СЕТ СН'!$F$9+СВЦЭМ!$D$10+'СЕТ СН'!$F$6-'СЕТ СН'!$F$19</f>
        <v>1339.09895054</v>
      </c>
      <c r="S32" s="36">
        <f>SUMIFS(СВЦЭМ!$C$39:$C$782,СВЦЭМ!$A$39:$A$782,$A32,СВЦЭМ!$B$39:$B$782,S$11)+'СЕТ СН'!$F$9+СВЦЭМ!$D$10+'СЕТ СН'!$F$6-'СЕТ СН'!$F$19</f>
        <v>1349.51459133</v>
      </c>
      <c r="T32" s="36">
        <f>SUMIFS(СВЦЭМ!$C$39:$C$782,СВЦЭМ!$A$39:$A$782,$A32,СВЦЭМ!$B$39:$B$782,T$11)+'СЕТ СН'!$F$9+СВЦЭМ!$D$10+'СЕТ СН'!$F$6-'СЕТ СН'!$F$19</f>
        <v>1332.2847164899999</v>
      </c>
      <c r="U32" s="36">
        <f>SUMIFS(СВЦЭМ!$C$39:$C$782,СВЦЭМ!$A$39:$A$782,$A32,СВЦЭМ!$B$39:$B$782,U$11)+'СЕТ СН'!$F$9+СВЦЭМ!$D$10+'СЕТ СН'!$F$6-'СЕТ СН'!$F$19</f>
        <v>1338.29381915</v>
      </c>
      <c r="V32" s="36">
        <f>SUMIFS(СВЦЭМ!$C$39:$C$782,СВЦЭМ!$A$39:$A$782,$A32,СВЦЭМ!$B$39:$B$782,V$11)+'СЕТ СН'!$F$9+СВЦЭМ!$D$10+'СЕТ СН'!$F$6-'СЕТ СН'!$F$19</f>
        <v>1327.0143742</v>
      </c>
      <c r="W32" s="36">
        <f>SUMIFS(СВЦЭМ!$C$39:$C$782,СВЦЭМ!$A$39:$A$782,$A32,СВЦЭМ!$B$39:$B$782,W$11)+'СЕТ СН'!$F$9+СВЦЭМ!$D$10+'СЕТ СН'!$F$6-'СЕТ СН'!$F$19</f>
        <v>1350.33441612</v>
      </c>
      <c r="X32" s="36">
        <f>SUMIFS(СВЦЭМ!$C$39:$C$782,СВЦЭМ!$A$39:$A$782,$A32,СВЦЭМ!$B$39:$B$782,X$11)+'СЕТ СН'!$F$9+СВЦЭМ!$D$10+'СЕТ СН'!$F$6-'СЕТ СН'!$F$19</f>
        <v>1368.76029765</v>
      </c>
      <c r="Y32" s="36">
        <f>SUMIFS(СВЦЭМ!$C$39:$C$782,СВЦЭМ!$A$39:$A$782,$A32,СВЦЭМ!$B$39:$B$782,Y$11)+'СЕТ СН'!$F$9+СВЦЭМ!$D$10+'СЕТ СН'!$F$6-'СЕТ СН'!$F$19</f>
        <v>1402.0939379599999</v>
      </c>
    </row>
    <row r="33" spans="1:25" ht="15.75" x14ac:dyDescent="0.2">
      <c r="A33" s="35">
        <f t="shared" si="0"/>
        <v>44887</v>
      </c>
      <c r="B33" s="36">
        <f>SUMIFS(СВЦЭМ!$C$39:$C$782,СВЦЭМ!$A$39:$A$782,$A33,СВЦЭМ!$B$39:$B$782,B$11)+'СЕТ СН'!$F$9+СВЦЭМ!$D$10+'СЕТ СН'!$F$6-'СЕТ СН'!$F$19</f>
        <v>1350.2476013200001</v>
      </c>
      <c r="C33" s="36">
        <f>SUMIFS(СВЦЭМ!$C$39:$C$782,СВЦЭМ!$A$39:$A$782,$A33,СВЦЭМ!$B$39:$B$782,C$11)+'СЕТ СН'!$F$9+СВЦЭМ!$D$10+'СЕТ СН'!$F$6-'СЕТ СН'!$F$19</f>
        <v>1379.11221249</v>
      </c>
      <c r="D33" s="36">
        <f>SUMIFS(СВЦЭМ!$C$39:$C$782,СВЦЭМ!$A$39:$A$782,$A33,СВЦЭМ!$B$39:$B$782,D$11)+'СЕТ СН'!$F$9+СВЦЭМ!$D$10+'СЕТ СН'!$F$6-'СЕТ СН'!$F$19</f>
        <v>1375.3527625900001</v>
      </c>
      <c r="E33" s="36">
        <f>SUMIFS(СВЦЭМ!$C$39:$C$782,СВЦЭМ!$A$39:$A$782,$A33,СВЦЭМ!$B$39:$B$782,E$11)+'СЕТ СН'!$F$9+СВЦЭМ!$D$10+'СЕТ СН'!$F$6-'СЕТ СН'!$F$19</f>
        <v>1368.98000026</v>
      </c>
      <c r="F33" s="36">
        <f>SUMIFS(СВЦЭМ!$C$39:$C$782,СВЦЭМ!$A$39:$A$782,$A33,СВЦЭМ!$B$39:$B$782,F$11)+'СЕТ СН'!$F$9+СВЦЭМ!$D$10+'СЕТ СН'!$F$6-'СЕТ СН'!$F$19</f>
        <v>1425.26057747</v>
      </c>
      <c r="G33" s="36">
        <f>SUMIFS(СВЦЭМ!$C$39:$C$782,СВЦЭМ!$A$39:$A$782,$A33,СВЦЭМ!$B$39:$B$782,G$11)+'СЕТ СН'!$F$9+СВЦЭМ!$D$10+'СЕТ СН'!$F$6-'СЕТ СН'!$F$19</f>
        <v>1377.9327525200001</v>
      </c>
      <c r="H33" s="36">
        <f>SUMIFS(СВЦЭМ!$C$39:$C$782,СВЦЭМ!$A$39:$A$782,$A33,СВЦЭМ!$B$39:$B$782,H$11)+'СЕТ СН'!$F$9+СВЦЭМ!$D$10+'СЕТ СН'!$F$6-'СЕТ СН'!$F$19</f>
        <v>1365.70243542</v>
      </c>
      <c r="I33" s="36">
        <f>SUMIFS(СВЦЭМ!$C$39:$C$782,СВЦЭМ!$A$39:$A$782,$A33,СВЦЭМ!$B$39:$B$782,I$11)+'СЕТ СН'!$F$9+СВЦЭМ!$D$10+'СЕТ СН'!$F$6-'СЕТ СН'!$F$19</f>
        <v>1358.15424315</v>
      </c>
      <c r="J33" s="36">
        <f>SUMIFS(СВЦЭМ!$C$39:$C$782,СВЦЭМ!$A$39:$A$782,$A33,СВЦЭМ!$B$39:$B$782,J$11)+'СЕТ СН'!$F$9+СВЦЭМ!$D$10+'СЕТ СН'!$F$6-'СЕТ СН'!$F$19</f>
        <v>1349.8529626900001</v>
      </c>
      <c r="K33" s="36">
        <f>SUMIFS(СВЦЭМ!$C$39:$C$782,СВЦЭМ!$A$39:$A$782,$A33,СВЦЭМ!$B$39:$B$782,K$11)+'СЕТ СН'!$F$9+СВЦЭМ!$D$10+'СЕТ СН'!$F$6-'СЕТ СН'!$F$19</f>
        <v>1320.9631750600001</v>
      </c>
      <c r="L33" s="36">
        <f>SUMIFS(СВЦЭМ!$C$39:$C$782,СВЦЭМ!$A$39:$A$782,$A33,СВЦЭМ!$B$39:$B$782,L$11)+'СЕТ СН'!$F$9+СВЦЭМ!$D$10+'СЕТ СН'!$F$6-'СЕТ СН'!$F$19</f>
        <v>1326.42881334</v>
      </c>
      <c r="M33" s="36">
        <f>SUMIFS(СВЦЭМ!$C$39:$C$782,СВЦЭМ!$A$39:$A$782,$A33,СВЦЭМ!$B$39:$B$782,M$11)+'СЕТ СН'!$F$9+СВЦЭМ!$D$10+'СЕТ СН'!$F$6-'СЕТ СН'!$F$19</f>
        <v>1329.2780965100001</v>
      </c>
      <c r="N33" s="36">
        <f>SUMIFS(СВЦЭМ!$C$39:$C$782,СВЦЭМ!$A$39:$A$782,$A33,СВЦЭМ!$B$39:$B$782,N$11)+'СЕТ СН'!$F$9+СВЦЭМ!$D$10+'СЕТ СН'!$F$6-'СЕТ СН'!$F$19</f>
        <v>1395.23754267</v>
      </c>
      <c r="O33" s="36">
        <f>SUMIFS(СВЦЭМ!$C$39:$C$782,СВЦЭМ!$A$39:$A$782,$A33,СВЦЭМ!$B$39:$B$782,O$11)+'СЕТ СН'!$F$9+СВЦЭМ!$D$10+'СЕТ СН'!$F$6-'СЕТ СН'!$F$19</f>
        <v>1359.8328618800001</v>
      </c>
      <c r="P33" s="36">
        <f>SUMIFS(СВЦЭМ!$C$39:$C$782,СВЦЭМ!$A$39:$A$782,$A33,СВЦЭМ!$B$39:$B$782,P$11)+'СЕТ СН'!$F$9+СВЦЭМ!$D$10+'СЕТ СН'!$F$6-'СЕТ СН'!$F$19</f>
        <v>1331.3595328500001</v>
      </c>
      <c r="Q33" s="36">
        <f>SUMIFS(СВЦЭМ!$C$39:$C$782,СВЦЭМ!$A$39:$A$782,$A33,СВЦЭМ!$B$39:$B$782,Q$11)+'СЕТ СН'!$F$9+СВЦЭМ!$D$10+'СЕТ СН'!$F$6-'СЕТ СН'!$F$19</f>
        <v>1351.22788728</v>
      </c>
      <c r="R33" s="36">
        <f>SUMIFS(СВЦЭМ!$C$39:$C$782,СВЦЭМ!$A$39:$A$782,$A33,СВЦЭМ!$B$39:$B$782,R$11)+'СЕТ СН'!$F$9+СВЦЭМ!$D$10+'СЕТ СН'!$F$6-'СЕТ СН'!$F$19</f>
        <v>1347.5934309700001</v>
      </c>
      <c r="S33" s="36">
        <f>SUMIFS(СВЦЭМ!$C$39:$C$782,СВЦЭМ!$A$39:$A$782,$A33,СВЦЭМ!$B$39:$B$782,S$11)+'СЕТ СН'!$F$9+СВЦЭМ!$D$10+'СЕТ СН'!$F$6-'СЕТ СН'!$F$19</f>
        <v>1350.1119875900001</v>
      </c>
      <c r="T33" s="36">
        <f>SUMIFS(СВЦЭМ!$C$39:$C$782,СВЦЭМ!$A$39:$A$782,$A33,СВЦЭМ!$B$39:$B$782,T$11)+'СЕТ СН'!$F$9+СВЦЭМ!$D$10+'СЕТ СН'!$F$6-'СЕТ СН'!$F$19</f>
        <v>1300.7096946199999</v>
      </c>
      <c r="U33" s="36">
        <f>SUMIFS(СВЦЭМ!$C$39:$C$782,СВЦЭМ!$A$39:$A$782,$A33,СВЦЭМ!$B$39:$B$782,U$11)+'СЕТ СН'!$F$9+СВЦЭМ!$D$10+'СЕТ СН'!$F$6-'СЕТ СН'!$F$19</f>
        <v>1293.4253640500001</v>
      </c>
      <c r="V33" s="36">
        <f>SUMIFS(СВЦЭМ!$C$39:$C$782,СВЦЭМ!$A$39:$A$782,$A33,СВЦЭМ!$B$39:$B$782,V$11)+'СЕТ СН'!$F$9+СВЦЭМ!$D$10+'СЕТ СН'!$F$6-'СЕТ СН'!$F$19</f>
        <v>1321.5462512399999</v>
      </c>
      <c r="W33" s="36">
        <f>SUMIFS(СВЦЭМ!$C$39:$C$782,СВЦЭМ!$A$39:$A$782,$A33,СВЦЭМ!$B$39:$B$782,W$11)+'СЕТ СН'!$F$9+СВЦЭМ!$D$10+'СЕТ СН'!$F$6-'СЕТ СН'!$F$19</f>
        <v>1305.2360461200001</v>
      </c>
      <c r="X33" s="36">
        <f>SUMIFS(СВЦЭМ!$C$39:$C$782,СВЦЭМ!$A$39:$A$782,$A33,СВЦЭМ!$B$39:$B$782,X$11)+'СЕТ СН'!$F$9+СВЦЭМ!$D$10+'СЕТ СН'!$F$6-'СЕТ СН'!$F$19</f>
        <v>1326.75999282</v>
      </c>
      <c r="Y33" s="36">
        <f>SUMIFS(СВЦЭМ!$C$39:$C$782,СВЦЭМ!$A$39:$A$782,$A33,СВЦЭМ!$B$39:$B$782,Y$11)+'СЕТ СН'!$F$9+СВЦЭМ!$D$10+'СЕТ СН'!$F$6-'СЕТ СН'!$F$19</f>
        <v>1337.92550527</v>
      </c>
    </row>
    <row r="34" spans="1:25" ht="15.75" x14ac:dyDescent="0.2">
      <c r="A34" s="35">
        <f t="shared" si="0"/>
        <v>44888</v>
      </c>
      <c r="B34" s="36">
        <f>SUMIFS(СВЦЭМ!$C$39:$C$782,СВЦЭМ!$A$39:$A$782,$A34,СВЦЭМ!$B$39:$B$782,B$11)+'СЕТ СН'!$F$9+СВЦЭМ!$D$10+'СЕТ СН'!$F$6-'СЕТ СН'!$F$19</f>
        <v>1348.30721167</v>
      </c>
      <c r="C34" s="36">
        <f>SUMIFS(СВЦЭМ!$C$39:$C$782,СВЦЭМ!$A$39:$A$782,$A34,СВЦЭМ!$B$39:$B$782,C$11)+'СЕТ СН'!$F$9+СВЦЭМ!$D$10+'СЕТ СН'!$F$6-'СЕТ СН'!$F$19</f>
        <v>1380.5878124999999</v>
      </c>
      <c r="D34" s="36">
        <f>SUMIFS(СВЦЭМ!$C$39:$C$782,СВЦЭМ!$A$39:$A$782,$A34,СВЦЭМ!$B$39:$B$782,D$11)+'СЕТ СН'!$F$9+СВЦЭМ!$D$10+'СЕТ СН'!$F$6-'СЕТ СН'!$F$19</f>
        <v>1403.9013454600001</v>
      </c>
      <c r="E34" s="36">
        <f>SUMIFS(СВЦЭМ!$C$39:$C$782,СВЦЭМ!$A$39:$A$782,$A34,СВЦЭМ!$B$39:$B$782,E$11)+'СЕТ СН'!$F$9+СВЦЭМ!$D$10+'СЕТ СН'!$F$6-'СЕТ СН'!$F$19</f>
        <v>1413.7974392900001</v>
      </c>
      <c r="F34" s="36">
        <f>SUMIFS(СВЦЭМ!$C$39:$C$782,СВЦЭМ!$A$39:$A$782,$A34,СВЦЭМ!$B$39:$B$782,F$11)+'СЕТ СН'!$F$9+СВЦЭМ!$D$10+'СЕТ СН'!$F$6-'СЕТ СН'!$F$19</f>
        <v>1451.5836440099999</v>
      </c>
      <c r="G34" s="36">
        <f>SUMIFS(СВЦЭМ!$C$39:$C$782,СВЦЭМ!$A$39:$A$782,$A34,СВЦЭМ!$B$39:$B$782,G$11)+'СЕТ СН'!$F$9+СВЦЭМ!$D$10+'СЕТ СН'!$F$6-'СЕТ СН'!$F$19</f>
        <v>1420.93381757</v>
      </c>
      <c r="H34" s="36">
        <f>SUMIFS(СВЦЭМ!$C$39:$C$782,СВЦЭМ!$A$39:$A$782,$A34,СВЦЭМ!$B$39:$B$782,H$11)+'СЕТ СН'!$F$9+СВЦЭМ!$D$10+'СЕТ СН'!$F$6-'СЕТ СН'!$F$19</f>
        <v>1366.8719977000001</v>
      </c>
      <c r="I34" s="36">
        <f>SUMIFS(СВЦЭМ!$C$39:$C$782,СВЦЭМ!$A$39:$A$782,$A34,СВЦЭМ!$B$39:$B$782,I$11)+'СЕТ СН'!$F$9+СВЦЭМ!$D$10+'СЕТ СН'!$F$6-'СЕТ СН'!$F$19</f>
        <v>1329.6462673600001</v>
      </c>
      <c r="J34" s="36">
        <f>SUMIFS(СВЦЭМ!$C$39:$C$782,СВЦЭМ!$A$39:$A$782,$A34,СВЦЭМ!$B$39:$B$782,J$11)+'СЕТ СН'!$F$9+СВЦЭМ!$D$10+'СЕТ СН'!$F$6-'СЕТ СН'!$F$19</f>
        <v>1318.7252777000001</v>
      </c>
      <c r="K34" s="36">
        <f>SUMIFS(СВЦЭМ!$C$39:$C$782,СВЦЭМ!$A$39:$A$782,$A34,СВЦЭМ!$B$39:$B$782,K$11)+'СЕТ СН'!$F$9+СВЦЭМ!$D$10+'СЕТ СН'!$F$6-'СЕТ СН'!$F$19</f>
        <v>1355.89336256</v>
      </c>
      <c r="L34" s="36">
        <f>SUMIFS(СВЦЭМ!$C$39:$C$782,СВЦЭМ!$A$39:$A$782,$A34,СВЦЭМ!$B$39:$B$782,L$11)+'СЕТ СН'!$F$9+СВЦЭМ!$D$10+'СЕТ СН'!$F$6-'СЕТ СН'!$F$19</f>
        <v>1369.2243694700001</v>
      </c>
      <c r="M34" s="36">
        <f>SUMIFS(СВЦЭМ!$C$39:$C$782,СВЦЭМ!$A$39:$A$782,$A34,СВЦЭМ!$B$39:$B$782,M$11)+'СЕТ СН'!$F$9+СВЦЭМ!$D$10+'СЕТ СН'!$F$6-'СЕТ СН'!$F$19</f>
        <v>1372.62502511</v>
      </c>
      <c r="N34" s="36">
        <f>SUMIFS(СВЦЭМ!$C$39:$C$782,СВЦЭМ!$A$39:$A$782,$A34,СВЦЭМ!$B$39:$B$782,N$11)+'СЕТ СН'!$F$9+СВЦЭМ!$D$10+'СЕТ СН'!$F$6-'СЕТ СН'!$F$19</f>
        <v>1392.6022154699999</v>
      </c>
      <c r="O34" s="36">
        <f>SUMIFS(СВЦЭМ!$C$39:$C$782,СВЦЭМ!$A$39:$A$782,$A34,СВЦЭМ!$B$39:$B$782,O$11)+'СЕТ СН'!$F$9+СВЦЭМ!$D$10+'СЕТ СН'!$F$6-'СЕТ СН'!$F$19</f>
        <v>1406.81924785</v>
      </c>
      <c r="P34" s="36">
        <f>SUMIFS(СВЦЭМ!$C$39:$C$782,СВЦЭМ!$A$39:$A$782,$A34,СВЦЭМ!$B$39:$B$782,P$11)+'СЕТ СН'!$F$9+СВЦЭМ!$D$10+'СЕТ СН'!$F$6-'СЕТ СН'!$F$19</f>
        <v>1416.9807726000001</v>
      </c>
      <c r="Q34" s="36">
        <f>SUMIFS(СВЦЭМ!$C$39:$C$782,СВЦЭМ!$A$39:$A$782,$A34,СВЦЭМ!$B$39:$B$782,Q$11)+'СЕТ СН'!$F$9+СВЦЭМ!$D$10+'СЕТ СН'!$F$6-'СЕТ СН'!$F$19</f>
        <v>1405.40912271</v>
      </c>
      <c r="R34" s="36">
        <f>SUMIFS(СВЦЭМ!$C$39:$C$782,СВЦЭМ!$A$39:$A$782,$A34,СВЦЭМ!$B$39:$B$782,R$11)+'СЕТ СН'!$F$9+СВЦЭМ!$D$10+'СЕТ СН'!$F$6-'СЕТ СН'!$F$19</f>
        <v>1409.6095035600001</v>
      </c>
      <c r="S34" s="36">
        <f>SUMIFS(СВЦЭМ!$C$39:$C$782,СВЦЭМ!$A$39:$A$782,$A34,СВЦЭМ!$B$39:$B$782,S$11)+'СЕТ СН'!$F$9+СВЦЭМ!$D$10+'СЕТ СН'!$F$6-'СЕТ СН'!$F$19</f>
        <v>1389.9420400500001</v>
      </c>
      <c r="T34" s="36">
        <f>SUMIFS(СВЦЭМ!$C$39:$C$782,СВЦЭМ!$A$39:$A$782,$A34,СВЦЭМ!$B$39:$B$782,T$11)+'СЕТ СН'!$F$9+СВЦЭМ!$D$10+'СЕТ СН'!$F$6-'СЕТ СН'!$F$19</f>
        <v>1339.56749805</v>
      </c>
      <c r="U34" s="36">
        <f>SUMIFS(СВЦЭМ!$C$39:$C$782,СВЦЭМ!$A$39:$A$782,$A34,СВЦЭМ!$B$39:$B$782,U$11)+'СЕТ СН'!$F$9+СВЦЭМ!$D$10+'СЕТ СН'!$F$6-'СЕТ СН'!$F$19</f>
        <v>1322.0874798</v>
      </c>
      <c r="V34" s="36">
        <f>SUMIFS(СВЦЭМ!$C$39:$C$782,СВЦЭМ!$A$39:$A$782,$A34,СВЦЭМ!$B$39:$B$782,V$11)+'СЕТ СН'!$F$9+СВЦЭМ!$D$10+'СЕТ СН'!$F$6-'СЕТ СН'!$F$19</f>
        <v>1327.5714843000001</v>
      </c>
      <c r="W34" s="36">
        <f>SUMIFS(СВЦЭМ!$C$39:$C$782,СВЦЭМ!$A$39:$A$782,$A34,СВЦЭМ!$B$39:$B$782,W$11)+'СЕТ СН'!$F$9+СВЦЭМ!$D$10+'СЕТ СН'!$F$6-'СЕТ СН'!$F$19</f>
        <v>1333.0727516300001</v>
      </c>
      <c r="X34" s="36">
        <f>SUMIFS(СВЦЭМ!$C$39:$C$782,СВЦЭМ!$A$39:$A$782,$A34,СВЦЭМ!$B$39:$B$782,X$11)+'СЕТ СН'!$F$9+СВЦЭМ!$D$10+'СЕТ СН'!$F$6-'СЕТ СН'!$F$19</f>
        <v>1323.90808872</v>
      </c>
      <c r="Y34" s="36">
        <f>SUMIFS(СВЦЭМ!$C$39:$C$782,СВЦЭМ!$A$39:$A$782,$A34,СВЦЭМ!$B$39:$B$782,Y$11)+'СЕТ СН'!$F$9+СВЦЭМ!$D$10+'СЕТ СН'!$F$6-'СЕТ СН'!$F$19</f>
        <v>1336.3196795000001</v>
      </c>
    </row>
    <row r="35" spans="1:25" ht="15.75" x14ac:dyDescent="0.2">
      <c r="A35" s="35">
        <f t="shared" si="0"/>
        <v>44889</v>
      </c>
      <c r="B35" s="36">
        <f>SUMIFS(СВЦЭМ!$C$39:$C$782,СВЦЭМ!$A$39:$A$782,$A35,СВЦЭМ!$B$39:$B$782,B$11)+'СЕТ СН'!$F$9+СВЦЭМ!$D$10+'СЕТ СН'!$F$6-'СЕТ СН'!$F$19</f>
        <v>1422.9041945700001</v>
      </c>
      <c r="C35" s="36">
        <f>SUMIFS(СВЦЭМ!$C$39:$C$782,СВЦЭМ!$A$39:$A$782,$A35,СВЦЭМ!$B$39:$B$782,C$11)+'СЕТ СН'!$F$9+СВЦЭМ!$D$10+'СЕТ СН'!$F$6-'СЕТ СН'!$F$19</f>
        <v>1450.7213228099999</v>
      </c>
      <c r="D35" s="36">
        <f>SUMIFS(СВЦЭМ!$C$39:$C$782,СВЦЭМ!$A$39:$A$782,$A35,СВЦЭМ!$B$39:$B$782,D$11)+'СЕТ СН'!$F$9+СВЦЭМ!$D$10+'СЕТ СН'!$F$6-'СЕТ СН'!$F$19</f>
        <v>1454.8604773500001</v>
      </c>
      <c r="E35" s="36">
        <f>SUMIFS(СВЦЭМ!$C$39:$C$782,СВЦЭМ!$A$39:$A$782,$A35,СВЦЭМ!$B$39:$B$782,E$11)+'СЕТ СН'!$F$9+СВЦЭМ!$D$10+'СЕТ СН'!$F$6-'СЕТ СН'!$F$19</f>
        <v>1461.18882003</v>
      </c>
      <c r="F35" s="36">
        <f>SUMIFS(СВЦЭМ!$C$39:$C$782,СВЦЭМ!$A$39:$A$782,$A35,СВЦЭМ!$B$39:$B$782,F$11)+'СЕТ СН'!$F$9+СВЦЭМ!$D$10+'СЕТ СН'!$F$6-'СЕТ СН'!$F$19</f>
        <v>1469.6770401799999</v>
      </c>
      <c r="G35" s="36">
        <f>SUMIFS(СВЦЭМ!$C$39:$C$782,СВЦЭМ!$A$39:$A$782,$A35,СВЦЭМ!$B$39:$B$782,G$11)+'СЕТ СН'!$F$9+СВЦЭМ!$D$10+'СЕТ СН'!$F$6-'СЕТ СН'!$F$19</f>
        <v>1475.67934851</v>
      </c>
      <c r="H35" s="36">
        <f>SUMIFS(СВЦЭМ!$C$39:$C$782,СВЦЭМ!$A$39:$A$782,$A35,СВЦЭМ!$B$39:$B$782,H$11)+'СЕТ СН'!$F$9+СВЦЭМ!$D$10+'СЕТ СН'!$F$6-'СЕТ СН'!$F$19</f>
        <v>1455.4397085200001</v>
      </c>
      <c r="I35" s="36">
        <f>SUMIFS(СВЦЭМ!$C$39:$C$782,СВЦЭМ!$A$39:$A$782,$A35,СВЦЭМ!$B$39:$B$782,I$11)+'СЕТ СН'!$F$9+СВЦЭМ!$D$10+'СЕТ СН'!$F$6-'СЕТ СН'!$F$19</f>
        <v>1412.3650912200001</v>
      </c>
      <c r="J35" s="36">
        <f>SUMIFS(СВЦЭМ!$C$39:$C$782,СВЦЭМ!$A$39:$A$782,$A35,СВЦЭМ!$B$39:$B$782,J$11)+'СЕТ СН'!$F$9+СВЦЭМ!$D$10+'СЕТ СН'!$F$6-'СЕТ СН'!$F$19</f>
        <v>1373.60408175</v>
      </c>
      <c r="K35" s="36">
        <f>SUMIFS(СВЦЭМ!$C$39:$C$782,СВЦЭМ!$A$39:$A$782,$A35,СВЦЭМ!$B$39:$B$782,K$11)+'СЕТ СН'!$F$9+СВЦЭМ!$D$10+'СЕТ СН'!$F$6-'СЕТ СН'!$F$19</f>
        <v>1431.2128864900001</v>
      </c>
      <c r="L35" s="36">
        <f>SUMIFS(СВЦЭМ!$C$39:$C$782,СВЦЭМ!$A$39:$A$782,$A35,СВЦЭМ!$B$39:$B$782,L$11)+'СЕТ СН'!$F$9+СВЦЭМ!$D$10+'СЕТ СН'!$F$6-'СЕТ СН'!$F$19</f>
        <v>1493.92617604</v>
      </c>
      <c r="M35" s="36">
        <f>SUMIFS(СВЦЭМ!$C$39:$C$782,СВЦЭМ!$A$39:$A$782,$A35,СВЦЭМ!$B$39:$B$782,M$11)+'СЕТ СН'!$F$9+СВЦЭМ!$D$10+'СЕТ СН'!$F$6-'СЕТ СН'!$F$19</f>
        <v>1498.2725568999999</v>
      </c>
      <c r="N35" s="36">
        <f>SUMIFS(СВЦЭМ!$C$39:$C$782,СВЦЭМ!$A$39:$A$782,$A35,СВЦЭМ!$B$39:$B$782,N$11)+'СЕТ СН'!$F$9+СВЦЭМ!$D$10+'СЕТ СН'!$F$6-'СЕТ СН'!$F$19</f>
        <v>1524.06400844</v>
      </c>
      <c r="O35" s="36">
        <f>SUMIFS(СВЦЭМ!$C$39:$C$782,СВЦЭМ!$A$39:$A$782,$A35,СВЦЭМ!$B$39:$B$782,O$11)+'СЕТ СН'!$F$9+СВЦЭМ!$D$10+'СЕТ СН'!$F$6-'СЕТ СН'!$F$19</f>
        <v>1527.7144851200001</v>
      </c>
      <c r="P35" s="36">
        <f>SUMIFS(СВЦЭМ!$C$39:$C$782,СВЦЭМ!$A$39:$A$782,$A35,СВЦЭМ!$B$39:$B$782,P$11)+'СЕТ СН'!$F$9+СВЦЭМ!$D$10+'СЕТ СН'!$F$6-'СЕТ СН'!$F$19</f>
        <v>1529.5058562199999</v>
      </c>
      <c r="Q35" s="36">
        <f>SUMIFS(СВЦЭМ!$C$39:$C$782,СВЦЭМ!$A$39:$A$782,$A35,СВЦЭМ!$B$39:$B$782,Q$11)+'СЕТ СН'!$F$9+СВЦЭМ!$D$10+'СЕТ СН'!$F$6-'СЕТ СН'!$F$19</f>
        <v>1527.60523227</v>
      </c>
      <c r="R35" s="36">
        <f>SUMIFS(СВЦЭМ!$C$39:$C$782,СВЦЭМ!$A$39:$A$782,$A35,СВЦЭМ!$B$39:$B$782,R$11)+'СЕТ СН'!$F$9+СВЦЭМ!$D$10+'СЕТ СН'!$F$6-'СЕТ СН'!$F$19</f>
        <v>1526.348043</v>
      </c>
      <c r="S35" s="36">
        <f>SUMIFS(СВЦЭМ!$C$39:$C$782,СВЦЭМ!$A$39:$A$782,$A35,СВЦЭМ!$B$39:$B$782,S$11)+'СЕТ СН'!$F$9+СВЦЭМ!$D$10+'СЕТ СН'!$F$6-'СЕТ СН'!$F$19</f>
        <v>1473.9688085</v>
      </c>
      <c r="T35" s="36">
        <f>SUMIFS(СВЦЭМ!$C$39:$C$782,СВЦЭМ!$A$39:$A$782,$A35,СВЦЭМ!$B$39:$B$782,T$11)+'СЕТ СН'!$F$9+СВЦЭМ!$D$10+'СЕТ СН'!$F$6-'СЕТ СН'!$F$19</f>
        <v>1417.5832017</v>
      </c>
      <c r="U35" s="36">
        <f>SUMIFS(СВЦЭМ!$C$39:$C$782,СВЦЭМ!$A$39:$A$782,$A35,СВЦЭМ!$B$39:$B$782,U$11)+'СЕТ СН'!$F$9+СВЦЭМ!$D$10+'СЕТ СН'!$F$6-'СЕТ СН'!$F$19</f>
        <v>1372.7648642900001</v>
      </c>
      <c r="V35" s="36">
        <f>SUMIFS(СВЦЭМ!$C$39:$C$782,СВЦЭМ!$A$39:$A$782,$A35,СВЦЭМ!$B$39:$B$782,V$11)+'СЕТ СН'!$F$9+СВЦЭМ!$D$10+'СЕТ СН'!$F$6-'СЕТ СН'!$F$19</f>
        <v>1372.6422824799999</v>
      </c>
      <c r="W35" s="36">
        <f>SUMIFS(СВЦЭМ!$C$39:$C$782,СВЦЭМ!$A$39:$A$782,$A35,СВЦЭМ!$B$39:$B$782,W$11)+'СЕТ СН'!$F$9+СВЦЭМ!$D$10+'СЕТ СН'!$F$6-'СЕТ СН'!$F$19</f>
        <v>1394.3823213400001</v>
      </c>
      <c r="X35" s="36">
        <f>SUMIFS(СВЦЭМ!$C$39:$C$782,СВЦЭМ!$A$39:$A$782,$A35,СВЦЭМ!$B$39:$B$782,X$11)+'СЕТ СН'!$F$9+СВЦЭМ!$D$10+'СЕТ СН'!$F$6-'СЕТ СН'!$F$19</f>
        <v>1392.51489001</v>
      </c>
      <c r="Y35" s="36">
        <f>SUMIFS(СВЦЭМ!$C$39:$C$782,СВЦЭМ!$A$39:$A$782,$A35,СВЦЭМ!$B$39:$B$782,Y$11)+'СЕТ СН'!$F$9+СВЦЭМ!$D$10+'СЕТ СН'!$F$6-'СЕТ СН'!$F$19</f>
        <v>1435.64129884</v>
      </c>
    </row>
    <row r="36" spans="1:25" ht="15.75" x14ac:dyDescent="0.2">
      <c r="A36" s="35">
        <f t="shared" si="0"/>
        <v>44890</v>
      </c>
      <c r="B36" s="36">
        <f>SUMIFS(СВЦЭМ!$C$39:$C$782,СВЦЭМ!$A$39:$A$782,$A36,СВЦЭМ!$B$39:$B$782,B$11)+'СЕТ СН'!$F$9+СВЦЭМ!$D$10+'СЕТ СН'!$F$6-'СЕТ СН'!$F$19</f>
        <v>1332.66436507</v>
      </c>
      <c r="C36" s="36">
        <f>SUMIFS(СВЦЭМ!$C$39:$C$782,СВЦЭМ!$A$39:$A$782,$A36,СВЦЭМ!$B$39:$B$782,C$11)+'СЕТ СН'!$F$9+СВЦЭМ!$D$10+'СЕТ СН'!$F$6-'СЕТ СН'!$F$19</f>
        <v>1402.2153751400001</v>
      </c>
      <c r="D36" s="36">
        <f>SUMIFS(СВЦЭМ!$C$39:$C$782,СВЦЭМ!$A$39:$A$782,$A36,СВЦЭМ!$B$39:$B$782,D$11)+'СЕТ СН'!$F$9+СВЦЭМ!$D$10+'СЕТ СН'!$F$6-'СЕТ СН'!$F$19</f>
        <v>1463.49470662</v>
      </c>
      <c r="E36" s="36">
        <f>SUMIFS(СВЦЭМ!$C$39:$C$782,СВЦЭМ!$A$39:$A$782,$A36,СВЦЭМ!$B$39:$B$782,E$11)+'СЕТ СН'!$F$9+СВЦЭМ!$D$10+'СЕТ СН'!$F$6-'СЕТ СН'!$F$19</f>
        <v>1480.2187921700001</v>
      </c>
      <c r="F36" s="36">
        <f>SUMIFS(СВЦЭМ!$C$39:$C$782,СВЦЭМ!$A$39:$A$782,$A36,СВЦЭМ!$B$39:$B$782,F$11)+'СЕТ СН'!$F$9+СВЦЭМ!$D$10+'СЕТ СН'!$F$6-'СЕТ СН'!$F$19</f>
        <v>1475.75823685</v>
      </c>
      <c r="G36" s="36">
        <f>SUMIFS(СВЦЭМ!$C$39:$C$782,СВЦЭМ!$A$39:$A$782,$A36,СВЦЭМ!$B$39:$B$782,G$11)+'СЕТ СН'!$F$9+СВЦЭМ!$D$10+'СЕТ СН'!$F$6-'СЕТ СН'!$F$19</f>
        <v>1476.8637489100001</v>
      </c>
      <c r="H36" s="36">
        <f>SUMIFS(СВЦЭМ!$C$39:$C$782,СВЦЭМ!$A$39:$A$782,$A36,СВЦЭМ!$B$39:$B$782,H$11)+'СЕТ СН'!$F$9+СВЦЭМ!$D$10+'СЕТ СН'!$F$6-'СЕТ СН'!$F$19</f>
        <v>1433.67129385</v>
      </c>
      <c r="I36" s="36">
        <f>SUMIFS(СВЦЭМ!$C$39:$C$782,СВЦЭМ!$A$39:$A$782,$A36,СВЦЭМ!$B$39:$B$782,I$11)+'СЕТ СН'!$F$9+СВЦЭМ!$D$10+'СЕТ СН'!$F$6-'СЕТ СН'!$F$19</f>
        <v>1383.69577342</v>
      </c>
      <c r="J36" s="36">
        <f>SUMIFS(СВЦЭМ!$C$39:$C$782,СВЦЭМ!$A$39:$A$782,$A36,СВЦЭМ!$B$39:$B$782,J$11)+'СЕТ СН'!$F$9+СВЦЭМ!$D$10+'СЕТ СН'!$F$6-'СЕТ СН'!$F$19</f>
        <v>1352.4852637500001</v>
      </c>
      <c r="K36" s="36">
        <f>SUMIFS(СВЦЭМ!$C$39:$C$782,СВЦЭМ!$A$39:$A$782,$A36,СВЦЭМ!$B$39:$B$782,K$11)+'СЕТ СН'!$F$9+СВЦЭМ!$D$10+'СЕТ СН'!$F$6-'СЕТ СН'!$F$19</f>
        <v>1367.1378612400001</v>
      </c>
      <c r="L36" s="36">
        <f>SUMIFS(СВЦЭМ!$C$39:$C$782,СВЦЭМ!$A$39:$A$782,$A36,СВЦЭМ!$B$39:$B$782,L$11)+'СЕТ СН'!$F$9+СВЦЭМ!$D$10+'СЕТ СН'!$F$6-'СЕТ СН'!$F$19</f>
        <v>1363.6282753</v>
      </c>
      <c r="M36" s="36">
        <f>SUMIFS(СВЦЭМ!$C$39:$C$782,СВЦЭМ!$A$39:$A$782,$A36,СВЦЭМ!$B$39:$B$782,M$11)+'СЕТ СН'!$F$9+СВЦЭМ!$D$10+'СЕТ СН'!$F$6-'СЕТ СН'!$F$19</f>
        <v>1382.2260347399999</v>
      </c>
      <c r="N36" s="36">
        <f>SUMIFS(СВЦЭМ!$C$39:$C$782,СВЦЭМ!$A$39:$A$782,$A36,СВЦЭМ!$B$39:$B$782,N$11)+'СЕТ СН'!$F$9+СВЦЭМ!$D$10+'СЕТ СН'!$F$6-'СЕТ СН'!$F$19</f>
        <v>1403.3449297899999</v>
      </c>
      <c r="O36" s="36">
        <f>SUMIFS(СВЦЭМ!$C$39:$C$782,СВЦЭМ!$A$39:$A$782,$A36,СВЦЭМ!$B$39:$B$782,O$11)+'СЕТ СН'!$F$9+СВЦЭМ!$D$10+'СЕТ СН'!$F$6-'СЕТ СН'!$F$19</f>
        <v>1381.4136042800001</v>
      </c>
      <c r="P36" s="36">
        <f>SUMIFS(СВЦЭМ!$C$39:$C$782,СВЦЭМ!$A$39:$A$782,$A36,СВЦЭМ!$B$39:$B$782,P$11)+'СЕТ СН'!$F$9+СВЦЭМ!$D$10+'СЕТ СН'!$F$6-'СЕТ СН'!$F$19</f>
        <v>1393.9293669200001</v>
      </c>
      <c r="Q36" s="36">
        <f>SUMIFS(СВЦЭМ!$C$39:$C$782,СВЦЭМ!$A$39:$A$782,$A36,СВЦЭМ!$B$39:$B$782,Q$11)+'СЕТ СН'!$F$9+СВЦЭМ!$D$10+'СЕТ СН'!$F$6-'СЕТ СН'!$F$19</f>
        <v>1428.82425139</v>
      </c>
      <c r="R36" s="36">
        <f>SUMIFS(СВЦЭМ!$C$39:$C$782,СВЦЭМ!$A$39:$A$782,$A36,СВЦЭМ!$B$39:$B$782,R$11)+'СЕТ СН'!$F$9+СВЦЭМ!$D$10+'СЕТ СН'!$F$6-'СЕТ СН'!$F$19</f>
        <v>1403.18227637</v>
      </c>
      <c r="S36" s="36">
        <f>SUMIFS(СВЦЭМ!$C$39:$C$782,СВЦЭМ!$A$39:$A$782,$A36,СВЦЭМ!$B$39:$B$782,S$11)+'СЕТ СН'!$F$9+СВЦЭМ!$D$10+'СЕТ СН'!$F$6-'СЕТ СН'!$F$19</f>
        <v>1340.0577028299999</v>
      </c>
      <c r="T36" s="36">
        <f>SUMIFS(СВЦЭМ!$C$39:$C$782,СВЦЭМ!$A$39:$A$782,$A36,СВЦЭМ!$B$39:$B$782,T$11)+'СЕТ СН'!$F$9+СВЦЭМ!$D$10+'СЕТ СН'!$F$6-'СЕТ СН'!$F$19</f>
        <v>1323.78056292</v>
      </c>
      <c r="U36" s="36">
        <f>SUMIFS(СВЦЭМ!$C$39:$C$782,СВЦЭМ!$A$39:$A$782,$A36,СВЦЭМ!$B$39:$B$782,U$11)+'СЕТ СН'!$F$9+СВЦЭМ!$D$10+'СЕТ СН'!$F$6-'СЕТ СН'!$F$19</f>
        <v>1335.5100967400001</v>
      </c>
      <c r="V36" s="36">
        <f>SUMIFS(СВЦЭМ!$C$39:$C$782,СВЦЭМ!$A$39:$A$782,$A36,СВЦЭМ!$B$39:$B$782,V$11)+'СЕТ СН'!$F$9+СВЦЭМ!$D$10+'СЕТ СН'!$F$6-'СЕТ СН'!$F$19</f>
        <v>1353.2573031700001</v>
      </c>
      <c r="W36" s="36">
        <f>SUMIFS(СВЦЭМ!$C$39:$C$782,СВЦЭМ!$A$39:$A$782,$A36,СВЦЭМ!$B$39:$B$782,W$11)+'СЕТ СН'!$F$9+СВЦЭМ!$D$10+'СЕТ СН'!$F$6-'СЕТ СН'!$F$19</f>
        <v>1361.74846445</v>
      </c>
      <c r="X36" s="36">
        <f>SUMIFS(СВЦЭМ!$C$39:$C$782,СВЦЭМ!$A$39:$A$782,$A36,СВЦЭМ!$B$39:$B$782,X$11)+'СЕТ СН'!$F$9+СВЦЭМ!$D$10+'СЕТ СН'!$F$6-'СЕТ СН'!$F$19</f>
        <v>1371.8021748900001</v>
      </c>
      <c r="Y36" s="36">
        <f>SUMIFS(СВЦЭМ!$C$39:$C$782,СВЦЭМ!$A$39:$A$782,$A36,СВЦЭМ!$B$39:$B$782,Y$11)+'СЕТ СН'!$F$9+СВЦЭМ!$D$10+'СЕТ СН'!$F$6-'СЕТ СН'!$F$19</f>
        <v>1404.8788372000001</v>
      </c>
    </row>
    <row r="37" spans="1:25" ht="15.75" x14ac:dyDescent="0.2">
      <c r="A37" s="35">
        <f t="shared" si="0"/>
        <v>44891</v>
      </c>
      <c r="B37" s="36">
        <f>SUMIFS(СВЦЭМ!$C$39:$C$782,СВЦЭМ!$A$39:$A$782,$A37,СВЦЭМ!$B$39:$B$782,B$11)+'СЕТ СН'!$F$9+СВЦЭМ!$D$10+'СЕТ СН'!$F$6-'СЕТ СН'!$F$19</f>
        <v>1419.8475647800001</v>
      </c>
      <c r="C37" s="36">
        <f>SUMIFS(СВЦЭМ!$C$39:$C$782,СВЦЭМ!$A$39:$A$782,$A37,СВЦЭМ!$B$39:$B$782,C$11)+'СЕТ СН'!$F$9+СВЦЭМ!$D$10+'СЕТ СН'!$F$6-'СЕТ СН'!$F$19</f>
        <v>1439.25668554</v>
      </c>
      <c r="D37" s="36">
        <f>SUMIFS(СВЦЭМ!$C$39:$C$782,СВЦЭМ!$A$39:$A$782,$A37,СВЦЭМ!$B$39:$B$782,D$11)+'СЕТ СН'!$F$9+СВЦЭМ!$D$10+'СЕТ СН'!$F$6-'СЕТ СН'!$F$19</f>
        <v>1436.29114183</v>
      </c>
      <c r="E37" s="36">
        <f>SUMIFS(СВЦЭМ!$C$39:$C$782,СВЦЭМ!$A$39:$A$782,$A37,СВЦЭМ!$B$39:$B$782,E$11)+'СЕТ СН'!$F$9+СВЦЭМ!$D$10+'СЕТ СН'!$F$6-'СЕТ СН'!$F$19</f>
        <v>1445.6997745200001</v>
      </c>
      <c r="F37" s="36">
        <f>SUMIFS(СВЦЭМ!$C$39:$C$782,СВЦЭМ!$A$39:$A$782,$A37,СВЦЭМ!$B$39:$B$782,F$11)+'СЕТ СН'!$F$9+СВЦЭМ!$D$10+'СЕТ СН'!$F$6-'СЕТ СН'!$F$19</f>
        <v>1450.78975193</v>
      </c>
      <c r="G37" s="36">
        <f>SUMIFS(СВЦЭМ!$C$39:$C$782,СВЦЭМ!$A$39:$A$782,$A37,СВЦЭМ!$B$39:$B$782,G$11)+'СЕТ СН'!$F$9+СВЦЭМ!$D$10+'СЕТ СН'!$F$6-'СЕТ СН'!$F$19</f>
        <v>1437.3158303</v>
      </c>
      <c r="H37" s="36">
        <f>SUMIFS(СВЦЭМ!$C$39:$C$782,СВЦЭМ!$A$39:$A$782,$A37,СВЦЭМ!$B$39:$B$782,H$11)+'СЕТ СН'!$F$9+СВЦЭМ!$D$10+'СЕТ СН'!$F$6-'СЕТ СН'!$F$19</f>
        <v>1418.6363570600001</v>
      </c>
      <c r="I37" s="36">
        <f>SUMIFS(СВЦЭМ!$C$39:$C$782,СВЦЭМ!$A$39:$A$782,$A37,СВЦЭМ!$B$39:$B$782,I$11)+'СЕТ СН'!$F$9+СВЦЭМ!$D$10+'СЕТ СН'!$F$6-'СЕТ СН'!$F$19</f>
        <v>1412.41894035</v>
      </c>
      <c r="J37" s="36">
        <f>SUMIFS(СВЦЭМ!$C$39:$C$782,СВЦЭМ!$A$39:$A$782,$A37,СВЦЭМ!$B$39:$B$782,J$11)+'СЕТ СН'!$F$9+СВЦЭМ!$D$10+'СЕТ СН'!$F$6-'СЕТ СН'!$F$19</f>
        <v>1378.5578579</v>
      </c>
      <c r="K37" s="36">
        <f>SUMIFS(СВЦЭМ!$C$39:$C$782,СВЦЭМ!$A$39:$A$782,$A37,СВЦЭМ!$B$39:$B$782,K$11)+'СЕТ СН'!$F$9+СВЦЭМ!$D$10+'СЕТ СН'!$F$6-'СЕТ СН'!$F$19</f>
        <v>1356.27269875</v>
      </c>
      <c r="L37" s="36">
        <f>SUMIFS(СВЦЭМ!$C$39:$C$782,СВЦЭМ!$A$39:$A$782,$A37,СВЦЭМ!$B$39:$B$782,L$11)+'СЕТ СН'!$F$9+СВЦЭМ!$D$10+'СЕТ СН'!$F$6-'СЕТ СН'!$F$19</f>
        <v>1356.0531327200001</v>
      </c>
      <c r="M37" s="36">
        <f>SUMIFS(СВЦЭМ!$C$39:$C$782,СВЦЭМ!$A$39:$A$782,$A37,СВЦЭМ!$B$39:$B$782,M$11)+'СЕТ СН'!$F$9+СВЦЭМ!$D$10+'СЕТ СН'!$F$6-'СЕТ СН'!$F$19</f>
        <v>1378.2495054999999</v>
      </c>
      <c r="N37" s="36">
        <f>SUMIFS(СВЦЭМ!$C$39:$C$782,СВЦЭМ!$A$39:$A$782,$A37,СВЦЭМ!$B$39:$B$782,N$11)+'СЕТ СН'!$F$9+СВЦЭМ!$D$10+'СЕТ СН'!$F$6-'СЕТ СН'!$F$19</f>
        <v>1405.04503542</v>
      </c>
      <c r="O37" s="36">
        <f>SUMIFS(СВЦЭМ!$C$39:$C$782,СВЦЭМ!$A$39:$A$782,$A37,СВЦЭМ!$B$39:$B$782,O$11)+'СЕТ СН'!$F$9+СВЦЭМ!$D$10+'СЕТ СН'!$F$6-'СЕТ СН'!$F$19</f>
        <v>1406.4061063300001</v>
      </c>
      <c r="P37" s="36">
        <f>SUMIFS(СВЦЭМ!$C$39:$C$782,СВЦЭМ!$A$39:$A$782,$A37,СВЦЭМ!$B$39:$B$782,P$11)+'СЕТ СН'!$F$9+СВЦЭМ!$D$10+'СЕТ СН'!$F$6-'СЕТ СН'!$F$19</f>
        <v>1422.5335332700001</v>
      </c>
      <c r="Q37" s="36">
        <f>SUMIFS(СВЦЭМ!$C$39:$C$782,СВЦЭМ!$A$39:$A$782,$A37,СВЦЭМ!$B$39:$B$782,Q$11)+'СЕТ СН'!$F$9+СВЦЭМ!$D$10+'СЕТ СН'!$F$6-'СЕТ СН'!$F$19</f>
        <v>1435.8231830700001</v>
      </c>
      <c r="R37" s="36">
        <f>SUMIFS(СВЦЭМ!$C$39:$C$782,СВЦЭМ!$A$39:$A$782,$A37,СВЦЭМ!$B$39:$B$782,R$11)+'СЕТ СН'!$F$9+СВЦЭМ!$D$10+'СЕТ СН'!$F$6-'СЕТ СН'!$F$19</f>
        <v>1388.27696102</v>
      </c>
      <c r="S37" s="36">
        <f>SUMIFS(СВЦЭМ!$C$39:$C$782,СВЦЭМ!$A$39:$A$782,$A37,СВЦЭМ!$B$39:$B$782,S$11)+'СЕТ СН'!$F$9+СВЦЭМ!$D$10+'СЕТ СН'!$F$6-'СЕТ СН'!$F$19</f>
        <v>1368.8580180399999</v>
      </c>
      <c r="T37" s="36">
        <f>SUMIFS(СВЦЭМ!$C$39:$C$782,СВЦЭМ!$A$39:$A$782,$A37,СВЦЭМ!$B$39:$B$782,T$11)+'СЕТ СН'!$F$9+СВЦЭМ!$D$10+'СЕТ СН'!$F$6-'СЕТ СН'!$F$19</f>
        <v>1362.6060376099999</v>
      </c>
      <c r="U37" s="36">
        <f>SUMIFS(СВЦЭМ!$C$39:$C$782,СВЦЭМ!$A$39:$A$782,$A37,СВЦЭМ!$B$39:$B$782,U$11)+'СЕТ СН'!$F$9+СВЦЭМ!$D$10+'СЕТ СН'!$F$6-'СЕТ СН'!$F$19</f>
        <v>1350.31365714</v>
      </c>
      <c r="V37" s="36">
        <f>SUMIFS(СВЦЭМ!$C$39:$C$782,СВЦЭМ!$A$39:$A$782,$A37,СВЦЭМ!$B$39:$B$782,V$11)+'СЕТ СН'!$F$9+СВЦЭМ!$D$10+'СЕТ СН'!$F$6-'СЕТ СН'!$F$19</f>
        <v>1378.3407474800001</v>
      </c>
      <c r="W37" s="36">
        <f>SUMIFS(СВЦЭМ!$C$39:$C$782,СВЦЭМ!$A$39:$A$782,$A37,СВЦЭМ!$B$39:$B$782,W$11)+'СЕТ СН'!$F$9+СВЦЭМ!$D$10+'СЕТ СН'!$F$6-'СЕТ СН'!$F$19</f>
        <v>1401.0209220900001</v>
      </c>
      <c r="X37" s="36">
        <f>SUMIFS(СВЦЭМ!$C$39:$C$782,СВЦЭМ!$A$39:$A$782,$A37,СВЦЭМ!$B$39:$B$782,X$11)+'СЕТ СН'!$F$9+СВЦЭМ!$D$10+'СЕТ СН'!$F$6-'СЕТ СН'!$F$19</f>
        <v>1428.21025207</v>
      </c>
      <c r="Y37" s="36">
        <f>SUMIFS(СВЦЭМ!$C$39:$C$782,СВЦЭМ!$A$39:$A$782,$A37,СВЦЭМ!$B$39:$B$782,Y$11)+'СЕТ СН'!$F$9+СВЦЭМ!$D$10+'СЕТ СН'!$F$6-'СЕТ СН'!$F$19</f>
        <v>1438.2240027800001</v>
      </c>
    </row>
    <row r="38" spans="1:25" ht="15.75" x14ac:dyDescent="0.2">
      <c r="A38" s="35">
        <f t="shared" si="0"/>
        <v>44892</v>
      </c>
      <c r="B38" s="36">
        <f>SUMIFS(СВЦЭМ!$C$39:$C$782,СВЦЭМ!$A$39:$A$782,$A38,СВЦЭМ!$B$39:$B$782,B$11)+'СЕТ СН'!$F$9+СВЦЭМ!$D$10+'СЕТ СН'!$F$6-'СЕТ СН'!$F$19</f>
        <v>1463.3301341000001</v>
      </c>
      <c r="C38" s="36">
        <f>SUMIFS(СВЦЭМ!$C$39:$C$782,СВЦЭМ!$A$39:$A$782,$A38,СВЦЭМ!$B$39:$B$782,C$11)+'СЕТ СН'!$F$9+СВЦЭМ!$D$10+'СЕТ СН'!$F$6-'СЕТ СН'!$F$19</f>
        <v>1461.3226789099999</v>
      </c>
      <c r="D38" s="36">
        <f>SUMIFS(СВЦЭМ!$C$39:$C$782,СВЦЭМ!$A$39:$A$782,$A38,СВЦЭМ!$B$39:$B$782,D$11)+'СЕТ СН'!$F$9+СВЦЭМ!$D$10+'СЕТ СН'!$F$6-'СЕТ СН'!$F$19</f>
        <v>1459.29270049</v>
      </c>
      <c r="E38" s="36">
        <f>SUMIFS(СВЦЭМ!$C$39:$C$782,СВЦЭМ!$A$39:$A$782,$A38,СВЦЭМ!$B$39:$B$782,E$11)+'СЕТ СН'!$F$9+СВЦЭМ!$D$10+'СЕТ СН'!$F$6-'СЕТ СН'!$F$19</f>
        <v>1463.2441007800001</v>
      </c>
      <c r="F38" s="36">
        <f>SUMIFS(СВЦЭМ!$C$39:$C$782,СВЦЭМ!$A$39:$A$782,$A38,СВЦЭМ!$B$39:$B$782,F$11)+'СЕТ СН'!$F$9+СВЦЭМ!$D$10+'СЕТ СН'!$F$6-'СЕТ СН'!$F$19</f>
        <v>1493.2062866900001</v>
      </c>
      <c r="G38" s="36">
        <f>SUMIFS(СВЦЭМ!$C$39:$C$782,СВЦЭМ!$A$39:$A$782,$A38,СВЦЭМ!$B$39:$B$782,G$11)+'СЕТ СН'!$F$9+СВЦЭМ!$D$10+'СЕТ СН'!$F$6-'СЕТ СН'!$F$19</f>
        <v>1492.36022703</v>
      </c>
      <c r="H38" s="36">
        <f>SUMIFS(СВЦЭМ!$C$39:$C$782,СВЦЭМ!$A$39:$A$782,$A38,СВЦЭМ!$B$39:$B$782,H$11)+'СЕТ СН'!$F$9+СВЦЭМ!$D$10+'СЕТ СН'!$F$6-'СЕТ СН'!$F$19</f>
        <v>1488.7813632899999</v>
      </c>
      <c r="I38" s="36">
        <f>SUMIFS(СВЦЭМ!$C$39:$C$782,СВЦЭМ!$A$39:$A$782,$A38,СВЦЭМ!$B$39:$B$782,I$11)+'СЕТ СН'!$F$9+СВЦЭМ!$D$10+'СЕТ СН'!$F$6-'СЕТ СН'!$F$19</f>
        <v>1462.7148746</v>
      </c>
      <c r="J38" s="36">
        <f>SUMIFS(СВЦЭМ!$C$39:$C$782,СВЦЭМ!$A$39:$A$782,$A38,СВЦЭМ!$B$39:$B$782,J$11)+'СЕТ СН'!$F$9+СВЦЭМ!$D$10+'СЕТ СН'!$F$6-'СЕТ СН'!$F$19</f>
        <v>1463.2531635099999</v>
      </c>
      <c r="K38" s="36">
        <f>SUMIFS(СВЦЭМ!$C$39:$C$782,СВЦЭМ!$A$39:$A$782,$A38,СВЦЭМ!$B$39:$B$782,K$11)+'СЕТ СН'!$F$9+СВЦЭМ!$D$10+'СЕТ СН'!$F$6-'СЕТ СН'!$F$19</f>
        <v>1409.4565886099999</v>
      </c>
      <c r="L38" s="36">
        <f>SUMIFS(СВЦЭМ!$C$39:$C$782,СВЦЭМ!$A$39:$A$782,$A38,СВЦЭМ!$B$39:$B$782,L$11)+'СЕТ СН'!$F$9+СВЦЭМ!$D$10+'СЕТ СН'!$F$6-'СЕТ СН'!$F$19</f>
        <v>1365.2777956100001</v>
      </c>
      <c r="M38" s="36">
        <f>SUMIFS(СВЦЭМ!$C$39:$C$782,СВЦЭМ!$A$39:$A$782,$A38,СВЦЭМ!$B$39:$B$782,M$11)+'СЕТ СН'!$F$9+СВЦЭМ!$D$10+'СЕТ СН'!$F$6-'СЕТ СН'!$F$19</f>
        <v>1392.1460932300001</v>
      </c>
      <c r="N38" s="36">
        <f>SUMIFS(СВЦЭМ!$C$39:$C$782,СВЦЭМ!$A$39:$A$782,$A38,СВЦЭМ!$B$39:$B$782,N$11)+'СЕТ СН'!$F$9+СВЦЭМ!$D$10+'СЕТ СН'!$F$6-'СЕТ СН'!$F$19</f>
        <v>1401.2235284600001</v>
      </c>
      <c r="O38" s="36">
        <f>SUMIFS(СВЦЭМ!$C$39:$C$782,СВЦЭМ!$A$39:$A$782,$A38,СВЦЭМ!$B$39:$B$782,O$11)+'СЕТ СН'!$F$9+СВЦЭМ!$D$10+'СЕТ СН'!$F$6-'СЕТ СН'!$F$19</f>
        <v>1422.1903831</v>
      </c>
      <c r="P38" s="36">
        <f>SUMIFS(СВЦЭМ!$C$39:$C$782,СВЦЭМ!$A$39:$A$782,$A38,СВЦЭМ!$B$39:$B$782,P$11)+'СЕТ СН'!$F$9+СВЦЭМ!$D$10+'СЕТ СН'!$F$6-'СЕТ СН'!$F$19</f>
        <v>1437.73642141</v>
      </c>
      <c r="Q38" s="36">
        <f>SUMIFS(СВЦЭМ!$C$39:$C$782,СВЦЭМ!$A$39:$A$782,$A38,СВЦЭМ!$B$39:$B$782,Q$11)+'СЕТ СН'!$F$9+СВЦЭМ!$D$10+'СЕТ СН'!$F$6-'СЕТ СН'!$F$19</f>
        <v>1437.7189147500001</v>
      </c>
      <c r="R38" s="36">
        <f>SUMIFS(СВЦЭМ!$C$39:$C$782,СВЦЭМ!$A$39:$A$782,$A38,СВЦЭМ!$B$39:$B$782,R$11)+'СЕТ СН'!$F$9+СВЦЭМ!$D$10+'СЕТ СН'!$F$6-'СЕТ СН'!$F$19</f>
        <v>1430.94721342</v>
      </c>
      <c r="S38" s="36">
        <f>SUMIFS(СВЦЭМ!$C$39:$C$782,СВЦЭМ!$A$39:$A$782,$A38,СВЦЭМ!$B$39:$B$782,S$11)+'СЕТ СН'!$F$9+СВЦЭМ!$D$10+'СЕТ СН'!$F$6-'СЕТ СН'!$F$19</f>
        <v>1365.76173862</v>
      </c>
      <c r="T38" s="36">
        <f>SUMIFS(СВЦЭМ!$C$39:$C$782,СВЦЭМ!$A$39:$A$782,$A38,СВЦЭМ!$B$39:$B$782,T$11)+'СЕТ СН'!$F$9+СВЦЭМ!$D$10+'СЕТ СН'!$F$6-'СЕТ СН'!$F$19</f>
        <v>1347.9804834399999</v>
      </c>
      <c r="U38" s="36">
        <f>SUMIFS(СВЦЭМ!$C$39:$C$782,СВЦЭМ!$A$39:$A$782,$A38,СВЦЭМ!$B$39:$B$782,U$11)+'СЕТ СН'!$F$9+СВЦЭМ!$D$10+'СЕТ СН'!$F$6-'СЕТ СН'!$F$19</f>
        <v>1366.7462767300001</v>
      </c>
      <c r="V38" s="36">
        <f>SUMIFS(СВЦЭМ!$C$39:$C$782,СВЦЭМ!$A$39:$A$782,$A38,СВЦЭМ!$B$39:$B$782,V$11)+'СЕТ СН'!$F$9+СВЦЭМ!$D$10+'СЕТ СН'!$F$6-'СЕТ СН'!$F$19</f>
        <v>1378.6486668499999</v>
      </c>
      <c r="W38" s="36">
        <f>SUMIFS(СВЦЭМ!$C$39:$C$782,СВЦЭМ!$A$39:$A$782,$A38,СВЦЭМ!$B$39:$B$782,W$11)+'СЕТ СН'!$F$9+СВЦЭМ!$D$10+'СЕТ СН'!$F$6-'СЕТ СН'!$F$19</f>
        <v>1404.6759282200001</v>
      </c>
      <c r="X38" s="36">
        <f>SUMIFS(СВЦЭМ!$C$39:$C$782,СВЦЭМ!$A$39:$A$782,$A38,СВЦЭМ!$B$39:$B$782,X$11)+'СЕТ СН'!$F$9+СВЦЭМ!$D$10+'СЕТ СН'!$F$6-'СЕТ СН'!$F$19</f>
        <v>1398.62830689</v>
      </c>
      <c r="Y38" s="36">
        <f>SUMIFS(СВЦЭМ!$C$39:$C$782,СВЦЭМ!$A$39:$A$782,$A38,СВЦЭМ!$B$39:$B$782,Y$11)+'СЕТ СН'!$F$9+СВЦЭМ!$D$10+'СЕТ СН'!$F$6-'СЕТ СН'!$F$19</f>
        <v>1464.9995017400001</v>
      </c>
    </row>
    <row r="39" spans="1:25" ht="15.75" x14ac:dyDescent="0.2">
      <c r="A39" s="35">
        <f t="shared" si="0"/>
        <v>44893</v>
      </c>
      <c r="B39" s="36">
        <f>SUMIFS(СВЦЭМ!$C$39:$C$782,СВЦЭМ!$A$39:$A$782,$A39,СВЦЭМ!$B$39:$B$782,B$11)+'СЕТ СН'!$F$9+СВЦЭМ!$D$10+'СЕТ СН'!$F$6-'СЕТ СН'!$F$19</f>
        <v>1419.1175171</v>
      </c>
      <c r="C39" s="36">
        <f>SUMIFS(СВЦЭМ!$C$39:$C$782,СВЦЭМ!$A$39:$A$782,$A39,СВЦЭМ!$B$39:$B$782,C$11)+'СЕТ СН'!$F$9+СВЦЭМ!$D$10+'СЕТ СН'!$F$6-'СЕТ СН'!$F$19</f>
        <v>1438.4353030500001</v>
      </c>
      <c r="D39" s="36">
        <f>SUMIFS(СВЦЭМ!$C$39:$C$782,СВЦЭМ!$A$39:$A$782,$A39,СВЦЭМ!$B$39:$B$782,D$11)+'СЕТ СН'!$F$9+СВЦЭМ!$D$10+'СЕТ СН'!$F$6-'СЕТ СН'!$F$19</f>
        <v>1438.53631</v>
      </c>
      <c r="E39" s="36">
        <f>SUMIFS(СВЦЭМ!$C$39:$C$782,СВЦЭМ!$A$39:$A$782,$A39,СВЦЭМ!$B$39:$B$782,E$11)+'СЕТ СН'!$F$9+СВЦЭМ!$D$10+'СЕТ СН'!$F$6-'СЕТ СН'!$F$19</f>
        <v>1439.54824818</v>
      </c>
      <c r="F39" s="36">
        <f>SUMIFS(СВЦЭМ!$C$39:$C$782,СВЦЭМ!$A$39:$A$782,$A39,СВЦЭМ!$B$39:$B$782,F$11)+'СЕТ СН'!$F$9+СВЦЭМ!$D$10+'СЕТ СН'!$F$6-'СЕТ СН'!$F$19</f>
        <v>1454.58868108</v>
      </c>
      <c r="G39" s="36">
        <f>SUMIFS(СВЦЭМ!$C$39:$C$782,СВЦЭМ!$A$39:$A$782,$A39,СВЦЭМ!$B$39:$B$782,G$11)+'СЕТ СН'!$F$9+СВЦЭМ!$D$10+'СЕТ СН'!$F$6-'СЕТ СН'!$F$19</f>
        <v>1451.23344819</v>
      </c>
      <c r="H39" s="36">
        <f>SUMIFS(СВЦЭМ!$C$39:$C$782,СВЦЭМ!$A$39:$A$782,$A39,СВЦЭМ!$B$39:$B$782,H$11)+'СЕТ СН'!$F$9+СВЦЭМ!$D$10+'СЕТ СН'!$F$6-'СЕТ СН'!$F$19</f>
        <v>1365.8441625299999</v>
      </c>
      <c r="I39" s="36">
        <f>SUMIFS(СВЦЭМ!$C$39:$C$782,СВЦЭМ!$A$39:$A$782,$A39,СВЦЭМ!$B$39:$B$782,I$11)+'СЕТ СН'!$F$9+СВЦЭМ!$D$10+'СЕТ СН'!$F$6-'СЕТ СН'!$F$19</f>
        <v>1351.75890669</v>
      </c>
      <c r="J39" s="36">
        <f>SUMIFS(СВЦЭМ!$C$39:$C$782,СВЦЭМ!$A$39:$A$782,$A39,СВЦЭМ!$B$39:$B$782,J$11)+'СЕТ СН'!$F$9+СВЦЭМ!$D$10+'СЕТ СН'!$F$6-'СЕТ СН'!$F$19</f>
        <v>1334.26271053</v>
      </c>
      <c r="K39" s="36">
        <f>SUMIFS(СВЦЭМ!$C$39:$C$782,СВЦЭМ!$A$39:$A$782,$A39,СВЦЭМ!$B$39:$B$782,K$11)+'СЕТ СН'!$F$9+СВЦЭМ!$D$10+'СЕТ СН'!$F$6-'СЕТ СН'!$F$19</f>
        <v>1301.8344599300001</v>
      </c>
      <c r="L39" s="36">
        <f>SUMIFS(СВЦЭМ!$C$39:$C$782,СВЦЭМ!$A$39:$A$782,$A39,СВЦЭМ!$B$39:$B$782,L$11)+'СЕТ СН'!$F$9+СВЦЭМ!$D$10+'СЕТ СН'!$F$6-'СЕТ СН'!$F$19</f>
        <v>1337.6823194900001</v>
      </c>
      <c r="M39" s="36">
        <f>SUMIFS(СВЦЭМ!$C$39:$C$782,СВЦЭМ!$A$39:$A$782,$A39,СВЦЭМ!$B$39:$B$782,M$11)+'СЕТ СН'!$F$9+СВЦЭМ!$D$10+'СЕТ СН'!$F$6-'СЕТ СН'!$F$19</f>
        <v>1357.7830766100001</v>
      </c>
      <c r="N39" s="36">
        <f>SUMIFS(СВЦЭМ!$C$39:$C$782,СВЦЭМ!$A$39:$A$782,$A39,СВЦЭМ!$B$39:$B$782,N$11)+'СЕТ СН'!$F$9+СВЦЭМ!$D$10+'СЕТ СН'!$F$6-'СЕТ СН'!$F$19</f>
        <v>1366.6325127300001</v>
      </c>
      <c r="O39" s="36">
        <f>SUMIFS(СВЦЭМ!$C$39:$C$782,СВЦЭМ!$A$39:$A$782,$A39,СВЦЭМ!$B$39:$B$782,O$11)+'СЕТ СН'!$F$9+СВЦЭМ!$D$10+'СЕТ СН'!$F$6-'СЕТ СН'!$F$19</f>
        <v>1380.0124485200001</v>
      </c>
      <c r="P39" s="36">
        <f>SUMIFS(СВЦЭМ!$C$39:$C$782,СВЦЭМ!$A$39:$A$782,$A39,СВЦЭМ!$B$39:$B$782,P$11)+'СЕТ СН'!$F$9+СВЦЭМ!$D$10+'СЕТ СН'!$F$6-'СЕТ СН'!$F$19</f>
        <v>1394.21499249</v>
      </c>
      <c r="Q39" s="36">
        <f>SUMIFS(СВЦЭМ!$C$39:$C$782,СВЦЭМ!$A$39:$A$782,$A39,СВЦЭМ!$B$39:$B$782,Q$11)+'СЕТ СН'!$F$9+СВЦЭМ!$D$10+'СЕТ СН'!$F$6-'СЕТ СН'!$F$19</f>
        <v>1370.2738398399999</v>
      </c>
      <c r="R39" s="36">
        <f>SUMIFS(СВЦЭМ!$C$39:$C$782,СВЦЭМ!$A$39:$A$782,$A39,СВЦЭМ!$B$39:$B$782,R$11)+'СЕТ СН'!$F$9+СВЦЭМ!$D$10+'СЕТ СН'!$F$6-'СЕТ СН'!$F$19</f>
        <v>1338.80955896</v>
      </c>
      <c r="S39" s="36">
        <f>SUMIFS(СВЦЭМ!$C$39:$C$782,СВЦЭМ!$A$39:$A$782,$A39,СВЦЭМ!$B$39:$B$782,S$11)+'СЕТ СН'!$F$9+СВЦЭМ!$D$10+'СЕТ СН'!$F$6-'СЕТ СН'!$F$19</f>
        <v>1297.11484081</v>
      </c>
      <c r="T39" s="36">
        <f>SUMIFS(СВЦЭМ!$C$39:$C$782,СВЦЭМ!$A$39:$A$782,$A39,СВЦЭМ!$B$39:$B$782,T$11)+'СЕТ СН'!$F$9+СВЦЭМ!$D$10+'СЕТ СН'!$F$6-'СЕТ СН'!$F$19</f>
        <v>1289.49532557</v>
      </c>
      <c r="U39" s="36">
        <f>SUMIFS(СВЦЭМ!$C$39:$C$782,СВЦЭМ!$A$39:$A$782,$A39,СВЦЭМ!$B$39:$B$782,U$11)+'СЕТ СН'!$F$9+СВЦЭМ!$D$10+'СЕТ СН'!$F$6-'СЕТ СН'!$F$19</f>
        <v>1303.8492344000001</v>
      </c>
      <c r="V39" s="36">
        <f>SUMIFS(СВЦЭМ!$C$39:$C$782,СВЦЭМ!$A$39:$A$782,$A39,СВЦЭМ!$B$39:$B$782,V$11)+'СЕТ СН'!$F$9+СВЦЭМ!$D$10+'СЕТ СН'!$F$6-'СЕТ СН'!$F$19</f>
        <v>1312.22767337</v>
      </c>
      <c r="W39" s="36">
        <f>SUMIFS(СВЦЭМ!$C$39:$C$782,СВЦЭМ!$A$39:$A$782,$A39,СВЦЭМ!$B$39:$B$782,W$11)+'СЕТ СН'!$F$9+СВЦЭМ!$D$10+'СЕТ СН'!$F$6-'СЕТ СН'!$F$19</f>
        <v>1339.56895854</v>
      </c>
      <c r="X39" s="36">
        <f>SUMIFS(СВЦЭМ!$C$39:$C$782,СВЦЭМ!$A$39:$A$782,$A39,СВЦЭМ!$B$39:$B$782,X$11)+'СЕТ СН'!$F$9+СВЦЭМ!$D$10+'СЕТ СН'!$F$6-'СЕТ СН'!$F$19</f>
        <v>1366.3443998</v>
      </c>
      <c r="Y39" s="36">
        <f>SUMIFS(СВЦЭМ!$C$39:$C$782,СВЦЭМ!$A$39:$A$782,$A39,СВЦЭМ!$B$39:$B$782,Y$11)+'СЕТ СН'!$F$9+СВЦЭМ!$D$10+'СЕТ СН'!$F$6-'СЕТ СН'!$F$19</f>
        <v>1367.53756851</v>
      </c>
    </row>
    <row r="40" spans="1:25" ht="15.75" x14ac:dyDescent="0.2">
      <c r="A40" s="35">
        <f t="shared" si="0"/>
        <v>44894</v>
      </c>
      <c r="B40" s="36">
        <f>SUMIFS(СВЦЭМ!$C$39:$C$782,СВЦЭМ!$A$39:$A$782,$A40,СВЦЭМ!$B$39:$B$782,B$11)+'СЕТ СН'!$F$9+СВЦЭМ!$D$10+'СЕТ СН'!$F$6-'СЕТ СН'!$F$19</f>
        <v>1387.8283079800001</v>
      </c>
      <c r="C40" s="36">
        <f>SUMIFS(СВЦЭМ!$C$39:$C$782,СВЦЭМ!$A$39:$A$782,$A40,СВЦЭМ!$B$39:$B$782,C$11)+'СЕТ СН'!$F$9+СВЦЭМ!$D$10+'СЕТ СН'!$F$6-'СЕТ СН'!$F$19</f>
        <v>1408.3403897400001</v>
      </c>
      <c r="D40" s="36">
        <f>SUMIFS(СВЦЭМ!$C$39:$C$782,СВЦЭМ!$A$39:$A$782,$A40,СВЦЭМ!$B$39:$B$782,D$11)+'СЕТ СН'!$F$9+СВЦЭМ!$D$10+'СЕТ СН'!$F$6-'СЕТ СН'!$F$19</f>
        <v>1431.48361385</v>
      </c>
      <c r="E40" s="36">
        <f>SUMIFS(СВЦЭМ!$C$39:$C$782,СВЦЭМ!$A$39:$A$782,$A40,СВЦЭМ!$B$39:$B$782,E$11)+'СЕТ СН'!$F$9+СВЦЭМ!$D$10+'СЕТ СН'!$F$6-'СЕТ СН'!$F$19</f>
        <v>1338.6567011</v>
      </c>
      <c r="F40" s="36">
        <f>SUMIFS(СВЦЭМ!$C$39:$C$782,СВЦЭМ!$A$39:$A$782,$A40,СВЦЭМ!$B$39:$B$782,F$11)+'СЕТ СН'!$F$9+СВЦЭМ!$D$10+'СЕТ СН'!$F$6-'СЕТ СН'!$F$19</f>
        <v>1302.63896168</v>
      </c>
      <c r="G40" s="36">
        <f>SUMIFS(СВЦЭМ!$C$39:$C$782,СВЦЭМ!$A$39:$A$782,$A40,СВЦЭМ!$B$39:$B$782,G$11)+'СЕТ СН'!$F$9+СВЦЭМ!$D$10+'СЕТ СН'!$F$6-'СЕТ СН'!$F$19</f>
        <v>1280.0232460100001</v>
      </c>
      <c r="H40" s="36">
        <f>SUMIFS(СВЦЭМ!$C$39:$C$782,СВЦЭМ!$A$39:$A$782,$A40,СВЦЭМ!$B$39:$B$782,H$11)+'СЕТ СН'!$F$9+СВЦЭМ!$D$10+'СЕТ СН'!$F$6-'СЕТ СН'!$F$19</f>
        <v>1243.12474877</v>
      </c>
      <c r="I40" s="36">
        <f>SUMIFS(СВЦЭМ!$C$39:$C$782,СВЦЭМ!$A$39:$A$782,$A40,СВЦЭМ!$B$39:$B$782,I$11)+'СЕТ СН'!$F$9+СВЦЭМ!$D$10+'СЕТ СН'!$F$6-'СЕТ СН'!$F$19</f>
        <v>1241.09984951</v>
      </c>
      <c r="J40" s="36">
        <f>SUMIFS(СВЦЭМ!$C$39:$C$782,СВЦЭМ!$A$39:$A$782,$A40,СВЦЭМ!$B$39:$B$782,J$11)+'СЕТ СН'!$F$9+СВЦЭМ!$D$10+'СЕТ СН'!$F$6-'СЕТ СН'!$F$19</f>
        <v>1141.99588438</v>
      </c>
      <c r="K40" s="36">
        <f>SUMIFS(СВЦЭМ!$C$39:$C$782,СВЦЭМ!$A$39:$A$782,$A40,СВЦЭМ!$B$39:$B$782,K$11)+'СЕТ СН'!$F$9+СВЦЭМ!$D$10+'СЕТ СН'!$F$6-'СЕТ СН'!$F$19</f>
        <v>1145.1714272600002</v>
      </c>
      <c r="L40" s="36">
        <f>SUMIFS(СВЦЭМ!$C$39:$C$782,СВЦЭМ!$A$39:$A$782,$A40,СВЦЭМ!$B$39:$B$782,L$11)+'СЕТ СН'!$F$9+СВЦЭМ!$D$10+'СЕТ СН'!$F$6-'СЕТ СН'!$F$19</f>
        <v>1149.42268997</v>
      </c>
      <c r="M40" s="36">
        <f>SUMIFS(СВЦЭМ!$C$39:$C$782,СВЦЭМ!$A$39:$A$782,$A40,СВЦЭМ!$B$39:$B$782,M$11)+'СЕТ СН'!$F$9+СВЦЭМ!$D$10+'СЕТ СН'!$F$6-'СЕТ СН'!$F$19</f>
        <v>1223.6876686600001</v>
      </c>
      <c r="N40" s="36">
        <f>SUMIFS(СВЦЭМ!$C$39:$C$782,СВЦЭМ!$A$39:$A$782,$A40,СВЦЭМ!$B$39:$B$782,N$11)+'СЕТ СН'!$F$9+СВЦЭМ!$D$10+'СЕТ СН'!$F$6-'СЕТ СН'!$F$19</f>
        <v>1306.7227785499999</v>
      </c>
      <c r="O40" s="36">
        <f>SUMIFS(СВЦЭМ!$C$39:$C$782,СВЦЭМ!$A$39:$A$782,$A40,СВЦЭМ!$B$39:$B$782,O$11)+'СЕТ СН'!$F$9+СВЦЭМ!$D$10+'СЕТ СН'!$F$6-'СЕТ СН'!$F$19</f>
        <v>1305.0194992700001</v>
      </c>
      <c r="P40" s="36">
        <f>SUMIFS(СВЦЭМ!$C$39:$C$782,СВЦЭМ!$A$39:$A$782,$A40,СВЦЭМ!$B$39:$B$782,P$11)+'СЕТ СН'!$F$9+СВЦЭМ!$D$10+'СЕТ СН'!$F$6-'СЕТ СН'!$F$19</f>
        <v>1312.89615073</v>
      </c>
      <c r="Q40" s="36">
        <f>SUMIFS(СВЦЭМ!$C$39:$C$782,СВЦЭМ!$A$39:$A$782,$A40,СВЦЭМ!$B$39:$B$782,Q$11)+'СЕТ СН'!$F$9+СВЦЭМ!$D$10+'СЕТ СН'!$F$6-'СЕТ СН'!$F$19</f>
        <v>1311.3892260800001</v>
      </c>
      <c r="R40" s="36">
        <f>SUMIFS(СВЦЭМ!$C$39:$C$782,СВЦЭМ!$A$39:$A$782,$A40,СВЦЭМ!$B$39:$B$782,R$11)+'СЕТ СН'!$F$9+СВЦЭМ!$D$10+'СЕТ СН'!$F$6-'СЕТ СН'!$F$19</f>
        <v>1210.5966807300001</v>
      </c>
      <c r="S40" s="36">
        <f>SUMIFS(СВЦЭМ!$C$39:$C$782,СВЦЭМ!$A$39:$A$782,$A40,СВЦЭМ!$B$39:$B$782,S$11)+'СЕТ СН'!$F$9+СВЦЭМ!$D$10+'СЕТ СН'!$F$6-'СЕТ СН'!$F$19</f>
        <v>1126.0724258499999</v>
      </c>
      <c r="T40" s="36">
        <f>SUMIFS(СВЦЭМ!$C$39:$C$782,СВЦЭМ!$A$39:$A$782,$A40,СВЦЭМ!$B$39:$B$782,T$11)+'СЕТ СН'!$F$9+СВЦЭМ!$D$10+'СЕТ СН'!$F$6-'СЕТ СН'!$F$19</f>
        <v>1051.9508051600001</v>
      </c>
      <c r="U40" s="36">
        <f>SUMIFS(СВЦЭМ!$C$39:$C$782,СВЦЭМ!$A$39:$A$782,$A40,СВЦЭМ!$B$39:$B$782,U$11)+'СЕТ СН'!$F$9+СВЦЭМ!$D$10+'СЕТ СН'!$F$6-'СЕТ СН'!$F$19</f>
        <v>1077.0735959600001</v>
      </c>
      <c r="V40" s="36">
        <f>SUMIFS(СВЦЭМ!$C$39:$C$782,СВЦЭМ!$A$39:$A$782,$A40,СВЦЭМ!$B$39:$B$782,V$11)+'СЕТ СН'!$F$9+СВЦЭМ!$D$10+'СЕТ СН'!$F$6-'СЕТ СН'!$F$19</f>
        <v>1093.6416334400001</v>
      </c>
      <c r="W40" s="36">
        <f>SUMIFS(СВЦЭМ!$C$39:$C$782,СВЦЭМ!$A$39:$A$782,$A40,СВЦЭМ!$B$39:$B$782,W$11)+'СЕТ СН'!$F$9+СВЦЭМ!$D$10+'СЕТ СН'!$F$6-'СЕТ СН'!$F$19</f>
        <v>1111.3951541599999</v>
      </c>
      <c r="X40" s="36">
        <f>SUMIFS(СВЦЭМ!$C$39:$C$782,СВЦЭМ!$A$39:$A$782,$A40,СВЦЭМ!$B$39:$B$782,X$11)+'СЕТ СН'!$F$9+СВЦЭМ!$D$10+'СЕТ СН'!$F$6-'СЕТ СН'!$F$19</f>
        <v>1134.9242164299999</v>
      </c>
      <c r="Y40" s="36">
        <f>SUMIFS(СВЦЭМ!$C$39:$C$782,СВЦЭМ!$A$39:$A$782,$A40,СВЦЭМ!$B$39:$B$782,Y$11)+'СЕТ СН'!$F$9+СВЦЭМ!$D$10+'СЕТ СН'!$F$6-'СЕТ СН'!$F$19</f>
        <v>1121.64860544</v>
      </c>
    </row>
    <row r="41" spans="1:25" ht="15.75" x14ac:dyDescent="0.2">
      <c r="A41" s="35">
        <f t="shared" si="0"/>
        <v>44895</v>
      </c>
      <c r="B41" s="36">
        <f>SUMIFS(СВЦЭМ!$C$39:$C$782,СВЦЭМ!$A$39:$A$782,$A41,СВЦЭМ!$B$39:$B$782,B$11)+'СЕТ СН'!$F$9+СВЦЭМ!$D$10+'СЕТ СН'!$F$6-'СЕТ СН'!$F$19</f>
        <v>1302.53845965</v>
      </c>
      <c r="C41" s="36">
        <f>SUMIFS(СВЦЭМ!$C$39:$C$782,СВЦЭМ!$A$39:$A$782,$A41,СВЦЭМ!$B$39:$B$782,C$11)+'СЕТ СН'!$F$9+СВЦЭМ!$D$10+'СЕТ СН'!$F$6-'СЕТ СН'!$F$19</f>
        <v>1324.34538249</v>
      </c>
      <c r="D41" s="36">
        <f>SUMIFS(СВЦЭМ!$C$39:$C$782,СВЦЭМ!$A$39:$A$782,$A41,СВЦЭМ!$B$39:$B$782,D$11)+'СЕТ СН'!$F$9+СВЦЭМ!$D$10+'СЕТ СН'!$F$6-'СЕТ СН'!$F$19</f>
        <v>1371.9389725799999</v>
      </c>
      <c r="E41" s="36">
        <f>SUMIFS(СВЦЭМ!$C$39:$C$782,СВЦЭМ!$A$39:$A$782,$A41,СВЦЭМ!$B$39:$B$782,E$11)+'СЕТ СН'!$F$9+СВЦЭМ!$D$10+'СЕТ СН'!$F$6-'СЕТ СН'!$F$19</f>
        <v>1404.8999036299999</v>
      </c>
      <c r="F41" s="36">
        <f>SUMIFS(СВЦЭМ!$C$39:$C$782,СВЦЭМ!$A$39:$A$782,$A41,СВЦЭМ!$B$39:$B$782,F$11)+'СЕТ СН'!$F$9+СВЦЭМ!$D$10+'СЕТ СН'!$F$6-'СЕТ СН'!$F$19</f>
        <v>1386.4271355200001</v>
      </c>
      <c r="G41" s="36">
        <f>SUMIFS(СВЦЭМ!$C$39:$C$782,СВЦЭМ!$A$39:$A$782,$A41,СВЦЭМ!$B$39:$B$782,G$11)+'СЕТ СН'!$F$9+СВЦЭМ!$D$10+'СЕТ СН'!$F$6-'СЕТ СН'!$F$19</f>
        <v>1347.19453813</v>
      </c>
      <c r="H41" s="36">
        <f>SUMIFS(СВЦЭМ!$C$39:$C$782,СВЦЭМ!$A$39:$A$782,$A41,СВЦЭМ!$B$39:$B$782,H$11)+'СЕТ СН'!$F$9+СВЦЭМ!$D$10+'СЕТ СН'!$F$6-'СЕТ СН'!$F$19</f>
        <v>1325.2233930300001</v>
      </c>
      <c r="I41" s="36">
        <f>SUMIFS(СВЦЭМ!$C$39:$C$782,СВЦЭМ!$A$39:$A$782,$A41,СВЦЭМ!$B$39:$B$782,I$11)+'СЕТ СН'!$F$9+СВЦЭМ!$D$10+'СЕТ СН'!$F$6-'СЕТ СН'!$F$19</f>
        <v>1321.32121624</v>
      </c>
      <c r="J41" s="36">
        <f>SUMIFS(СВЦЭМ!$C$39:$C$782,СВЦЭМ!$A$39:$A$782,$A41,СВЦЭМ!$B$39:$B$782,J$11)+'СЕТ СН'!$F$9+СВЦЭМ!$D$10+'СЕТ СН'!$F$6-'СЕТ СН'!$F$19</f>
        <v>1283.10264265</v>
      </c>
      <c r="K41" s="36">
        <f>SUMIFS(СВЦЭМ!$C$39:$C$782,СВЦЭМ!$A$39:$A$782,$A41,СВЦЭМ!$B$39:$B$782,K$11)+'СЕТ СН'!$F$9+СВЦЭМ!$D$10+'СЕТ СН'!$F$6-'СЕТ СН'!$F$19</f>
        <v>1254.47620562</v>
      </c>
      <c r="L41" s="36">
        <f>SUMIFS(СВЦЭМ!$C$39:$C$782,СВЦЭМ!$A$39:$A$782,$A41,СВЦЭМ!$B$39:$B$782,L$11)+'СЕТ СН'!$F$9+СВЦЭМ!$D$10+'СЕТ СН'!$F$6-'СЕТ СН'!$F$19</f>
        <v>1264.1100517100001</v>
      </c>
      <c r="M41" s="36">
        <f>SUMIFS(СВЦЭМ!$C$39:$C$782,СВЦЭМ!$A$39:$A$782,$A41,СВЦЭМ!$B$39:$B$782,M$11)+'СЕТ СН'!$F$9+СВЦЭМ!$D$10+'СЕТ СН'!$F$6-'СЕТ СН'!$F$19</f>
        <v>1275.1389897000001</v>
      </c>
      <c r="N41" s="36">
        <f>SUMIFS(СВЦЭМ!$C$39:$C$782,СВЦЭМ!$A$39:$A$782,$A41,СВЦЭМ!$B$39:$B$782,N$11)+'СЕТ СН'!$F$9+СВЦЭМ!$D$10+'СЕТ СН'!$F$6-'СЕТ СН'!$F$19</f>
        <v>1300.3132683000001</v>
      </c>
      <c r="O41" s="36">
        <f>SUMIFS(СВЦЭМ!$C$39:$C$782,СВЦЭМ!$A$39:$A$782,$A41,СВЦЭМ!$B$39:$B$782,O$11)+'СЕТ СН'!$F$9+СВЦЭМ!$D$10+'СЕТ СН'!$F$6-'СЕТ СН'!$F$19</f>
        <v>1311.3736352600001</v>
      </c>
      <c r="P41" s="36">
        <f>SUMIFS(СВЦЭМ!$C$39:$C$782,СВЦЭМ!$A$39:$A$782,$A41,СВЦЭМ!$B$39:$B$782,P$11)+'СЕТ СН'!$F$9+СВЦЭМ!$D$10+'СЕТ СН'!$F$6-'СЕТ СН'!$F$19</f>
        <v>1313.3739171899999</v>
      </c>
      <c r="Q41" s="36">
        <f>SUMIFS(СВЦЭМ!$C$39:$C$782,СВЦЭМ!$A$39:$A$782,$A41,СВЦЭМ!$B$39:$B$782,Q$11)+'СЕТ СН'!$F$9+СВЦЭМ!$D$10+'СЕТ СН'!$F$6-'СЕТ СН'!$F$19</f>
        <v>1309.4316730200001</v>
      </c>
      <c r="R41" s="36">
        <f>SUMIFS(СВЦЭМ!$C$39:$C$782,СВЦЭМ!$A$39:$A$782,$A41,СВЦЭМ!$B$39:$B$782,R$11)+'СЕТ СН'!$F$9+СВЦЭМ!$D$10+'СЕТ СН'!$F$6-'СЕТ СН'!$F$19</f>
        <v>1312.92963048</v>
      </c>
      <c r="S41" s="36">
        <f>SUMIFS(СВЦЭМ!$C$39:$C$782,СВЦЭМ!$A$39:$A$782,$A41,СВЦЭМ!$B$39:$B$782,S$11)+'СЕТ СН'!$F$9+СВЦЭМ!$D$10+'СЕТ СН'!$F$6-'СЕТ СН'!$F$19</f>
        <v>1284.0668087700001</v>
      </c>
      <c r="T41" s="36">
        <f>SUMIFS(СВЦЭМ!$C$39:$C$782,СВЦЭМ!$A$39:$A$782,$A41,СВЦЭМ!$B$39:$B$782,T$11)+'СЕТ СН'!$F$9+СВЦЭМ!$D$10+'СЕТ СН'!$F$6-'СЕТ СН'!$F$19</f>
        <v>1241.2860749700001</v>
      </c>
      <c r="U41" s="36">
        <f>SUMIFS(СВЦЭМ!$C$39:$C$782,СВЦЭМ!$A$39:$A$782,$A41,СВЦЭМ!$B$39:$B$782,U$11)+'СЕТ СН'!$F$9+СВЦЭМ!$D$10+'СЕТ СН'!$F$6-'СЕТ СН'!$F$19</f>
        <v>1278.1000262300001</v>
      </c>
      <c r="V41" s="36">
        <f>SUMIFS(СВЦЭМ!$C$39:$C$782,СВЦЭМ!$A$39:$A$782,$A41,СВЦЭМ!$B$39:$B$782,V$11)+'СЕТ СН'!$F$9+СВЦЭМ!$D$10+'СЕТ СН'!$F$6-'СЕТ СН'!$F$19</f>
        <v>1326.30318384</v>
      </c>
      <c r="W41" s="36">
        <f>SUMIFS(СВЦЭМ!$C$39:$C$782,СВЦЭМ!$A$39:$A$782,$A41,СВЦЭМ!$B$39:$B$782,W$11)+'СЕТ СН'!$F$9+СВЦЭМ!$D$10+'СЕТ СН'!$F$6-'СЕТ СН'!$F$19</f>
        <v>1347.9070849500001</v>
      </c>
      <c r="X41" s="36">
        <f>SUMIFS(СВЦЭМ!$C$39:$C$782,СВЦЭМ!$A$39:$A$782,$A41,СВЦЭМ!$B$39:$B$782,X$11)+'СЕТ СН'!$F$9+СВЦЭМ!$D$10+'СЕТ СН'!$F$6-'СЕТ СН'!$F$19</f>
        <v>1356.7698632900001</v>
      </c>
      <c r="Y41" s="36">
        <f>SUMIFS(СВЦЭМ!$C$39:$C$782,СВЦЭМ!$A$39:$A$782,$A41,СВЦЭМ!$B$39:$B$782,Y$11)+'СЕТ СН'!$F$9+СВЦЭМ!$D$10+'СЕТ СН'!$F$6-'СЕТ СН'!$F$19</f>
        <v>1365.0918444200001</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01.11.2022</v>
      </c>
      <c r="B48" s="36">
        <f>SUMIFS(СВЦЭМ!$C$39:$C$782,СВЦЭМ!$A$39:$A$782,$A48,СВЦЭМ!$B$39:$B$782,B$47)+'СЕТ СН'!$G$9+СВЦЭМ!$D$10+'СЕТ СН'!$G$6-'СЕТ СН'!$G$19</f>
        <v>1379.58010057</v>
      </c>
      <c r="C48" s="36">
        <f>SUMIFS(СВЦЭМ!$C$39:$C$782,СВЦЭМ!$A$39:$A$782,$A48,СВЦЭМ!$B$39:$B$782,C$47)+'СЕТ СН'!$G$9+СВЦЭМ!$D$10+'СЕТ СН'!$G$6-'СЕТ СН'!$G$19</f>
        <v>1412.8648424200001</v>
      </c>
      <c r="D48" s="36">
        <f>SUMIFS(СВЦЭМ!$C$39:$C$782,СВЦЭМ!$A$39:$A$782,$A48,СВЦЭМ!$B$39:$B$782,D$47)+'СЕТ СН'!$G$9+СВЦЭМ!$D$10+'СЕТ СН'!$G$6-'СЕТ СН'!$G$19</f>
        <v>1452.6741892800001</v>
      </c>
      <c r="E48" s="36">
        <f>SUMIFS(СВЦЭМ!$C$39:$C$782,СВЦЭМ!$A$39:$A$782,$A48,СВЦЭМ!$B$39:$B$782,E$47)+'СЕТ СН'!$G$9+СВЦЭМ!$D$10+'СЕТ СН'!$G$6-'СЕТ СН'!$G$19</f>
        <v>1450.8629786199999</v>
      </c>
      <c r="F48" s="36">
        <f>SUMIFS(СВЦЭМ!$C$39:$C$782,СВЦЭМ!$A$39:$A$782,$A48,СВЦЭМ!$B$39:$B$782,F$47)+'СЕТ СН'!$G$9+СВЦЭМ!$D$10+'СЕТ СН'!$G$6-'СЕТ СН'!$G$19</f>
        <v>1448.10396165</v>
      </c>
      <c r="G48" s="36">
        <f>SUMIFS(СВЦЭМ!$C$39:$C$782,СВЦЭМ!$A$39:$A$782,$A48,СВЦЭМ!$B$39:$B$782,G$47)+'СЕТ СН'!$G$9+СВЦЭМ!$D$10+'СЕТ СН'!$G$6-'СЕТ СН'!$G$19</f>
        <v>1420.5960526599999</v>
      </c>
      <c r="H48" s="36">
        <f>SUMIFS(СВЦЭМ!$C$39:$C$782,СВЦЭМ!$A$39:$A$782,$A48,СВЦЭМ!$B$39:$B$782,H$47)+'СЕТ СН'!$G$9+СВЦЭМ!$D$10+'СЕТ СН'!$G$6-'СЕТ СН'!$G$19</f>
        <v>1355.80305127</v>
      </c>
      <c r="I48" s="36">
        <f>SUMIFS(СВЦЭМ!$C$39:$C$782,СВЦЭМ!$A$39:$A$782,$A48,СВЦЭМ!$B$39:$B$782,I$47)+'СЕТ СН'!$G$9+СВЦЭМ!$D$10+'СЕТ СН'!$G$6-'СЕТ СН'!$G$19</f>
        <v>1350.6601249</v>
      </c>
      <c r="J48" s="36">
        <f>SUMIFS(СВЦЭМ!$C$39:$C$782,СВЦЭМ!$A$39:$A$782,$A48,СВЦЭМ!$B$39:$B$782,J$47)+'СЕТ СН'!$G$9+СВЦЭМ!$D$10+'СЕТ СН'!$G$6-'СЕТ СН'!$G$19</f>
        <v>1328.0311242600001</v>
      </c>
      <c r="K48" s="36">
        <f>SUMIFS(СВЦЭМ!$C$39:$C$782,СВЦЭМ!$A$39:$A$782,$A48,СВЦЭМ!$B$39:$B$782,K$47)+'СЕТ СН'!$G$9+СВЦЭМ!$D$10+'СЕТ СН'!$G$6-'СЕТ СН'!$G$19</f>
        <v>1304.60604038</v>
      </c>
      <c r="L48" s="36">
        <f>SUMIFS(СВЦЭМ!$C$39:$C$782,СВЦЭМ!$A$39:$A$782,$A48,СВЦЭМ!$B$39:$B$782,L$47)+'СЕТ СН'!$G$9+СВЦЭМ!$D$10+'СЕТ СН'!$G$6-'СЕТ СН'!$G$19</f>
        <v>1320.1753296100001</v>
      </c>
      <c r="M48" s="36">
        <f>SUMIFS(СВЦЭМ!$C$39:$C$782,СВЦЭМ!$A$39:$A$782,$A48,СВЦЭМ!$B$39:$B$782,M$47)+'СЕТ СН'!$G$9+СВЦЭМ!$D$10+'СЕТ СН'!$G$6-'СЕТ СН'!$G$19</f>
        <v>1349.10232561</v>
      </c>
      <c r="N48" s="36">
        <f>SUMIFS(СВЦЭМ!$C$39:$C$782,СВЦЭМ!$A$39:$A$782,$A48,СВЦЭМ!$B$39:$B$782,N$47)+'СЕТ СН'!$G$9+СВЦЭМ!$D$10+'СЕТ СН'!$G$6-'СЕТ СН'!$G$19</f>
        <v>1358.3922891500001</v>
      </c>
      <c r="O48" s="36">
        <f>SUMIFS(СВЦЭМ!$C$39:$C$782,СВЦЭМ!$A$39:$A$782,$A48,СВЦЭМ!$B$39:$B$782,O$47)+'СЕТ СН'!$G$9+СВЦЭМ!$D$10+'СЕТ СН'!$G$6-'СЕТ СН'!$G$19</f>
        <v>1346.43307641</v>
      </c>
      <c r="P48" s="36">
        <f>SUMIFS(СВЦЭМ!$C$39:$C$782,СВЦЭМ!$A$39:$A$782,$A48,СВЦЭМ!$B$39:$B$782,P$47)+'СЕТ СН'!$G$9+СВЦЭМ!$D$10+'СЕТ СН'!$G$6-'СЕТ СН'!$G$19</f>
        <v>1359.4482751800001</v>
      </c>
      <c r="Q48" s="36">
        <f>SUMIFS(СВЦЭМ!$C$39:$C$782,СВЦЭМ!$A$39:$A$782,$A48,СВЦЭМ!$B$39:$B$782,Q$47)+'СЕТ СН'!$G$9+СВЦЭМ!$D$10+'СЕТ СН'!$G$6-'СЕТ СН'!$G$19</f>
        <v>1361.4982898999999</v>
      </c>
      <c r="R48" s="36">
        <f>SUMIFS(СВЦЭМ!$C$39:$C$782,СВЦЭМ!$A$39:$A$782,$A48,СВЦЭМ!$B$39:$B$782,R$47)+'СЕТ СН'!$G$9+СВЦЭМ!$D$10+'СЕТ СН'!$G$6-'СЕТ СН'!$G$19</f>
        <v>1338.5104450900001</v>
      </c>
      <c r="S48" s="36">
        <f>SUMIFS(СВЦЭМ!$C$39:$C$782,СВЦЭМ!$A$39:$A$782,$A48,СВЦЭМ!$B$39:$B$782,S$47)+'СЕТ СН'!$G$9+СВЦЭМ!$D$10+'СЕТ СН'!$G$6-'СЕТ СН'!$G$19</f>
        <v>1288.03011655</v>
      </c>
      <c r="T48" s="36">
        <f>SUMIFS(СВЦЭМ!$C$39:$C$782,СВЦЭМ!$A$39:$A$782,$A48,СВЦЭМ!$B$39:$B$782,T$47)+'СЕТ СН'!$G$9+СВЦЭМ!$D$10+'СЕТ СН'!$G$6-'СЕТ СН'!$G$19</f>
        <v>1283.06144617</v>
      </c>
      <c r="U48" s="36">
        <f>SUMIFS(СВЦЭМ!$C$39:$C$782,СВЦЭМ!$A$39:$A$782,$A48,СВЦЭМ!$B$39:$B$782,U$47)+'СЕТ СН'!$G$9+СВЦЭМ!$D$10+'СЕТ СН'!$G$6-'СЕТ СН'!$G$19</f>
        <v>1299.7904420300001</v>
      </c>
      <c r="V48" s="36">
        <f>SUMIFS(СВЦЭМ!$C$39:$C$782,СВЦЭМ!$A$39:$A$782,$A48,СВЦЭМ!$B$39:$B$782,V$47)+'СЕТ СН'!$G$9+СВЦЭМ!$D$10+'СЕТ СН'!$G$6-'СЕТ СН'!$G$19</f>
        <v>1318.9880055799999</v>
      </c>
      <c r="W48" s="36">
        <f>SUMIFS(СВЦЭМ!$C$39:$C$782,СВЦЭМ!$A$39:$A$782,$A48,СВЦЭМ!$B$39:$B$782,W$47)+'СЕТ СН'!$G$9+СВЦЭМ!$D$10+'СЕТ СН'!$G$6-'СЕТ СН'!$G$19</f>
        <v>1327.3332938999999</v>
      </c>
      <c r="X48" s="36">
        <f>SUMIFS(СВЦЭМ!$C$39:$C$782,СВЦЭМ!$A$39:$A$782,$A48,СВЦЭМ!$B$39:$B$782,X$47)+'СЕТ СН'!$G$9+СВЦЭМ!$D$10+'СЕТ СН'!$G$6-'СЕТ СН'!$G$19</f>
        <v>1373.1929236999999</v>
      </c>
      <c r="Y48" s="36">
        <f>SUMIFS(СВЦЭМ!$C$39:$C$782,СВЦЭМ!$A$39:$A$782,$A48,СВЦЭМ!$B$39:$B$782,Y$47)+'СЕТ СН'!$G$9+СВЦЭМ!$D$10+'СЕТ СН'!$G$6-'СЕТ СН'!$G$19</f>
        <v>1412.37542807</v>
      </c>
    </row>
    <row r="49" spans="1:25" ht="15.75" x14ac:dyDescent="0.2">
      <c r="A49" s="35">
        <f>A48+1</f>
        <v>44867</v>
      </c>
      <c r="B49" s="36">
        <f>SUMIFS(СВЦЭМ!$C$39:$C$782,СВЦЭМ!$A$39:$A$782,$A49,СВЦЭМ!$B$39:$B$782,B$47)+'СЕТ СН'!$G$9+СВЦЭМ!$D$10+'СЕТ СН'!$G$6-'СЕТ СН'!$G$19</f>
        <v>1363.7557257600001</v>
      </c>
      <c r="C49" s="36">
        <f>SUMIFS(СВЦЭМ!$C$39:$C$782,СВЦЭМ!$A$39:$A$782,$A49,СВЦЭМ!$B$39:$B$782,C$47)+'СЕТ СН'!$G$9+СВЦЭМ!$D$10+'СЕТ СН'!$G$6-'СЕТ СН'!$G$19</f>
        <v>1401.9965810799999</v>
      </c>
      <c r="D49" s="36">
        <f>SUMIFS(СВЦЭМ!$C$39:$C$782,СВЦЭМ!$A$39:$A$782,$A49,СВЦЭМ!$B$39:$B$782,D$47)+'СЕТ СН'!$G$9+СВЦЭМ!$D$10+'СЕТ СН'!$G$6-'СЕТ СН'!$G$19</f>
        <v>1441.5874983000001</v>
      </c>
      <c r="E49" s="36">
        <f>SUMIFS(СВЦЭМ!$C$39:$C$782,СВЦЭМ!$A$39:$A$782,$A49,СВЦЭМ!$B$39:$B$782,E$47)+'СЕТ СН'!$G$9+СВЦЭМ!$D$10+'СЕТ СН'!$G$6-'СЕТ СН'!$G$19</f>
        <v>1427.8675352600001</v>
      </c>
      <c r="F49" s="36">
        <f>SUMIFS(СВЦЭМ!$C$39:$C$782,СВЦЭМ!$A$39:$A$782,$A49,СВЦЭМ!$B$39:$B$782,F$47)+'СЕТ СН'!$G$9+СВЦЭМ!$D$10+'СЕТ СН'!$G$6-'СЕТ СН'!$G$19</f>
        <v>1435.0945250899999</v>
      </c>
      <c r="G49" s="36">
        <f>SUMIFS(СВЦЭМ!$C$39:$C$782,СВЦЭМ!$A$39:$A$782,$A49,СВЦЭМ!$B$39:$B$782,G$47)+'СЕТ СН'!$G$9+СВЦЭМ!$D$10+'СЕТ СН'!$G$6-'СЕТ СН'!$G$19</f>
        <v>1444.6922142999999</v>
      </c>
      <c r="H49" s="36">
        <f>SUMIFS(СВЦЭМ!$C$39:$C$782,СВЦЭМ!$A$39:$A$782,$A49,СВЦЭМ!$B$39:$B$782,H$47)+'СЕТ СН'!$G$9+СВЦЭМ!$D$10+'СЕТ СН'!$G$6-'СЕТ СН'!$G$19</f>
        <v>1385.7119013700001</v>
      </c>
      <c r="I49" s="36">
        <f>SUMIFS(СВЦЭМ!$C$39:$C$782,СВЦЭМ!$A$39:$A$782,$A49,СВЦЭМ!$B$39:$B$782,I$47)+'СЕТ СН'!$G$9+СВЦЭМ!$D$10+'СЕТ СН'!$G$6-'СЕТ СН'!$G$19</f>
        <v>1380.9263245</v>
      </c>
      <c r="J49" s="36">
        <f>SUMIFS(СВЦЭМ!$C$39:$C$782,СВЦЭМ!$A$39:$A$782,$A49,СВЦЭМ!$B$39:$B$782,J$47)+'СЕТ СН'!$G$9+СВЦЭМ!$D$10+'СЕТ СН'!$G$6-'СЕТ СН'!$G$19</f>
        <v>1345.9496940500001</v>
      </c>
      <c r="K49" s="36">
        <f>SUMIFS(СВЦЭМ!$C$39:$C$782,СВЦЭМ!$A$39:$A$782,$A49,СВЦЭМ!$B$39:$B$782,K$47)+'СЕТ СН'!$G$9+СВЦЭМ!$D$10+'СЕТ СН'!$G$6-'СЕТ СН'!$G$19</f>
        <v>1331.0215989200001</v>
      </c>
      <c r="L49" s="36">
        <f>SUMIFS(СВЦЭМ!$C$39:$C$782,СВЦЭМ!$A$39:$A$782,$A49,СВЦЭМ!$B$39:$B$782,L$47)+'СЕТ СН'!$G$9+СВЦЭМ!$D$10+'СЕТ СН'!$G$6-'СЕТ СН'!$G$19</f>
        <v>1311.66751131</v>
      </c>
      <c r="M49" s="36">
        <f>SUMIFS(СВЦЭМ!$C$39:$C$782,СВЦЭМ!$A$39:$A$782,$A49,СВЦЭМ!$B$39:$B$782,M$47)+'СЕТ СН'!$G$9+СВЦЭМ!$D$10+'СЕТ СН'!$G$6-'СЕТ СН'!$G$19</f>
        <v>1325.01434522</v>
      </c>
      <c r="N49" s="36">
        <f>SUMIFS(СВЦЭМ!$C$39:$C$782,СВЦЭМ!$A$39:$A$782,$A49,СВЦЭМ!$B$39:$B$782,N$47)+'СЕТ СН'!$G$9+СВЦЭМ!$D$10+'СЕТ СН'!$G$6-'СЕТ СН'!$G$19</f>
        <v>1353.21936054</v>
      </c>
      <c r="O49" s="36">
        <f>SUMIFS(СВЦЭМ!$C$39:$C$782,СВЦЭМ!$A$39:$A$782,$A49,СВЦЭМ!$B$39:$B$782,O$47)+'СЕТ СН'!$G$9+СВЦЭМ!$D$10+'СЕТ СН'!$G$6-'СЕТ СН'!$G$19</f>
        <v>1343.45918777</v>
      </c>
      <c r="P49" s="36">
        <f>SUMIFS(СВЦЭМ!$C$39:$C$782,СВЦЭМ!$A$39:$A$782,$A49,СВЦЭМ!$B$39:$B$782,P$47)+'СЕТ СН'!$G$9+СВЦЭМ!$D$10+'СЕТ СН'!$G$6-'СЕТ СН'!$G$19</f>
        <v>1353.94957232</v>
      </c>
      <c r="Q49" s="36">
        <f>SUMIFS(СВЦЭМ!$C$39:$C$782,СВЦЭМ!$A$39:$A$782,$A49,СВЦЭМ!$B$39:$B$782,Q$47)+'СЕТ СН'!$G$9+СВЦЭМ!$D$10+'СЕТ СН'!$G$6-'СЕТ СН'!$G$19</f>
        <v>1359.4483099199999</v>
      </c>
      <c r="R49" s="36">
        <f>SUMIFS(СВЦЭМ!$C$39:$C$782,СВЦЭМ!$A$39:$A$782,$A49,СВЦЭМ!$B$39:$B$782,R$47)+'СЕТ СН'!$G$9+СВЦЭМ!$D$10+'СЕТ СН'!$G$6-'СЕТ СН'!$G$19</f>
        <v>1345.20720233</v>
      </c>
      <c r="S49" s="36">
        <f>SUMIFS(СВЦЭМ!$C$39:$C$782,СВЦЭМ!$A$39:$A$782,$A49,СВЦЭМ!$B$39:$B$782,S$47)+'СЕТ СН'!$G$9+СВЦЭМ!$D$10+'СЕТ СН'!$G$6-'СЕТ СН'!$G$19</f>
        <v>1332.7958942600001</v>
      </c>
      <c r="T49" s="36">
        <f>SUMIFS(СВЦЭМ!$C$39:$C$782,СВЦЭМ!$A$39:$A$782,$A49,СВЦЭМ!$B$39:$B$782,T$47)+'СЕТ СН'!$G$9+СВЦЭМ!$D$10+'СЕТ СН'!$G$6-'СЕТ СН'!$G$19</f>
        <v>1300.4319268700001</v>
      </c>
      <c r="U49" s="36">
        <f>SUMIFS(СВЦЭМ!$C$39:$C$782,СВЦЭМ!$A$39:$A$782,$A49,СВЦЭМ!$B$39:$B$782,U$47)+'СЕТ СН'!$G$9+СВЦЭМ!$D$10+'СЕТ СН'!$G$6-'СЕТ СН'!$G$19</f>
        <v>1295.9629382400001</v>
      </c>
      <c r="V49" s="36">
        <f>SUMIFS(СВЦЭМ!$C$39:$C$782,СВЦЭМ!$A$39:$A$782,$A49,СВЦЭМ!$B$39:$B$782,V$47)+'СЕТ СН'!$G$9+СВЦЭМ!$D$10+'СЕТ СН'!$G$6-'СЕТ СН'!$G$19</f>
        <v>1330.6540647700001</v>
      </c>
      <c r="W49" s="36">
        <f>SUMIFS(СВЦЭМ!$C$39:$C$782,СВЦЭМ!$A$39:$A$782,$A49,СВЦЭМ!$B$39:$B$782,W$47)+'СЕТ СН'!$G$9+СВЦЭМ!$D$10+'СЕТ СН'!$G$6-'СЕТ СН'!$G$19</f>
        <v>1346.9878345100001</v>
      </c>
      <c r="X49" s="36">
        <f>SUMIFS(СВЦЭМ!$C$39:$C$782,СВЦЭМ!$A$39:$A$782,$A49,СВЦЭМ!$B$39:$B$782,X$47)+'СЕТ СН'!$G$9+СВЦЭМ!$D$10+'СЕТ СН'!$G$6-'СЕТ СН'!$G$19</f>
        <v>1363.8750276400001</v>
      </c>
      <c r="Y49" s="36">
        <f>SUMIFS(СВЦЭМ!$C$39:$C$782,СВЦЭМ!$A$39:$A$782,$A49,СВЦЭМ!$B$39:$B$782,Y$47)+'СЕТ СН'!$G$9+СВЦЭМ!$D$10+'СЕТ СН'!$G$6-'СЕТ СН'!$G$19</f>
        <v>1391.25870637</v>
      </c>
    </row>
    <row r="50" spans="1:25" ht="15.75" x14ac:dyDescent="0.2">
      <c r="A50" s="35">
        <f t="shared" ref="A50:A77" si="1">A49+1</f>
        <v>44868</v>
      </c>
      <c r="B50" s="36">
        <f>SUMIFS(СВЦЭМ!$C$39:$C$782,СВЦЭМ!$A$39:$A$782,$A50,СВЦЭМ!$B$39:$B$782,B$47)+'СЕТ СН'!$G$9+СВЦЭМ!$D$10+'СЕТ СН'!$G$6-'СЕТ СН'!$G$19</f>
        <v>1398.9985025799999</v>
      </c>
      <c r="C50" s="36">
        <f>SUMIFS(СВЦЭМ!$C$39:$C$782,СВЦЭМ!$A$39:$A$782,$A50,СВЦЭМ!$B$39:$B$782,C$47)+'СЕТ СН'!$G$9+СВЦЭМ!$D$10+'СЕТ СН'!$G$6-'СЕТ СН'!$G$19</f>
        <v>1421.8623837800001</v>
      </c>
      <c r="D50" s="36">
        <f>SUMIFS(СВЦЭМ!$C$39:$C$782,СВЦЭМ!$A$39:$A$782,$A50,СВЦЭМ!$B$39:$B$782,D$47)+'СЕТ СН'!$G$9+СВЦЭМ!$D$10+'СЕТ СН'!$G$6-'СЕТ СН'!$G$19</f>
        <v>1442.7014989900001</v>
      </c>
      <c r="E50" s="36">
        <f>SUMIFS(СВЦЭМ!$C$39:$C$782,СВЦЭМ!$A$39:$A$782,$A50,СВЦЭМ!$B$39:$B$782,E$47)+'СЕТ СН'!$G$9+СВЦЭМ!$D$10+'СЕТ СН'!$G$6-'СЕТ СН'!$G$19</f>
        <v>1400.8774196900001</v>
      </c>
      <c r="F50" s="36">
        <f>SUMIFS(СВЦЭМ!$C$39:$C$782,СВЦЭМ!$A$39:$A$782,$A50,СВЦЭМ!$B$39:$B$782,F$47)+'СЕТ СН'!$G$9+СВЦЭМ!$D$10+'СЕТ СН'!$G$6-'СЕТ СН'!$G$19</f>
        <v>1393.89449403</v>
      </c>
      <c r="G50" s="36">
        <f>SUMIFS(СВЦЭМ!$C$39:$C$782,СВЦЭМ!$A$39:$A$782,$A50,СВЦЭМ!$B$39:$B$782,G$47)+'СЕТ СН'!$G$9+СВЦЭМ!$D$10+'СЕТ СН'!$G$6-'СЕТ СН'!$G$19</f>
        <v>1352.0960697</v>
      </c>
      <c r="H50" s="36">
        <f>SUMIFS(СВЦЭМ!$C$39:$C$782,СВЦЭМ!$A$39:$A$782,$A50,СВЦЭМ!$B$39:$B$782,H$47)+'СЕТ СН'!$G$9+СВЦЭМ!$D$10+'СЕТ СН'!$G$6-'СЕТ СН'!$G$19</f>
        <v>1313.38510301</v>
      </c>
      <c r="I50" s="36">
        <f>SUMIFS(СВЦЭМ!$C$39:$C$782,СВЦЭМ!$A$39:$A$782,$A50,СВЦЭМ!$B$39:$B$782,I$47)+'СЕТ СН'!$G$9+СВЦЭМ!$D$10+'СЕТ СН'!$G$6-'СЕТ СН'!$G$19</f>
        <v>1274.97251224</v>
      </c>
      <c r="J50" s="36">
        <f>SUMIFS(СВЦЭМ!$C$39:$C$782,СВЦЭМ!$A$39:$A$782,$A50,СВЦЭМ!$B$39:$B$782,J$47)+'СЕТ СН'!$G$9+СВЦЭМ!$D$10+'СЕТ СН'!$G$6-'СЕТ СН'!$G$19</f>
        <v>1253.5877349100001</v>
      </c>
      <c r="K50" s="36">
        <f>SUMIFS(СВЦЭМ!$C$39:$C$782,СВЦЭМ!$A$39:$A$782,$A50,СВЦЭМ!$B$39:$B$782,K$47)+'СЕТ СН'!$G$9+СВЦЭМ!$D$10+'СЕТ СН'!$G$6-'СЕТ СН'!$G$19</f>
        <v>1281.7264381699999</v>
      </c>
      <c r="L50" s="36">
        <f>SUMIFS(СВЦЭМ!$C$39:$C$782,СВЦЭМ!$A$39:$A$782,$A50,СВЦЭМ!$B$39:$B$782,L$47)+'СЕТ СН'!$G$9+СВЦЭМ!$D$10+'СЕТ СН'!$G$6-'СЕТ СН'!$G$19</f>
        <v>1306.6424949700001</v>
      </c>
      <c r="M50" s="36">
        <f>SUMIFS(СВЦЭМ!$C$39:$C$782,СВЦЭМ!$A$39:$A$782,$A50,СВЦЭМ!$B$39:$B$782,M$47)+'СЕТ СН'!$G$9+СВЦЭМ!$D$10+'СЕТ СН'!$G$6-'СЕТ СН'!$G$19</f>
        <v>1338.5809141300001</v>
      </c>
      <c r="N50" s="36">
        <f>SUMIFS(СВЦЭМ!$C$39:$C$782,СВЦЭМ!$A$39:$A$782,$A50,СВЦЭМ!$B$39:$B$782,N$47)+'СЕТ СН'!$G$9+СВЦЭМ!$D$10+'СЕТ СН'!$G$6-'СЕТ СН'!$G$19</f>
        <v>1338.66046815</v>
      </c>
      <c r="O50" s="36">
        <f>SUMIFS(СВЦЭМ!$C$39:$C$782,СВЦЭМ!$A$39:$A$782,$A50,СВЦЭМ!$B$39:$B$782,O$47)+'СЕТ СН'!$G$9+СВЦЭМ!$D$10+'СЕТ СН'!$G$6-'СЕТ СН'!$G$19</f>
        <v>1334.3522310400001</v>
      </c>
      <c r="P50" s="36">
        <f>SUMIFS(СВЦЭМ!$C$39:$C$782,СВЦЭМ!$A$39:$A$782,$A50,СВЦЭМ!$B$39:$B$782,P$47)+'СЕТ СН'!$G$9+СВЦЭМ!$D$10+'СЕТ СН'!$G$6-'СЕТ СН'!$G$19</f>
        <v>1337.96024913</v>
      </c>
      <c r="Q50" s="36">
        <f>SUMIFS(СВЦЭМ!$C$39:$C$782,СВЦЭМ!$A$39:$A$782,$A50,СВЦЭМ!$B$39:$B$782,Q$47)+'СЕТ СН'!$G$9+СВЦЭМ!$D$10+'СЕТ СН'!$G$6-'СЕТ СН'!$G$19</f>
        <v>1344.6408419500001</v>
      </c>
      <c r="R50" s="36">
        <f>SUMIFS(СВЦЭМ!$C$39:$C$782,СВЦЭМ!$A$39:$A$782,$A50,СВЦЭМ!$B$39:$B$782,R$47)+'СЕТ СН'!$G$9+СВЦЭМ!$D$10+'СЕТ СН'!$G$6-'СЕТ СН'!$G$19</f>
        <v>1295.3519361200001</v>
      </c>
      <c r="S50" s="36">
        <f>SUMIFS(СВЦЭМ!$C$39:$C$782,СВЦЭМ!$A$39:$A$782,$A50,СВЦЭМ!$B$39:$B$782,S$47)+'СЕТ СН'!$G$9+СВЦЭМ!$D$10+'СЕТ СН'!$G$6-'СЕТ СН'!$G$19</f>
        <v>1267.14533706</v>
      </c>
      <c r="T50" s="36">
        <f>SUMIFS(СВЦЭМ!$C$39:$C$782,СВЦЭМ!$A$39:$A$782,$A50,СВЦЭМ!$B$39:$B$782,T$47)+'СЕТ СН'!$G$9+СВЦЭМ!$D$10+'СЕТ СН'!$G$6-'СЕТ СН'!$G$19</f>
        <v>1259.39236572</v>
      </c>
      <c r="U50" s="36">
        <f>SUMIFS(СВЦЭМ!$C$39:$C$782,СВЦЭМ!$A$39:$A$782,$A50,СВЦЭМ!$B$39:$B$782,U$47)+'СЕТ СН'!$G$9+СВЦЭМ!$D$10+'СЕТ СН'!$G$6-'СЕТ СН'!$G$19</f>
        <v>1264.94293275</v>
      </c>
      <c r="V50" s="36">
        <f>SUMIFS(СВЦЭМ!$C$39:$C$782,СВЦЭМ!$A$39:$A$782,$A50,СВЦЭМ!$B$39:$B$782,V$47)+'СЕТ СН'!$G$9+СВЦЭМ!$D$10+'СЕТ СН'!$G$6-'СЕТ СН'!$G$19</f>
        <v>1270.49784116</v>
      </c>
      <c r="W50" s="36">
        <f>SUMIFS(СВЦЭМ!$C$39:$C$782,СВЦЭМ!$A$39:$A$782,$A50,СВЦЭМ!$B$39:$B$782,W$47)+'СЕТ СН'!$G$9+СВЦЭМ!$D$10+'СЕТ СН'!$G$6-'СЕТ СН'!$G$19</f>
        <v>1263.74354915</v>
      </c>
      <c r="X50" s="36">
        <f>SUMIFS(СВЦЭМ!$C$39:$C$782,СВЦЭМ!$A$39:$A$782,$A50,СВЦЭМ!$B$39:$B$782,X$47)+'СЕТ СН'!$G$9+СВЦЭМ!$D$10+'СЕТ СН'!$G$6-'СЕТ СН'!$G$19</f>
        <v>1292.2922889900001</v>
      </c>
      <c r="Y50" s="36">
        <f>SUMIFS(СВЦЭМ!$C$39:$C$782,СВЦЭМ!$A$39:$A$782,$A50,СВЦЭМ!$B$39:$B$782,Y$47)+'СЕТ СН'!$G$9+СВЦЭМ!$D$10+'СЕТ СН'!$G$6-'СЕТ СН'!$G$19</f>
        <v>1337.0652566200001</v>
      </c>
    </row>
    <row r="51" spans="1:25" ht="15.75" x14ac:dyDescent="0.2">
      <c r="A51" s="35">
        <f t="shared" si="1"/>
        <v>44869</v>
      </c>
      <c r="B51" s="36">
        <f>SUMIFS(СВЦЭМ!$C$39:$C$782,СВЦЭМ!$A$39:$A$782,$A51,СВЦЭМ!$B$39:$B$782,B$47)+'СЕТ СН'!$G$9+СВЦЭМ!$D$10+'СЕТ СН'!$G$6-'СЕТ СН'!$G$19</f>
        <v>1278.6578724400001</v>
      </c>
      <c r="C51" s="36">
        <f>SUMIFS(СВЦЭМ!$C$39:$C$782,СВЦЭМ!$A$39:$A$782,$A51,СВЦЭМ!$B$39:$B$782,C$47)+'СЕТ СН'!$G$9+СВЦЭМ!$D$10+'СЕТ СН'!$G$6-'СЕТ СН'!$G$19</f>
        <v>1313.2120405800001</v>
      </c>
      <c r="D51" s="36">
        <f>SUMIFS(СВЦЭМ!$C$39:$C$782,СВЦЭМ!$A$39:$A$782,$A51,СВЦЭМ!$B$39:$B$782,D$47)+'СЕТ СН'!$G$9+СВЦЭМ!$D$10+'СЕТ СН'!$G$6-'СЕТ СН'!$G$19</f>
        <v>1382.5630122699999</v>
      </c>
      <c r="E51" s="36">
        <f>SUMIFS(СВЦЭМ!$C$39:$C$782,СВЦЭМ!$A$39:$A$782,$A51,СВЦЭМ!$B$39:$B$782,E$47)+'СЕТ СН'!$G$9+СВЦЭМ!$D$10+'СЕТ СН'!$G$6-'СЕТ СН'!$G$19</f>
        <v>1380.4314015100001</v>
      </c>
      <c r="F51" s="36">
        <f>SUMIFS(СВЦЭМ!$C$39:$C$782,СВЦЭМ!$A$39:$A$782,$A51,СВЦЭМ!$B$39:$B$782,F$47)+'СЕТ СН'!$G$9+СВЦЭМ!$D$10+'СЕТ СН'!$G$6-'СЕТ СН'!$G$19</f>
        <v>1389.6246096100001</v>
      </c>
      <c r="G51" s="36">
        <f>SUMIFS(СВЦЭМ!$C$39:$C$782,СВЦЭМ!$A$39:$A$782,$A51,СВЦЭМ!$B$39:$B$782,G$47)+'СЕТ СН'!$G$9+СВЦЭМ!$D$10+'СЕТ СН'!$G$6-'СЕТ СН'!$G$19</f>
        <v>1406.07589871</v>
      </c>
      <c r="H51" s="36">
        <f>SUMIFS(СВЦЭМ!$C$39:$C$782,СВЦЭМ!$A$39:$A$782,$A51,СВЦЭМ!$B$39:$B$782,H$47)+'СЕТ СН'!$G$9+СВЦЭМ!$D$10+'СЕТ СН'!$G$6-'СЕТ СН'!$G$19</f>
        <v>1382.4553842</v>
      </c>
      <c r="I51" s="36">
        <f>SUMIFS(СВЦЭМ!$C$39:$C$782,СВЦЭМ!$A$39:$A$782,$A51,СВЦЭМ!$B$39:$B$782,I$47)+'СЕТ СН'!$G$9+СВЦЭМ!$D$10+'СЕТ СН'!$G$6-'СЕТ СН'!$G$19</f>
        <v>1359.25392306</v>
      </c>
      <c r="J51" s="36">
        <f>SUMIFS(СВЦЭМ!$C$39:$C$782,СВЦЭМ!$A$39:$A$782,$A51,СВЦЭМ!$B$39:$B$782,J$47)+'СЕТ СН'!$G$9+СВЦЭМ!$D$10+'СЕТ СН'!$G$6-'СЕТ СН'!$G$19</f>
        <v>1303.87911463</v>
      </c>
      <c r="K51" s="36">
        <f>SUMIFS(СВЦЭМ!$C$39:$C$782,СВЦЭМ!$A$39:$A$782,$A51,СВЦЭМ!$B$39:$B$782,K$47)+'СЕТ СН'!$G$9+СВЦЭМ!$D$10+'СЕТ СН'!$G$6-'СЕТ СН'!$G$19</f>
        <v>1266.57074771</v>
      </c>
      <c r="L51" s="36">
        <f>SUMIFS(СВЦЭМ!$C$39:$C$782,СВЦЭМ!$A$39:$A$782,$A51,СВЦЭМ!$B$39:$B$782,L$47)+'СЕТ СН'!$G$9+СВЦЭМ!$D$10+'СЕТ СН'!$G$6-'СЕТ СН'!$G$19</f>
        <v>1263.51913638</v>
      </c>
      <c r="M51" s="36">
        <f>SUMIFS(СВЦЭМ!$C$39:$C$782,СВЦЭМ!$A$39:$A$782,$A51,СВЦЭМ!$B$39:$B$782,M$47)+'СЕТ СН'!$G$9+СВЦЭМ!$D$10+'СЕТ СН'!$G$6-'СЕТ СН'!$G$19</f>
        <v>1281.2979159199999</v>
      </c>
      <c r="N51" s="36">
        <f>SUMIFS(СВЦЭМ!$C$39:$C$782,СВЦЭМ!$A$39:$A$782,$A51,СВЦЭМ!$B$39:$B$782,N$47)+'СЕТ СН'!$G$9+СВЦЭМ!$D$10+'СЕТ СН'!$G$6-'СЕТ СН'!$G$19</f>
        <v>1303.4973871300001</v>
      </c>
      <c r="O51" s="36">
        <f>SUMIFS(СВЦЭМ!$C$39:$C$782,СВЦЭМ!$A$39:$A$782,$A51,СВЦЭМ!$B$39:$B$782,O$47)+'СЕТ СН'!$G$9+СВЦЭМ!$D$10+'СЕТ СН'!$G$6-'СЕТ СН'!$G$19</f>
        <v>1311.9245514300001</v>
      </c>
      <c r="P51" s="36">
        <f>SUMIFS(СВЦЭМ!$C$39:$C$782,СВЦЭМ!$A$39:$A$782,$A51,СВЦЭМ!$B$39:$B$782,P$47)+'СЕТ СН'!$G$9+СВЦЭМ!$D$10+'СЕТ СН'!$G$6-'СЕТ СН'!$G$19</f>
        <v>1318.28998811</v>
      </c>
      <c r="Q51" s="36">
        <f>SUMIFS(СВЦЭМ!$C$39:$C$782,СВЦЭМ!$A$39:$A$782,$A51,СВЦЭМ!$B$39:$B$782,Q$47)+'СЕТ СН'!$G$9+СВЦЭМ!$D$10+'СЕТ СН'!$G$6-'СЕТ СН'!$G$19</f>
        <v>1325.03236124</v>
      </c>
      <c r="R51" s="36">
        <f>SUMIFS(СВЦЭМ!$C$39:$C$782,СВЦЭМ!$A$39:$A$782,$A51,СВЦЭМ!$B$39:$B$782,R$47)+'СЕТ СН'!$G$9+СВЦЭМ!$D$10+'СЕТ СН'!$G$6-'СЕТ СН'!$G$19</f>
        <v>1294.50331102</v>
      </c>
      <c r="S51" s="36">
        <f>SUMIFS(СВЦЭМ!$C$39:$C$782,СВЦЭМ!$A$39:$A$782,$A51,СВЦЭМ!$B$39:$B$782,S$47)+'СЕТ СН'!$G$9+СВЦЭМ!$D$10+'СЕТ СН'!$G$6-'СЕТ СН'!$G$19</f>
        <v>1238.11232283</v>
      </c>
      <c r="T51" s="36">
        <f>SUMIFS(СВЦЭМ!$C$39:$C$782,СВЦЭМ!$A$39:$A$782,$A51,СВЦЭМ!$B$39:$B$782,T$47)+'СЕТ СН'!$G$9+СВЦЭМ!$D$10+'СЕТ СН'!$G$6-'СЕТ СН'!$G$19</f>
        <v>1224.74116768</v>
      </c>
      <c r="U51" s="36">
        <f>SUMIFS(СВЦЭМ!$C$39:$C$782,СВЦЭМ!$A$39:$A$782,$A51,СВЦЭМ!$B$39:$B$782,U$47)+'СЕТ СН'!$G$9+СВЦЭМ!$D$10+'СЕТ СН'!$G$6-'СЕТ СН'!$G$19</f>
        <v>1233.4889313900001</v>
      </c>
      <c r="V51" s="36">
        <f>SUMIFS(СВЦЭМ!$C$39:$C$782,СВЦЭМ!$A$39:$A$782,$A51,СВЦЭМ!$B$39:$B$782,V$47)+'СЕТ СН'!$G$9+СВЦЭМ!$D$10+'СЕТ СН'!$G$6-'СЕТ СН'!$G$19</f>
        <v>1245.30946604</v>
      </c>
      <c r="W51" s="36">
        <f>SUMIFS(СВЦЭМ!$C$39:$C$782,СВЦЭМ!$A$39:$A$782,$A51,СВЦЭМ!$B$39:$B$782,W$47)+'СЕТ СН'!$G$9+СВЦЭМ!$D$10+'СЕТ СН'!$G$6-'СЕТ СН'!$G$19</f>
        <v>1283.2590483000001</v>
      </c>
      <c r="X51" s="36">
        <f>SUMIFS(СВЦЭМ!$C$39:$C$782,СВЦЭМ!$A$39:$A$782,$A51,СВЦЭМ!$B$39:$B$782,X$47)+'СЕТ СН'!$G$9+СВЦЭМ!$D$10+'СЕТ СН'!$G$6-'СЕТ СН'!$G$19</f>
        <v>1333.3971549299999</v>
      </c>
      <c r="Y51" s="36">
        <f>SUMIFS(СВЦЭМ!$C$39:$C$782,СВЦЭМ!$A$39:$A$782,$A51,СВЦЭМ!$B$39:$B$782,Y$47)+'СЕТ СН'!$G$9+СВЦЭМ!$D$10+'СЕТ СН'!$G$6-'СЕТ СН'!$G$19</f>
        <v>1380.0139734900001</v>
      </c>
    </row>
    <row r="52" spans="1:25" ht="15.75" x14ac:dyDescent="0.2">
      <c r="A52" s="35">
        <f t="shared" si="1"/>
        <v>44870</v>
      </c>
      <c r="B52" s="36">
        <f>SUMIFS(СВЦЭМ!$C$39:$C$782,СВЦЭМ!$A$39:$A$782,$A52,СВЦЭМ!$B$39:$B$782,B$47)+'СЕТ СН'!$G$9+СВЦЭМ!$D$10+'СЕТ СН'!$G$6-'СЕТ СН'!$G$19</f>
        <v>1304.6507961500001</v>
      </c>
      <c r="C52" s="36">
        <f>SUMIFS(СВЦЭМ!$C$39:$C$782,СВЦЭМ!$A$39:$A$782,$A52,СВЦЭМ!$B$39:$B$782,C$47)+'СЕТ СН'!$G$9+СВЦЭМ!$D$10+'СЕТ СН'!$G$6-'СЕТ СН'!$G$19</f>
        <v>1325.7703694300001</v>
      </c>
      <c r="D52" s="36">
        <f>SUMIFS(СВЦЭМ!$C$39:$C$782,СВЦЭМ!$A$39:$A$782,$A52,СВЦЭМ!$B$39:$B$782,D$47)+'СЕТ СН'!$G$9+СВЦЭМ!$D$10+'СЕТ СН'!$G$6-'СЕТ СН'!$G$19</f>
        <v>1367.9804221300001</v>
      </c>
      <c r="E52" s="36">
        <f>SUMIFS(СВЦЭМ!$C$39:$C$782,СВЦЭМ!$A$39:$A$782,$A52,СВЦЭМ!$B$39:$B$782,E$47)+'СЕТ СН'!$G$9+СВЦЭМ!$D$10+'СЕТ СН'!$G$6-'СЕТ СН'!$G$19</f>
        <v>1361.8075563500001</v>
      </c>
      <c r="F52" s="36">
        <f>SUMIFS(СВЦЭМ!$C$39:$C$782,СВЦЭМ!$A$39:$A$782,$A52,СВЦЭМ!$B$39:$B$782,F$47)+'СЕТ СН'!$G$9+СВЦЭМ!$D$10+'СЕТ СН'!$G$6-'СЕТ СН'!$G$19</f>
        <v>1373.6639979700001</v>
      </c>
      <c r="G52" s="36">
        <f>SUMIFS(СВЦЭМ!$C$39:$C$782,СВЦЭМ!$A$39:$A$782,$A52,СВЦЭМ!$B$39:$B$782,G$47)+'СЕТ СН'!$G$9+СВЦЭМ!$D$10+'СЕТ СН'!$G$6-'СЕТ СН'!$G$19</f>
        <v>1380.07154208</v>
      </c>
      <c r="H52" s="36">
        <f>SUMIFS(СВЦЭМ!$C$39:$C$782,СВЦЭМ!$A$39:$A$782,$A52,СВЦЭМ!$B$39:$B$782,H$47)+'СЕТ СН'!$G$9+СВЦЭМ!$D$10+'СЕТ СН'!$G$6-'СЕТ СН'!$G$19</f>
        <v>1357.4365629700001</v>
      </c>
      <c r="I52" s="36">
        <f>SUMIFS(СВЦЭМ!$C$39:$C$782,СВЦЭМ!$A$39:$A$782,$A52,СВЦЭМ!$B$39:$B$782,I$47)+'СЕТ СН'!$G$9+СВЦЭМ!$D$10+'СЕТ СН'!$G$6-'СЕТ СН'!$G$19</f>
        <v>1331.1802921200001</v>
      </c>
      <c r="J52" s="36">
        <f>SUMIFS(СВЦЭМ!$C$39:$C$782,СВЦЭМ!$A$39:$A$782,$A52,СВЦЭМ!$B$39:$B$782,J$47)+'СЕТ СН'!$G$9+СВЦЭМ!$D$10+'СЕТ СН'!$G$6-'СЕТ СН'!$G$19</f>
        <v>1280.6342560600001</v>
      </c>
      <c r="K52" s="36">
        <f>SUMIFS(СВЦЭМ!$C$39:$C$782,СВЦЭМ!$A$39:$A$782,$A52,СВЦЭМ!$B$39:$B$782,K$47)+'СЕТ СН'!$G$9+СВЦЭМ!$D$10+'СЕТ СН'!$G$6-'СЕТ СН'!$G$19</f>
        <v>1276.5570284400001</v>
      </c>
      <c r="L52" s="36">
        <f>SUMIFS(СВЦЭМ!$C$39:$C$782,СВЦЭМ!$A$39:$A$782,$A52,СВЦЭМ!$B$39:$B$782,L$47)+'СЕТ СН'!$G$9+СВЦЭМ!$D$10+'СЕТ СН'!$G$6-'СЕТ СН'!$G$19</f>
        <v>1269.3018035100001</v>
      </c>
      <c r="M52" s="36">
        <f>SUMIFS(СВЦЭМ!$C$39:$C$782,СВЦЭМ!$A$39:$A$782,$A52,СВЦЭМ!$B$39:$B$782,M$47)+'СЕТ СН'!$G$9+СВЦЭМ!$D$10+'СЕТ СН'!$G$6-'СЕТ СН'!$G$19</f>
        <v>1267.6890980800001</v>
      </c>
      <c r="N52" s="36">
        <f>SUMIFS(СВЦЭМ!$C$39:$C$782,СВЦЭМ!$A$39:$A$782,$A52,СВЦЭМ!$B$39:$B$782,N$47)+'СЕТ СН'!$G$9+СВЦЭМ!$D$10+'СЕТ СН'!$G$6-'СЕТ СН'!$G$19</f>
        <v>1282.84846414</v>
      </c>
      <c r="O52" s="36">
        <f>SUMIFS(СВЦЭМ!$C$39:$C$782,СВЦЭМ!$A$39:$A$782,$A52,СВЦЭМ!$B$39:$B$782,O$47)+'СЕТ СН'!$G$9+СВЦЭМ!$D$10+'СЕТ СН'!$G$6-'СЕТ СН'!$G$19</f>
        <v>1285.81179236</v>
      </c>
      <c r="P52" s="36">
        <f>SUMIFS(СВЦЭМ!$C$39:$C$782,СВЦЭМ!$A$39:$A$782,$A52,СВЦЭМ!$B$39:$B$782,P$47)+'СЕТ СН'!$G$9+СВЦЭМ!$D$10+'СЕТ СН'!$G$6-'СЕТ СН'!$G$19</f>
        <v>1307.4976995900001</v>
      </c>
      <c r="Q52" s="36">
        <f>SUMIFS(СВЦЭМ!$C$39:$C$782,СВЦЭМ!$A$39:$A$782,$A52,СВЦЭМ!$B$39:$B$782,Q$47)+'СЕТ СН'!$G$9+СВЦЭМ!$D$10+'СЕТ СН'!$G$6-'СЕТ СН'!$G$19</f>
        <v>1321.6234176800001</v>
      </c>
      <c r="R52" s="36">
        <f>SUMIFS(СВЦЭМ!$C$39:$C$782,СВЦЭМ!$A$39:$A$782,$A52,СВЦЭМ!$B$39:$B$782,R$47)+'СЕТ СН'!$G$9+СВЦЭМ!$D$10+'СЕТ СН'!$G$6-'СЕТ СН'!$G$19</f>
        <v>1273.5516744700001</v>
      </c>
      <c r="S52" s="36">
        <f>SUMIFS(СВЦЭМ!$C$39:$C$782,СВЦЭМ!$A$39:$A$782,$A52,СВЦЭМ!$B$39:$B$782,S$47)+'СЕТ СН'!$G$9+СВЦЭМ!$D$10+'СЕТ СН'!$G$6-'СЕТ СН'!$G$19</f>
        <v>1200.9699356000001</v>
      </c>
      <c r="T52" s="36">
        <f>SUMIFS(СВЦЭМ!$C$39:$C$782,СВЦЭМ!$A$39:$A$782,$A52,СВЦЭМ!$B$39:$B$782,T$47)+'СЕТ СН'!$G$9+СВЦЭМ!$D$10+'СЕТ СН'!$G$6-'СЕТ СН'!$G$19</f>
        <v>1211.9360884600001</v>
      </c>
      <c r="U52" s="36">
        <f>SUMIFS(СВЦЭМ!$C$39:$C$782,СВЦЭМ!$A$39:$A$782,$A52,СВЦЭМ!$B$39:$B$782,U$47)+'СЕТ СН'!$G$9+СВЦЭМ!$D$10+'СЕТ СН'!$G$6-'СЕТ СН'!$G$19</f>
        <v>1220.95951932</v>
      </c>
      <c r="V52" s="36">
        <f>SUMIFS(СВЦЭМ!$C$39:$C$782,СВЦЭМ!$A$39:$A$782,$A52,СВЦЭМ!$B$39:$B$782,V$47)+'СЕТ СН'!$G$9+СВЦЭМ!$D$10+'СЕТ СН'!$G$6-'СЕТ СН'!$G$19</f>
        <v>1258.69427234</v>
      </c>
      <c r="W52" s="36">
        <f>SUMIFS(СВЦЭМ!$C$39:$C$782,СВЦЭМ!$A$39:$A$782,$A52,СВЦЭМ!$B$39:$B$782,W$47)+'СЕТ СН'!$G$9+СВЦЭМ!$D$10+'СЕТ СН'!$G$6-'СЕТ СН'!$G$19</f>
        <v>1281.26681586</v>
      </c>
      <c r="X52" s="36">
        <f>SUMIFS(СВЦЭМ!$C$39:$C$782,СВЦЭМ!$A$39:$A$782,$A52,СВЦЭМ!$B$39:$B$782,X$47)+'СЕТ СН'!$G$9+СВЦЭМ!$D$10+'СЕТ СН'!$G$6-'СЕТ СН'!$G$19</f>
        <v>1314.9611877500001</v>
      </c>
      <c r="Y52" s="36">
        <f>SUMIFS(СВЦЭМ!$C$39:$C$782,СВЦЭМ!$A$39:$A$782,$A52,СВЦЭМ!$B$39:$B$782,Y$47)+'СЕТ СН'!$G$9+СВЦЭМ!$D$10+'СЕТ СН'!$G$6-'СЕТ СН'!$G$19</f>
        <v>1342.4418557900001</v>
      </c>
    </row>
    <row r="53" spans="1:25" ht="15.75" x14ac:dyDescent="0.2">
      <c r="A53" s="35">
        <f t="shared" si="1"/>
        <v>44871</v>
      </c>
      <c r="B53" s="36">
        <f>SUMIFS(СВЦЭМ!$C$39:$C$782,СВЦЭМ!$A$39:$A$782,$A53,СВЦЭМ!$B$39:$B$782,B$47)+'СЕТ СН'!$G$9+СВЦЭМ!$D$10+'СЕТ СН'!$G$6-'СЕТ СН'!$G$19</f>
        <v>1217.1069554300002</v>
      </c>
      <c r="C53" s="36">
        <f>SUMIFS(СВЦЭМ!$C$39:$C$782,СВЦЭМ!$A$39:$A$782,$A53,СВЦЭМ!$B$39:$B$782,C$47)+'СЕТ СН'!$G$9+СВЦЭМ!$D$10+'СЕТ СН'!$G$6-'СЕТ СН'!$G$19</f>
        <v>1245.92937957</v>
      </c>
      <c r="D53" s="36">
        <f>SUMIFS(СВЦЭМ!$C$39:$C$782,СВЦЭМ!$A$39:$A$782,$A53,СВЦЭМ!$B$39:$B$782,D$47)+'СЕТ СН'!$G$9+СВЦЭМ!$D$10+'СЕТ СН'!$G$6-'СЕТ СН'!$G$19</f>
        <v>1270.9914508500001</v>
      </c>
      <c r="E53" s="36">
        <f>SUMIFS(СВЦЭМ!$C$39:$C$782,СВЦЭМ!$A$39:$A$782,$A53,СВЦЭМ!$B$39:$B$782,E$47)+'СЕТ СН'!$G$9+СВЦЭМ!$D$10+'СЕТ СН'!$G$6-'СЕТ СН'!$G$19</f>
        <v>1271.6754623500001</v>
      </c>
      <c r="F53" s="36">
        <f>SUMIFS(СВЦЭМ!$C$39:$C$782,СВЦЭМ!$A$39:$A$782,$A53,СВЦЭМ!$B$39:$B$782,F$47)+'СЕТ СН'!$G$9+СВЦЭМ!$D$10+'СЕТ СН'!$G$6-'СЕТ СН'!$G$19</f>
        <v>1273.9028221999999</v>
      </c>
      <c r="G53" s="36">
        <f>SUMIFS(СВЦЭМ!$C$39:$C$782,СВЦЭМ!$A$39:$A$782,$A53,СВЦЭМ!$B$39:$B$782,G$47)+'СЕТ СН'!$G$9+СВЦЭМ!$D$10+'СЕТ СН'!$G$6-'СЕТ СН'!$G$19</f>
        <v>1281.36408815</v>
      </c>
      <c r="H53" s="36">
        <f>SUMIFS(СВЦЭМ!$C$39:$C$782,СВЦЭМ!$A$39:$A$782,$A53,СВЦЭМ!$B$39:$B$782,H$47)+'СЕТ СН'!$G$9+СВЦЭМ!$D$10+'СЕТ СН'!$G$6-'СЕТ СН'!$G$19</f>
        <v>1281.5240674199999</v>
      </c>
      <c r="I53" s="36">
        <f>SUMIFS(СВЦЭМ!$C$39:$C$782,СВЦЭМ!$A$39:$A$782,$A53,СВЦЭМ!$B$39:$B$782,I$47)+'СЕТ СН'!$G$9+СВЦЭМ!$D$10+'СЕТ СН'!$G$6-'СЕТ СН'!$G$19</f>
        <v>1225.27395211</v>
      </c>
      <c r="J53" s="36">
        <f>SUMIFS(СВЦЭМ!$C$39:$C$782,СВЦЭМ!$A$39:$A$782,$A53,СВЦЭМ!$B$39:$B$782,J$47)+'СЕТ СН'!$G$9+СВЦЭМ!$D$10+'СЕТ СН'!$G$6-'СЕТ СН'!$G$19</f>
        <v>1195.91690208</v>
      </c>
      <c r="K53" s="36">
        <f>SUMIFS(СВЦЭМ!$C$39:$C$782,СВЦЭМ!$A$39:$A$782,$A53,СВЦЭМ!$B$39:$B$782,K$47)+'СЕТ СН'!$G$9+СВЦЭМ!$D$10+'СЕТ СН'!$G$6-'СЕТ СН'!$G$19</f>
        <v>1172.8870974800002</v>
      </c>
      <c r="L53" s="36">
        <f>SUMIFS(СВЦЭМ!$C$39:$C$782,СВЦЭМ!$A$39:$A$782,$A53,СВЦЭМ!$B$39:$B$782,L$47)+'СЕТ СН'!$G$9+СВЦЭМ!$D$10+'СЕТ СН'!$G$6-'СЕТ СН'!$G$19</f>
        <v>1170.2374643000001</v>
      </c>
      <c r="M53" s="36">
        <f>SUMIFS(СВЦЭМ!$C$39:$C$782,СВЦЭМ!$A$39:$A$782,$A53,СВЦЭМ!$B$39:$B$782,M$47)+'СЕТ СН'!$G$9+СВЦЭМ!$D$10+'СЕТ СН'!$G$6-'СЕТ СН'!$G$19</f>
        <v>1191.9296048800002</v>
      </c>
      <c r="N53" s="36">
        <f>SUMIFS(СВЦЭМ!$C$39:$C$782,СВЦЭМ!$A$39:$A$782,$A53,СВЦЭМ!$B$39:$B$782,N$47)+'СЕТ СН'!$G$9+СВЦЭМ!$D$10+'СЕТ СН'!$G$6-'СЕТ СН'!$G$19</f>
        <v>1224.3222308499999</v>
      </c>
      <c r="O53" s="36">
        <f>SUMIFS(СВЦЭМ!$C$39:$C$782,СВЦЭМ!$A$39:$A$782,$A53,СВЦЭМ!$B$39:$B$782,O$47)+'СЕТ СН'!$G$9+СВЦЭМ!$D$10+'СЕТ СН'!$G$6-'СЕТ СН'!$G$19</f>
        <v>1232.7610865199999</v>
      </c>
      <c r="P53" s="36">
        <f>SUMIFS(СВЦЭМ!$C$39:$C$782,СВЦЭМ!$A$39:$A$782,$A53,СВЦЭМ!$B$39:$B$782,P$47)+'СЕТ СН'!$G$9+СВЦЭМ!$D$10+'СЕТ СН'!$G$6-'СЕТ СН'!$G$19</f>
        <v>1240.6582363100001</v>
      </c>
      <c r="Q53" s="36">
        <f>SUMIFS(СВЦЭМ!$C$39:$C$782,СВЦЭМ!$A$39:$A$782,$A53,СВЦЭМ!$B$39:$B$782,Q$47)+'СЕТ СН'!$G$9+СВЦЭМ!$D$10+'СЕТ СН'!$G$6-'СЕТ СН'!$G$19</f>
        <v>1238.66988446</v>
      </c>
      <c r="R53" s="36">
        <f>SUMIFS(СВЦЭМ!$C$39:$C$782,СВЦЭМ!$A$39:$A$782,$A53,СВЦЭМ!$B$39:$B$782,R$47)+'СЕТ СН'!$G$9+СВЦЭМ!$D$10+'СЕТ СН'!$G$6-'СЕТ СН'!$G$19</f>
        <v>1191.5277705200001</v>
      </c>
      <c r="S53" s="36">
        <f>SUMIFS(СВЦЭМ!$C$39:$C$782,СВЦЭМ!$A$39:$A$782,$A53,СВЦЭМ!$B$39:$B$782,S$47)+'СЕТ СН'!$G$9+СВЦЭМ!$D$10+'СЕТ СН'!$G$6-'СЕТ СН'!$G$19</f>
        <v>1152.6573065900002</v>
      </c>
      <c r="T53" s="36">
        <f>SUMIFS(СВЦЭМ!$C$39:$C$782,СВЦЭМ!$A$39:$A$782,$A53,СВЦЭМ!$B$39:$B$782,T$47)+'СЕТ СН'!$G$9+СВЦЭМ!$D$10+'СЕТ СН'!$G$6-'СЕТ СН'!$G$19</f>
        <v>1162.9063284800002</v>
      </c>
      <c r="U53" s="36">
        <f>SUMIFS(СВЦЭМ!$C$39:$C$782,СВЦЭМ!$A$39:$A$782,$A53,СВЦЭМ!$B$39:$B$782,U$47)+'СЕТ СН'!$G$9+СВЦЭМ!$D$10+'СЕТ СН'!$G$6-'СЕТ СН'!$G$19</f>
        <v>1165.6975125200001</v>
      </c>
      <c r="V53" s="36">
        <f>SUMIFS(СВЦЭМ!$C$39:$C$782,СВЦЭМ!$A$39:$A$782,$A53,СВЦЭМ!$B$39:$B$782,V$47)+'СЕТ СН'!$G$9+СВЦЭМ!$D$10+'СЕТ СН'!$G$6-'СЕТ СН'!$G$19</f>
        <v>1190.47570202</v>
      </c>
      <c r="W53" s="36">
        <f>SUMIFS(СВЦЭМ!$C$39:$C$782,СВЦЭМ!$A$39:$A$782,$A53,СВЦЭМ!$B$39:$B$782,W$47)+'СЕТ СН'!$G$9+СВЦЭМ!$D$10+'СЕТ СН'!$G$6-'СЕТ СН'!$G$19</f>
        <v>1227.86641248</v>
      </c>
      <c r="X53" s="36">
        <f>SUMIFS(СВЦЭМ!$C$39:$C$782,СВЦЭМ!$A$39:$A$782,$A53,СВЦЭМ!$B$39:$B$782,X$47)+'СЕТ СН'!$G$9+СВЦЭМ!$D$10+'СЕТ СН'!$G$6-'СЕТ СН'!$G$19</f>
        <v>1261.14851821</v>
      </c>
      <c r="Y53" s="36">
        <f>SUMIFS(СВЦЭМ!$C$39:$C$782,СВЦЭМ!$A$39:$A$782,$A53,СВЦЭМ!$B$39:$B$782,Y$47)+'СЕТ СН'!$G$9+СВЦЭМ!$D$10+'СЕТ СН'!$G$6-'СЕТ СН'!$G$19</f>
        <v>1300.7680288399999</v>
      </c>
    </row>
    <row r="54" spans="1:25" ht="15.75" x14ac:dyDescent="0.2">
      <c r="A54" s="35">
        <f t="shared" si="1"/>
        <v>44872</v>
      </c>
      <c r="B54" s="36">
        <f>SUMIFS(СВЦЭМ!$C$39:$C$782,СВЦЭМ!$A$39:$A$782,$A54,СВЦЭМ!$B$39:$B$782,B$47)+'СЕТ СН'!$G$9+СВЦЭМ!$D$10+'СЕТ СН'!$G$6-'СЕТ СН'!$G$19</f>
        <v>1321.9591640000001</v>
      </c>
      <c r="C54" s="36">
        <f>SUMIFS(СВЦЭМ!$C$39:$C$782,СВЦЭМ!$A$39:$A$782,$A54,СВЦЭМ!$B$39:$B$782,C$47)+'СЕТ СН'!$G$9+СВЦЭМ!$D$10+'СЕТ СН'!$G$6-'СЕТ СН'!$G$19</f>
        <v>1362.37295604</v>
      </c>
      <c r="D54" s="36">
        <f>SUMIFS(СВЦЭМ!$C$39:$C$782,СВЦЭМ!$A$39:$A$782,$A54,СВЦЭМ!$B$39:$B$782,D$47)+'СЕТ СН'!$G$9+СВЦЭМ!$D$10+'СЕТ СН'!$G$6-'СЕТ СН'!$G$19</f>
        <v>1405.56115492</v>
      </c>
      <c r="E54" s="36">
        <f>SUMIFS(СВЦЭМ!$C$39:$C$782,СВЦЭМ!$A$39:$A$782,$A54,СВЦЭМ!$B$39:$B$782,E$47)+'СЕТ СН'!$G$9+СВЦЭМ!$D$10+'СЕТ СН'!$G$6-'СЕТ СН'!$G$19</f>
        <v>1395.37429671</v>
      </c>
      <c r="F54" s="36">
        <f>SUMIFS(СВЦЭМ!$C$39:$C$782,СВЦЭМ!$A$39:$A$782,$A54,СВЦЭМ!$B$39:$B$782,F$47)+'СЕТ СН'!$G$9+СВЦЭМ!$D$10+'СЕТ СН'!$G$6-'СЕТ СН'!$G$19</f>
        <v>1400.2303852499999</v>
      </c>
      <c r="G54" s="36">
        <f>SUMIFS(СВЦЭМ!$C$39:$C$782,СВЦЭМ!$A$39:$A$782,$A54,СВЦЭМ!$B$39:$B$782,G$47)+'СЕТ СН'!$G$9+СВЦЭМ!$D$10+'СЕТ СН'!$G$6-'СЕТ СН'!$G$19</f>
        <v>1407.80526502</v>
      </c>
      <c r="H54" s="36">
        <f>SUMIFS(СВЦЭМ!$C$39:$C$782,СВЦЭМ!$A$39:$A$782,$A54,СВЦЭМ!$B$39:$B$782,H$47)+'СЕТ СН'!$G$9+СВЦЭМ!$D$10+'СЕТ СН'!$G$6-'СЕТ СН'!$G$19</f>
        <v>1357.8731347600001</v>
      </c>
      <c r="I54" s="36">
        <f>SUMIFS(СВЦЭМ!$C$39:$C$782,СВЦЭМ!$A$39:$A$782,$A54,СВЦЭМ!$B$39:$B$782,I$47)+'СЕТ СН'!$G$9+СВЦЭМ!$D$10+'СЕТ СН'!$G$6-'СЕТ СН'!$G$19</f>
        <v>1300.13445361</v>
      </c>
      <c r="J54" s="36">
        <f>SUMIFS(СВЦЭМ!$C$39:$C$782,СВЦЭМ!$A$39:$A$782,$A54,СВЦЭМ!$B$39:$B$782,J$47)+'СЕТ СН'!$G$9+СВЦЭМ!$D$10+'СЕТ СН'!$G$6-'СЕТ СН'!$G$19</f>
        <v>1259.15402948</v>
      </c>
      <c r="K54" s="36">
        <f>SUMIFS(СВЦЭМ!$C$39:$C$782,СВЦЭМ!$A$39:$A$782,$A54,СВЦЭМ!$B$39:$B$782,K$47)+'СЕТ СН'!$G$9+СВЦЭМ!$D$10+'СЕТ СН'!$G$6-'СЕТ СН'!$G$19</f>
        <v>1256.13976088</v>
      </c>
      <c r="L54" s="36">
        <f>SUMIFS(СВЦЭМ!$C$39:$C$782,СВЦЭМ!$A$39:$A$782,$A54,СВЦЭМ!$B$39:$B$782,L$47)+'СЕТ СН'!$G$9+СВЦЭМ!$D$10+'СЕТ СН'!$G$6-'СЕТ СН'!$G$19</f>
        <v>1277.5978080699999</v>
      </c>
      <c r="M54" s="36">
        <f>SUMIFS(СВЦЭМ!$C$39:$C$782,СВЦЭМ!$A$39:$A$782,$A54,СВЦЭМ!$B$39:$B$782,M$47)+'СЕТ СН'!$G$9+СВЦЭМ!$D$10+'СЕТ СН'!$G$6-'СЕТ СН'!$G$19</f>
        <v>1273.6495324300001</v>
      </c>
      <c r="N54" s="36">
        <f>SUMIFS(СВЦЭМ!$C$39:$C$782,СВЦЭМ!$A$39:$A$782,$A54,СВЦЭМ!$B$39:$B$782,N$47)+'СЕТ СН'!$G$9+СВЦЭМ!$D$10+'СЕТ СН'!$G$6-'СЕТ СН'!$G$19</f>
        <v>1278.62824019</v>
      </c>
      <c r="O54" s="36">
        <f>SUMIFS(СВЦЭМ!$C$39:$C$782,СВЦЭМ!$A$39:$A$782,$A54,СВЦЭМ!$B$39:$B$782,O$47)+'СЕТ СН'!$G$9+СВЦЭМ!$D$10+'СЕТ СН'!$G$6-'СЕТ СН'!$G$19</f>
        <v>1267.1273545399999</v>
      </c>
      <c r="P54" s="36">
        <f>SUMIFS(СВЦЭМ!$C$39:$C$782,СВЦЭМ!$A$39:$A$782,$A54,СВЦЭМ!$B$39:$B$782,P$47)+'СЕТ СН'!$G$9+СВЦЭМ!$D$10+'СЕТ СН'!$G$6-'СЕТ СН'!$G$19</f>
        <v>1279.54193878</v>
      </c>
      <c r="Q54" s="36">
        <f>SUMIFS(СВЦЭМ!$C$39:$C$782,СВЦЭМ!$A$39:$A$782,$A54,СВЦЭМ!$B$39:$B$782,Q$47)+'СЕТ СН'!$G$9+СВЦЭМ!$D$10+'СЕТ СН'!$G$6-'СЕТ СН'!$G$19</f>
        <v>1318.9976842799999</v>
      </c>
      <c r="R54" s="36">
        <f>SUMIFS(СВЦЭМ!$C$39:$C$782,СВЦЭМ!$A$39:$A$782,$A54,СВЦЭМ!$B$39:$B$782,R$47)+'СЕТ СН'!$G$9+СВЦЭМ!$D$10+'СЕТ СН'!$G$6-'СЕТ СН'!$G$19</f>
        <v>1284.0804473000001</v>
      </c>
      <c r="S54" s="36">
        <f>SUMIFS(СВЦЭМ!$C$39:$C$782,СВЦЭМ!$A$39:$A$782,$A54,СВЦЭМ!$B$39:$B$782,S$47)+'СЕТ СН'!$G$9+СВЦЭМ!$D$10+'СЕТ СН'!$G$6-'СЕТ СН'!$G$19</f>
        <v>1252.7884636200001</v>
      </c>
      <c r="T54" s="36">
        <f>SUMIFS(СВЦЭМ!$C$39:$C$782,СВЦЭМ!$A$39:$A$782,$A54,СВЦЭМ!$B$39:$B$782,T$47)+'СЕТ СН'!$G$9+СВЦЭМ!$D$10+'СЕТ СН'!$G$6-'СЕТ СН'!$G$19</f>
        <v>1267.32678549</v>
      </c>
      <c r="U54" s="36">
        <f>SUMIFS(СВЦЭМ!$C$39:$C$782,СВЦЭМ!$A$39:$A$782,$A54,СВЦЭМ!$B$39:$B$782,U$47)+'СЕТ СН'!$G$9+СВЦЭМ!$D$10+'СЕТ СН'!$G$6-'СЕТ СН'!$G$19</f>
        <v>1262.90042984</v>
      </c>
      <c r="V54" s="36">
        <f>SUMIFS(СВЦЭМ!$C$39:$C$782,СВЦЭМ!$A$39:$A$782,$A54,СВЦЭМ!$B$39:$B$782,V$47)+'СЕТ СН'!$G$9+СВЦЭМ!$D$10+'СЕТ СН'!$G$6-'СЕТ СН'!$G$19</f>
        <v>1241.6280773799999</v>
      </c>
      <c r="W54" s="36">
        <f>SUMIFS(СВЦЭМ!$C$39:$C$782,СВЦЭМ!$A$39:$A$782,$A54,СВЦЭМ!$B$39:$B$782,W$47)+'СЕТ СН'!$G$9+СВЦЭМ!$D$10+'СЕТ СН'!$G$6-'СЕТ СН'!$G$19</f>
        <v>1259.5838241399999</v>
      </c>
      <c r="X54" s="36">
        <f>SUMIFS(СВЦЭМ!$C$39:$C$782,СВЦЭМ!$A$39:$A$782,$A54,СВЦЭМ!$B$39:$B$782,X$47)+'СЕТ СН'!$G$9+СВЦЭМ!$D$10+'СЕТ СН'!$G$6-'СЕТ СН'!$G$19</f>
        <v>1291.953726</v>
      </c>
      <c r="Y54" s="36">
        <f>SUMIFS(СВЦЭМ!$C$39:$C$782,СВЦЭМ!$A$39:$A$782,$A54,СВЦЭМ!$B$39:$B$782,Y$47)+'СЕТ СН'!$G$9+СВЦЭМ!$D$10+'СЕТ СН'!$G$6-'СЕТ СН'!$G$19</f>
        <v>1288.22034835</v>
      </c>
    </row>
    <row r="55" spans="1:25" ht="15.75" x14ac:dyDescent="0.2">
      <c r="A55" s="35">
        <f t="shared" si="1"/>
        <v>44873</v>
      </c>
      <c r="B55" s="36">
        <f>SUMIFS(СВЦЭМ!$C$39:$C$782,СВЦЭМ!$A$39:$A$782,$A55,СВЦЭМ!$B$39:$B$782,B$47)+'СЕТ СН'!$G$9+СВЦЭМ!$D$10+'СЕТ СН'!$G$6-'СЕТ СН'!$G$19</f>
        <v>1310.2017411900001</v>
      </c>
      <c r="C55" s="36">
        <f>SUMIFS(СВЦЭМ!$C$39:$C$782,СВЦЭМ!$A$39:$A$782,$A55,СВЦЭМ!$B$39:$B$782,C$47)+'СЕТ СН'!$G$9+СВЦЭМ!$D$10+'СЕТ СН'!$G$6-'СЕТ СН'!$G$19</f>
        <v>1349.9582467600001</v>
      </c>
      <c r="D55" s="36">
        <f>SUMIFS(СВЦЭМ!$C$39:$C$782,СВЦЭМ!$A$39:$A$782,$A55,СВЦЭМ!$B$39:$B$782,D$47)+'СЕТ СН'!$G$9+СВЦЭМ!$D$10+'СЕТ СН'!$G$6-'СЕТ СН'!$G$19</f>
        <v>1394.70679941</v>
      </c>
      <c r="E55" s="36">
        <f>SUMIFS(СВЦЭМ!$C$39:$C$782,СВЦЭМ!$A$39:$A$782,$A55,СВЦЭМ!$B$39:$B$782,E$47)+'СЕТ СН'!$G$9+СВЦЭМ!$D$10+'СЕТ СН'!$G$6-'СЕТ СН'!$G$19</f>
        <v>1385.46756787</v>
      </c>
      <c r="F55" s="36">
        <f>SUMIFS(СВЦЭМ!$C$39:$C$782,СВЦЭМ!$A$39:$A$782,$A55,СВЦЭМ!$B$39:$B$782,F$47)+'СЕТ СН'!$G$9+СВЦЭМ!$D$10+'СЕТ СН'!$G$6-'СЕТ СН'!$G$19</f>
        <v>1392.9484933200001</v>
      </c>
      <c r="G55" s="36">
        <f>SUMIFS(СВЦЭМ!$C$39:$C$782,СВЦЭМ!$A$39:$A$782,$A55,СВЦЭМ!$B$39:$B$782,G$47)+'СЕТ СН'!$G$9+СВЦЭМ!$D$10+'СЕТ СН'!$G$6-'СЕТ СН'!$G$19</f>
        <v>1405.1224280700001</v>
      </c>
      <c r="H55" s="36">
        <f>SUMIFS(СВЦЭМ!$C$39:$C$782,СВЦЭМ!$A$39:$A$782,$A55,СВЦЭМ!$B$39:$B$782,H$47)+'СЕТ СН'!$G$9+СВЦЭМ!$D$10+'СЕТ СН'!$G$6-'СЕТ СН'!$G$19</f>
        <v>1359.1346839800001</v>
      </c>
      <c r="I55" s="36">
        <f>SUMIFS(СВЦЭМ!$C$39:$C$782,СВЦЭМ!$A$39:$A$782,$A55,СВЦЭМ!$B$39:$B$782,I$47)+'СЕТ СН'!$G$9+СВЦЭМ!$D$10+'СЕТ СН'!$G$6-'СЕТ СН'!$G$19</f>
        <v>1338.63586037</v>
      </c>
      <c r="J55" s="36">
        <f>SUMIFS(СВЦЭМ!$C$39:$C$782,СВЦЭМ!$A$39:$A$782,$A55,СВЦЭМ!$B$39:$B$782,J$47)+'СЕТ СН'!$G$9+СВЦЭМ!$D$10+'СЕТ СН'!$G$6-'СЕТ СН'!$G$19</f>
        <v>1302.6019502900001</v>
      </c>
      <c r="K55" s="36">
        <f>SUMIFS(СВЦЭМ!$C$39:$C$782,СВЦЭМ!$A$39:$A$782,$A55,СВЦЭМ!$B$39:$B$782,K$47)+'СЕТ СН'!$G$9+СВЦЭМ!$D$10+'СЕТ СН'!$G$6-'СЕТ СН'!$G$19</f>
        <v>1273.91414394</v>
      </c>
      <c r="L55" s="36">
        <f>SUMIFS(СВЦЭМ!$C$39:$C$782,СВЦЭМ!$A$39:$A$782,$A55,СВЦЭМ!$B$39:$B$782,L$47)+'СЕТ СН'!$G$9+СВЦЭМ!$D$10+'СЕТ СН'!$G$6-'СЕТ СН'!$G$19</f>
        <v>1266.1101781</v>
      </c>
      <c r="M55" s="36">
        <f>SUMIFS(СВЦЭМ!$C$39:$C$782,СВЦЭМ!$A$39:$A$782,$A55,СВЦЭМ!$B$39:$B$782,M$47)+'СЕТ СН'!$G$9+СВЦЭМ!$D$10+'СЕТ СН'!$G$6-'СЕТ СН'!$G$19</f>
        <v>1262.4712713500001</v>
      </c>
      <c r="N55" s="36">
        <f>SUMIFS(СВЦЭМ!$C$39:$C$782,СВЦЭМ!$A$39:$A$782,$A55,СВЦЭМ!$B$39:$B$782,N$47)+'СЕТ СН'!$G$9+СВЦЭМ!$D$10+'СЕТ СН'!$G$6-'СЕТ СН'!$G$19</f>
        <v>1270.6332973799999</v>
      </c>
      <c r="O55" s="36">
        <f>SUMIFS(СВЦЭМ!$C$39:$C$782,СВЦЭМ!$A$39:$A$782,$A55,СВЦЭМ!$B$39:$B$782,O$47)+'СЕТ СН'!$G$9+СВЦЭМ!$D$10+'СЕТ СН'!$G$6-'СЕТ СН'!$G$19</f>
        <v>1269.7412394400001</v>
      </c>
      <c r="P55" s="36">
        <f>SUMIFS(СВЦЭМ!$C$39:$C$782,СВЦЭМ!$A$39:$A$782,$A55,СВЦЭМ!$B$39:$B$782,P$47)+'СЕТ СН'!$G$9+СВЦЭМ!$D$10+'СЕТ СН'!$G$6-'СЕТ СН'!$G$19</f>
        <v>1279.8648161900001</v>
      </c>
      <c r="Q55" s="36">
        <f>SUMIFS(СВЦЭМ!$C$39:$C$782,СВЦЭМ!$A$39:$A$782,$A55,СВЦЭМ!$B$39:$B$782,Q$47)+'СЕТ СН'!$G$9+СВЦЭМ!$D$10+'СЕТ СН'!$G$6-'СЕТ СН'!$G$19</f>
        <v>1308.1952522199999</v>
      </c>
      <c r="R55" s="36">
        <f>SUMIFS(СВЦЭМ!$C$39:$C$782,СВЦЭМ!$A$39:$A$782,$A55,СВЦЭМ!$B$39:$B$782,R$47)+'СЕТ СН'!$G$9+СВЦЭМ!$D$10+'СЕТ СН'!$G$6-'СЕТ СН'!$G$19</f>
        <v>1300.02727084</v>
      </c>
      <c r="S55" s="36">
        <f>SUMIFS(СВЦЭМ!$C$39:$C$782,СВЦЭМ!$A$39:$A$782,$A55,СВЦЭМ!$B$39:$B$782,S$47)+'СЕТ СН'!$G$9+СВЦЭМ!$D$10+'СЕТ СН'!$G$6-'СЕТ СН'!$G$19</f>
        <v>1286.7414984300001</v>
      </c>
      <c r="T55" s="36">
        <f>SUMIFS(СВЦЭМ!$C$39:$C$782,СВЦЭМ!$A$39:$A$782,$A55,СВЦЭМ!$B$39:$B$782,T$47)+'СЕТ СН'!$G$9+СВЦЭМ!$D$10+'СЕТ СН'!$G$6-'СЕТ СН'!$G$19</f>
        <v>1289.0883339100001</v>
      </c>
      <c r="U55" s="36">
        <f>SUMIFS(СВЦЭМ!$C$39:$C$782,СВЦЭМ!$A$39:$A$782,$A55,СВЦЭМ!$B$39:$B$782,U$47)+'СЕТ СН'!$G$9+СВЦЭМ!$D$10+'СЕТ СН'!$G$6-'СЕТ СН'!$G$19</f>
        <v>1279.62939686</v>
      </c>
      <c r="V55" s="36">
        <f>SUMIFS(СВЦЭМ!$C$39:$C$782,СВЦЭМ!$A$39:$A$782,$A55,СВЦЭМ!$B$39:$B$782,V$47)+'СЕТ СН'!$G$9+СВЦЭМ!$D$10+'СЕТ СН'!$G$6-'СЕТ СН'!$G$19</f>
        <v>1278.16054938</v>
      </c>
      <c r="W55" s="36">
        <f>SUMIFS(СВЦЭМ!$C$39:$C$782,СВЦЭМ!$A$39:$A$782,$A55,СВЦЭМ!$B$39:$B$782,W$47)+'СЕТ СН'!$G$9+СВЦЭМ!$D$10+'СЕТ СН'!$G$6-'СЕТ СН'!$G$19</f>
        <v>1289.5909432600001</v>
      </c>
      <c r="X55" s="36">
        <f>SUMIFS(СВЦЭМ!$C$39:$C$782,СВЦЭМ!$A$39:$A$782,$A55,СВЦЭМ!$B$39:$B$782,X$47)+'СЕТ СН'!$G$9+СВЦЭМ!$D$10+'СЕТ СН'!$G$6-'СЕТ СН'!$G$19</f>
        <v>1293.2521576900001</v>
      </c>
      <c r="Y55" s="36">
        <f>SUMIFS(СВЦЭМ!$C$39:$C$782,СВЦЭМ!$A$39:$A$782,$A55,СВЦЭМ!$B$39:$B$782,Y$47)+'СЕТ СН'!$G$9+СВЦЭМ!$D$10+'СЕТ СН'!$G$6-'СЕТ СН'!$G$19</f>
        <v>1302.0790100700001</v>
      </c>
    </row>
    <row r="56" spans="1:25" ht="15.75" x14ac:dyDescent="0.2">
      <c r="A56" s="35">
        <f t="shared" si="1"/>
        <v>44874</v>
      </c>
      <c r="B56" s="36">
        <f>SUMIFS(СВЦЭМ!$C$39:$C$782,СВЦЭМ!$A$39:$A$782,$A56,СВЦЭМ!$B$39:$B$782,B$47)+'СЕТ СН'!$G$9+СВЦЭМ!$D$10+'СЕТ СН'!$G$6-'СЕТ СН'!$G$19</f>
        <v>1452.57304419</v>
      </c>
      <c r="C56" s="36">
        <f>SUMIFS(СВЦЭМ!$C$39:$C$782,СВЦЭМ!$A$39:$A$782,$A56,СВЦЭМ!$B$39:$B$782,C$47)+'СЕТ СН'!$G$9+СВЦЭМ!$D$10+'СЕТ СН'!$G$6-'СЕТ СН'!$G$19</f>
        <v>1453.8757989400001</v>
      </c>
      <c r="D56" s="36">
        <f>SUMIFS(СВЦЭМ!$C$39:$C$782,СВЦЭМ!$A$39:$A$782,$A56,СВЦЭМ!$B$39:$B$782,D$47)+'СЕТ СН'!$G$9+СВЦЭМ!$D$10+'СЕТ СН'!$G$6-'СЕТ СН'!$G$19</f>
        <v>1466.7538153800001</v>
      </c>
      <c r="E56" s="36">
        <f>SUMIFS(СВЦЭМ!$C$39:$C$782,СВЦЭМ!$A$39:$A$782,$A56,СВЦЭМ!$B$39:$B$782,E$47)+'СЕТ СН'!$G$9+СВЦЭМ!$D$10+'СЕТ СН'!$G$6-'СЕТ СН'!$G$19</f>
        <v>1448.70900033</v>
      </c>
      <c r="F56" s="36">
        <f>SUMIFS(СВЦЭМ!$C$39:$C$782,СВЦЭМ!$A$39:$A$782,$A56,СВЦЭМ!$B$39:$B$782,F$47)+'СЕТ СН'!$G$9+СВЦЭМ!$D$10+'СЕТ СН'!$G$6-'СЕТ СН'!$G$19</f>
        <v>1444.7633971100001</v>
      </c>
      <c r="G56" s="36">
        <f>SUMIFS(СВЦЭМ!$C$39:$C$782,СВЦЭМ!$A$39:$A$782,$A56,СВЦЭМ!$B$39:$B$782,G$47)+'СЕТ СН'!$G$9+СВЦЭМ!$D$10+'СЕТ СН'!$G$6-'СЕТ СН'!$G$19</f>
        <v>1445.5220724600001</v>
      </c>
      <c r="H56" s="36">
        <f>SUMIFS(СВЦЭМ!$C$39:$C$782,СВЦЭМ!$A$39:$A$782,$A56,СВЦЭМ!$B$39:$B$782,H$47)+'СЕТ СН'!$G$9+СВЦЭМ!$D$10+'СЕТ СН'!$G$6-'СЕТ СН'!$G$19</f>
        <v>1395.9661482700001</v>
      </c>
      <c r="I56" s="36">
        <f>SUMIFS(СВЦЭМ!$C$39:$C$782,СВЦЭМ!$A$39:$A$782,$A56,СВЦЭМ!$B$39:$B$782,I$47)+'СЕТ СН'!$G$9+СВЦЭМ!$D$10+'СЕТ СН'!$G$6-'СЕТ СН'!$G$19</f>
        <v>1346.22142551</v>
      </c>
      <c r="J56" s="36">
        <f>SUMIFS(СВЦЭМ!$C$39:$C$782,СВЦЭМ!$A$39:$A$782,$A56,СВЦЭМ!$B$39:$B$782,J$47)+'СЕТ СН'!$G$9+СВЦЭМ!$D$10+'СЕТ СН'!$G$6-'СЕТ СН'!$G$19</f>
        <v>1329.3278663400001</v>
      </c>
      <c r="K56" s="36">
        <f>SUMIFS(СВЦЭМ!$C$39:$C$782,СВЦЭМ!$A$39:$A$782,$A56,СВЦЭМ!$B$39:$B$782,K$47)+'СЕТ СН'!$G$9+СВЦЭМ!$D$10+'СЕТ СН'!$G$6-'СЕТ СН'!$G$19</f>
        <v>1338.5229603299999</v>
      </c>
      <c r="L56" s="36">
        <f>SUMIFS(СВЦЭМ!$C$39:$C$782,СВЦЭМ!$A$39:$A$782,$A56,СВЦЭМ!$B$39:$B$782,L$47)+'СЕТ СН'!$G$9+СВЦЭМ!$D$10+'СЕТ СН'!$G$6-'СЕТ СН'!$G$19</f>
        <v>1355.24096865</v>
      </c>
      <c r="M56" s="36">
        <f>SUMIFS(СВЦЭМ!$C$39:$C$782,СВЦЭМ!$A$39:$A$782,$A56,СВЦЭМ!$B$39:$B$782,M$47)+'СЕТ СН'!$G$9+СВЦЭМ!$D$10+'СЕТ СН'!$G$6-'СЕТ СН'!$G$19</f>
        <v>1378.52063099</v>
      </c>
      <c r="N56" s="36">
        <f>SUMIFS(СВЦЭМ!$C$39:$C$782,СВЦЭМ!$A$39:$A$782,$A56,СВЦЭМ!$B$39:$B$782,N$47)+'СЕТ СН'!$G$9+СВЦЭМ!$D$10+'СЕТ СН'!$G$6-'СЕТ СН'!$G$19</f>
        <v>1422.44745038</v>
      </c>
      <c r="O56" s="36">
        <f>SUMIFS(СВЦЭМ!$C$39:$C$782,СВЦЭМ!$A$39:$A$782,$A56,СВЦЭМ!$B$39:$B$782,O$47)+'СЕТ СН'!$G$9+СВЦЭМ!$D$10+'СЕТ СН'!$G$6-'СЕТ СН'!$G$19</f>
        <v>1410.2412082400001</v>
      </c>
      <c r="P56" s="36">
        <f>SUMIFS(СВЦЭМ!$C$39:$C$782,СВЦЭМ!$A$39:$A$782,$A56,СВЦЭМ!$B$39:$B$782,P$47)+'СЕТ СН'!$G$9+СВЦЭМ!$D$10+'СЕТ СН'!$G$6-'СЕТ СН'!$G$19</f>
        <v>1409.1510830300001</v>
      </c>
      <c r="Q56" s="36">
        <f>SUMIFS(СВЦЭМ!$C$39:$C$782,СВЦЭМ!$A$39:$A$782,$A56,СВЦЭМ!$B$39:$B$782,Q$47)+'СЕТ СН'!$G$9+СВЦЭМ!$D$10+'СЕТ СН'!$G$6-'СЕТ СН'!$G$19</f>
        <v>1382.4162542900001</v>
      </c>
      <c r="R56" s="36">
        <f>SUMIFS(СВЦЭМ!$C$39:$C$782,СВЦЭМ!$A$39:$A$782,$A56,СВЦЭМ!$B$39:$B$782,R$47)+'СЕТ СН'!$G$9+СВЦЭМ!$D$10+'СЕТ СН'!$G$6-'СЕТ СН'!$G$19</f>
        <v>1360.1468085500001</v>
      </c>
      <c r="S56" s="36">
        <f>SUMIFS(СВЦЭМ!$C$39:$C$782,СВЦЭМ!$A$39:$A$782,$A56,СВЦЭМ!$B$39:$B$782,S$47)+'СЕТ СН'!$G$9+СВЦЭМ!$D$10+'СЕТ СН'!$G$6-'СЕТ СН'!$G$19</f>
        <v>1321.9538219200001</v>
      </c>
      <c r="T56" s="36">
        <f>SUMIFS(СВЦЭМ!$C$39:$C$782,СВЦЭМ!$A$39:$A$782,$A56,СВЦЭМ!$B$39:$B$782,T$47)+'СЕТ СН'!$G$9+СВЦЭМ!$D$10+'СЕТ СН'!$G$6-'СЕТ СН'!$G$19</f>
        <v>1373.0898746800001</v>
      </c>
      <c r="U56" s="36">
        <f>SUMIFS(СВЦЭМ!$C$39:$C$782,СВЦЭМ!$A$39:$A$782,$A56,СВЦЭМ!$B$39:$B$782,U$47)+'СЕТ СН'!$G$9+СВЦЭМ!$D$10+'СЕТ СН'!$G$6-'СЕТ СН'!$G$19</f>
        <v>1370.3020784299999</v>
      </c>
      <c r="V56" s="36">
        <f>SUMIFS(СВЦЭМ!$C$39:$C$782,СВЦЭМ!$A$39:$A$782,$A56,СВЦЭМ!$B$39:$B$782,V$47)+'СЕТ СН'!$G$9+СВЦЭМ!$D$10+'СЕТ СН'!$G$6-'СЕТ СН'!$G$19</f>
        <v>1389.87437757</v>
      </c>
      <c r="W56" s="36">
        <f>SUMIFS(СВЦЭМ!$C$39:$C$782,СВЦЭМ!$A$39:$A$782,$A56,СВЦЭМ!$B$39:$B$782,W$47)+'СЕТ СН'!$G$9+СВЦЭМ!$D$10+'СЕТ СН'!$G$6-'СЕТ СН'!$G$19</f>
        <v>1288.41634701</v>
      </c>
      <c r="X56" s="36">
        <f>SUMIFS(СВЦЭМ!$C$39:$C$782,СВЦЭМ!$A$39:$A$782,$A56,СВЦЭМ!$B$39:$B$782,X$47)+'СЕТ СН'!$G$9+СВЦЭМ!$D$10+'СЕТ СН'!$G$6-'СЕТ СН'!$G$19</f>
        <v>1281.73197418</v>
      </c>
      <c r="Y56" s="36">
        <f>SUMIFS(СВЦЭМ!$C$39:$C$782,СВЦЭМ!$A$39:$A$782,$A56,СВЦЭМ!$B$39:$B$782,Y$47)+'СЕТ СН'!$G$9+СВЦЭМ!$D$10+'СЕТ СН'!$G$6-'СЕТ СН'!$G$19</f>
        <v>1252.22118065</v>
      </c>
    </row>
    <row r="57" spans="1:25" ht="15.75" x14ac:dyDescent="0.2">
      <c r="A57" s="35">
        <f t="shared" si="1"/>
        <v>44875</v>
      </c>
      <c r="B57" s="36">
        <f>SUMIFS(СВЦЭМ!$C$39:$C$782,СВЦЭМ!$A$39:$A$782,$A57,СВЦЭМ!$B$39:$B$782,B$47)+'СЕТ СН'!$G$9+СВЦЭМ!$D$10+'СЕТ СН'!$G$6-'СЕТ СН'!$G$19</f>
        <v>1376.5585553400001</v>
      </c>
      <c r="C57" s="36">
        <f>SUMIFS(СВЦЭМ!$C$39:$C$782,СВЦЭМ!$A$39:$A$782,$A57,СВЦЭМ!$B$39:$B$782,C$47)+'СЕТ СН'!$G$9+СВЦЭМ!$D$10+'СЕТ СН'!$G$6-'СЕТ СН'!$G$19</f>
        <v>1412.2761833500001</v>
      </c>
      <c r="D57" s="36">
        <f>SUMIFS(СВЦЭМ!$C$39:$C$782,СВЦЭМ!$A$39:$A$782,$A57,СВЦЭМ!$B$39:$B$782,D$47)+'СЕТ СН'!$G$9+СВЦЭМ!$D$10+'СЕТ СН'!$G$6-'СЕТ СН'!$G$19</f>
        <v>1469.90746614</v>
      </c>
      <c r="E57" s="36">
        <f>SUMIFS(СВЦЭМ!$C$39:$C$782,СВЦЭМ!$A$39:$A$782,$A57,СВЦЭМ!$B$39:$B$782,E$47)+'СЕТ СН'!$G$9+СВЦЭМ!$D$10+'СЕТ СН'!$G$6-'СЕТ СН'!$G$19</f>
        <v>1448.7700942000001</v>
      </c>
      <c r="F57" s="36">
        <f>SUMIFS(СВЦЭМ!$C$39:$C$782,СВЦЭМ!$A$39:$A$782,$A57,СВЦЭМ!$B$39:$B$782,F$47)+'СЕТ СН'!$G$9+СВЦЭМ!$D$10+'СЕТ СН'!$G$6-'СЕТ СН'!$G$19</f>
        <v>1471.6134928399999</v>
      </c>
      <c r="G57" s="36">
        <f>SUMIFS(СВЦЭМ!$C$39:$C$782,СВЦЭМ!$A$39:$A$782,$A57,СВЦЭМ!$B$39:$B$782,G$47)+'СЕТ СН'!$G$9+СВЦЭМ!$D$10+'СЕТ СН'!$G$6-'СЕТ СН'!$G$19</f>
        <v>1484.0544975800001</v>
      </c>
      <c r="H57" s="36">
        <f>SUMIFS(СВЦЭМ!$C$39:$C$782,СВЦЭМ!$A$39:$A$782,$A57,СВЦЭМ!$B$39:$B$782,H$47)+'СЕТ СН'!$G$9+СВЦЭМ!$D$10+'СЕТ СН'!$G$6-'СЕТ СН'!$G$19</f>
        <v>1450.1726754000001</v>
      </c>
      <c r="I57" s="36">
        <f>SUMIFS(СВЦЭМ!$C$39:$C$782,СВЦЭМ!$A$39:$A$782,$A57,СВЦЭМ!$B$39:$B$782,I$47)+'СЕТ СН'!$G$9+СВЦЭМ!$D$10+'СЕТ СН'!$G$6-'СЕТ СН'!$G$19</f>
        <v>1430.02298492</v>
      </c>
      <c r="J57" s="36">
        <f>SUMIFS(СВЦЭМ!$C$39:$C$782,СВЦЭМ!$A$39:$A$782,$A57,СВЦЭМ!$B$39:$B$782,J$47)+'СЕТ СН'!$G$9+СВЦЭМ!$D$10+'СЕТ СН'!$G$6-'СЕТ СН'!$G$19</f>
        <v>1410.43497669</v>
      </c>
      <c r="K57" s="36">
        <f>SUMIFS(СВЦЭМ!$C$39:$C$782,СВЦЭМ!$A$39:$A$782,$A57,СВЦЭМ!$B$39:$B$782,K$47)+'СЕТ СН'!$G$9+СВЦЭМ!$D$10+'СЕТ СН'!$G$6-'СЕТ СН'!$G$19</f>
        <v>1403.8501718499999</v>
      </c>
      <c r="L57" s="36">
        <f>SUMIFS(СВЦЭМ!$C$39:$C$782,СВЦЭМ!$A$39:$A$782,$A57,СВЦЭМ!$B$39:$B$782,L$47)+'СЕТ СН'!$G$9+СВЦЭМ!$D$10+'СЕТ СН'!$G$6-'СЕТ СН'!$G$19</f>
        <v>1414.9483088300001</v>
      </c>
      <c r="M57" s="36">
        <f>SUMIFS(СВЦЭМ!$C$39:$C$782,СВЦЭМ!$A$39:$A$782,$A57,СВЦЭМ!$B$39:$B$782,M$47)+'СЕТ СН'!$G$9+СВЦЭМ!$D$10+'СЕТ СН'!$G$6-'СЕТ СН'!$G$19</f>
        <v>1439.44473283</v>
      </c>
      <c r="N57" s="36">
        <f>SUMIFS(СВЦЭМ!$C$39:$C$782,СВЦЭМ!$A$39:$A$782,$A57,СВЦЭМ!$B$39:$B$782,N$47)+'СЕТ СН'!$G$9+СВЦЭМ!$D$10+'СЕТ СН'!$G$6-'СЕТ СН'!$G$19</f>
        <v>1446.66769785</v>
      </c>
      <c r="O57" s="36">
        <f>SUMIFS(СВЦЭМ!$C$39:$C$782,СВЦЭМ!$A$39:$A$782,$A57,СВЦЭМ!$B$39:$B$782,O$47)+'СЕТ СН'!$G$9+СВЦЭМ!$D$10+'СЕТ СН'!$G$6-'СЕТ СН'!$G$19</f>
        <v>1465.2576444700001</v>
      </c>
      <c r="P57" s="36">
        <f>SUMIFS(СВЦЭМ!$C$39:$C$782,СВЦЭМ!$A$39:$A$782,$A57,СВЦЭМ!$B$39:$B$782,P$47)+'СЕТ СН'!$G$9+СВЦЭМ!$D$10+'СЕТ СН'!$G$6-'СЕТ СН'!$G$19</f>
        <v>1478.12158159</v>
      </c>
      <c r="Q57" s="36">
        <f>SUMIFS(СВЦЭМ!$C$39:$C$782,СВЦЭМ!$A$39:$A$782,$A57,СВЦЭМ!$B$39:$B$782,Q$47)+'СЕТ СН'!$G$9+СВЦЭМ!$D$10+'СЕТ СН'!$G$6-'СЕТ СН'!$G$19</f>
        <v>1483.4466913900001</v>
      </c>
      <c r="R57" s="36">
        <f>SUMIFS(СВЦЭМ!$C$39:$C$782,СВЦЭМ!$A$39:$A$782,$A57,СВЦЭМ!$B$39:$B$782,R$47)+'СЕТ СН'!$G$9+СВЦЭМ!$D$10+'СЕТ СН'!$G$6-'СЕТ СН'!$G$19</f>
        <v>1482.5511729899999</v>
      </c>
      <c r="S57" s="36">
        <f>SUMIFS(СВЦЭМ!$C$39:$C$782,СВЦЭМ!$A$39:$A$782,$A57,СВЦЭМ!$B$39:$B$782,S$47)+'СЕТ СН'!$G$9+СВЦЭМ!$D$10+'СЕТ СН'!$G$6-'СЕТ СН'!$G$19</f>
        <v>1429.98588232</v>
      </c>
      <c r="T57" s="36">
        <f>SUMIFS(СВЦЭМ!$C$39:$C$782,СВЦЭМ!$A$39:$A$782,$A57,СВЦЭМ!$B$39:$B$782,T$47)+'СЕТ СН'!$G$9+СВЦЭМ!$D$10+'СЕТ СН'!$G$6-'СЕТ СН'!$G$19</f>
        <v>1381.72754513</v>
      </c>
      <c r="U57" s="36">
        <f>SUMIFS(СВЦЭМ!$C$39:$C$782,СВЦЭМ!$A$39:$A$782,$A57,СВЦЭМ!$B$39:$B$782,U$47)+'СЕТ СН'!$G$9+СВЦЭМ!$D$10+'СЕТ СН'!$G$6-'СЕТ СН'!$G$19</f>
        <v>1398.0736877500001</v>
      </c>
      <c r="V57" s="36">
        <f>SUMIFS(СВЦЭМ!$C$39:$C$782,СВЦЭМ!$A$39:$A$782,$A57,СВЦЭМ!$B$39:$B$782,V$47)+'СЕТ СН'!$G$9+СВЦЭМ!$D$10+'СЕТ СН'!$G$6-'СЕТ СН'!$G$19</f>
        <v>1408.8055724200001</v>
      </c>
      <c r="W57" s="36">
        <f>SUMIFS(СВЦЭМ!$C$39:$C$782,СВЦЭМ!$A$39:$A$782,$A57,СВЦЭМ!$B$39:$B$782,W$47)+'СЕТ СН'!$G$9+СВЦЭМ!$D$10+'СЕТ СН'!$G$6-'СЕТ СН'!$G$19</f>
        <v>1421.0332743900001</v>
      </c>
      <c r="X57" s="36">
        <f>SUMIFS(СВЦЭМ!$C$39:$C$782,СВЦЭМ!$A$39:$A$782,$A57,СВЦЭМ!$B$39:$B$782,X$47)+'СЕТ СН'!$G$9+СВЦЭМ!$D$10+'СЕТ СН'!$G$6-'СЕТ СН'!$G$19</f>
        <v>1453.3281072699999</v>
      </c>
      <c r="Y57" s="36">
        <f>SUMIFS(СВЦЭМ!$C$39:$C$782,СВЦЭМ!$A$39:$A$782,$A57,СВЦЭМ!$B$39:$B$782,Y$47)+'СЕТ СН'!$G$9+СВЦЭМ!$D$10+'СЕТ СН'!$G$6-'СЕТ СН'!$G$19</f>
        <v>1456.3355415200001</v>
      </c>
    </row>
    <row r="58" spans="1:25" ht="15.75" x14ac:dyDescent="0.2">
      <c r="A58" s="35">
        <f t="shared" si="1"/>
        <v>44876</v>
      </c>
      <c r="B58" s="36">
        <f>SUMIFS(СВЦЭМ!$C$39:$C$782,СВЦЭМ!$A$39:$A$782,$A58,СВЦЭМ!$B$39:$B$782,B$47)+'СЕТ СН'!$G$9+СВЦЭМ!$D$10+'СЕТ СН'!$G$6-'СЕТ СН'!$G$19</f>
        <v>1365.9734582400001</v>
      </c>
      <c r="C58" s="36">
        <f>SUMIFS(СВЦЭМ!$C$39:$C$782,СВЦЭМ!$A$39:$A$782,$A58,СВЦЭМ!$B$39:$B$782,C$47)+'СЕТ СН'!$G$9+СВЦЭМ!$D$10+'СЕТ СН'!$G$6-'СЕТ СН'!$G$19</f>
        <v>1477.5512714500001</v>
      </c>
      <c r="D58" s="36">
        <f>SUMIFS(СВЦЭМ!$C$39:$C$782,СВЦЭМ!$A$39:$A$782,$A58,СВЦЭМ!$B$39:$B$782,D$47)+'СЕТ СН'!$G$9+СВЦЭМ!$D$10+'СЕТ СН'!$G$6-'СЕТ СН'!$G$19</f>
        <v>1580.10012439</v>
      </c>
      <c r="E58" s="36">
        <f>SUMIFS(СВЦЭМ!$C$39:$C$782,СВЦЭМ!$A$39:$A$782,$A58,СВЦЭМ!$B$39:$B$782,E$47)+'СЕТ СН'!$G$9+СВЦЭМ!$D$10+'СЕТ СН'!$G$6-'СЕТ СН'!$G$19</f>
        <v>1569.2884833800001</v>
      </c>
      <c r="F58" s="36">
        <f>SUMIFS(СВЦЭМ!$C$39:$C$782,СВЦЭМ!$A$39:$A$782,$A58,СВЦЭМ!$B$39:$B$782,F$47)+'СЕТ СН'!$G$9+СВЦЭМ!$D$10+'СЕТ СН'!$G$6-'СЕТ СН'!$G$19</f>
        <v>1553.36287898</v>
      </c>
      <c r="G58" s="36">
        <f>SUMIFS(СВЦЭМ!$C$39:$C$782,СВЦЭМ!$A$39:$A$782,$A58,СВЦЭМ!$B$39:$B$782,G$47)+'СЕТ СН'!$G$9+СВЦЭМ!$D$10+'СЕТ СН'!$G$6-'СЕТ СН'!$G$19</f>
        <v>1537.4565142500001</v>
      </c>
      <c r="H58" s="36">
        <f>SUMIFS(СВЦЭМ!$C$39:$C$782,СВЦЭМ!$A$39:$A$782,$A58,СВЦЭМ!$B$39:$B$782,H$47)+'СЕТ СН'!$G$9+СВЦЭМ!$D$10+'СЕТ СН'!$G$6-'СЕТ СН'!$G$19</f>
        <v>1494.9138334700001</v>
      </c>
      <c r="I58" s="36">
        <f>SUMIFS(СВЦЭМ!$C$39:$C$782,СВЦЭМ!$A$39:$A$782,$A58,СВЦЭМ!$B$39:$B$782,I$47)+'СЕТ СН'!$G$9+СВЦЭМ!$D$10+'СЕТ СН'!$G$6-'СЕТ СН'!$G$19</f>
        <v>1475.5435823800001</v>
      </c>
      <c r="J58" s="36">
        <f>SUMIFS(СВЦЭМ!$C$39:$C$782,СВЦЭМ!$A$39:$A$782,$A58,СВЦЭМ!$B$39:$B$782,J$47)+'СЕТ СН'!$G$9+СВЦЭМ!$D$10+'СЕТ СН'!$G$6-'СЕТ СН'!$G$19</f>
        <v>1411.34119876</v>
      </c>
      <c r="K58" s="36">
        <f>SUMIFS(СВЦЭМ!$C$39:$C$782,СВЦЭМ!$A$39:$A$782,$A58,СВЦЭМ!$B$39:$B$782,K$47)+'СЕТ СН'!$G$9+СВЦЭМ!$D$10+'СЕТ СН'!$G$6-'СЕТ СН'!$G$19</f>
        <v>1420.4291552700001</v>
      </c>
      <c r="L58" s="36">
        <f>SUMIFS(СВЦЭМ!$C$39:$C$782,СВЦЭМ!$A$39:$A$782,$A58,СВЦЭМ!$B$39:$B$782,L$47)+'СЕТ СН'!$G$9+СВЦЭМ!$D$10+'СЕТ СН'!$G$6-'СЕТ СН'!$G$19</f>
        <v>1428.9951453000001</v>
      </c>
      <c r="M58" s="36">
        <f>SUMIFS(СВЦЭМ!$C$39:$C$782,СВЦЭМ!$A$39:$A$782,$A58,СВЦЭМ!$B$39:$B$782,M$47)+'СЕТ СН'!$G$9+СВЦЭМ!$D$10+'СЕТ СН'!$G$6-'СЕТ СН'!$G$19</f>
        <v>1465.83924529</v>
      </c>
      <c r="N58" s="36">
        <f>SUMIFS(СВЦЭМ!$C$39:$C$782,СВЦЭМ!$A$39:$A$782,$A58,СВЦЭМ!$B$39:$B$782,N$47)+'СЕТ СН'!$G$9+СВЦЭМ!$D$10+'СЕТ СН'!$G$6-'СЕТ СН'!$G$19</f>
        <v>1478.08341673</v>
      </c>
      <c r="O58" s="36">
        <f>SUMIFS(СВЦЭМ!$C$39:$C$782,СВЦЭМ!$A$39:$A$782,$A58,СВЦЭМ!$B$39:$B$782,O$47)+'СЕТ СН'!$G$9+СВЦЭМ!$D$10+'СЕТ СН'!$G$6-'СЕТ СН'!$G$19</f>
        <v>1491.6034255700001</v>
      </c>
      <c r="P58" s="36">
        <f>SUMIFS(СВЦЭМ!$C$39:$C$782,СВЦЭМ!$A$39:$A$782,$A58,СВЦЭМ!$B$39:$B$782,P$47)+'СЕТ СН'!$G$9+СВЦЭМ!$D$10+'СЕТ СН'!$G$6-'СЕТ СН'!$G$19</f>
        <v>1466.44236475</v>
      </c>
      <c r="Q58" s="36">
        <f>SUMIFS(СВЦЭМ!$C$39:$C$782,СВЦЭМ!$A$39:$A$782,$A58,СВЦЭМ!$B$39:$B$782,Q$47)+'СЕТ СН'!$G$9+СВЦЭМ!$D$10+'СЕТ СН'!$G$6-'СЕТ СН'!$G$19</f>
        <v>1467.8457846900001</v>
      </c>
      <c r="R58" s="36">
        <f>SUMIFS(СВЦЭМ!$C$39:$C$782,СВЦЭМ!$A$39:$A$782,$A58,СВЦЭМ!$B$39:$B$782,R$47)+'СЕТ СН'!$G$9+СВЦЭМ!$D$10+'СЕТ СН'!$G$6-'СЕТ СН'!$G$19</f>
        <v>1448.0911915300001</v>
      </c>
      <c r="S58" s="36">
        <f>SUMIFS(СВЦЭМ!$C$39:$C$782,СВЦЭМ!$A$39:$A$782,$A58,СВЦЭМ!$B$39:$B$782,S$47)+'СЕТ СН'!$G$9+СВЦЭМ!$D$10+'СЕТ СН'!$G$6-'СЕТ СН'!$G$19</f>
        <v>1389.9200176500001</v>
      </c>
      <c r="T58" s="36">
        <f>SUMIFS(СВЦЭМ!$C$39:$C$782,СВЦЭМ!$A$39:$A$782,$A58,СВЦЭМ!$B$39:$B$782,T$47)+'СЕТ СН'!$G$9+СВЦЭМ!$D$10+'СЕТ СН'!$G$6-'СЕТ СН'!$G$19</f>
        <v>1394.53062995</v>
      </c>
      <c r="U58" s="36">
        <f>SUMIFS(СВЦЭМ!$C$39:$C$782,СВЦЭМ!$A$39:$A$782,$A58,СВЦЭМ!$B$39:$B$782,U$47)+'СЕТ СН'!$G$9+СВЦЭМ!$D$10+'СЕТ СН'!$G$6-'СЕТ СН'!$G$19</f>
        <v>1413.3507776500001</v>
      </c>
      <c r="V58" s="36">
        <f>SUMIFS(СВЦЭМ!$C$39:$C$782,СВЦЭМ!$A$39:$A$782,$A58,СВЦЭМ!$B$39:$B$782,V$47)+'СЕТ СН'!$G$9+СВЦЭМ!$D$10+'СЕТ СН'!$G$6-'СЕТ СН'!$G$19</f>
        <v>1441.1262604600001</v>
      </c>
      <c r="W58" s="36">
        <f>SUMIFS(СВЦЭМ!$C$39:$C$782,СВЦЭМ!$A$39:$A$782,$A58,СВЦЭМ!$B$39:$B$782,W$47)+'СЕТ СН'!$G$9+СВЦЭМ!$D$10+'СЕТ СН'!$G$6-'СЕТ СН'!$G$19</f>
        <v>1433.9836480700001</v>
      </c>
      <c r="X58" s="36">
        <f>SUMIFS(СВЦЭМ!$C$39:$C$782,СВЦЭМ!$A$39:$A$782,$A58,СВЦЭМ!$B$39:$B$782,X$47)+'СЕТ СН'!$G$9+СВЦЭМ!$D$10+'СЕТ СН'!$G$6-'СЕТ СН'!$G$19</f>
        <v>1406.6840120500001</v>
      </c>
      <c r="Y58" s="36">
        <f>SUMIFS(СВЦЭМ!$C$39:$C$782,СВЦЭМ!$A$39:$A$782,$A58,СВЦЭМ!$B$39:$B$782,Y$47)+'СЕТ СН'!$G$9+СВЦЭМ!$D$10+'СЕТ СН'!$G$6-'СЕТ СН'!$G$19</f>
        <v>1416.4053969000001</v>
      </c>
    </row>
    <row r="59" spans="1:25" ht="15.75" x14ac:dyDescent="0.2">
      <c r="A59" s="35">
        <f t="shared" si="1"/>
        <v>44877</v>
      </c>
      <c r="B59" s="36">
        <f>SUMIFS(СВЦЭМ!$C$39:$C$782,СВЦЭМ!$A$39:$A$782,$A59,СВЦЭМ!$B$39:$B$782,B$47)+'СЕТ СН'!$G$9+СВЦЭМ!$D$10+'СЕТ СН'!$G$6-'СЕТ СН'!$G$19</f>
        <v>1347.79818501</v>
      </c>
      <c r="C59" s="36">
        <f>SUMIFS(СВЦЭМ!$C$39:$C$782,СВЦЭМ!$A$39:$A$782,$A59,СВЦЭМ!$B$39:$B$782,C$47)+'СЕТ СН'!$G$9+СВЦЭМ!$D$10+'СЕТ СН'!$G$6-'СЕТ СН'!$G$19</f>
        <v>1379.08972277</v>
      </c>
      <c r="D59" s="36">
        <f>SUMIFS(СВЦЭМ!$C$39:$C$782,СВЦЭМ!$A$39:$A$782,$A59,СВЦЭМ!$B$39:$B$782,D$47)+'СЕТ СН'!$G$9+СВЦЭМ!$D$10+'СЕТ СН'!$G$6-'СЕТ СН'!$G$19</f>
        <v>1418.3498531600001</v>
      </c>
      <c r="E59" s="36">
        <f>SUMIFS(СВЦЭМ!$C$39:$C$782,СВЦЭМ!$A$39:$A$782,$A59,СВЦЭМ!$B$39:$B$782,E$47)+'СЕТ СН'!$G$9+СВЦЭМ!$D$10+'СЕТ СН'!$G$6-'СЕТ СН'!$G$19</f>
        <v>1425.32289694</v>
      </c>
      <c r="F59" s="36">
        <f>SUMIFS(СВЦЭМ!$C$39:$C$782,СВЦЭМ!$A$39:$A$782,$A59,СВЦЭМ!$B$39:$B$782,F$47)+'СЕТ СН'!$G$9+СВЦЭМ!$D$10+'СЕТ СН'!$G$6-'СЕТ СН'!$G$19</f>
        <v>1433.81488586</v>
      </c>
      <c r="G59" s="36">
        <f>SUMIFS(СВЦЭМ!$C$39:$C$782,СВЦЭМ!$A$39:$A$782,$A59,СВЦЭМ!$B$39:$B$782,G$47)+'СЕТ СН'!$G$9+СВЦЭМ!$D$10+'СЕТ СН'!$G$6-'СЕТ СН'!$G$19</f>
        <v>1433.5616727700001</v>
      </c>
      <c r="H59" s="36">
        <f>SUMIFS(СВЦЭМ!$C$39:$C$782,СВЦЭМ!$A$39:$A$782,$A59,СВЦЭМ!$B$39:$B$782,H$47)+'СЕТ СН'!$G$9+СВЦЭМ!$D$10+'СЕТ СН'!$G$6-'СЕТ СН'!$G$19</f>
        <v>1433.13241668</v>
      </c>
      <c r="I59" s="36">
        <f>SUMIFS(СВЦЭМ!$C$39:$C$782,СВЦЭМ!$A$39:$A$782,$A59,СВЦЭМ!$B$39:$B$782,I$47)+'СЕТ СН'!$G$9+СВЦЭМ!$D$10+'СЕТ СН'!$G$6-'СЕТ СН'!$G$19</f>
        <v>1413.6603500799999</v>
      </c>
      <c r="J59" s="36">
        <f>SUMIFS(СВЦЭМ!$C$39:$C$782,СВЦЭМ!$A$39:$A$782,$A59,СВЦЭМ!$B$39:$B$782,J$47)+'СЕТ СН'!$G$9+СВЦЭМ!$D$10+'СЕТ СН'!$G$6-'СЕТ СН'!$G$19</f>
        <v>1378.2430105799999</v>
      </c>
      <c r="K59" s="36">
        <f>SUMIFS(СВЦЭМ!$C$39:$C$782,СВЦЭМ!$A$39:$A$782,$A59,СВЦЭМ!$B$39:$B$782,K$47)+'СЕТ СН'!$G$9+СВЦЭМ!$D$10+'СЕТ СН'!$G$6-'СЕТ СН'!$G$19</f>
        <v>1360.46066769</v>
      </c>
      <c r="L59" s="36">
        <f>SUMIFS(СВЦЭМ!$C$39:$C$782,СВЦЭМ!$A$39:$A$782,$A59,СВЦЭМ!$B$39:$B$782,L$47)+'СЕТ СН'!$G$9+СВЦЭМ!$D$10+'СЕТ СН'!$G$6-'СЕТ СН'!$G$19</f>
        <v>1332.8838783599999</v>
      </c>
      <c r="M59" s="36">
        <f>SUMIFS(СВЦЭМ!$C$39:$C$782,СВЦЭМ!$A$39:$A$782,$A59,СВЦЭМ!$B$39:$B$782,M$47)+'СЕТ СН'!$G$9+СВЦЭМ!$D$10+'СЕТ СН'!$G$6-'СЕТ СН'!$G$19</f>
        <v>1379.6188958</v>
      </c>
      <c r="N59" s="36">
        <f>SUMIFS(СВЦЭМ!$C$39:$C$782,СВЦЭМ!$A$39:$A$782,$A59,СВЦЭМ!$B$39:$B$782,N$47)+'СЕТ СН'!$G$9+СВЦЭМ!$D$10+'СЕТ СН'!$G$6-'СЕТ СН'!$G$19</f>
        <v>1394.2062159100001</v>
      </c>
      <c r="O59" s="36">
        <f>SUMIFS(СВЦЭМ!$C$39:$C$782,СВЦЭМ!$A$39:$A$782,$A59,СВЦЭМ!$B$39:$B$782,O$47)+'СЕТ СН'!$G$9+СВЦЭМ!$D$10+'СЕТ СН'!$G$6-'СЕТ СН'!$G$19</f>
        <v>1420.7258330700001</v>
      </c>
      <c r="P59" s="36">
        <f>SUMIFS(СВЦЭМ!$C$39:$C$782,СВЦЭМ!$A$39:$A$782,$A59,СВЦЭМ!$B$39:$B$782,P$47)+'СЕТ СН'!$G$9+СВЦЭМ!$D$10+'СЕТ СН'!$G$6-'СЕТ СН'!$G$19</f>
        <v>1425.6264027300001</v>
      </c>
      <c r="Q59" s="36">
        <f>SUMIFS(СВЦЭМ!$C$39:$C$782,СВЦЭМ!$A$39:$A$782,$A59,СВЦЭМ!$B$39:$B$782,Q$47)+'СЕТ СН'!$G$9+СВЦЭМ!$D$10+'СЕТ СН'!$G$6-'СЕТ СН'!$G$19</f>
        <v>1412.69144912</v>
      </c>
      <c r="R59" s="36">
        <f>SUMIFS(СВЦЭМ!$C$39:$C$782,СВЦЭМ!$A$39:$A$782,$A59,СВЦЭМ!$B$39:$B$782,R$47)+'СЕТ СН'!$G$9+СВЦЭМ!$D$10+'СЕТ СН'!$G$6-'СЕТ СН'!$G$19</f>
        <v>1385.07587003</v>
      </c>
      <c r="S59" s="36">
        <f>SUMIFS(СВЦЭМ!$C$39:$C$782,СВЦЭМ!$A$39:$A$782,$A59,СВЦЭМ!$B$39:$B$782,S$47)+'СЕТ СН'!$G$9+СВЦЭМ!$D$10+'СЕТ СН'!$G$6-'СЕТ СН'!$G$19</f>
        <v>1343.4124824600001</v>
      </c>
      <c r="T59" s="36">
        <f>SUMIFS(СВЦЭМ!$C$39:$C$782,СВЦЭМ!$A$39:$A$782,$A59,СВЦЭМ!$B$39:$B$782,T$47)+'СЕТ СН'!$G$9+СВЦЭМ!$D$10+'СЕТ СН'!$G$6-'СЕТ СН'!$G$19</f>
        <v>1345.01486398</v>
      </c>
      <c r="U59" s="36">
        <f>SUMIFS(СВЦЭМ!$C$39:$C$782,СВЦЭМ!$A$39:$A$782,$A59,СВЦЭМ!$B$39:$B$782,U$47)+'СЕТ СН'!$G$9+СВЦЭМ!$D$10+'СЕТ СН'!$G$6-'СЕТ СН'!$G$19</f>
        <v>1368.3058682400001</v>
      </c>
      <c r="V59" s="36">
        <f>SUMIFS(СВЦЭМ!$C$39:$C$782,СВЦЭМ!$A$39:$A$782,$A59,СВЦЭМ!$B$39:$B$782,V$47)+'СЕТ СН'!$G$9+СВЦЭМ!$D$10+'СЕТ СН'!$G$6-'СЕТ СН'!$G$19</f>
        <v>1386.04940463</v>
      </c>
      <c r="W59" s="36">
        <f>SUMIFS(СВЦЭМ!$C$39:$C$782,СВЦЭМ!$A$39:$A$782,$A59,СВЦЭМ!$B$39:$B$782,W$47)+'СЕТ СН'!$G$9+СВЦЭМ!$D$10+'СЕТ СН'!$G$6-'СЕТ СН'!$G$19</f>
        <v>1415.9038534900001</v>
      </c>
      <c r="X59" s="36">
        <f>SUMIFS(СВЦЭМ!$C$39:$C$782,СВЦЭМ!$A$39:$A$782,$A59,СВЦЭМ!$B$39:$B$782,X$47)+'СЕТ СН'!$G$9+СВЦЭМ!$D$10+'СЕТ СН'!$G$6-'СЕТ СН'!$G$19</f>
        <v>1435.66820044</v>
      </c>
      <c r="Y59" s="36">
        <f>SUMIFS(СВЦЭМ!$C$39:$C$782,СВЦЭМ!$A$39:$A$782,$A59,СВЦЭМ!$B$39:$B$782,Y$47)+'СЕТ СН'!$G$9+СВЦЭМ!$D$10+'СЕТ СН'!$G$6-'СЕТ СН'!$G$19</f>
        <v>1464.11620423</v>
      </c>
    </row>
    <row r="60" spans="1:25" ht="15.75" x14ac:dyDescent="0.2">
      <c r="A60" s="35">
        <f t="shared" si="1"/>
        <v>44878</v>
      </c>
      <c r="B60" s="36">
        <f>SUMIFS(СВЦЭМ!$C$39:$C$782,СВЦЭМ!$A$39:$A$782,$A60,СВЦЭМ!$B$39:$B$782,B$47)+'СЕТ СН'!$G$9+СВЦЭМ!$D$10+'СЕТ СН'!$G$6-'СЕТ СН'!$G$19</f>
        <v>1425.6498005999999</v>
      </c>
      <c r="C60" s="36">
        <f>SUMIFS(СВЦЭМ!$C$39:$C$782,СВЦЭМ!$A$39:$A$782,$A60,СВЦЭМ!$B$39:$B$782,C$47)+'СЕТ СН'!$G$9+СВЦЭМ!$D$10+'СЕТ СН'!$G$6-'СЕТ СН'!$G$19</f>
        <v>1454.59626755</v>
      </c>
      <c r="D60" s="36">
        <f>SUMIFS(СВЦЭМ!$C$39:$C$782,СВЦЭМ!$A$39:$A$782,$A60,СВЦЭМ!$B$39:$B$782,D$47)+'СЕТ СН'!$G$9+СВЦЭМ!$D$10+'СЕТ СН'!$G$6-'СЕТ СН'!$G$19</f>
        <v>1468.8482383200001</v>
      </c>
      <c r="E60" s="36">
        <f>SUMIFS(СВЦЭМ!$C$39:$C$782,СВЦЭМ!$A$39:$A$782,$A60,СВЦЭМ!$B$39:$B$782,E$47)+'СЕТ СН'!$G$9+СВЦЭМ!$D$10+'СЕТ СН'!$G$6-'СЕТ СН'!$G$19</f>
        <v>1453.42954545</v>
      </c>
      <c r="F60" s="36">
        <f>SUMIFS(СВЦЭМ!$C$39:$C$782,СВЦЭМ!$A$39:$A$782,$A60,СВЦЭМ!$B$39:$B$782,F$47)+'СЕТ СН'!$G$9+СВЦЭМ!$D$10+'СЕТ СН'!$G$6-'СЕТ СН'!$G$19</f>
        <v>1454.0350297699999</v>
      </c>
      <c r="G60" s="36">
        <f>SUMIFS(СВЦЭМ!$C$39:$C$782,СВЦЭМ!$A$39:$A$782,$A60,СВЦЭМ!$B$39:$B$782,G$47)+'СЕТ СН'!$G$9+СВЦЭМ!$D$10+'СЕТ СН'!$G$6-'СЕТ СН'!$G$19</f>
        <v>1455.7298177100001</v>
      </c>
      <c r="H60" s="36">
        <f>SUMIFS(СВЦЭМ!$C$39:$C$782,СВЦЭМ!$A$39:$A$782,$A60,СВЦЭМ!$B$39:$B$782,H$47)+'СЕТ СН'!$G$9+СВЦЭМ!$D$10+'СЕТ СН'!$G$6-'СЕТ СН'!$G$19</f>
        <v>1430.7794983399999</v>
      </c>
      <c r="I60" s="36">
        <f>SUMIFS(СВЦЭМ!$C$39:$C$782,СВЦЭМ!$A$39:$A$782,$A60,СВЦЭМ!$B$39:$B$782,I$47)+'СЕТ СН'!$G$9+СВЦЭМ!$D$10+'СЕТ СН'!$G$6-'СЕТ СН'!$G$19</f>
        <v>1423.13094897</v>
      </c>
      <c r="J60" s="36">
        <f>SUMIFS(СВЦЭМ!$C$39:$C$782,СВЦЭМ!$A$39:$A$782,$A60,СВЦЭМ!$B$39:$B$782,J$47)+'СЕТ СН'!$G$9+СВЦЭМ!$D$10+'СЕТ СН'!$G$6-'СЕТ СН'!$G$19</f>
        <v>1379.36597835</v>
      </c>
      <c r="K60" s="36">
        <f>SUMIFS(СВЦЭМ!$C$39:$C$782,СВЦЭМ!$A$39:$A$782,$A60,СВЦЭМ!$B$39:$B$782,K$47)+'СЕТ СН'!$G$9+СВЦЭМ!$D$10+'СЕТ СН'!$G$6-'СЕТ СН'!$G$19</f>
        <v>1345.1740488400001</v>
      </c>
      <c r="L60" s="36">
        <f>SUMIFS(СВЦЭМ!$C$39:$C$782,СВЦЭМ!$A$39:$A$782,$A60,СВЦЭМ!$B$39:$B$782,L$47)+'СЕТ СН'!$G$9+СВЦЭМ!$D$10+'СЕТ СН'!$G$6-'СЕТ СН'!$G$19</f>
        <v>1334.6601812599999</v>
      </c>
      <c r="M60" s="36">
        <f>SUMIFS(СВЦЭМ!$C$39:$C$782,СВЦЭМ!$A$39:$A$782,$A60,СВЦЭМ!$B$39:$B$782,M$47)+'СЕТ СН'!$G$9+СВЦЭМ!$D$10+'СЕТ СН'!$G$6-'СЕТ СН'!$G$19</f>
        <v>1357.6381941100001</v>
      </c>
      <c r="N60" s="36">
        <f>SUMIFS(СВЦЭМ!$C$39:$C$782,СВЦЭМ!$A$39:$A$782,$A60,СВЦЭМ!$B$39:$B$782,N$47)+'СЕТ СН'!$G$9+СВЦЭМ!$D$10+'СЕТ СН'!$G$6-'СЕТ СН'!$G$19</f>
        <v>1391.73290946</v>
      </c>
      <c r="O60" s="36">
        <f>SUMIFS(СВЦЭМ!$C$39:$C$782,СВЦЭМ!$A$39:$A$782,$A60,СВЦЭМ!$B$39:$B$782,O$47)+'СЕТ СН'!$G$9+СВЦЭМ!$D$10+'СЕТ СН'!$G$6-'СЕТ СН'!$G$19</f>
        <v>1406.2320252100001</v>
      </c>
      <c r="P60" s="36">
        <f>SUMIFS(СВЦЭМ!$C$39:$C$782,СВЦЭМ!$A$39:$A$782,$A60,СВЦЭМ!$B$39:$B$782,P$47)+'СЕТ СН'!$G$9+СВЦЭМ!$D$10+'СЕТ СН'!$G$6-'СЕТ СН'!$G$19</f>
        <v>1404.4188524200001</v>
      </c>
      <c r="Q60" s="36">
        <f>SUMIFS(СВЦЭМ!$C$39:$C$782,СВЦЭМ!$A$39:$A$782,$A60,СВЦЭМ!$B$39:$B$782,Q$47)+'СЕТ СН'!$G$9+СВЦЭМ!$D$10+'СЕТ СН'!$G$6-'СЕТ СН'!$G$19</f>
        <v>1400.7726055099999</v>
      </c>
      <c r="R60" s="36">
        <f>SUMIFS(СВЦЭМ!$C$39:$C$782,СВЦЭМ!$A$39:$A$782,$A60,СВЦЭМ!$B$39:$B$782,R$47)+'СЕТ СН'!$G$9+СВЦЭМ!$D$10+'СЕТ СН'!$G$6-'СЕТ СН'!$G$19</f>
        <v>1378.1034001200001</v>
      </c>
      <c r="S60" s="36">
        <f>SUMIFS(СВЦЭМ!$C$39:$C$782,СВЦЭМ!$A$39:$A$782,$A60,СВЦЭМ!$B$39:$B$782,S$47)+'СЕТ СН'!$G$9+СВЦЭМ!$D$10+'СЕТ СН'!$G$6-'СЕТ СН'!$G$19</f>
        <v>1335.4460661400001</v>
      </c>
      <c r="T60" s="36">
        <f>SUMIFS(СВЦЭМ!$C$39:$C$782,СВЦЭМ!$A$39:$A$782,$A60,СВЦЭМ!$B$39:$B$782,T$47)+'СЕТ СН'!$G$9+СВЦЭМ!$D$10+'СЕТ СН'!$G$6-'СЕТ СН'!$G$19</f>
        <v>1304.0704195000001</v>
      </c>
      <c r="U60" s="36">
        <f>SUMIFS(СВЦЭМ!$C$39:$C$782,СВЦЭМ!$A$39:$A$782,$A60,СВЦЭМ!$B$39:$B$782,U$47)+'СЕТ СН'!$G$9+СВЦЭМ!$D$10+'СЕТ СН'!$G$6-'СЕТ СН'!$G$19</f>
        <v>1322.29266192</v>
      </c>
      <c r="V60" s="36">
        <f>SUMIFS(СВЦЭМ!$C$39:$C$782,СВЦЭМ!$A$39:$A$782,$A60,СВЦЭМ!$B$39:$B$782,V$47)+'СЕТ СН'!$G$9+СВЦЭМ!$D$10+'СЕТ СН'!$G$6-'СЕТ СН'!$G$19</f>
        <v>1345.71542176</v>
      </c>
      <c r="W60" s="36">
        <f>SUMIFS(СВЦЭМ!$C$39:$C$782,СВЦЭМ!$A$39:$A$782,$A60,СВЦЭМ!$B$39:$B$782,W$47)+'СЕТ СН'!$G$9+СВЦЭМ!$D$10+'СЕТ СН'!$G$6-'СЕТ СН'!$G$19</f>
        <v>1388.80324647</v>
      </c>
      <c r="X60" s="36">
        <f>SUMIFS(СВЦЭМ!$C$39:$C$782,СВЦЭМ!$A$39:$A$782,$A60,СВЦЭМ!$B$39:$B$782,X$47)+'СЕТ СН'!$G$9+СВЦЭМ!$D$10+'СЕТ СН'!$G$6-'СЕТ СН'!$G$19</f>
        <v>1391.8960660800001</v>
      </c>
      <c r="Y60" s="36">
        <f>SUMIFS(СВЦЭМ!$C$39:$C$782,СВЦЭМ!$A$39:$A$782,$A60,СВЦЭМ!$B$39:$B$782,Y$47)+'СЕТ СН'!$G$9+СВЦЭМ!$D$10+'СЕТ СН'!$G$6-'СЕТ СН'!$G$19</f>
        <v>1429.3587400700001</v>
      </c>
    </row>
    <row r="61" spans="1:25" ht="15.75" x14ac:dyDescent="0.2">
      <c r="A61" s="35">
        <f t="shared" si="1"/>
        <v>44879</v>
      </c>
      <c r="B61" s="36">
        <f>SUMIFS(СВЦЭМ!$C$39:$C$782,СВЦЭМ!$A$39:$A$782,$A61,СВЦЭМ!$B$39:$B$782,B$47)+'СЕТ СН'!$G$9+СВЦЭМ!$D$10+'СЕТ СН'!$G$6-'СЕТ СН'!$G$19</f>
        <v>1399.4632073100001</v>
      </c>
      <c r="C61" s="36">
        <f>SUMIFS(СВЦЭМ!$C$39:$C$782,СВЦЭМ!$A$39:$A$782,$A61,СВЦЭМ!$B$39:$B$782,C$47)+'СЕТ СН'!$G$9+СВЦЭМ!$D$10+'СЕТ СН'!$G$6-'СЕТ СН'!$G$19</f>
        <v>1417.21699468</v>
      </c>
      <c r="D61" s="36">
        <f>SUMIFS(СВЦЭМ!$C$39:$C$782,СВЦЭМ!$A$39:$A$782,$A61,СВЦЭМ!$B$39:$B$782,D$47)+'СЕТ СН'!$G$9+СВЦЭМ!$D$10+'СЕТ СН'!$G$6-'СЕТ СН'!$G$19</f>
        <v>1429.24385327</v>
      </c>
      <c r="E61" s="36">
        <f>SUMIFS(СВЦЭМ!$C$39:$C$782,СВЦЭМ!$A$39:$A$782,$A61,СВЦЭМ!$B$39:$B$782,E$47)+'СЕТ СН'!$G$9+СВЦЭМ!$D$10+'СЕТ СН'!$G$6-'СЕТ СН'!$G$19</f>
        <v>1433.1440930599999</v>
      </c>
      <c r="F61" s="36">
        <f>SUMIFS(СВЦЭМ!$C$39:$C$782,СВЦЭМ!$A$39:$A$782,$A61,СВЦЭМ!$B$39:$B$782,F$47)+'СЕТ СН'!$G$9+СВЦЭМ!$D$10+'СЕТ СН'!$G$6-'СЕТ СН'!$G$19</f>
        <v>1434.3481772100001</v>
      </c>
      <c r="G61" s="36">
        <f>SUMIFS(СВЦЭМ!$C$39:$C$782,СВЦЭМ!$A$39:$A$782,$A61,СВЦЭМ!$B$39:$B$782,G$47)+'СЕТ СН'!$G$9+СВЦЭМ!$D$10+'СЕТ СН'!$G$6-'СЕТ СН'!$G$19</f>
        <v>1416.3374534700001</v>
      </c>
      <c r="H61" s="36">
        <f>SUMIFS(СВЦЭМ!$C$39:$C$782,СВЦЭМ!$A$39:$A$782,$A61,СВЦЭМ!$B$39:$B$782,H$47)+'СЕТ СН'!$G$9+СВЦЭМ!$D$10+'СЕТ СН'!$G$6-'СЕТ СН'!$G$19</f>
        <v>1359.9762894200001</v>
      </c>
      <c r="I61" s="36">
        <f>SUMIFS(СВЦЭМ!$C$39:$C$782,СВЦЭМ!$A$39:$A$782,$A61,СВЦЭМ!$B$39:$B$782,I$47)+'СЕТ СН'!$G$9+СВЦЭМ!$D$10+'СЕТ СН'!$G$6-'СЕТ СН'!$G$19</f>
        <v>1371.5022997200001</v>
      </c>
      <c r="J61" s="36">
        <f>SUMIFS(СВЦЭМ!$C$39:$C$782,СВЦЭМ!$A$39:$A$782,$A61,СВЦЭМ!$B$39:$B$782,J$47)+'СЕТ СН'!$G$9+СВЦЭМ!$D$10+'СЕТ СН'!$G$6-'СЕТ СН'!$G$19</f>
        <v>1347.1035877700001</v>
      </c>
      <c r="K61" s="36">
        <f>SUMIFS(СВЦЭМ!$C$39:$C$782,СВЦЭМ!$A$39:$A$782,$A61,СВЦЭМ!$B$39:$B$782,K$47)+'СЕТ СН'!$G$9+СВЦЭМ!$D$10+'СЕТ СН'!$G$6-'СЕТ СН'!$G$19</f>
        <v>1339.2936913200001</v>
      </c>
      <c r="L61" s="36">
        <f>SUMIFS(СВЦЭМ!$C$39:$C$782,СВЦЭМ!$A$39:$A$782,$A61,СВЦЭМ!$B$39:$B$782,L$47)+'СЕТ СН'!$G$9+СВЦЭМ!$D$10+'СЕТ СН'!$G$6-'СЕТ СН'!$G$19</f>
        <v>1338.5544235</v>
      </c>
      <c r="M61" s="36">
        <f>SUMIFS(СВЦЭМ!$C$39:$C$782,СВЦЭМ!$A$39:$A$782,$A61,СВЦЭМ!$B$39:$B$782,M$47)+'СЕТ СН'!$G$9+СВЦЭМ!$D$10+'СЕТ СН'!$G$6-'СЕТ СН'!$G$19</f>
        <v>1350.1634171600001</v>
      </c>
      <c r="N61" s="36">
        <f>SUMIFS(СВЦЭМ!$C$39:$C$782,СВЦЭМ!$A$39:$A$782,$A61,СВЦЭМ!$B$39:$B$782,N$47)+'СЕТ СН'!$G$9+СВЦЭМ!$D$10+'СЕТ СН'!$G$6-'СЕТ СН'!$G$19</f>
        <v>1359.6377927200001</v>
      </c>
      <c r="O61" s="36">
        <f>SUMIFS(СВЦЭМ!$C$39:$C$782,СВЦЭМ!$A$39:$A$782,$A61,СВЦЭМ!$B$39:$B$782,O$47)+'СЕТ СН'!$G$9+СВЦЭМ!$D$10+'СЕТ СН'!$G$6-'СЕТ СН'!$G$19</f>
        <v>1371.4937726000001</v>
      </c>
      <c r="P61" s="36">
        <f>SUMIFS(СВЦЭМ!$C$39:$C$782,СВЦЭМ!$A$39:$A$782,$A61,СВЦЭМ!$B$39:$B$782,P$47)+'СЕТ СН'!$G$9+СВЦЭМ!$D$10+'СЕТ СН'!$G$6-'СЕТ СН'!$G$19</f>
        <v>1382.7912815500001</v>
      </c>
      <c r="Q61" s="36">
        <f>SUMIFS(СВЦЭМ!$C$39:$C$782,СВЦЭМ!$A$39:$A$782,$A61,СВЦЭМ!$B$39:$B$782,Q$47)+'СЕТ СН'!$G$9+СВЦЭМ!$D$10+'СЕТ СН'!$G$6-'СЕТ СН'!$G$19</f>
        <v>1362.05398487</v>
      </c>
      <c r="R61" s="36">
        <f>SUMIFS(СВЦЭМ!$C$39:$C$782,СВЦЭМ!$A$39:$A$782,$A61,СВЦЭМ!$B$39:$B$782,R$47)+'СЕТ СН'!$G$9+СВЦЭМ!$D$10+'СЕТ СН'!$G$6-'СЕТ СН'!$G$19</f>
        <v>1333.70484364</v>
      </c>
      <c r="S61" s="36">
        <f>SUMIFS(СВЦЭМ!$C$39:$C$782,СВЦЭМ!$A$39:$A$782,$A61,СВЦЭМ!$B$39:$B$782,S$47)+'СЕТ СН'!$G$9+СВЦЭМ!$D$10+'СЕТ СН'!$G$6-'СЕТ СН'!$G$19</f>
        <v>1305.4209690299999</v>
      </c>
      <c r="T61" s="36">
        <f>SUMIFS(СВЦЭМ!$C$39:$C$782,СВЦЭМ!$A$39:$A$782,$A61,СВЦЭМ!$B$39:$B$782,T$47)+'СЕТ СН'!$G$9+СВЦЭМ!$D$10+'СЕТ СН'!$G$6-'СЕТ СН'!$G$19</f>
        <v>1334.87948833</v>
      </c>
      <c r="U61" s="36">
        <f>SUMIFS(СВЦЭМ!$C$39:$C$782,СВЦЭМ!$A$39:$A$782,$A61,СВЦЭМ!$B$39:$B$782,U$47)+'СЕТ СН'!$G$9+СВЦЭМ!$D$10+'СЕТ СН'!$G$6-'СЕТ СН'!$G$19</f>
        <v>1334.4989729700001</v>
      </c>
      <c r="V61" s="36">
        <f>SUMIFS(СВЦЭМ!$C$39:$C$782,СВЦЭМ!$A$39:$A$782,$A61,СВЦЭМ!$B$39:$B$782,V$47)+'СЕТ СН'!$G$9+СВЦЭМ!$D$10+'СЕТ СН'!$G$6-'СЕТ СН'!$G$19</f>
        <v>1358.70417062</v>
      </c>
      <c r="W61" s="36">
        <f>SUMIFS(СВЦЭМ!$C$39:$C$782,СВЦЭМ!$A$39:$A$782,$A61,СВЦЭМ!$B$39:$B$782,W$47)+'СЕТ СН'!$G$9+СВЦЭМ!$D$10+'СЕТ СН'!$G$6-'СЕТ СН'!$G$19</f>
        <v>1385.68033833</v>
      </c>
      <c r="X61" s="36">
        <f>SUMIFS(СВЦЭМ!$C$39:$C$782,СВЦЭМ!$A$39:$A$782,$A61,СВЦЭМ!$B$39:$B$782,X$47)+'СЕТ СН'!$G$9+СВЦЭМ!$D$10+'СЕТ СН'!$G$6-'СЕТ СН'!$G$19</f>
        <v>1386.46320719</v>
      </c>
      <c r="Y61" s="36">
        <f>SUMIFS(СВЦЭМ!$C$39:$C$782,СВЦЭМ!$A$39:$A$782,$A61,СВЦЭМ!$B$39:$B$782,Y$47)+'СЕТ СН'!$G$9+СВЦЭМ!$D$10+'СЕТ СН'!$G$6-'СЕТ СН'!$G$19</f>
        <v>1423.6162218700001</v>
      </c>
    </row>
    <row r="62" spans="1:25" ht="15.75" x14ac:dyDescent="0.2">
      <c r="A62" s="35">
        <f t="shared" si="1"/>
        <v>44880</v>
      </c>
      <c r="B62" s="36">
        <f>SUMIFS(СВЦЭМ!$C$39:$C$782,СВЦЭМ!$A$39:$A$782,$A62,СВЦЭМ!$B$39:$B$782,B$47)+'СЕТ СН'!$G$9+СВЦЭМ!$D$10+'СЕТ СН'!$G$6-'СЕТ СН'!$G$19</f>
        <v>1425.62432603</v>
      </c>
      <c r="C62" s="36">
        <f>SUMIFS(СВЦЭМ!$C$39:$C$782,СВЦЭМ!$A$39:$A$782,$A62,СВЦЭМ!$B$39:$B$782,C$47)+'СЕТ СН'!$G$9+СВЦЭМ!$D$10+'СЕТ СН'!$G$6-'СЕТ СН'!$G$19</f>
        <v>1464.1128703900001</v>
      </c>
      <c r="D62" s="36">
        <f>SUMIFS(СВЦЭМ!$C$39:$C$782,СВЦЭМ!$A$39:$A$782,$A62,СВЦЭМ!$B$39:$B$782,D$47)+'СЕТ СН'!$G$9+СВЦЭМ!$D$10+'СЕТ СН'!$G$6-'СЕТ СН'!$G$19</f>
        <v>1455.94571159</v>
      </c>
      <c r="E62" s="36">
        <f>SUMIFS(СВЦЭМ!$C$39:$C$782,СВЦЭМ!$A$39:$A$782,$A62,СВЦЭМ!$B$39:$B$782,E$47)+'СЕТ СН'!$G$9+СВЦЭМ!$D$10+'СЕТ СН'!$G$6-'СЕТ СН'!$G$19</f>
        <v>1435.7623406100001</v>
      </c>
      <c r="F62" s="36">
        <f>SUMIFS(СВЦЭМ!$C$39:$C$782,СВЦЭМ!$A$39:$A$782,$A62,СВЦЭМ!$B$39:$B$782,F$47)+'СЕТ СН'!$G$9+СВЦЭМ!$D$10+'СЕТ СН'!$G$6-'СЕТ СН'!$G$19</f>
        <v>1432.6088230800001</v>
      </c>
      <c r="G62" s="36">
        <f>SUMIFS(СВЦЭМ!$C$39:$C$782,СВЦЭМ!$A$39:$A$782,$A62,СВЦЭМ!$B$39:$B$782,G$47)+'СЕТ СН'!$G$9+СВЦЭМ!$D$10+'СЕТ СН'!$G$6-'СЕТ СН'!$G$19</f>
        <v>1454.3918560500001</v>
      </c>
      <c r="H62" s="36">
        <f>SUMIFS(СВЦЭМ!$C$39:$C$782,СВЦЭМ!$A$39:$A$782,$A62,СВЦЭМ!$B$39:$B$782,H$47)+'СЕТ СН'!$G$9+СВЦЭМ!$D$10+'СЕТ СН'!$G$6-'СЕТ СН'!$G$19</f>
        <v>1395.6860504000001</v>
      </c>
      <c r="I62" s="36">
        <f>SUMIFS(СВЦЭМ!$C$39:$C$782,СВЦЭМ!$A$39:$A$782,$A62,СВЦЭМ!$B$39:$B$782,I$47)+'СЕТ СН'!$G$9+СВЦЭМ!$D$10+'СЕТ СН'!$G$6-'СЕТ СН'!$G$19</f>
        <v>1395.4828607700001</v>
      </c>
      <c r="J62" s="36">
        <f>SUMIFS(СВЦЭМ!$C$39:$C$782,СВЦЭМ!$A$39:$A$782,$A62,СВЦЭМ!$B$39:$B$782,J$47)+'СЕТ СН'!$G$9+СВЦЭМ!$D$10+'СЕТ СН'!$G$6-'СЕТ СН'!$G$19</f>
        <v>1368.44672885</v>
      </c>
      <c r="K62" s="36">
        <f>SUMIFS(СВЦЭМ!$C$39:$C$782,СВЦЭМ!$A$39:$A$782,$A62,СВЦЭМ!$B$39:$B$782,K$47)+'СЕТ СН'!$G$9+СВЦЭМ!$D$10+'СЕТ СН'!$G$6-'СЕТ СН'!$G$19</f>
        <v>1361.9867029700001</v>
      </c>
      <c r="L62" s="36">
        <f>SUMIFS(СВЦЭМ!$C$39:$C$782,СВЦЭМ!$A$39:$A$782,$A62,СВЦЭМ!$B$39:$B$782,L$47)+'СЕТ СН'!$G$9+СВЦЭМ!$D$10+'СЕТ СН'!$G$6-'СЕТ СН'!$G$19</f>
        <v>1368.5840911100001</v>
      </c>
      <c r="M62" s="36">
        <f>SUMIFS(СВЦЭМ!$C$39:$C$782,СВЦЭМ!$A$39:$A$782,$A62,СВЦЭМ!$B$39:$B$782,M$47)+'СЕТ СН'!$G$9+СВЦЭМ!$D$10+'СЕТ СН'!$G$6-'СЕТ СН'!$G$19</f>
        <v>1389.18995236</v>
      </c>
      <c r="N62" s="36">
        <f>SUMIFS(СВЦЭМ!$C$39:$C$782,СВЦЭМ!$A$39:$A$782,$A62,СВЦЭМ!$B$39:$B$782,N$47)+'СЕТ СН'!$G$9+СВЦЭМ!$D$10+'СЕТ СН'!$G$6-'СЕТ СН'!$G$19</f>
        <v>1394.2517447600001</v>
      </c>
      <c r="O62" s="36">
        <f>SUMIFS(СВЦЭМ!$C$39:$C$782,СВЦЭМ!$A$39:$A$782,$A62,СВЦЭМ!$B$39:$B$782,O$47)+'СЕТ СН'!$G$9+СВЦЭМ!$D$10+'СЕТ СН'!$G$6-'СЕТ СН'!$G$19</f>
        <v>1403.49444382</v>
      </c>
      <c r="P62" s="36">
        <f>SUMIFS(СВЦЭМ!$C$39:$C$782,СВЦЭМ!$A$39:$A$782,$A62,СВЦЭМ!$B$39:$B$782,P$47)+'СЕТ СН'!$G$9+СВЦЭМ!$D$10+'СЕТ СН'!$G$6-'СЕТ СН'!$G$19</f>
        <v>1416.92593115</v>
      </c>
      <c r="Q62" s="36">
        <f>SUMIFS(СВЦЭМ!$C$39:$C$782,СВЦЭМ!$A$39:$A$782,$A62,СВЦЭМ!$B$39:$B$782,Q$47)+'СЕТ СН'!$G$9+СВЦЭМ!$D$10+'СЕТ СН'!$G$6-'СЕТ СН'!$G$19</f>
        <v>1414.50476895</v>
      </c>
      <c r="R62" s="36">
        <f>SUMIFS(СВЦЭМ!$C$39:$C$782,СВЦЭМ!$A$39:$A$782,$A62,СВЦЭМ!$B$39:$B$782,R$47)+'СЕТ СН'!$G$9+СВЦЭМ!$D$10+'СЕТ СН'!$G$6-'СЕТ СН'!$G$19</f>
        <v>1410.8081926699999</v>
      </c>
      <c r="S62" s="36">
        <f>SUMIFS(СВЦЭМ!$C$39:$C$782,СВЦЭМ!$A$39:$A$782,$A62,СВЦЭМ!$B$39:$B$782,S$47)+'СЕТ СН'!$G$9+СВЦЭМ!$D$10+'СЕТ СН'!$G$6-'СЕТ СН'!$G$19</f>
        <v>1362.5343784900001</v>
      </c>
      <c r="T62" s="36">
        <f>SUMIFS(СВЦЭМ!$C$39:$C$782,СВЦЭМ!$A$39:$A$782,$A62,СВЦЭМ!$B$39:$B$782,T$47)+'СЕТ СН'!$G$9+СВЦЭМ!$D$10+'СЕТ СН'!$G$6-'СЕТ СН'!$G$19</f>
        <v>1298.27205811</v>
      </c>
      <c r="U62" s="36">
        <f>SUMIFS(СВЦЭМ!$C$39:$C$782,СВЦЭМ!$A$39:$A$782,$A62,СВЦЭМ!$B$39:$B$782,U$47)+'СЕТ СН'!$G$9+СВЦЭМ!$D$10+'СЕТ СН'!$G$6-'СЕТ СН'!$G$19</f>
        <v>1301.8290029699999</v>
      </c>
      <c r="V62" s="36">
        <f>SUMIFS(СВЦЭМ!$C$39:$C$782,СВЦЭМ!$A$39:$A$782,$A62,СВЦЭМ!$B$39:$B$782,V$47)+'СЕТ СН'!$G$9+СВЦЭМ!$D$10+'СЕТ СН'!$G$6-'СЕТ СН'!$G$19</f>
        <v>1318.3096979100001</v>
      </c>
      <c r="W62" s="36">
        <f>SUMIFS(СВЦЭМ!$C$39:$C$782,СВЦЭМ!$A$39:$A$782,$A62,СВЦЭМ!$B$39:$B$782,W$47)+'СЕТ СН'!$G$9+СВЦЭМ!$D$10+'СЕТ СН'!$G$6-'СЕТ СН'!$G$19</f>
        <v>1359.3025624900001</v>
      </c>
      <c r="X62" s="36">
        <f>SUMIFS(СВЦЭМ!$C$39:$C$782,СВЦЭМ!$A$39:$A$782,$A62,СВЦЭМ!$B$39:$B$782,X$47)+'СЕТ СН'!$G$9+СВЦЭМ!$D$10+'СЕТ СН'!$G$6-'СЕТ СН'!$G$19</f>
        <v>1378.9219184200001</v>
      </c>
      <c r="Y62" s="36">
        <f>SUMIFS(СВЦЭМ!$C$39:$C$782,СВЦЭМ!$A$39:$A$782,$A62,СВЦЭМ!$B$39:$B$782,Y$47)+'СЕТ СН'!$G$9+СВЦЭМ!$D$10+'СЕТ СН'!$G$6-'СЕТ СН'!$G$19</f>
        <v>1403.1343589200001</v>
      </c>
    </row>
    <row r="63" spans="1:25" ht="15.75" x14ac:dyDescent="0.2">
      <c r="A63" s="35">
        <f t="shared" si="1"/>
        <v>44881</v>
      </c>
      <c r="B63" s="36">
        <f>SUMIFS(СВЦЭМ!$C$39:$C$782,СВЦЭМ!$A$39:$A$782,$A63,СВЦЭМ!$B$39:$B$782,B$47)+'СЕТ СН'!$G$9+СВЦЭМ!$D$10+'СЕТ СН'!$G$6-'СЕТ СН'!$G$19</f>
        <v>1409.7686266400001</v>
      </c>
      <c r="C63" s="36">
        <f>SUMIFS(СВЦЭМ!$C$39:$C$782,СВЦЭМ!$A$39:$A$782,$A63,СВЦЭМ!$B$39:$B$782,C$47)+'СЕТ СН'!$G$9+СВЦЭМ!$D$10+'СЕТ СН'!$G$6-'СЕТ СН'!$G$19</f>
        <v>1445.5267021899999</v>
      </c>
      <c r="D63" s="36">
        <f>SUMIFS(СВЦЭМ!$C$39:$C$782,СВЦЭМ!$A$39:$A$782,$A63,СВЦЭМ!$B$39:$B$782,D$47)+'СЕТ СН'!$G$9+СВЦЭМ!$D$10+'СЕТ СН'!$G$6-'СЕТ СН'!$G$19</f>
        <v>1470.5809151200001</v>
      </c>
      <c r="E63" s="36">
        <f>SUMIFS(СВЦЭМ!$C$39:$C$782,СВЦЭМ!$A$39:$A$782,$A63,СВЦЭМ!$B$39:$B$782,E$47)+'СЕТ СН'!$G$9+СВЦЭМ!$D$10+'СЕТ СН'!$G$6-'СЕТ СН'!$G$19</f>
        <v>1466.65432558</v>
      </c>
      <c r="F63" s="36">
        <f>SUMIFS(СВЦЭМ!$C$39:$C$782,СВЦЭМ!$A$39:$A$782,$A63,СВЦЭМ!$B$39:$B$782,F$47)+'СЕТ СН'!$G$9+СВЦЭМ!$D$10+'СЕТ СН'!$G$6-'СЕТ СН'!$G$19</f>
        <v>1446.12124894</v>
      </c>
      <c r="G63" s="36">
        <f>SUMIFS(СВЦЭМ!$C$39:$C$782,СВЦЭМ!$A$39:$A$782,$A63,СВЦЭМ!$B$39:$B$782,G$47)+'СЕТ СН'!$G$9+СВЦЭМ!$D$10+'СЕТ СН'!$G$6-'СЕТ СН'!$G$19</f>
        <v>1438.24446926</v>
      </c>
      <c r="H63" s="36">
        <f>SUMIFS(СВЦЭМ!$C$39:$C$782,СВЦЭМ!$A$39:$A$782,$A63,СВЦЭМ!$B$39:$B$782,H$47)+'СЕТ СН'!$G$9+СВЦЭМ!$D$10+'СЕТ СН'!$G$6-'СЕТ СН'!$G$19</f>
        <v>1411.3013281999999</v>
      </c>
      <c r="I63" s="36">
        <f>SUMIFS(СВЦЭМ!$C$39:$C$782,СВЦЭМ!$A$39:$A$782,$A63,СВЦЭМ!$B$39:$B$782,I$47)+'СЕТ СН'!$G$9+СВЦЭМ!$D$10+'СЕТ СН'!$G$6-'СЕТ СН'!$G$19</f>
        <v>1413.92910805</v>
      </c>
      <c r="J63" s="36">
        <f>SUMIFS(СВЦЭМ!$C$39:$C$782,СВЦЭМ!$A$39:$A$782,$A63,СВЦЭМ!$B$39:$B$782,J$47)+'СЕТ СН'!$G$9+СВЦЭМ!$D$10+'СЕТ СН'!$G$6-'СЕТ СН'!$G$19</f>
        <v>1387.15186027</v>
      </c>
      <c r="K63" s="36">
        <f>SUMIFS(СВЦЭМ!$C$39:$C$782,СВЦЭМ!$A$39:$A$782,$A63,СВЦЭМ!$B$39:$B$782,K$47)+'СЕТ СН'!$G$9+СВЦЭМ!$D$10+'СЕТ СН'!$G$6-'СЕТ СН'!$G$19</f>
        <v>1382.96338653</v>
      </c>
      <c r="L63" s="36">
        <f>SUMIFS(СВЦЭМ!$C$39:$C$782,СВЦЭМ!$A$39:$A$782,$A63,СВЦЭМ!$B$39:$B$782,L$47)+'СЕТ СН'!$G$9+СВЦЭМ!$D$10+'СЕТ СН'!$G$6-'СЕТ СН'!$G$19</f>
        <v>1390.79929049</v>
      </c>
      <c r="M63" s="36">
        <f>SUMIFS(СВЦЭМ!$C$39:$C$782,СВЦЭМ!$A$39:$A$782,$A63,СВЦЭМ!$B$39:$B$782,M$47)+'СЕТ СН'!$G$9+СВЦЭМ!$D$10+'СЕТ СН'!$G$6-'СЕТ СН'!$G$19</f>
        <v>1410.6245163900001</v>
      </c>
      <c r="N63" s="36">
        <f>SUMIFS(СВЦЭМ!$C$39:$C$782,СВЦЭМ!$A$39:$A$782,$A63,СВЦЭМ!$B$39:$B$782,N$47)+'СЕТ СН'!$G$9+СВЦЭМ!$D$10+'СЕТ СН'!$G$6-'СЕТ СН'!$G$19</f>
        <v>1415.8318932300001</v>
      </c>
      <c r="O63" s="36">
        <f>SUMIFS(СВЦЭМ!$C$39:$C$782,СВЦЭМ!$A$39:$A$782,$A63,СВЦЭМ!$B$39:$B$782,O$47)+'СЕТ СН'!$G$9+СВЦЭМ!$D$10+'СЕТ СН'!$G$6-'СЕТ СН'!$G$19</f>
        <v>1424.8200596900001</v>
      </c>
      <c r="P63" s="36">
        <f>SUMIFS(СВЦЭМ!$C$39:$C$782,СВЦЭМ!$A$39:$A$782,$A63,СВЦЭМ!$B$39:$B$782,P$47)+'СЕТ СН'!$G$9+СВЦЭМ!$D$10+'СЕТ СН'!$G$6-'СЕТ СН'!$G$19</f>
        <v>1440.0903551700001</v>
      </c>
      <c r="Q63" s="36">
        <f>SUMIFS(СВЦЭМ!$C$39:$C$782,СВЦЭМ!$A$39:$A$782,$A63,СВЦЭМ!$B$39:$B$782,Q$47)+'СЕТ СН'!$G$9+СВЦЭМ!$D$10+'СЕТ СН'!$G$6-'СЕТ СН'!$G$19</f>
        <v>1411.53713307</v>
      </c>
      <c r="R63" s="36">
        <f>SUMIFS(СВЦЭМ!$C$39:$C$782,СВЦЭМ!$A$39:$A$782,$A63,СВЦЭМ!$B$39:$B$782,R$47)+'СЕТ СН'!$G$9+СВЦЭМ!$D$10+'СЕТ СН'!$G$6-'СЕТ СН'!$G$19</f>
        <v>1402.8915374800001</v>
      </c>
      <c r="S63" s="36">
        <f>SUMIFS(СВЦЭМ!$C$39:$C$782,СВЦЭМ!$A$39:$A$782,$A63,СВЦЭМ!$B$39:$B$782,S$47)+'СЕТ СН'!$G$9+СВЦЭМ!$D$10+'СЕТ СН'!$G$6-'СЕТ СН'!$G$19</f>
        <v>1362.5181926299999</v>
      </c>
      <c r="T63" s="36">
        <f>SUMIFS(СВЦЭМ!$C$39:$C$782,СВЦЭМ!$A$39:$A$782,$A63,СВЦЭМ!$B$39:$B$782,T$47)+'СЕТ СН'!$G$9+СВЦЭМ!$D$10+'СЕТ СН'!$G$6-'СЕТ СН'!$G$19</f>
        <v>1339.81101003</v>
      </c>
      <c r="U63" s="36">
        <f>SUMIFS(СВЦЭМ!$C$39:$C$782,СВЦЭМ!$A$39:$A$782,$A63,СВЦЭМ!$B$39:$B$782,U$47)+'СЕТ СН'!$G$9+СВЦЭМ!$D$10+'СЕТ СН'!$G$6-'СЕТ СН'!$G$19</f>
        <v>1357.29066014</v>
      </c>
      <c r="V63" s="36">
        <f>SUMIFS(СВЦЭМ!$C$39:$C$782,СВЦЭМ!$A$39:$A$782,$A63,СВЦЭМ!$B$39:$B$782,V$47)+'СЕТ СН'!$G$9+СВЦЭМ!$D$10+'СЕТ СН'!$G$6-'СЕТ СН'!$G$19</f>
        <v>1382.4807749300001</v>
      </c>
      <c r="W63" s="36">
        <f>SUMIFS(СВЦЭМ!$C$39:$C$782,СВЦЭМ!$A$39:$A$782,$A63,СВЦЭМ!$B$39:$B$782,W$47)+'СЕТ СН'!$G$9+СВЦЭМ!$D$10+'СЕТ СН'!$G$6-'СЕТ СН'!$G$19</f>
        <v>1383.4448674499999</v>
      </c>
      <c r="X63" s="36">
        <f>SUMIFS(СВЦЭМ!$C$39:$C$782,СВЦЭМ!$A$39:$A$782,$A63,СВЦЭМ!$B$39:$B$782,X$47)+'СЕТ СН'!$G$9+СВЦЭМ!$D$10+'СЕТ СН'!$G$6-'СЕТ СН'!$G$19</f>
        <v>1406.5131969900001</v>
      </c>
      <c r="Y63" s="36">
        <f>SUMIFS(СВЦЭМ!$C$39:$C$782,СВЦЭМ!$A$39:$A$782,$A63,СВЦЭМ!$B$39:$B$782,Y$47)+'СЕТ СН'!$G$9+СВЦЭМ!$D$10+'СЕТ СН'!$G$6-'СЕТ СН'!$G$19</f>
        <v>1454.9606492</v>
      </c>
    </row>
    <row r="64" spans="1:25" ht="15.75" x14ac:dyDescent="0.2">
      <c r="A64" s="35">
        <f t="shared" si="1"/>
        <v>44882</v>
      </c>
      <c r="B64" s="36">
        <f>SUMIFS(СВЦЭМ!$C$39:$C$782,СВЦЭМ!$A$39:$A$782,$A64,СВЦЭМ!$B$39:$B$782,B$47)+'СЕТ СН'!$G$9+СВЦЭМ!$D$10+'СЕТ СН'!$G$6-'СЕТ СН'!$G$19</f>
        <v>1397.1900006999999</v>
      </c>
      <c r="C64" s="36">
        <f>SUMIFS(СВЦЭМ!$C$39:$C$782,СВЦЭМ!$A$39:$A$782,$A64,СВЦЭМ!$B$39:$B$782,C$47)+'СЕТ СН'!$G$9+СВЦЭМ!$D$10+'СЕТ СН'!$G$6-'СЕТ СН'!$G$19</f>
        <v>1412.5326809200001</v>
      </c>
      <c r="D64" s="36">
        <f>SUMIFS(СВЦЭМ!$C$39:$C$782,СВЦЭМ!$A$39:$A$782,$A64,СВЦЭМ!$B$39:$B$782,D$47)+'СЕТ СН'!$G$9+СВЦЭМ!$D$10+'СЕТ СН'!$G$6-'СЕТ СН'!$G$19</f>
        <v>1439.24003309</v>
      </c>
      <c r="E64" s="36">
        <f>SUMIFS(СВЦЭМ!$C$39:$C$782,СВЦЭМ!$A$39:$A$782,$A64,СВЦЭМ!$B$39:$B$782,E$47)+'СЕТ СН'!$G$9+СВЦЭМ!$D$10+'СЕТ СН'!$G$6-'СЕТ СН'!$G$19</f>
        <v>1435.4503569600001</v>
      </c>
      <c r="F64" s="36">
        <f>SUMIFS(СВЦЭМ!$C$39:$C$782,СВЦЭМ!$A$39:$A$782,$A64,СВЦЭМ!$B$39:$B$782,F$47)+'СЕТ СН'!$G$9+СВЦЭМ!$D$10+'СЕТ СН'!$G$6-'СЕТ СН'!$G$19</f>
        <v>1437.61198801</v>
      </c>
      <c r="G64" s="36">
        <f>SUMIFS(СВЦЭМ!$C$39:$C$782,СВЦЭМ!$A$39:$A$782,$A64,СВЦЭМ!$B$39:$B$782,G$47)+'СЕТ СН'!$G$9+СВЦЭМ!$D$10+'СЕТ СН'!$G$6-'СЕТ СН'!$G$19</f>
        <v>1443.3365367700001</v>
      </c>
      <c r="H64" s="36">
        <f>SUMIFS(СВЦЭМ!$C$39:$C$782,СВЦЭМ!$A$39:$A$782,$A64,СВЦЭМ!$B$39:$B$782,H$47)+'СЕТ СН'!$G$9+СВЦЭМ!$D$10+'СЕТ СН'!$G$6-'СЕТ СН'!$G$19</f>
        <v>1382.08818855</v>
      </c>
      <c r="I64" s="36">
        <f>SUMIFS(СВЦЭМ!$C$39:$C$782,СВЦЭМ!$A$39:$A$782,$A64,СВЦЭМ!$B$39:$B$782,I$47)+'СЕТ СН'!$G$9+СВЦЭМ!$D$10+'СЕТ СН'!$G$6-'СЕТ СН'!$G$19</f>
        <v>1316.5358724800001</v>
      </c>
      <c r="J64" s="36">
        <f>SUMIFS(СВЦЭМ!$C$39:$C$782,СВЦЭМ!$A$39:$A$782,$A64,СВЦЭМ!$B$39:$B$782,J$47)+'СЕТ СН'!$G$9+СВЦЭМ!$D$10+'СЕТ СН'!$G$6-'СЕТ СН'!$G$19</f>
        <v>1343.10741803</v>
      </c>
      <c r="K64" s="36">
        <f>SUMIFS(СВЦЭМ!$C$39:$C$782,СВЦЭМ!$A$39:$A$782,$A64,СВЦЭМ!$B$39:$B$782,K$47)+'СЕТ СН'!$G$9+СВЦЭМ!$D$10+'СЕТ СН'!$G$6-'СЕТ СН'!$G$19</f>
        <v>1347.23056761</v>
      </c>
      <c r="L64" s="36">
        <f>SUMIFS(СВЦЭМ!$C$39:$C$782,СВЦЭМ!$A$39:$A$782,$A64,СВЦЭМ!$B$39:$B$782,L$47)+'СЕТ СН'!$G$9+СВЦЭМ!$D$10+'СЕТ СН'!$G$6-'СЕТ СН'!$G$19</f>
        <v>1353.29529015</v>
      </c>
      <c r="M64" s="36">
        <f>SUMIFS(СВЦЭМ!$C$39:$C$782,СВЦЭМ!$A$39:$A$782,$A64,СВЦЭМ!$B$39:$B$782,M$47)+'СЕТ СН'!$G$9+СВЦЭМ!$D$10+'СЕТ СН'!$G$6-'СЕТ СН'!$G$19</f>
        <v>1381.4001275200001</v>
      </c>
      <c r="N64" s="36">
        <f>SUMIFS(СВЦЭМ!$C$39:$C$782,СВЦЭМ!$A$39:$A$782,$A64,СВЦЭМ!$B$39:$B$782,N$47)+'СЕТ СН'!$G$9+СВЦЭМ!$D$10+'СЕТ СН'!$G$6-'СЕТ СН'!$G$19</f>
        <v>1363.4685008599999</v>
      </c>
      <c r="O64" s="36">
        <f>SUMIFS(СВЦЭМ!$C$39:$C$782,СВЦЭМ!$A$39:$A$782,$A64,СВЦЭМ!$B$39:$B$782,O$47)+'СЕТ СН'!$G$9+СВЦЭМ!$D$10+'СЕТ СН'!$G$6-'СЕТ СН'!$G$19</f>
        <v>1392.4893718800001</v>
      </c>
      <c r="P64" s="36">
        <f>SUMIFS(СВЦЭМ!$C$39:$C$782,СВЦЭМ!$A$39:$A$782,$A64,СВЦЭМ!$B$39:$B$782,P$47)+'СЕТ СН'!$G$9+СВЦЭМ!$D$10+'СЕТ СН'!$G$6-'СЕТ СН'!$G$19</f>
        <v>1399.8131110700001</v>
      </c>
      <c r="Q64" s="36">
        <f>SUMIFS(СВЦЭМ!$C$39:$C$782,СВЦЭМ!$A$39:$A$782,$A64,СВЦЭМ!$B$39:$B$782,Q$47)+'СЕТ СН'!$G$9+СВЦЭМ!$D$10+'СЕТ СН'!$G$6-'СЕТ СН'!$G$19</f>
        <v>1384.3333027799999</v>
      </c>
      <c r="R64" s="36">
        <f>SUMIFS(СВЦЭМ!$C$39:$C$782,СВЦЭМ!$A$39:$A$782,$A64,СВЦЭМ!$B$39:$B$782,R$47)+'СЕТ СН'!$G$9+СВЦЭМ!$D$10+'СЕТ СН'!$G$6-'СЕТ СН'!$G$19</f>
        <v>1362.1713529400001</v>
      </c>
      <c r="S64" s="36">
        <f>SUMIFS(СВЦЭМ!$C$39:$C$782,СВЦЭМ!$A$39:$A$782,$A64,СВЦЭМ!$B$39:$B$782,S$47)+'СЕТ СН'!$G$9+СВЦЭМ!$D$10+'СЕТ СН'!$G$6-'СЕТ СН'!$G$19</f>
        <v>1351.5194782900001</v>
      </c>
      <c r="T64" s="36">
        <f>SUMIFS(СВЦЭМ!$C$39:$C$782,СВЦЭМ!$A$39:$A$782,$A64,СВЦЭМ!$B$39:$B$782,T$47)+'СЕТ СН'!$G$9+СВЦЭМ!$D$10+'СЕТ СН'!$G$6-'СЕТ СН'!$G$19</f>
        <v>1309.40280321</v>
      </c>
      <c r="U64" s="36">
        <f>SUMIFS(СВЦЭМ!$C$39:$C$782,СВЦЭМ!$A$39:$A$782,$A64,СВЦЭМ!$B$39:$B$782,U$47)+'СЕТ СН'!$G$9+СВЦЭМ!$D$10+'СЕТ СН'!$G$6-'СЕТ СН'!$G$19</f>
        <v>1325.61029745</v>
      </c>
      <c r="V64" s="36">
        <f>SUMIFS(СВЦЭМ!$C$39:$C$782,СВЦЭМ!$A$39:$A$782,$A64,СВЦЭМ!$B$39:$B$782,V$47)+'СЕТ СН'!$G$9+СВЦЭМ!$D$10+'СЕТ СН'!$G$6-'СЕТ СН'!$G$19</f>
        <v>1337.6838206699999</v>
      </c>
      <c r="W64" s="36">
        <f>SUMIFS(СВЦЭМ!$C$39:$C$782,СВЦЭМ!$A$39:$A$782,$A64,СВЦЭМ!$B$39:$B$782,W$47)+'СЕТ СН'!$G$9+СВЦЭМ!$D$10+'СЕТ СН'!$G$6-'СЕТ СН'!$G$19</f>
        <v>1351.3563462300001</v>
      </c>
      <c r="X64" s="36">
        <f>SUMIFS(СВЦЭМ!$C$39:$C$782,СВЦЭМ!$A$39:$A$782,$A64,СВЦЭМ!$B$39:$B$782,X$47)+'СЕТ СН'!$G$9+СВЦЭМ!$D$10+'СЕТ СН'!$G$6-'СЕТ СН'!$G$19</f>
        <v>1370.4973888900001</v>
      </c>
      <c r="Y64" s="36">
        <f>SUMIFS(СВЦЭМ!$C$39:$C$782,СВЦЭМ!$A$39:$A$782,$A64,СВЦЭМ!$B$39:$B$782,Y$47)+'СЕТ СН'!$G$9+СВЦЭМ!$D$10+'СЕТ СН'!$G$6-'СЕТ СН'!$G$19</f>
        <v>1402.47627633</v>
      </c>
    </row>
    <row r="65" spans="1:27" ht="15.75" x14ac:dyDescent="0.2">
      <c r="A65" s="35">
        <f t="shared" si="1"/>
        <v>44883</v>
      </c>
      <c r="B65" s="36">
        <f>SUMIFS(СВЦЭМ!$C$39:$C$782,СВЦЭМ!$A$39:$A$782,$A65,СВЦЭМ!$B$39:$B$782,B$47)+'СЕТ СН'!$G$9+СВЦЭМ!$D$10+'СЕТ СН'!$G$6-'СЕТ СН'!$G$19</f>
        <v>1404.9698729700001</v>
      </c>
      <c r="C65" s="36">
        <f>SUMIFS(СВЦЭМ!$C$39:$C$782,СВЦЭМ!$A$39:$A$782,$A65,СВЦЭМ!$B$39:$B$782,C$47)+'СЕТ СН'!$G$9+СВЦЭМ!$D$10+'СЕТ СН'!$G$6-'СЕТ СН'!$G$19</f>
        <v>1430.0358728599999</v>
      </c>
      <c r="D65" s="36">
        <f>SUMIFS(СВЦЭМ!$C$39:$C$782,СВЦЭМ!$A$39:$A$782,$A65,СВЦЭМ!$B$39:$B$782,D$47)+'СЕТ СН'!$G$9+СВЦЭМ!$D$10+'СЕТ СН'!$G$6-'СЕТ СН'!$G$19</f>
        <v>1441.4352891600001</v>
      </c>
      <c r="E65" s="36">
        <f>SUMIFS(СВЦЭМ!$C$39:$C$782,СВЦЭМ!$A$39:$A$782,$A65,СВЦЭМ!$B$39:$B$782,E$47)+'СЕТ СН'!$G$9+СВЦЭМ!$D$10+'СЕТ СН'!$G$6-'СЕТ СН'!$G$19</f>
        <v>1445.8206433</v>
      </c>
      <c r="F65" s="36">
        <f>SUMIFS(СВЦЭМ!$C$39:$C$782,СВЦЭМ!$A$39:$A$782,$A65,СВЦЭМ!$B$39:$B$782,F$47)+'СЕТ СН'!$G$9+СВЦЭМ!$D$10+'СЕТ СН'!$G$6-'СЕТ СН'!$G$19</f>
        <v>1468.0205157600001</v>
      </c>
      <c r="G65" s="36">
        <f>SUMIFS(СВЦЭМ!$C$39:$C$782,СВЦЭМ!$A$39:$A$782,$A65,СВЦЭМ!$B$39:$B$782,G$47)+'СЕТ СН'!$G$9+СВЦЭМ!$D$10+'СЕТ СН'!$G$6-'СЕТ СН'!$G$19</f>
        <v>1455.3771348400001</v>
      </c>
      <c r="H65" s="36">
        <f>SUMIFS(СВЦЭМ!$C$39:$C$782,СВЦЭМ!$A$39:$A$782,$A65,СВЦЭМ!$B$39:$B$782,H$47)+'СЕТ СН'!$G$9+СВЦЭМ!$D$10+'СЕТ СН'!$G$6-'СЕТ СН'!$G$19</f>
        <v>1420.4719936399999</v>
      </c>
      <c r="I65" s="36">
        <f>SUMIFS(СВЦЭМ!$C$39:$C$782,СВЦЭМ!$A$39:$A$782,$A65,СВЦЭМ!$B$39:$B$782,I$47)+'СЕТ СН'!$G$9+СВЦЭМ!$D$10+'СЕТ СН'!$G$6-'СЕТ СН'!$G$19</f>
        <v>1397.7937430100001</v>
      </c>
      <c r="J65" s="36">
        <f>SUMIFS(СВЦЭМ!$C$39:$C$782,СВЦЭМ!$A$39:$A$782,$A65,СВЦЭМ!$B$39:$B$782,J$47)+'СЕТ СН'!$G$9+СВЦЭМ!$D$10+'СЕТ СН'!$G$6-'СЕТ СН'!$G$19</f>
        <v>1363.1025603099999</v>
      </c>
      <c r="K65" s="36">
        <f>SUMIFS(СВЦЭМ!$C$39:$C$782,СВЦЭМ!$A$39:$A$782,$A65,СВЦЭМ!$B$39:$B$782,K$47)+'СЕТ СН'!$G$9+СВЦЭМ!$D$10+'СЕТ СН'!$G$6-'СЕТ СН'!$G$19</f>
        <v>1350.87867665</v>
      </c>
      <c r="L65" s="36">
        <f>SUMIFS(СВЦЭМ!$C$39:$C$782,СВЦЭМ!$A$39:$A$782,$A65,СВЦЭМ!$B$39:$B$782,L$47)+'СЕТ СН'!$G$9+СВЦЭМ!$D$10+'СЕТ СН'!$G$6-'СЕТ СН'!$G$19</f>
        <v>1354.1263827100001</v>
      </c>
      <c r="M65" s="36">
        <f>SUMIFS(СВЦЭМ!$C$39:$C$782,СВЦЭМ!$A$39:$A$782,$A65,СВЦЭМ!$B$39:$B$782,M$47)+'СЕТ СН'!$G$9+СВЦЭМ!$D$10+'СЕТ СН'!$G$6-'СЕТ СН'!$G$19</f>
        <v>1380.0446417000001</v>
      </c>
      <c r="N65" s="36">
        <f>SUMIFS(СВЦЭМ!$C$39:$C$782,СВЦЭМ!$A$39:$A$782,$A65,СВЦЭМ!$B$39:$B$782,N$47)+'СЕТ СН'!$G$9+СВЦЭМ!$D$10+'СЕТ СН'!$G$6-'СЕТ СН'!$G$19</f>
        <v>1417.21725455</v>
      </c>
      <c r="O65" s="36">
        <f>SUMIFS(СВЦЭМ!$C$39:$C$782,СВЦЭМ!$A$39:$A$782,$A65,СВЦЭМ!$B$39:$B$782,O$47)+'СЕТ СН'!$G$9+СВЦЭМ!$D$10+'СЕТ СН'!$G$6-'СЕТ СН'!$G$19</f>
        <v>1400.6706075700001</v>
      </c>
      <c r="P65" s="36">
        <f>SUMIFS(СВЦЭМ!$C$39:$C$782,СВЦЭМ!$A$39:$A$782,$A65,СВЦЭМ!$B$39:$B$782,P$47)+'СЕТ СН'!$G$9+СВЦЭМ!$D$10+'СЕТ СН'!$G$6-'СЕТ СН'!$G$19</f>
        <v>1399.2867259500001</v>
      </c>
      <c r="Q65" s="36">
        <f>SUMIFS(СВЦЭМ!$C$39:$C$782,СВЦЭМ!$A$39:$A$782,$A65,СВЦЭМ!$B$39:$B$782,Q$47)+'СЕТ СН'!$G$9+СВЦЭМ!$D$10+'СЕТ СН'!$G$6-'СЕТ СН'!$G$19</f>
        <v>1413.0613177</v>
      </c>
      <c r="R65" s="36">
        <f>SUMIFS(СВЦЭМ!$C$39:$C$782,СВЦЭМ!$A$39:$A$782,$A65,СВЦЭМ!$B$39:$B$782,R$47)+'СЕТ СН'!$G$9+СВЦЭМ!$D$10+'СЕТ СН'!$G$6-'СЕТ СН'!$G$19</f>
        <v>1412.75904154</v>
      </c>
      <c r="S65" s="36">
        <f>SUMIFS(СВЦЭМ!$C$39:$C$782,СВЦЭМ!$A$39:$A$782,$A65,СВЦЭМ!$B$39:$B$782,S$47)+'СЕТ СН'!$G$9+СВЦЭМ!$D$10+'СЕТ СН'!$G$6-'СЕТ СН'!$G$19</f>
        <v>1394.6984540400001</v>
      </c>
      <c r="T65" s="36">
        <f>SUMIFS(СВЦЭМ!$C$39:$C$782,СВЦЭМ!$A$39:$A$782,$A65,СВЦЭМ!$B$39:$B$782,T$47)+'СЕТ СН'!$G$9+СВЦЭМ!$D$10+'СЕТ СН'!$G$6-'СЕТ СН'!$G$19</f>
        <v>1342.33928661</v>
      </c>
      <c r="U65" s="36">
        <f>SUMIFS(СВЦЭМ!$C$39:$C$782,СВЦЭМ!$A$39:$A$782,$A65,СВЦЭМ!$B$39:$B$782,U$47)+'СЕТ СН'!$G$9+СВЦЭМ!$D$10+'СЕТ СН'!$G$6-'СЕТ СН'!$G$19</f>
        <v>1338.52426874</v>
      </c>
      <c r="V65" s="36">
        <f>SUMIFS(СВЦЭМ!$C$39:$C$782,СВЦЭМ!$A$39:$A$782,$A65,СВЦЭМ!$B$39:$B$782,V$47)+'СЕТ СН'!$G$9+СВЦЭМ!$D$10+'СЕТ СН'!$G$6-'СЕТ СН'!$G$19</f>
        <v>1356.4315315900001</v>
      </c>
      <c r="W65" s="36">
        <f>SUMIFS(СВЦЭМ!$C$39:$C$782,СВЦЭМ!$A$39:$A$782,$A65,СВЦЭМ!$B$39:$B$782,W$47)+'СЕТ СН'!$G$9+СВЦЭМ!$D$10+'СЕТ СН'!$G$6-'СЕТ СН'!$G$19</f>
        <v>1373.8593708999999</v>
      </c>
      <c r="X65" s="36">
        <f>SUMIFS(СВЦЭМ!$C$39:$C$782,СВЦЭМ!$A$39:$A$782,$A65,СВЦЭМ!$B$39:$B$782,X$47)+'СЕТ СН'!$G$9+СВЦЭМ!$D$10+'СЕТ СН'!$G$6-'СЕТ СН'!$G$19</f>
        <v>1384.7481579600001</v>
      </c>
      <c r="Y65" s="36">
        <f>SUMIFS(СВЦЭМ!$C$39:$C$782,СВЦЭМ!$A$39:$A$782,$A65,СВЦЭМ!$B$39:$B$782,Y$47)+'СЕТ СН'!$G$9+СВЦЭМ!$D$10+'СЕТ СН'!$G$6-'СЕТ СН'!$G$19</f>
        <v>1395.6409380499999</v>
      </c>
    </row>
    <row r="66" spans="1:27" ht="15.75" x14ac:dyDescent="0.2">
      <c r="A66" s="35">
        <f t="shared" si="1"/>
        <v>44884</v>
      </c>
      <c r="B66" s="36">
        <f>SUMIFS(СВЦЭМ!$C$39:$C$782,СВЦЭМ!$A$39:$A$782,$A66,СВЦЭМ!$B$39:$B$782,B$47)+'СЕТ СН'!$G$9+СВЦЭМ!$D$10+'СЕТ СН'!$G$6-'СЕТ СН'!$G$19</f>
        <v>1449.28039294</v>
      </c>
      <c r="C66" s="36">
        <f>SUMIFS(СВЦЭМ!$C$39:$C$782,СВЦЭМ!$A$39:$A$782,$A66,СВЦЭМ!$B$39:$B$782,C$47)+'СЕТ СН'!$G$9+СВЦЭМ!$D$10+'СЕТ СН'!$G$6-'СЕТ СН'!$G$19</f>
        <v>1471.0320916200001</v>
      </c>
      <c r="D66" s="36">
        <f>SUMIFS(СВЦЭМ!$C$39:$C$782,СВЦЭМ!$A$39:$A$782,$A66,СВЦЭМ!$B$39:$B$782,D$47)+'СЕТ СН'!$G$9+СВЦЭМ!$D$10+'СЕТ СН'!$G$6-'СЕТ СН'!$G$19</f>
        <v>1492.7398950900001</v>
      </c>
      <c r="E66" s="36">
        <f>SUMIFS(СВЦЭМ!$C$39:$C$782,СВЦЭМ!$A$39:$A$782,$A66,СВЦЭМ!$B$39:$B$782,E$47)+'СЕТ СН'!$G$9+СВЦЭМ!$D$10+'СЕТ СН'!$G$6-'СЕТ СН'!$G$19</f>
        <v>1497.79705573</v>
      </c>
      <c r="F66" s="36">
        <f>SUMIFS(СВЦЭМ!$C$39:$C$782,СВЦЭМ!$A$39:$A$782,$A66,СВЦЭМ!$B$39:$B$782,F$47)+'СЕТ СН'!$G$9+СВЦЭМ!$D$10+'СЕТ СН'!$G$6-'СЕТ СН'!$G$19</f>
        <v>1527.44079465</v>
      </c>
      <c r="G66" s="36">
        <f>SUMIFS(СВЦЭМ!$C$39:$C$782,СВЦЭМ!$A$39:$A$782,$A66,СВЦЭМ!$B$39:$B$782,G$47)+'СЕТ СН'!$G$9+СВЦЭМ!$D$10+'СЕТ СН'!$G$6-'СЕТ СН'!$G$19</f>
        <v>1423.6903092699999</v>
      </c>
      <c r="H66" s="36">
        <f>SUMIFS(СВЦЭМ!$C$39:$C$782,СВЦЭМ!$A$39:$A$782,$A66,СВЦЭМ!$B$39:$B$782,H$47)+'СЕТ СН'!$G$9+СВЦЭМ!$D$10+'СЕТ СН'!$G$6-'СЕТ СН'!$G$19</f>
        <v>1373.05174833</v>
      </c>
      <c r="I66" s="36">
        <f>SUMIFS(СВЦЭМ!$C$39:$C$782,СВЦЭМ!$A$39:$A$782,$A66,СВЦЭМ!$B$39:$B$782,I$47)+'СЕТ СН'!$G$9+СВЦЭМ!$D$10+'СЕТ СН'!$G$6-'СЕТ СН'!$G$19</f>
        <v>1368.9858609600001</v>
      </c>
      <c r="J66" s="36">
        <f>SUMIFS(СВЦЭМ!$C$39:$C$782,СВЦЭМ!$A$39:$A$782,$A66,СВЦЭМ!$B$39:$B$782,J$47)+'СЕТ СН'!$G$9+СВЦЭМ!$D$10+'СЕТ СН'!$G$6-'СЕТ СН'!$G$19</f>
        <v>1245.16480918</v>
      </c>
      <c r="K66" s="36">
        <f>SUMIFS(СВЦЭМ!$C$39:$C$782,СВЦЭМ!$A$39:$A$782,$A66,СВЦЭМ!$B$39:$B$782,K$47)+'СЕТ СН'!$G$9+СВЦЭМ!$D$10+'СЕТ СН'!$G$6-'СЕТ СН'!$G$19</f>
        <v>1210.8533835399999</v>
      </c>
      <c r="L66" s="36">
        <f>SUMIFS(СВЦЭМ!$C$39:$C$782,СВЦЭМ!$A$39:$A$782,$A66,СВЦЭМ!$B$39:$B$782,L$47)+'СЕТ СН'!$G$9+СВЦЭМ!$D$10+'СЕТ СН'!$G$6-'СЕТ СН'!$G$19</f>
        <v>1203.23522028</v>
      </c>
      <c r="M66" s="36">
        <f>SUMIFS(СВЦЭМ!$C$39:$C$782,СВЦЭМ!$A$39:$A$782,$A66,СВЦЭМ!$B$39:$B$782,M$47)+'СЕТ СН'!$G$9+СВЦЭМ!$D$10+'СЕТ СН'!$G$6-'СЕТ СН'!$G$19</f>
        <v>1274.5808894199999</v>
      </c>
      <c r="N66" s="36">
        <f>SUMIFS(СВЦЭМ!$C$39:$C$782,СВЦЭМ!$A$39:$A$782,$A66,СВЦЭМ!$B$39:$B$782,N$47)+'СЕТ СН'!$G$9+СВЦЭМ!$D$10+'СЕТ СН'!$G$6-'СЕТ СН'!$G$19</f>
        <v>1376.9609992600001</v>
      </c>
      <c r="O66" s="36">
        <f>SUMIFS(СВЦЭМ!$C$39:$C$782,СВЦЭМ!$A$39:$A$782,$A66,СВЦЭМ!$B$39:$B$782,O$47)+'СЕТ СН'!$G$9+СВЦЭМ!$D$10+'СЕТ СН'!$G$6-'СЕТ СН'!$G$19</f>
        <v>1356.7725031800001</v>
      </c>
      <c r="P66" s="36">
        <f>SUMIFS(СВЦЭМ!$C$39:$C$782,СВЦЭМ!$A$39:$A$782,$A66,СВЦЭМ!$B$39:$B$782,P$47)+'СЕТ СН'!$G$9+СВЦЭМ!$D$10+'СЕТ СН'!$G$6-'СЕТ СН'!$G$19</f>
        <v>1364.8822167999999</v>
      </c>
      <c r="Q66" s="36">
        <f>SUMIFS(СВЦЭМ!$C$39:$C$782,СВЦЭМ!$A$39:$A$782,$A66,СВЦЭМ!$B$39:$B$782,Q$47)+'СЕТ СН'!$G$9+СВЦЭМ!$D$10+'СЕТ СН'!$G$6-'СЕТ СН'!$G$19</f>
        <v>1375.182065</v>
      </c>
      <c r="R66" s="36">
        <f>SUMIFS(СВЦЭМ!$C$39:$C$782,СВЦЭМ!$A$39:$A$782,$A66,СВЦЭМ!$B$39:$B$782,R$47)+'СЕТ СН'!$G$9+СВЦЭМ!$D$10+'СЕТ СН'!$G$6-'СЕТ СН'!$G$19</f>
        <v>1315.8445720300001</v>
      </c>
      <c r="S66" s="36">
        <f>SUMIFS(СВЦЭМ!$C$39:$C$782,СВЦЭМ!$A$39:$A$782,$A66,СВЦЭМ!$B$39:$B$782,S$47)+'СЕТ СН'!$G$9+СВЦЭМ!$D$10+'СЕТ СН'!$G$6-'СЕТ СН'!$G$19</f>
        <v>1159.93688997</v>
      </c>
      <c r="T66" s="36">
        <f>SUMIFS(СВЦЭМ!$C$39:$C$782,СВЦЭМ!$A$39:$A$782,$A66,СВЦЭМ!$B$39:$B$782,T$47)+'СЕТ СН'!$G$9+СВЦЭМ!$D$10+'СЕТ СН'!$G$6-'СЕТ СН'!$G$19</f>
        <v>1066.10725847</v>
      </c>
      <c r="U66" s="36">
        <f>SUMIFS(СВЦЭМ!$C$39:$C$782,СВЦЭМ!$A$39:$A$782,$A66,СВЦЭМ!$B$39:$B$782,U$47)+'СЕТ СН'!$G$9+СВЦЭМ!$D$10+'СЕТ СН'!$G$6-'СЕТ СН'!$G$19</f>
        <v>1168.3071031500001</v>
      </c>
      <c r="V66" s="36">
        <f>SUMIFS(СВЦЭМ!$C$39:$C$782,СВЦЭМ!$A$39:$A$782,$A66,СВЦЭМ!$B$39:$B$782,V$47)+'СЕТ СН'!$G$9+СВЦЭМ!$D$10+'СЕТ СН'!$G$6-'СЕТ СН'!$G$19</f>
        <v>1156.77037565</v>
      </c>
      <c r="W66" s="36">
        <f>SUMIFS(СВЦЭМ!$C$39:$C$782,СВЦЭМ!$A$39:$A$782,$A66,СВЦЭМ!$B$39:$B$782,W$47)+'СЕТ СН'!$G$9+СВЦЭМ!$D$10+'СЕТ СН'!$G$6-'СЕТ СН'!$G$19</f>
        <v>1175.0619050700002</v>
      </c>
      <c r="X66" s="36">
        <f>SUMIFS(СВЦЭМ!$C$39:$C$782,СВЦЭМ!$A$39:$A$782,$A66,СВЦЭМ!$B$39:$B$782,X$47)+'СЕТ СН'!$G$9+СВЦЭМ!$D$10+'СЕТ СН'!$G$6-'СЕТ СН'!$G$19</f>
        <v>1175.51285523</v>
      </c>
      <c r="Y66" s="36">
        <f>SUMIFS(СВЦЭМ!$C$39:$C$782,СВЦЭМ!$A$39:$A$782,$A66,СВЦЭМ!$B$39:$B$782,Y$47)+'СЕТ СН'!$G$9+СВЦЭМ!$D$10+'СЕТ СН'!$G$6-'СЕТ СН'!$G$19</f>
        <v>1178.89790141</v>
      </c>
    </row>
    <row r="67" spans="1:27" ht="15.75" x14ac:dyDescent="0.2">
      <c r="A67" s="35">
        <f t="shared" si="1"/>
        <v>44885</v>
      </c>
      <c r="B67" s="36">
        <f>SUMIFS(СВЦЭМ!$C$39:$C$782,СВЦЭМ!$A$39:$A$782,$A67,СВЦЭМ!$B$39:$B$782,B$47)+'СЕТ СН'!$G$9+СВЦЭМ!$D$10+'СЕТ СН'!$G$6-'СЕТ СН'!$G$19</f>
        <v>1456.43714348</v>
      </c>
      <c r="C67" s="36">
        <f>SUMIFS(СВЦЭМ!$C$39:$C$782,СВЦЭМ!$A$39:$A$782,$A67,СВЦЭМ!$B$39:$B$782,C$47)+'СЕТ СН'!$G$9+СВЦЭМ!$D$10+'СЕТ СН'!$G$6-'СЕТ СН'!$G$19</f>
        <v>1488.17858153</v>
      </c>
      <c r="D67" s="36">
        <f>SUMIFS(СВЦЭМ!$C$39:$C$782,СВЦЭМ!$A$39:$A$782,$A67,СВЦЭМ!$B$39:$B$782,D$47)+'СЕТ СН'!$G$9+СВЦЭМ!$D$10+'СЕТ СН'!$G$6-'СЕТ СН'!$G$19</f>
        <v>1496.1015458100001</v>
      </c>
      <c r="E67" s="36">
        <f>SUMIFS(СВЦЭМ!$C$39:$C$782,СВЦЭМ!$A$39:$A$782,$A67,СВЦЭМ!$B$39:$B$782,E$47)+'СЕТ СН'!$G$9+СВЦЭМ!$D$10+'СЕТ СН'!$G$6-'СЕТ СН'!$G$19</f>
        <v>1482.06244354</v>
      </c>
      <c r="F67" s="36">
        <f>SUMIFS(СВЦЭМ!$C$39:$C$782,СВЦЭМ!$A$39:$A$782,$A67,СВЦЭМ!$B$39:$B$782,F$47)+'СЕТ СН'!$G$9+СВЦЭМ!$D$10+'СЕТ СН'!$G$6-'СЕТ СН'!$G$19</f>
        <v>1509.5256847600001</v>
      </c>
      <c r="G67" s="36">
        <f>SUMIFS(СВЦЭМ!$C$39:$C$782,СВЦЭМ!$A$39:$A$782,$A67,СВЦЭМ!$B$39:$B$782,G$47)+'СЕТ СН'!$G$9+СВЦЭМ!$D$10+'СЕТ СН'!$G$6-'СЕТ СН'!$G$19</f>
        <v>1496.6624998300001</v>
      </c>
      <c r="H67" s="36">
        <f>SUMIFS(СВЦЭМ!$C$39:$C$782,СВЦЭМ!$A$39:$A$782,$A67,СВЦЭМ!$B$39:$B$782,H$47)+'СЕТ СН'!$G$9+СВЦЭМ!$D$10+'СЕТ СН'!$G$6-'СЕТ СН'!$G$19</f>
        <v>1487.0777547600001</v>
      </c>
      <c r="I67" s="36">
        <f>SUMIFS(СВЦЭМ!$C$39:$C$782,СВЦЭМ!$A$39:$A$782,$A67,СВЦЭМ!$B$39:$B$782,I$47)+'СЕТ СН'!$G$9+СВЦЭМ!$D$10+'СЕТ СН'!$G$6-'СЕТ СН'!$G$19</f>
        <v>1499.9426231100001</v>
      </c>
      <c r="J67" s="36">
        <f>SUMIFS(СВЦЭМ!$C$39:$C$782,СВЦЭМ!$A$39:$A$782,$A67,СВЦЭМ!$B$39:$B$782,J$47)+'СЕТ СН'!$G$9+СВЦЭМ!$D$10+'СЕТ СН'!$G$6-'СЕТ СН'!$G$19</f>
        <v>1450.4381661500001</v>
      </c>
      <c r="K67" s="36">
        <f>SUMIFS(СВЦЭМ!$C$39:$C$782,СВЦЭМ!$A$39:$A$782,$A67,СВЦЭМ!$B$39:$B$782,K$47)+'СЕТ СН'!$G$9+СВЦЭМ!$D$10+'СЕТ СН'!$G$6-'СЕТ СН'!$G$19</f>
        <v>1399.0922742600001</v>
      </c>
      <c r="L67" s="36">
        <f>SUMIFS(СВЦЭМ!$C$39:$C$782,СВЦЭМ!$A$39:$A$782,$A67,СВЦЭМ!$B$39:$B$782,L$47)+'СЕТ СН'!$G$9+СВЦЭМ!$D$10+'СЕТ СН'!$G$6-'СЕТ СН'!$G$19</f>
        <v>1389.04971348</v>
      </c>
      <c r="M67" s="36">
        <f>SUMIFS(СВЦЭМ!$C$39:$C$782,СВЦЭМ!$A$39:$A$782,$A67,СВЦЭМ!$B$39:$B$782,M$47)+'СЕТ СН'!$G$9+СВЦЭМ!$D$10+'СЕТ СН'!$G$6-'СЕТ СН'!$G$19</f>
        <v>1401.6054233300001</v>
      </c>
      <c r="N67" s="36">
        <f>SUMIFS(СВЦЭМ!$C$39:$C$782,СВЦЭМ!$A$39:$A$782,$A67,СВЦЭМ!$B$39:$B$782,N$47)+'СЕТ СН'!$G$9+СВЦЭМ!$D$10+'СЕТ СН'!$G$6-'СЕТ СН'!$G$19</f>
        <v>1423.9032384100001</v>
      </c>
      <c r="O67" s="36">
        <f>SUMIFS(СВЦЭМ!$C$39:$C$782,СВЦЭМ!$A$39:$A$782,$A67,СВЦЭМ!$B$39:$B$782,O$47)+'СЕТ СН'!$G$9+СВЦЭМ!$D$10+'СЕТ СН'!$G$6-'СЕТ СН'!$G$19</f>
        <v>1416.8155886700001</v>
      </c>
      <c r="P67" s="36">
        <f>SUMIFS(СВЦЭМ!$C$39:$C$782,СВЦЭМ!$A$39:$A$782,$A67,СВЦЭМ!$B$39:$B$782,P$47)+'СЕТ СН'!$G$9+СВЦЭМ!$D$10+'СЕТ СН'!$G$6-'СЕТ СН'!$G$19</f>
        <v>1423.9015022900001</v>
      </c>
      <c r="Q67" s="36">
        <f>SUMIFS(СВЦЭМ!$C$39:$C$782,СВЦЭМ!$A$39:$A$782,$A67,СВЦЭМ!$B$39:$B$782,Q$47)+'СЕТ СН'!$G$9+СВЦЭМ!$D$10+'СЕТ СН'!$G$6-'СЕТ СН'!$G$19</f>
        <v>1429.1381206200001</v>
      </c>
      <c r="R67" s="36">
        <f>SUMIFS(СВЦЭМ!$C$39:$C$782,СВЦЭМ!$A$39:$A$782,$A67,СВЦЭМ!$B$39:$B$782,R$47)+'СЕТ СН'!$G$9+СВЦЭМ!$D$10+'СЕТ СН'!$G$6-'СЕТ СН'!$G$19</f>
        <v>1414.5634964800001</v>
      </c>
      <c r="S67" s="36">
        <f>SUMIFS(СВЦЭМ!$C$39:$C$782,СВЦЭМ!$A$39:$A$782,$A67,СВЦЭМ!$B$39:$B$782,S$47)+'СЕТ СН'!$G$9+СВЦЭМ!$D$10+'СЕТ СН'!$G$6-'СЕТ СН'!$G$19</f>
        <v>1413.3618512600001</v>
      </c>
      <c r="T67" s="36">
        <f>SUMIFS(СВЦЭМ!$C$39:$C$782,СВЦЭМ!$A$39:$A$782,$A67,СВЦЭМ!$B$39:$B$782,T$47)+'СЕТ СН'!$G$9+СВЦЭМ!$D$10+'СЕТ СН'!$G$6-'СЕТ СН'!$G$19</f>
        <v>1349.39661351</v>
      </c>
      <c r="U67" s="36">
        <f>SUMIFS(СВЦЭМ!$C$39:$C$782,СВЦЭМ!$A$39:$A$782,$A67,СВЦЭМ!$B$39:$B$782,U$47)+'СЕТ СН'!$G$9+СВЦЭМ!$D$10+'СЕТ СН'!$G$6-'СЕТ СН'!$G$19</f>
        <v>1352.86785629</v>
      </c>
      <c r="V67" s="36">
        <f>SUMIFS(СВЦЭМ!$C$39:$C$782,СВЦЭМ!$A$39:$A$782,$A67,СВЦЭМ!$B$39:$B$782,V$47)+'СЕТ СН'!$G$9+СВЦЭМ!$D$10+'СЕТ СН'!$G$6-'СЕТ СН'!$G$19</f>
        <v>1366.58552083</v>
      </c>
      <c r="W67" s="36">
        <f>SUMIFS(СВЦЭМ!$C$39:$C$782,СВЦЭМ!$A$39:$A$782,$A67,СВЦЭМ!$B$39:$B$782,W$47)+'СЕТ СН'!$G$9+СВЦЭМ!$D$10+'СЕТ СН'!$G$6-'СЕТ СН'!$G$19</f>
        <v>1386.4938599300001</v>
      </c>
      <c r="X67" s="36">
        <f>SUMIFS(СВЦЭМ!$C$39:$C$782,СВЦЭМ!$A$39:$A$782,$A67,СВЦЭМ!$B$39:$B$782,X$47)+'СЕТ СН'!$G$9+СВЦЭМ!$D$10+'СЕТ СН'!$G$6-'СЕТ СН'!$G$19</f>
        <v>1400.0727884400001</v>
      </c>
      <c r="Y67" s="36">
        <f>SUMIFS(СВЦЭМ!$C$39:$C$782,СВЦЭМ!$A$39:$A$782,$A67,СВЦЭМ!$B$39:$B$782,Y$47)+'СЕТ СН'!$G$9+СВЦЭМ!$D$10+'СЕТ СН'!$G$6-'СЕТ СН'!$G$19</f>
        <v>1426.1459826600001</v>
      </c>
    </row>
    <row r="68" spans="1:27" ht="15.75" x14ac:dyDescent="0.2">
      <c r="A68" s="35">
        <f t="shared" si="1"/>
        <v>44886</v>
      </c>
      <c r="B68" s="36">
        <f>SUMIFS(СВЦЭМ!$C$39:$C$782,СВЦЭМ!$A$39:$A$782,$A68,СВЦЭМ!$B$39:$B$782,B$47)+'СЕТ СН'!$G$9+СВЦЭМ!$D$10+'СЕТ СН'!$G$6-'СЕТ СН'!$G$19</f>
        <v>1499.00015269</v>
      </c>
      <c r="C68" s="36">
        <f>SUMIFS(СВЦЭМ!$C$39:$C$782,СВЦЭМ!$A$39:$A$782,$A68,СВЦЭМ!$B$39:$B$782,C$47)+'СЕТ СН'!$G$9+СВЦЭМ!$D$10+'СЕТ СН'!$G$6-'СЕТ СН'!$G$19</f>
        <v>1504.84453254</v>
      </c>
      <c r="D68" s="36">
        <f>SUMIFS(СВЦЭМ!$C$39:$C$782,СВЦЭМ!$A$39:$A$782,$A68,СВЦЭМ!$B$39:$B$782,D$47)+'СЕТ СН'!$G$9+СВЦЭМ!$D$10+'СЕТ СН'!$G$6-'СЕТ СН'!$G$19</f>
        <v>1530.6479579100001</v>
      </c>
      <c r="E68" s="36">
        <f>SUMIFS(СВЦЭМ!$C$39:$C$782,СВЦЭМ!$A$39:$A$782,$A68,СВЦЭМ!$B$39:$B$782,E$47)+'СЕТ СН'!$G$9+СВЦЭМ!$D$10+'СЕТ СН'!$G$6-'СЕТ СН'!$G$19</f>
        <v>1533.9197694900001</v>
      </c>
      <c r="F68" s="36">
        <f>SUMIFS(СВЦЭМ!$C$39:$C$782,СВЦЭМ!$A$39:$A$782,$A68,СВЦЭМ!$B$39:$B$782,F$47)+'СЕТ СН'!$G$9+СВЦЭМ!$D$10+'СЕТ СН'!$G$6-'СЕТ СН'!$G$19</f>
        <v>1558.21583068</v>
      </c>
      <c r="G68" s="36">
        <f>SUMIFS(СВЦЭМ!$C$39:$C$782,СВЦЭМ!$A$39:$A$782,$A68,СВЦЭМ!$B$39:$B$782,G$47)+'СЕТ СН'!$G$9+СВЦЭМ!$D$10+'СЕТ СН'!$G$6-'СЕТ СН'!$G$19</f>
        <v>1539.76387267</v>
      </c>
      <c r="H68" s="36">
        <f>SUMIFS(СВЦЭМ!$C$39:$C$782,СВЦЭМ!$A$39:$A$782,$A68,СВЦЭМ!$B$39:$B$782,H$47)+'СЕТ СН'!$G$9+СВЦЭМ!$D$10+'СЕТ СН'!$G$6-'СЕТ СН'!$G$19</f>
        <v>1491.75119236</v>
      </c>
      <c r="I68" s="36">
        <f>SUMIFS(СВЦЭМ!$C$39:$C$782,СВЦЭМ!$A$39:$A$782,$A68,СВЦЭМ!$B$39:$B$782,I$47)+'СЕТ СН'!$G$9+СВЦЭМ!$D$10+'СЕТ СН'!$G$6-'СЕТ СН'!$G$19</f>
        <v>1436.53451823</v>
      </c>
      <c r="J68" s="36">
        <f>SUMIFS(СВЦЭМ!$C$39:$C$782,СВЦЭМ!$A$39:$A$782,$A68,СВЦЭМ!$B$39:$B$782,J$47)+'СЕТ СН'!$G$9+СВЦЭМ!$D$10+'СЕТ СН'!$G$6-'СЕТ СН'!$G$19</f>
        <v>1409.6960319899999</v>
      </c>
      <c r="K68" s="36">
        <f>SUMIFS(СВЦЭМ!$C$39:$C$782,СВЦЭМ!$A$39:$A$782,$A68,СВЦЭМ!$B$39:$B$782,K$47)+'СЕТ СН'!$G$9+СВЦЭМ!$D$10+'СЕТ СН'!$G$6-'СЕТ СН'!$G$19</f>
        <v>1420.9768553599999</v>
      </c>
      <c r="L68" s="36">
        <f>SUMIFS(СВЦЭМ!$C$39:$C$782,СВЦЭМ!$A$39:$A$782,$A68,СВЦЭМ!$B$39:$B$782,L$47)+'СЕТ СН'!$G$9+СВЦЭМ!$D$10+'СЕТ СН'!$G$6-'СЕТ СН'!$G$19</f>
        <v>1417.73545236</v>
      </c>
      <c r="M68" s="36">
        <f>SUMIFS(СВЦЭМ!$C$39:$C$782,СВЦЭМ!$A$39:$A$782,$A68,СВЦЭМ!$B$39:$B$782,M$47)+'СЕТ СН'!$G$9+СВЦЭМ!$D$10+'СЕТ СН'!$G$6-'СЕТ СН'!$G$19</f>
        <v>1413.00832066</v>
      </c>
      <c r="N68" s="36">
        <f>SUMIFS(СВЦЭМ!$C$39:$C$782,СВЦЭМ!$A$39:$A$782,$A68,СВЦЭМ!$B$39:$B$782,N$47)+'СЕТ СН'!$G$9+СВЦЭМ!$D$10+'СЕТ СН'!$G$6-'СЕТ СН'!$G$19</f>
        <v>1434.35342812</v>
      </c>
      <c r="O68" s="36">
        <f>SUMIFS(СВЦЭМ!$C$39:$C$782,СВЦЭМ!$A$39:$A$782,$A68,СВЦЭМ!$B$39:$B$782,O$47)+'СЕТ СН'!$G$9+СВЦЭМ!$D$10+'СЕТ СН'!$G$6-'СЕТ СН'!$G$19</f>
        <v>1426.6650191000001</v>
      </c>
      <c r="P68" s="36">
        <f>SUMIFS(СВЦЭМ!$C$39:$C$782,СВЦЭМ!$A$39:$A$782,$A68,СВЦЭМ!$B$39:$B$782,P$47)+'СЕТ СН'!$G$9+СВЦЭМ!$D$10+'СЕТ СН'!$G$6-'СЕТ СН'!$G$19</f>
        <v>1439.7606145</v>
      </c>
      <c r="Q68" s="36">
        <f>SUMIFS(СВЦЭМ!$C$39:$C$782,СВЦЭМ!$A$39:$A$782,$A68,СВЦЭМ!$B$39:$B$782,Q$47)+'СЕТ СН'!$G$9+СВЦЭМ!$D$10+'СЕТ СН'!$G$6-'СЕТ СН'!$G$19</f>
        <v>1435.2307649900001</v>
      </c>
      <c r="R68" s="36">
        <f>SUMIFS(СВЦЭМ!$C$39:$C$782,СВЦЭМ!$A$39:$A$782,$A68,СВЦЭМ!$B$39:$B$782,R$47)+'СЕТ СН'!$G$9+СВЦЭМ!$D$10+'СЕТ СН'!$G$6-'СЕТ СН'!$G$19</f>
        <v>1422.09895054</v>
      </c>
      <c r="S68" s="36">
        <f>SUMIFS(СВЦЭМ!$C$39:$C$782,СВЦЭМ!$A$39:$A$782,$A68,СВЦЭМ!$B$39:$B$782,S$47)+'СЕТ СН'!$G$9+СВЦЭМ!$D$10+'СЕТ СН'!$G$6-'СЕТ СН'!$G$19</f>
        <v>1432.51459133</v>
      </c>
      <c r="T68" s="36">
        <f>SUMIFS(СВЦЭМ!$C$39:$C$782,СВЦЭМ!$A$39:$A$782,$A68,СВЦЭМ!$B$39:$B$782,T$47)+'СЕТ СН'!$G$9+СВЦЭМ!$D$10+'СЕТ СН'!$G$6-'СЕТ СН'!$G$19</f>
        <v>1415.2847164899999</v>
      </c>
      <c r="U68" s="36">
        <f>SUMIFS(СВЦЭМ!$C$39:$C$782,СВЦЭМ!$A$39:$A$782,$A68,СВЦЭМ!$B$39:$B$782,U$47)+'СЕТ СН'!$G$9+СВЦЭМ!$D$10+'СЕТ СН'!$G$6-'СЕТ СН'!$G$19</f>
        <v>1421.29381915</v>
      </c>
      <c r="V68" s="36">
        <f>SUMIFS(СВЦЭМ!$C$39:$C$782,СВЦЭМ!$A$39:$A$782,$A68,СВЦЭМ!$B$39:$B$782,V$47)+'СЕТ СН'!$G$9+СВЦЭМ!$D$10+'СЕТ СН'!$G$6-'СЕТ СН'!$G$19</f>
        <v>1410.0143742</v>
      </c>
      <c r="W68" s="36">
        <f>SUMIFS(СВЦЭМ!$C$39:$C$782,СВЦЭМ!$A$39:$A$782,$A68,СВЦЭМ!$B$39:$B$782,W$47)+'СЕТ СН'!$G$9+СВЦЭМ!$D$10+'СЕТ СН'!$G$6-'СЕТ СН'!$G$19</f>
        <v>1433.33441612</v>
      </c>
      <c r="X68" s="36">
        <f>SUMIFS(СВЦЭМ!$C$39:$C$782,СВЦЭМ!$A$39:$A$782,$A68,СВЦЭМ!$B$39:$B$782,X$47)+'СЕТ СН'!$G$9+СВЦЭМ!$D$10+'СЕТ СН'!$G$6-'СЕТ СН'!$G$19</f>
        <v>1451.76029765</v>
      </c>
      <c r="Y68" s="36">
        <f>SUMIFS(СВЦЭМ!$C$39:$C$782,СВЦЭМ!$A$39:$A$782,$A68,СВЦЭМ!$B$39:$B$782,Y$47)+'СЕТ СН'!$G$9+СВЦЭМ!$D$10+'СЕТ СН'!$G$6-'СЕТ СН'!$G$19</f>
        <v>1485.0939379599999</v>
      </c>
    </row>
    <row r="69" spans="1:27" ht="15.75" x14ac:dyDescent="0.2">
      <c r="A69" s="35">
        <f t="shared" si="1"/>
        <v>44887</v>
      </c>
      <c r="B69" s="36">
        <f>SUMIFS(СВЦЭМ!$C$39:$C$782,СВЦЭМ!$A$39:$A$782,$A69,СВЦЭМ!$B$39:$B$782,B$47)+'СЕТ СН'!$G$9+СВЦЭМ!$D$10+'СЕТ СН'!$G$6-'СЕТ СН'!$G$19</f>
        <v>1433.2476013200001</v>
      </c>
      <c r="C69" s="36">
        <f>SUMIFS(СВЦЭМ!$C$39:$C$782,СВЦЭМ!$A$39:$A$782,$A69,СВЦЭМ!$B$39:$B$782,C$47)+'СЕТ СН'!$G$9+СВЦЭМ!$D$10+'СЕТ СН'!$G$6-'СЕТ СН'!$G$19</f>
        <v>1462.11221249</v>
      </c>
      <c r="D69" s="36">
        <f>SUMIFS(СВЦЭМ!$C$39:$C$782,СВЦЭМ!$A$39:$A$782,$A69,СВЦЭМ!$B$39:$B$782,D$47)+'СЕТ СН'!$G$9+СВЦЭМ!$D$10+'СЕТ СН'!$G$6-'СЕТ СН'!$G$19</f>
        <v>1458.3527625900001</v>
      </c>
      <c r="E69" s="36">
        <f>SUMIFS(СВЦЭМ!$C$39:$C$782,СВЦЭМ!$A$39:$A$782,$A69,СВЦЭМ!$B$39:$B$782,E$47)+'СЕТ СН'!$G$9+СВЦЭМ!$D$10+'СЕТ СН'!$G$6-'СЕТ СН'!$G$19</f>
        <v>1451.98000026</v>
      </c>
      <c r="F69" s="36">
        <f>SUMIFS(СВЦЭМ!$C$39:$C$782,СВЦЭМ!$A$39:$A$782,$A69,СВЦЭМ!$B$39:$B$782,F$47)+'СЕТ СН'!$G$9+СВЦЭМ!$D$10+'СЕТ СН'!$G$6-'СЕТ СН'!$G$19</f>
        <v>1508.26057747</v>
      </c>
      <c r="G69" s="36">
        <f>SUMIFS(СВЦЭМ!$C$39:$C$782,СВЦЭМ!$A$39:$A$782,$A69,СВЦЭМ!$B$39:$B$782,G$47)+'СЕТ СН'!$G$9+СВЦЭМ!$D$10+'СЕТ СН'!$G$6-'СЕТ СН'!$G$19</f>
        <v>1460.9327525200001</v>
      </c>
      <c r="H69" s="36">
        <f>SUMIFS(СВЦЭМ!$C$39:$C$782,СВЦЭМ!$A$39:$A$782,$A69,СВЦЭМ!$B$39:$B$782,H$47)+'СЕТ СН'!$G$9+СВЦЭМ!$D$10+'СЕТ СН'!$G$6-'СЕТ СН'!$G$19</f>
        <v>1448.70243542</v>
      </c>
      <c r="I69" s="36">
        <f>SUMIFS(СВЦЭМ!$C$39:$C$782,СВЦЭМ!$A$39:$A$782,$A69,СВЦЭМ!$B$39:$B$782,I$47)+'СЕТ СН'!$G$9+СВЦЭМ!$D$10+'СЕТ СН'!$G$6-'СЕТ СН'!$G$19</f>
        <v>1441.15424315</v>
      </c>
      <c r="J69" s="36">
        <f>SUMIFS(СВЦЭМ!$C$39:$C$782,СВЦЭМ!$A$39:$A$782,$A69,СВЦЭМ!$B$39:$B$782,J$47)+'СЕТ СН'!$G$9+СВЦЭМ!$D$10+'СЕТ СН'!$G$6-'СЕТ СН'!$G$19</f>
        <v>1432.8529626900001</v>
      </c>
      <c r="K69" s="36">
        <f>SUMIFS(СВЦЭМ!$C$39:$C$782,СВЦЭМ!$A$39:$A$782,$A69,СВЦЭМ!$B$39:$B$782,K$47)+'СЕТ СН'!$G$9+СВЦЭМ!$D$10+'СЕТ СН'!$G$6-'СЕТ СН'!$G$19</f>
        <v>1403.9631750600001</v>
      </c>
      <c r="L69" s="36">
        <f>SUMIFS(СВЦЭМ!$C$39:$C$782,СВЦЭМ!$A$39:$A$782,$A69,СВЦЭМ!$B$39:$B$782,L$47)+'СЕТ СН'!$G$9+СВЦЭМ!$D$10+'СЕТ СН'!$G$6-'СЕТ СН'!$G$19</f>
        <v>1409.42881334</v>
      </c>
      <c r="M69" s="36">
        <f>SUMIFS(СВЦЭМ!$C$39:$C$782,СВЦЭМ!$A$39:$A$782,$A69,СВЦЭМ!$B$39:$B$782,M$47)+'СЕТ СН'!$G$9+СВЦЭМ!$D$10+'СЕТ СН'!$G$6-'СЕТ СН'!$G$19</f>
        <v>1412.2780965100001</v>
      </c>
      <c r="N69" s="36">
        <f>SUMIFS(СВЦЭМ!$C$39:$C$782,СВЦЭМ!$A$39:$A$782,$A69,СВЦЭМ!$B$39:$B$782,N$47)+'СЕТ СН'!$G$9+СВЦЭМ!$D$10+'СЕТ СН'!$G$6-'СЕТ СН'!$G$19</f>
        <v>1478.23754267</v>
      </c>
      <c r="O69" s="36">
        <f>SUMIFS(СВЦЭМ!$C$39:$C$782,СВЦЭМ!$A$39:$A$782,$A69,СВЦЭМ!$B$39:$B$782,O$47)+'СЕТ СН'!$G$9+СВЦЭМ!$D$10+'СЕТ СН'!$G$6-'СЕТ СН'!$G$19</f>
        <v>1442.8328618800001</v>
      </c>
      <c r="P69" s="36">
        <f>SUMIFS(СВЦЭМ!$C$39:$C$782,СВЦЭМ!$A$39:$A$782,$A69,СВЦЭМ!$B$39:$B$782,P$47)+'СЕТ СН'!$G$9+СВЦЭМ!$D$10+'СЕТ СН'!$G$6-'СЕТ СН'!$G$19</f>
        <v>1414.3595328500001</v>
      </c>
      <c r="Q69" s="36">
        <f>SUMIFS(СВЦЭМ!$C$39:$C$782,СВЦЭМ!$A$39:$A$782,$A69,СВЦЭМ!$B$39:$B$782,Q$47)+'СЕТ СН'!$G$9+СВЦЭМ!$D$10+'СЕТ СН'!$G$6-'СЕТ СН'!$G$19</f>
        <v>1434.22788728</v>
      </c>
      <c r="R69" s="36">
        <f>SUMIFS(СВЦЭМ!$C$39:$C$782,СВЦЭМ!$A$39:$A$782,$A69,СВЦЭМ!$B$39:$B$782,R$47)+'СЕТ СН'!$G$9+СВЦЭМ!$D$10+'СЕТ СН'!$G$6-'СЕТ СН'!$G$19</f>
        <v>1430.5934309700001</v>
      </c>
      <c r="S69" s="36">
        <f>SUMIFS(СВЦЭМ!$C$39:$C$782,СВЦЭМ!$A$39:$A$782,$A69,СВЦЭМ!$B$39:$B$782,S$47)+'СЕТ СН'!$G$9+СВЦЭМ!$D$10+'СЕТ СН'!$G$6-'СЕТ СН'!$G$19</f>
        <v>1433.1119875900001</v>
      </c>
      <c r="T69" s="36">
        <f>SUMIFS(СВЦЭМ!$C$39:$C$782,СВЦЭМ!$A$39:$A$782,$A69,СВЦЭМ!$B$39:$B$782,T$47)+'СЕТ СН'!$G$9+СВЦЭМ!$D$10+'СЕТ СН'!$G$6-'СЕТ СН'!$G$19</f>
        <v>1383.7096946199999</v>
      </c>
      <c r="U69" s="36">
        <f>SUMIFS(СВЦЭМ!$C$39:$C$782,СВЦЭМ!$A$39:$A$782,$A69,СВЦЭМ!$B$39:$B$782,U$47)+'СЕТ СН'!$G$9+СВЦЭМ!$D$10+'СЕТ СН'!$G$6-'СЕТ СН'!$G$19</f>
        <v>1376.4253640500001</v>
      </c>
      <c r="V69" s="36">
        <f>SUMIFS(СВЦЭМ!$C$39:$C$782,СВЦЭМ!$A$39:$A$782,$A69,СВЦЭМ!$B$39:$B$782,V$47)+'СЕТ СН'!$G$9+СВЦЭМ!$D$10+'СЕТ СН'!$G$6-'СЕТ СН'!$G$19</f>
        <v>1404.5462512399999</v>
      </c>
      <c r="W69" s="36">
        <f>SUMIFS(СВЦЭМ!$C$39:$C$782,СВЦЭМ!$A$39:$A$782,$A69,СВЦЭМ!$B$39:$B$782,W$47)+'СЕТ СН'!$G$9+СВЦЭМ!$D$10+'СЕТ СН'!$G$6-'СЕТ СН'!$G$19</f>
        <v>1388.2360461200001</v>
      </c>
      <c r="X69" s="36">
        <f>SUMIFS(СВЦЭМ!$C$39:$C$782,СВЦЭМ!$A$39:$A$782,$A69,СВЦЭМ!$B$39:$B$782,X$47)+'СЕТ СН'!$G$9+СВЦЭМ!$D$10+'СЕТ СН'!$G$6-'СЕТ СН'!$G$19</f>
        <v>1409.75999282</v>
      </c>
      <c r="Y69" s="36">
        <f>SUMIFS(СВЦЭМ!$C$39:$C$782,СВЦЭМ!$A$39:$A$782,$A69,СВЦЭМ!$B$39:$B$782,Y$47)+'СЕТ СН'!$G$9+СВЦЭМ!$D$10+'СЕТ СН'!$G$6-'СЕТ СН'!$G$19</f>
        <v>1420.92550527</v>
      </c>
    </row>
    <row r="70" spans="1:27" ht="15.75" x14ac:dyDescent="0.2">
      <c r="A70" s="35">
        <f t="shared" si="1"/>
        <v>44888</v>
      </c>
      <c r="B70" s="36">
        <f>SUMIFS(СВЦЭМ!$C$39:$C$782,СВЦЭМ!$A$39:$A$782,$A70,СВЦЭМ!$B$39:$B$782,B$47)+'СЕТ СН'!$G$9+СВЦЭМ!$D$10+'СЕТ СН'!$G$6-'СЕТ СН'!$G$19</f>
        <v>1431.30721167</v>
      </c>
      <c r="C70" s="36">
        <f>SUMIFS(СВЦЭМ!$C$39:$C$782,СВЦЭМ!$A$39:$A$782,$A70,СВЦЭМ!$B$39:$B$782,C$47)+'СЕТ СН'!$G$9+СВЦЭМ!$D$10+'СЕТ СН'!$G$6-'СЕТ СН'!$G$19</f>
        <v>1463.5878124999999</v>
      </c>
      <c r="D70" s="36">
        <f>SUMIFS(СВЦЭМ!$C$39:$C$782,СВЦЭМ!$A$39:$A$782,$A70,СВЦЭМ!$B$39:$B$782,D$47)+'СЕТ СН'!$G$9+СВЦЭМ!$D$10+'СЕТ СН'!$G$6-'СЕТ СН'!$G$19</f>
        <v>1486.9013454600001</v>
      </c>
      <c r="E70" s="36">
        <f>SUMIFS(СВЦЭМ!$C$39:$C$782,СВЦЭМ!$A$39:$A$782,$A70,СВЦЭМ!$B$39:$B$782,E$47)+'СЕТ СН'!$G$9+СВЦЭМ!$D$10+'СЕТ СН'!$G$6-'СЕТ СН'!$G$19</f>
        <v>1496.7974392900001</v>
      </c>
      <c r="F70" s="36">
        <f>SUMIFS(СВЦЭМ!$C$39:$C$782,СВЦЭМ!$A$39:$A$782,$A70,СВЦЭМ!$B$39:$B$782,F$47)+'СЕТ СН'!$G$9+СВЦЭМ!$D$10+'СЕТ СН'!$G$6-'СЕТ СН'!$G$19</f>
        <v>1534.5836440099999</v>
      </c>
      <c r="G70" s="36">
        <f>SUMIFS(СВЦЭМ!$C$39:$C$782,СВЦЭМ!$A$39:$A$782,$A70,СВЦЭМ!$B$39:$B$782,G$47)+'СЕТ СН'!$G$9+СВЦЭМ!$D$10+'СЕТ СН'!$G$6-'СЕТ СН'!$G$19</f>
        <v>1503.93381757</v>
      </c>
      <c r="H70" s="36">
        <f>SUMIFS(СВЦЭМ!$C$39:$C$782,СВЦЭМ!$A$39:$A$782,$A70,СВЦЭМ!$B$39:$B$782,H$47)+'СЕТ СН'!$G$9+СВЦЭМ!$D$10+'СЕТ СН'!$G$6-'СЕТ СН'!$G$19</f>
        <v>1449.8719977000001</v>
      </c>
      <c r="I70" s="36">
        <f>SUMIFS(СВЦЭМ!$C$39:$C$782,СВЦЭМ!$A$39:$A$782,$A70,СВЦЭМ!$B$39:$B$782,I$47)+'СЕТ СН'!$G$9+СВЦЭМ!$D$10+'СЕТ СН'!$G$6-'СЕТ СН'!$G$19</f>
        <v>1412.6462673600001</v>
      </c>
      <c r="J70" s="36">
        <f>SUMIFS(СВЦЭМ!$C$39:$C$782,СВЦЭМ!$A$39:$A$782,$A70,СВЦЭМ!$B$39:$B$782,J$47)+'СЕТ СН'!$G$9+СВЦЭМ!$D$10+'СЕТ СН'!$G$6-'СЕТ СН'!$G$19</f>
        <v>1401.7252777000001</v>
      </c>
      <c r="K70" s="36">
        <f>SUMIFS(СВЦЭМ!$C$39:$C$782,СВЦЭМ!$A$39:$A$782,$A70,СВЦЭМ!$B$39:$B$782,K$47)+'СЕТ СН'!$G$9+СВЦЭМ!$D$10+'СЕТ СН'!$G$6-'СЕТ СН'!$G$19</f>
        <v>1438.89336256</v>
      </c>
      <c r="L70" s="36">
        <f>SUMIFS(СВЦЭМ!$C$39:$C$782,СВЦЭМ!$A$39:$A$782,$A70,СВЦЭМ!$B$39:$B$782,L$47)+'СЕТ СН'!$G$9+СВЦЭМ!$D$10+'СЕТ СН'!$G$6-'СЕТ СН'!$G$19</f>
        <v>1452.2243694700001</v>
      </c>
      <c r="M70" s="36">
        <f>SUMIFS(СВЦЭМ!$C$39:$C$782,СВЦЭМ!$A$39:$A$782,$A70,СВЦЭМ!$B$39:$B$782,M$47)+'СЕТ СН'!$G$9+СВЦЭМ!$D$10+'СЕТ СН'!$G$6-'СЕТ СН'!$G$19</f>
        <v>1455.62502511</v>
      </c>
      <c r="N70" s="36">
        <f>SUMIFS(СВЦЭМ!$C$39:$C$782,СВЦЭМ!$A$39:$A$782,$A70,СВЦЭМ!$B$39:$B$782,N$47)+'СЕТ СН'!$G$9+СВЦЭМ!$D$10+'СЕТ СН'!$G$6-'СЕТ СН'!$G$19</f>
        <v>1475.6022154699999</v>
      </c>
      <c r="O70" s="36">
        <f>SUMIFS(СВЦЭМ!$C$39:$C$782,СВЦЭМ!$A$39:$A$782,$A70,СВЦЭМ!$B$39:$B$782,O$47)+'СЕТ СН'!$G$9+СВЦЭМ!$D$10+'СЕТ СН'!$G$6-'СЕТ СН'!$G$19</f>
        <v>1489.81924785</v>
      </c>
      <c r="P70" s="36">
        <f>SUMIFS(СВЦЭМ!$C$39:$C$782,СВЦЭМ!$A$39:$A$782,$A70,СВЦЭМ!$B$39:$B$782,P$47)+'СЕТ СН'!$G$9+СВЦЭМ!$D$10+'СЕТ СН'!$G$6-'СЕТ СН'!$G$19</f>
        <v>1499.9807726000001</v>
      </c>
      <c r="Q70" s="36">
        <f>SUMIFS(СВЦЭМ!$C$39:$C$782,СВЦЭМ!$A$39:$A$782,$A70,СВЦЭМ!$B$39:$B$782,Q$47)+'СЕТ СН'!$G$9+СВЦЭМ!$D$10+'СЕТ СН'!$G$6-'СЕТ СН'!$G$19</f>
        <v>1488.40912271</v>
      </c>
      <c r="R70" s="36">
        <f>SUMIFS(СВЦЭМ!$C$39:$C$782,СВЦЭМ!$A$39:$A$782,$A70,СВЦЭМ!$B$39:$B$782,R$47)+'СЕТ СН'!$G$9+СВЦЭМ!$D$10+'СЕТ СН'!$G$6-'СЕТ СН'!$G$19</f>
        <v>1492.6095035600001</v>
      </c>
      <c r="S70" s="36">
        <f>SUMIFS(СВЦЭМ!$C$39:$C$782,СВЦЭМ!$A$39:$A$782,$A70,СВЦЭМ!$B$39:$B$782,S$47)+'СЕТ СН'!$G$9+СВЦЭМ!$D$10+'СЕТ СН'!$G$6-'СЕТ СН'!$G$19</f>
        <v>1472.9420400500001</v>
      </c>
      <c r="T70" s="36">
        <f>SUMIFS(СВЦЭМ!$C$39:$C$782,СВЦЭМ!$A$39:$A$782,$A70,СВЦЭМ!$B$39:$B$782,T$47)+'СЕТ СН'!$G$9+СВЦЭМ!$D$10+'СЕТ СН'!$G$6-'СЕТ СН'!$G$19</f>
        <v>1422.56749805</v>
      </c>
      <c r="U70" s="36">
        <f>SUMIFS(СВЦЭМ!$C$39:$C$782,СВЦЭМ!$A$39:$A$782,$A70,СВЦЭМ!$B$39:$B$782,U$47)+'СЕТ СН'!$G$9+СВЦЭМ!$D$10+'СЕТ СН'!$G$6-'СЕТ СН'!$G$19</f>
        <v>1405.0874798</v>
      </c>
      <c r="V70" s="36">
        <f>SUMIFS(СВЦЭМ!$C$39:$C$782,СВЦЭМ!$A$39:$A$782,$A70,СВЦЭМ!$B$39:$B$782,V$47)+'СЕТ СН'!$G$9+СВЦЭМ!$D$10+'СЕТ СН'!$G$6-'СЕТ СН'!$G$19</f>
        <v>1410.5714843000001</v>
      </c>
      <c r="W70" s="36">
        <f>SUMIFS(СВЦЭМ!$C$39:$C$782,СВЦЭМ!$A$39:$A$782,$A70,СВЦЭМ!$B$39:$B$782,W$47)+'СЕТ СН'!$G$9+СВЦЭМ!$D$10+'СЕТ СН'!$G$6-'СЕТ СН'!$G$19</f>
        <v>1416.0727516300001</v>
      </c>
      <c r="X70" s="36">
        <f>SUMIFS(СВЦЭМ!$C$39:$C$782,СВЦЭМ!$A$39:$A$782,$A70,СВЦЭМ!$B$39:$B$782,X$47)+'СЕТ СН'!$G$9+СВЦЭМ!$D$10+'СЕТ СН'!$G$6-'СЕТ СН'!$G$19</f>
        <v>1406.90808872</v>
      </c>
      <c r="Y70" s="36">
        <f>SUMIFS(СВЦЭМ!$C$39:$C$782,СВЦЭМ!$A$39:$A$782,$A70,СВЦЭМ!$B$39:$B$782,Y$47)+'СЕТ СН'!$G$9+СВЦЭМ!$D$10+'СЕТ СН'!$G$6-'СЕТ СН'!$G$19</f>
        <v>1419.3196795000001</v>
      </c>
    </row>
    <row r="71" spans="1:27" ht="15.75" x14ac:dyDescent="0.2">
      <c r="A71" s="35">
        <f t="shared" si="1"/>
        <v>44889</v>
      </c>
      <c r="B71" s="36">
        <f>SUMIFS(СВЦЭМ!$C$39:$C$782,СВЦЭМ!$A$39:$A$782,$A71,СВЦЭМ!$B$39:$B$782,B$47)+'СЕТ СН'!$G$9+СВЦЭМ!$D$10+'СЕТ СН'!$G$6-'СЕТ СН'!$G$19</f>
        <v>1505.9041945700001</v>
      </c>
      <c r="C71" s="36">
        <f>SUMIFS(СВЦЭМ!$C$39:$C$782,СВЦЭМ!$A$39:$A$782,$A71,СВЦЭМ!$B$39:$B$782,C$47)+'СЕТ СН'!$G$9+СВЦЭМ!$D$10+'СЕТ СН'!$G$6-'СЕТ СН'!$G$19</f>
        <v>1533.7213228099999</v>
      </c>
      <c r="D71" s="36">
        <f>SUMIFS(СВЦЭМ!$C$39:$C$782,СВЦЭМ!$A$39:$A$782,$A71,СВЦЭМ!$B$39:$B$782,D$47)+'СЕТ СН'!$G$9+СВЦЭМ!$D$10+'СЕТ СН'!$G$6-'СЕТ СН'!$G$19</f>
        <v>1537.8604773500001</v>
      </c>
      <c r="E71" s="36">
        <f>SUMIFS(СВЦЭМ!$C$39:$C$782,СВЦЭМ!$A$39:$A$782,$A71,СВЦЭМ!$B$39:$B$782,E$47)+'СЕТ СН'!$G$9+СВЦЭМ!$D$10+'СЕТ СН'!$G$6-'СЕТ СН'!$G$19</f>
        <v>1544.18882003</v>
      </c>
      <c r="F71" s="36">
        <f>SUMIFS(СВЦЭМ!$C$39:$C$782,СВЦЭМ!$A$39:$A$782,$A71,СВЦЭМ!$B$39:$B$782,F$47)+'СЕТ СН'!$G$9+СВЦЭМ!$D$10+'СЕТ СН'!$G$6-'СЕТ СН'!$G$19</f>
        <v>1552.6770401799999</v>
      </c>
      <c r="G71" s="36">
        <f>SUMIFS(СВЦЭМ!$C$39:$C$782,СВЦЭМ!$A$39:$A$782,$A71,СВЦЭМ!$B$39:$B$782,G$47)+'СЕТ СН'!$G$9+СВЦЭМ!$D$10+'СЕТ СН'!$G$6-'СЕТ СН'!$G$19</f>
        <v>1558.67934851</v>
      </c>
      <c r="H71" s="36">
        <f>SUMIFS(СВЦЭМ!$C$39:$C$782,СВЦЭМ!$A$39:$A$782,$A71,СВЦЭМ!$B$39:$B$782,H$47)+'СЕТ СН'!$G$9+СВЦЭМ!$D$10+'СЕТ СН'!$G$6-'СЕТ СН'!$G$19</f>
        <v>1538.4397085200001</v>
      </c>
      <c r="I71" s="36">
        <f>SUMIFS(СВЦЭМ!$C$39:$C$782,СВЦЭМ!$A$39:$A$782,$A71,СВЦЭМ!$B$39:$B$782,I$47)+'СЕТ СН'!$G$9+СВЦЭМ!$D$10+'СЕТ СН'!$G$6-'СЕТ СН'!$G$19</f>
        <v>1495.3650912200001</v>
      </c>
      <c r="J71" s="36">
        <f>SUMIFS(СВЦЭМ!$C$39:$C$782,СВЦЭМ!$A$39:$A$782,$A71,СВЦЭМ!$B$39:$B$782,J$47)+'СЕТ СН'!$G$9+СВЦЭМ!$D$10+'СЕТ СН'!$G$6-'СЕТ СН'!$G$19</f>
        <v>1456.60408175</v>
      </c>
      <c r="K71" s="36">
        <f>SUMIFS(СВЦЭМ!$C$39:$C$782,СВЦЭМ!$A$39:$A$782,$A71,СВЦЭМ!$B$39:$B$782,K$47)+'СЕТ СН'!$G$9+СВЦЭМ!$D$10+'СЕТ СН'!$G$6-'СЕТ СН'!$G$19</f>
        <v>1514.2128864900001</v>
      </c>
      <c r="L71" s="36">
        <f>SUMIFS(СВЦЭМ!$C$39:$C$782,СВЦЭМ!$A$39:$A$782,$A71,СВЦЭМ!$B$39:$B$782,L$47)+'СЕТ СН'!$G$9+СВЦЭМ!$D$10+'СЕТ СН'!$G$6-'СЕТ СН'!$G$19</f>
        <v>1576.92617604</v>
      </c>
      <c r="M71" s="36">
        <f>SUMIFS(СВЦЭМ!$C$39:$C$782,СВЦЭМ!$A$39:$A$782,$A71,СВЦЭМ!$B$39:$B$782,M$47)+'СЕТ СН'!$G$9+СВЦЭМ!$D$10+'СЕТ СН'!$G$6-'СЕТ СН'!$G$19</f>
        <v>1581.2725568999999</v>
      </c>
      <c r="N71" s="36">
        <f>SUMIFS(СВЦЭМ!$C$39:$C$782,СВЦЭМ!$A$39:$A$782,$A71,СВЦЭМ!$B$39:$B$782,N$47)+'СЕТ СН'!$G$9+СВЦЭМ!$D$10+'СЕТ СН'!$G$6-'СЕТ СН'!$G$19</f>
        <v>1607.06400844</v>
      </c>
      <c r="O71" s="36">
        <f>SUMIFS(СВЦЭМ!$C$39:$C$782,СВЦЭМ!$A$39:$A$782,$A71,СВЦЭМ!$B$39:$B$782,O$47)+'СЕТ СН'!$G$9+СВЦЭМ!$D$10+'СЕТ СН'!$G$6-'СЕТ СН'!$G$19</f>
        <v>1610.7144851200001</v>
      </c>
      <c r="P71" s="36">
        <f>SUMIFS(СВЦЭМ!$C$39:$C$782,СВЦЭМ!$A$39:$A$782,$A71,СВЦЭМ!$B$39:$B$782,P$47)+'СЕТ СН'!$G$9+СВЦЭМ!$D$10+'СЕТ СН'!$G$6-'СЕТ СН'!$G$19</f>
        <v>1612.5058562199999</v>
      </c>
      <c r="Q71" s="36">
        <f>SUMIFS(СВЦЭМ!$C$39:$C$782,СВЦЭМ!$A$39:$A$782,$A71,СВЦЭМ!$B$39:$B$782,Q$47)+'СЕТ СН'!$G$9+СВЦЭМ!$D$10+'СЕТ СН'!$G$6-'СЕТ СН'!$G$19</f>
        <v>1610.60523227</v>
      </c>
      <c r="R71" s="36">
        <f>SUMIFS(СВЦЭМ!$C$39:$C$782,СВЦЭМ!$A$39:$A$782,$A71,СВЦЭМ!$B$39:$B$782,R$47)+'СЕТ СН'!$G$9+СВЦЭМ!$D$10+'СЕТ СН'!$G$6-'СЕТ СН'!$G$19</f>
        <v>1609.348043</v>
      </c>
      <c r="S71" s="36">
        <f>SUMIFS(СВЦЭМ!$C$39:$C$782,СВЦЭМ!$A$39:$A$782,$A71,СВЦЭМ!$B$39:$B$782,S$47)+'СЕТ СН'!$G$9+СВЦЭМ!$D$10+'СЕТ СН'!$G$6-'СЕТ СН'!$G$19</f>
        <v>1556.9688085</v>
      </c>
      <c r="T71" s="36">
        <f>SUMIFS(СВЦЭМ!$C$39:$C$782,СВЦЭМ!$A$39:$A$782,$A71,СВЦЭМ!$B$39:$B$782,T$47)+'СЕТ СН'!$G$9+СВЦЭМ!$D$10+'СЕТ СН'!$G$6-'СЕТ СН'!$G$19</f>
        <v>1500.5832017</v>
      </c>
      <c r="U71" s="36">
        <f>SUMIFS(СВЦЭМ!$C$39:$C$782,СВЦЭМ!$A$39:$A$782,$A71,СВЦЭМ!$B$39:$B$782,U$47)+'СЕТ СН'!$G$9+СВЦЭМ!$D$10+'СЕТ СН'!$G$6-'СЕТ СН'!$G$19</f>
        <v>1455.7648642900001</v>
      </c>
      <c r="V71" s="36">
        <f>SUMIFS(СВЦЭМ!$C$39:$C$782,СВЦЭМ!$A$39:$A$782,$A71,СВЦЭМ!$B$39:$B$782,V$47)+'СЕТ СН'!$G$9+СВЦЭМ!$D$10+'СЕТ СН'!$G$6-'СЕТ СН'!$G$19</f>
        <v>1455.6422824799999</v>
      </c>
      <c r="W71" s="36">
        <f>SUMIFS(СВЦЭМ!$C$39:$C$782,СВЦЭМ!$A$39:$A$782,$A71,СВЦЭМ!$B$39:$B$782,W$47)+'СЕТ СН'!$G$9+СВЦЭМ!$D$10+'СЕТ СН'!$G$6-'СЕТ СН'!$G$19</f>
        <v>1477.3823213400001</v>
      </c>
      <c r="X71" s="36">
        <f>SUMIFS(СВЦЭМ!$C$39:$C$782,СВЦЭМ!$A$39:$A$782,$A71,СВЦЭМ!$B$39:$B$782,X$47)+'СЕТ СН'!$G$9+СВЦЭМ!$D$10+'СЕТ СН'!$G$6-'СЕТ СН'!$G$19</f>
        <v>1475.51489001</v>
      </c>
      <c r="Y71" s="36">
        <f>SUMIFS(СВЦЭМ!$C$39:$C$782,СВЦЭМ!$A$39:$A$782,$A71,СВЦЭМ!$B$39:$B$782,Y$47)+'СЕТ СН'!$G$9+СВЦЭМ!$D$10+'СЕТ СН'!$G$6-'СЕТ СН'!$G$19</f>
        <v>1518.64129884</v>
      </c>
    </row>
    <row r="72" spans="1:27" ht="15.75" x14ac:dyDescent="0.2">
      <c r="A72" s="35">
        <f t="shared" si="1"/>
        <v>44890</v>
      </c>
      <c r="B72" s="36">
        <f>SUMIFS(СВЦЭМ!$C$39:$C$782,СВЦЭМ!$A$39:$A$782,$A72,СВЦЭМ!$B$39:$B$782,B$47)+'СЕТ СН'!$G$9+СВЦЭМ!$D$10+'СЕТ СН'!$G$6-'СЕТ СН'!$G$19</f>
        <v>1415.66436507</v>
      </c>
      <c r="C72" s="36">
        <f>SUMIFS(СВЦЭМ!$C$39:$C$782,СВЦЭМ!$A$39:$A$782,$A72,СВЦЭМ!$B$39:$B$782,C$47)+'СЕТ СН'!$G$9+СВЦЭМ!$D$10+'СЕТ СН'!$G$6-'СЕТ СН'!$G$19</f>
        <v>1485.2153751400001</v>
      </c>
      <c r="D72" s="36">
        <f>SUMIFS(СВЦЭМ!$C$39:$C$782,СВЦЭМ!$A$39:$A$782,$A72,СВЦЭМ!$B$39:$B$782,D$47)+'СЕТ СН'!$G$9+СВЦЭМ!$D$10+'СЕТ СН'!$G$6-'СЕТ СН'!$G$19</f>
        <v>1546.49470662</v>
      </c>
      <c r="E72" s="36">
        <f>SUMIFS(СВЦЭМ!$C$39:$C$782,СВЦЭМ!$A$39:$A$782,$A72,СВЦЭМ!$B$39:$B$782,E$47)+'СЕТ СН'!$G$9+СВЦЭМ!$D$10+'СЕТ СН'!$G$6-'СЕТ СН'!$G$19</f>
        <v>1563.2187921700001</v>
      </c>
      <c r="F72" s="36">
        <f>SUMIFS(СВЦЭМ!$C$39:$C$782,СВЦЭМ!$A$39:$A$782,$A72,СВЦЭМ!$B$39:$B$782,F$47)+'СЕТ СН'!$G$9+СВЦЭМ!$D$10+'СЕТ СН'!$G$6-'СЕТ СН'!$G$19</f>
        <v>1558.75823685</v>
      </c>
      <c r="G72" s="36">
        <f>SUMIFS(СВЦЭМ!$C$39:$C$782,СВЦЭМ!$A$39:$A$782,$A72,СВЦЭМ!$B$39:$B$782,G$47)+'СЕТ СН'!$G$9+СВЦЭМ!$D$10+'СЕТ СН'!$G$6-'СЕТ СН'!$G$19</f>
        <v>1559.8637489100001</v>
      </c>
      <c r="H72" s="36">
        <f>SUMIFS(СВЦЭМ!$C$39:$C$782,СВЦЭМ!$A$39:$A$782,$A72,СВЦЭМ!$B$39:$B$782,H$47)+'СЕТ СН'!$G$9+СВЦЭМ!$D$10+'СЕТ СН'!$G$6-'СЕТ СН'!$G$19</f>
        <v>1516.67129385</v>
      </c>
      <c r="I72" s="36">
        <f>SUMIFS(СВЦЭМ!$C$39:$C$782,СВЦЭМ!$A$39:$A$782,$A72,СВЦЭМ!$B$39:$B$782,I$47)+'СЕТ СН'!$G$9+СВЦЭМ!$D$10+'СЕТ СН'!$G$6-'СЕТ СН'!$G$19</f>
        <v>1466.69577342</v>
      </c>
      <c r="J72" s="36">
        <f>SUMIFS(СВЦЭМ!$C$39:$C$782,СВЦЭМ!$A$39:$A$782,$A72,СВЦЭМ!$B$39:$B$782,J$47)+'СЕТ СН'!$G$9+СВЦЭМ!$D$10+'СЕТ СН'!$G$6-'СЕТ СН'!$G$19</f>
        <v>1435.4852637500001</v>
      </c>
      <c r="K72" s="36">
        <f>SUMIFS(СВЦЭМ!$C$39:$C$782,СВЦЭМ!$A$39:$A$782,$A72,СВЦЭМ!$B$39:$B$782,K$47)+'СЕТ СН'!$G$9+СВЦЭМ!$D$10+'СЕТ СН'!$G$6-'СЕТ СН'!$G$19</f>
        <v>1450.1378612400001</v>
      </c>
      <c r="L72" s="36">
        <f>SUMIFS(СВЦЭМ!$C$39:$C$782,СВЦЭМ!$A$39:$A$782,$A72,СВЦЭМ!$B$39:$B$782,L$47)+'СЕТ СН'!$G$9+СВЦЭМ!$D$10+'СЕТ СН'!$G$6-'СЕТ СН'!$G$19</f>
        <v>1446.6282753</v>
      </c>
      <c r="M72" s="36">
        <f>SUMIFS(СВЦЭМ!$C$39:$C$782,СВЦЭМ!$A$39:$A$782,$A72,СВЦЭМ!$B$39:$B$782,M$47)+'СЕТ СН'!$G$9+СВЦЭМ!$D$10+'СЕТ СН'!$G$6-'СЕТ СН'!$G$19</f>
        <v>1465.2260347399999</v>
      </c>
      <c r="N72" s="36">
        <f>SUMIFS(СВЦЭМ!$C$39:$C$782,СВЦЭМ!$A$39:$A$782,$A72,СВЦЭМ!$B$39:$B$782,N$47)+'СЕТ СН'!$G$9+СВЦЭМ!$D$10+'СЕТ СН'!$G$6-'СЕТ СН'!$G$19</f>
        <v>1486.3449297899999</v>
      </c>
      <c r="O72" s="36">
        <f>SUMIFS(СВЦЭМ!$C$39:$C$782,СВЦЭМ!$A$39:$A$782,$A72,СВЦЭМ!$B$39:$B$782,O$47)+'СЕТ СН'!$G$9+СВЦЭМ!$D$10+'СЕТ СН'!$G$6-'СЕТ СН'!$G$19</f>
        <v>1464.4136042800001</v>
      </c>
      <c r="P72" s="36">
        <f>SUMIFS(СВЦЭМ!$C$39:$C$782,СВЦЭМ!$A$39:$A$782,$A72,СВЦЭМ!$B$39:$B$782,P$47)+'СЕТ СН'!$G$9+СВЦЭМ!$D$10+'СЕТ СН'!$G$6-'СЕТ СН'!$G$19</f>
        <v>1476.9293669200001</v>
      </c>
      <c r="Q72" s="36">
        <f>SUMIFS(СВЦЭМ!$C$39:$C$782,СВЦЭМ!$A$39:$A$782,$A72,СВЦЭМ!$B$39:$B$782,Q$47)+'СЕТ СН'!$G$9+СВЦЭМ!$D$10+'СЕТ СН'!$G$6-'СЕТ СН'!$G$19</f>
        <v>1511.82425139</v>
      </c>
      <c r="R72" s="36">
        <f>SUMIFS(СВЦЭМ!$C$39:$C$782,СВЦЭМ!$A$39:$A$782,$A72,СВЦЭМ!$B$39:$B$782,R$47)+'СЕТ СН'!$G$9+СВЦЭМ!$D$10+'СЕТ СН'!$G$6-'СЕТ СН'!$G$19</f>
        <v>1486.18227637</v>
      </c>
      <c r="S72" s="36">
        <f>SUMIFS(СВЦЭМ!$C$39:$C$782,СВЦЭМ!$A$39:$A$782,$A72,СВЦЭМ!$B$39:$B$782,S$47)+'СЕТ СН'!$G$9+СВЦЭМ!$D$10+'СЕТ СН'!$G$6-'СЕТ СН'!$G$19</f>
        <v>1423.0577028299999</v>
      </c>
      <c r="T72" s="36">
        <f>SUMIFS(СВЦЭМ!$C$39:$C$782,СВЦЭМ!$A$39:$A$782,$A72,СВЦЭМ!$B$39:$B$782,T$47)+'СЕТ СН'!$G$9+СВЦЭМ!$D$10+'СЕТ СН'!$G$6-'СЕТ СН'!$G$19</f>
        <v>1406.78056292</v>
      </c>
      <c r="U72" s="36">
        <f>SUMIFS(СВЦЭМ!$C$39:$C$782,СВЦЭМ!$A$39:$A$782,$A72,СВЦЭМ!$B$39:$B$782,U$47)+'СЕТ СН'!$G$9+СВЦЭМ!$D$10+'СЕТ СН'!$G$6-'СЕТ СН'!$G$19</f>
        <v>1418.5100967400001</v>
      </c>
      <c r="V72" s="36">
        <f>SUMIFS(СВЦЭМ!$C$39:$C$782,СВЦЭМ!$A$39:$A$782,$A72,СВЦЭМ!$B$39:$B$782,V$47)+'СЕТ СН'!$G$9+СВЦЭМ!$D$10+'СЕТ СН'!$G$6-'СЕТ СН'!$G$19</f>
        <v>1436.2573031700001</v>
      </c>
      <c r="W72" s="36">
        <f>SUMIFS(СВЦЭМ!$C$39:$C$782,СВЦЭМ!$A$39:$A$782,$A72,СВЦЭМ!$B$39:$B$782,W$47)+'СЕТ СН'!$G$9+СВЦЭМ!$D$10+'СЕТ СН'!$G$6-'СЕТ СН'!$G$19</f>
        <v>1444.74846445</v>
      </c>
      <c r="X72" s="36">
        <f>SUMIFS(СВЦЭМ!$C$39:$C$782,СВЦЭМ!$A$39:$A$782,$A72,СВЦЭМ!$B$39:$B$782,X$47)+'СЕТ СН'!$G$9+СВЦЭМ!$D$10+'СЕТ СН'!$G$6-'СЕТ СН'!$G$19</f>
        <v>1454.8021748900001</v>
      </c>
      <c r="Y72" s="36">
        <f>SUMIFS(СВЦЭМ!$C$39:$C$782,СВЦЭМ!$A$39:$A$782,$A72,СВЦЭМ!$B$39:$B$782,Y$47)+'СЕТ СН'!$G$9+СВЦЭМ!$D$10+'СЕТ СН'!$G$6-'СЕТ СН'!$G$19</f>
        <v>1487.8788372000001</v>
      </c>
    </row>
    <row r="73" spans="1:27" ht="15.75" x14ac:dyDescent="0.2">
      <c r="A73" s="35">
        <f t="shared" si="1"/>
        <v>44891</v>
      </c>
      <c r="B73" s="36">
        <f>SUMIFS(СВЦЭМ!$C$39:$C$782,СВЦЭМ!$A$39:$A$782,$A73,СВЦЭМ!$B$39:$B$782,B$47)+'СЕТ СН'!$G$9+СВЦЭМ!$D$10+'СЕТ СН'!$G$6-'СЕТ СН'!$G$19</f>
        <v>1502.8475647800001</v>
      </c>
      <c r="C73" s="36">
        <f>SUMIFS(СВЦЭМ!$C$39:$C$782,СВЦЭМ!$A$39:$A$782,$A73,СВЦЭМ!$B$39:$B$782,C$47)+'СЕТ СН'!$G$9+СВЦЭМ!$D$10+'СЕТ СН'!$G$6-'СЕТ СН'!$G$19</f>
        <v>1522.25668554</v>
      </c>
      <c r="D73" s="36">
        <f>SUMIFS(СВЦЭМ!$C$39:$C$782,СВЦЭМ!$A$39:$A$782,$A73,СВЦЭМ!$B$39:$B$782,D$47)+'СЕТ СН'!$G$9+СВЦЭМ!$D$10+'СЕТ СН'!$G$6-'СЕТ СН'!$G$19</f>
        <v>1519.29114183</v>
      </c>
      <c r="E73" s="36">
        <f>SUMIFS(СВЦЭМ!$C$39:$C$782,СВЦЭМ!$A$39:$A$782,$A73,СВЦЭМ!$B$39:$B$782,E$47)+'СЕТ СН'!$G$9+СВЦЭМ!$D$10+'СЕТ СН'!$G$6-'СЕТ СН'!$G$19</f>
        <v>1528.6997745200001</v>
      </c>
      <c r="F73" s="36">
        <f>SUMIFS(СВЦЭМ!$C$39:$C$782,СВЦЭМ!$A$39:$A$782,$A73,СВЦЭМ!$B$39:$B$782,F$47)+'СЕТ СН'!$G$9+СВЦЭМ!$D$10+'СЕТ СН'!$G$6-'СЕТ СН'!$G$19</f>
        <v>1533.78975193</v>
      </c>
      <c r="G73" s="36">
        <f>SUMIFS(СВЦЭМ!$C$39:$C$782,СВЦЭМ!$A$39:$A$782,$A73,СВЦЭМ!$B$39:$B$782,G$47)+'СЕТ СН'!$G$9+СВЦЭМ!$D$10+'СЕТ СН'!$G$6-'СЕТ СН'!$G$19</f>
        <v>1520.3158303</v>
      </c>
      <c r="H73" s="36">
        <f>SUMIFS(СВЦЭМ!$C$39:$C$782,СВЦЭМ!$A$39:$A$782,$A73,СВЦЭМ!$B$39:$B$782,H$47)+'СЕТ СН'!$G$9+СВЦЭМ!$D$10+'СЕТ СН'!$G$6-'СЕТ СН'!$G$19</f>
        <v>1501.6363570600001</v>
      </c>
      <c r="I73" s="36">
        <f>SUMIFS(СВЦЭМ!$C$39:$C$782,СВЦЭМ!$A$39:$A$782,$A73,СВЦЭМ!$B$39:$B$782,I$47)+'СЕТ СН'!$G$9+СВЦЭМ!$D$10+'СЕТ СН'!$G$6-'СЕТ СН'!$G$19</f>
        <v>1495.41894035</v>
      </c>
      <c r="J73" s="36">
        <f>SUMIFS(СВЦЭМ!$C$39:$C$782,СВЦЭМ!$A$39:$A$782,$A73,СВЦЭМ!$B$39:$B$782,J$47)+'СЕТ СН'!$G$9+СВЦЭМ!$D$10+'СЕТ СН'!$G$6-'СЕТ СН'!$G$19</f>
        <v>1461.5578579</v>
      </c>
      <c r="K73" s="36">
        <f>SUMIFS(СВЦЭМ!$C$39:$C$782,СВЦЭМ!$A$39:$A$782,$A73,СВЦЭМ!$B$39:$B$782,K$47)+'СЕТ СН'!$G$9+СВЦЭМ!$D$10+'СЕТ СН'!$G$6-'СЕТ СН'!$G$19</f>
        <v>1439.27269875</v>
      </c>
      <c r="L73" s="36">
        <f>SUMIFS(СВЦЭМ!$C$39:$C$782,СВЦЭМ!$A$39:$A$782,$A73,СВЦЭМ!$B$39:$B$782,L$47)+'СЕТ СН'!$G$9+СВЦЭМ!$D$10+'СЕТ СН'!$G$6-'СЕТ СН'!$G$19</f>
        <v>1439.0531327200001</v>
      </c>
      <c r="M73" s="36">
        <f>SUMIFS(СВЦЭМ!$C$39:$C$782,СВЦЭМ!$A$39:$A$782,$A73,СВЦЭМ!$B$39:$B$782,M$47)+'СЕТ СН'!$G$9+СВЦЭМ!$D$10+'СЕТ СН'!$G$6-'СЕТ СН'!$G$19</f>
        <v>1461.2495054999999</v>
      </c>
      <c r="N73" s="36">
        <f>SUMIFS(СВЦЭМ!$C$39:$C$782,СВЦЭМ!$A$39:$A$782,$A73,СВЦЭМ!$B$39:$B$782,N$47)+'СЕТ СН'!$G$9+СВЦЭМ!$D$10+'СЕТ СН'!$G$6-'СЕТ СН'!$G$19</f>
        <v>1488.04503542</v>
      </c>
      <c r="O73" s="36">
        <f>SUMIFS(СВЦЭМ!$C$39:$C$782,СВЦЭМ!$A$39:$A$782,$A73,СВЦЭМ!$B$39:$B$782,O$47)+'СЕТ СН'!$G$9+СВЦЭМ!$D$10+'СЕТ СН'!$G$6-'СЕТ СН'!$G$19</f>
        <v>1489.4061063300001</v>
      </c>
      <c r="P73" s="36">
        <f>SUMIFS(СВЦЭМ!$C$39:$C$782,СВЦЭМ!$A$39:$A$782,$A73,СВЦЭМ!$B$39:$B$782,P$47)+'СЕТ СН'!$G$9+СВЦЭМ!$D$10+'СЕТ СН'!$G$6-'СЕТ СН'!$G$19</f>
        <v>1505.5335332700001</v>
      </c>
      <c r="Q73" s="36">
        <f>SUMIFS(СВЦЭМ!$C$39:$C$782,СВЦЭМ!$A$39:$A$782,$A73,СВЦЭМ!$B$39:$B$782,Q$47)+'СЕТ СН'!$G$9+СВЦЭМ!$D$10+'СЕТ СН'!$G$6-'СЕТ СН'!$G$19</f>
        <v>1518.8231830700001</v>
      </c>
      <c r="R73" s="36">
        <f>SUMIFS(СВЦЭМ!$C$39:$C$782,СВЦЭМ!$A$39:$A$782,$A73,СВЦЭМ!$B$39:$B$782,R$47)+'СЕТ СН'!$G$9+СВЦЭМ!$D$10+'СЕТ СН'!$G$6-'СЕТ СН'!$G$19</f>
        <v>1471.27696102</v>
      </c>
      <c r="S73" s="36">
        <f>SUMIFS(СВЦЭМ!$C$39:$C$782,СВЦЭМ!$A$39:$A$782,$A73,СВЦЭМ!$B$39:$B$782,S$47)+'СЕТ СН'!$G$9+СВЦЭМ!$D$10+'СЕТ СН'!$G$6-'СЕТ СН'!$G$19</f>
        <v>1451.8580180399999</v>
      </c>
      <c r="T73" s="36">
        <f>SUMIFS(СВЦЭМ!$C$39:$C$782,СВЦЭМ!$A$39:$A$782,$A73,СВЦЭМ!$B$39:$B$782,T$47)+'СЕТ СН'!$G$9+СВЦЭМ!$D$10+'СЕТ СН'!$G$6-'СЕТ СН'!$G$19</f>
        <v>1445.6060376099999</v>
      </c>
      <c r="U73" s="36">
        <f>SUMIFS(СВЦЭМ!$C$39:$C$782,СВЦЭМ!$A$39:$A$782,$A73,СВЦЭМ!$B$39:$B$782,U$47)+'СЕТ СН'!$G$9+СВЦЭМ!$D$10+'СЕТ СН'!$G$6-'СЕТ СН'!$G$19</f>
        <v>1433.31365714</v>
      </c>
      <c r="V73" s="36">
        <f>SUMIFS(СВЦЭМ!$C$39:$C$782,СВЦЭМ!$A$39:$A$782,$A73,СВЦЭМ!$B$39:$B$782,V$47)+'СЕТ СН'!$G$9+СВЦЭМ!$D$10+'СЕТ СН'!$G$6-'СЕТ СН'!$G$19</f>
        <v>1461.3407474800001</v>
      </c>
      <c r="W73" s="36">
        <f>SUMIFS(СВЦЭМ!$C$39:$C$782,СВЦЭМ!$A$39:$A$782,$A73,СВЦЭМ!$B$39:$B$782,W$47)+'СЕТ СН'!$G$9+СВЦЭМ!$D$10+'СЕТ СН'!$G$6-'СЕТ СН'!$G$19</f>
        <v>1484.0209220900001</v>
      </c>
      <c r="X73" s="36">
        <f>SUMIFS(СВЦЭМ!$C$39:$C$782,СВЦЭМ!$A$39:$A$782,$A73,СВЦЭМ!$B$39:$B$782,X$47)+'СЕТ СН'!$G$9+СВЦЭМ!$D$10+'СЕТ СН'!$G$6-'СЕТ СН'!$G$19</f>
        <v>1511.21025207</v>
      </c>
      <c r="Y73" s="36">
        <f>SUMIFS(СВЦЭМ!$C$39:$C$782,СВЦЭМ!$A$39:$A$782,$A73,СВЦЭМ!$B$39:$B$782,Y$47)+'СЕТ СН'!$G$9+СВЦЭМ!$D$10+'СЕТ СН'!$G$6-'СЕТ СН'!$G$19</f>
        <v>1521.2240027800001</v>
      </c>
    </row>
    <row r="74" spans="1:27" ht="15.75" x14ac:dyDescent="0.2">
      <c r="A74" s="35">
        <f t="shared" si="1"/>
        <v>44892</v>
      </c>
      <c r="B74" s="36">
        <f>SUMIFS(СВЦЭМ!$C$39:$C$782,СВЦЭМ!$A$39:$A$782,$A74,СВЦЭМ!$B$39:$B$782,B$47)+'СЕТ СН'!$G$9+СВЦЭМ!$D$10+'СЕТ СН'!$G$6-'СЕТ СН'!$G$19</f>
        <v>1546.3301341000001</v>
      </c>
      <c r="C74" s="36">
        <f>SUMIFS(СВЦЭМ!$C$39:$C$782,СВЦЭМ!$A$39:$A$782,$A74,СВЦЭМ!$B$39:$B$782,C$47)+'СЕТ СН'!$G$9+СВЦЭМ!$D$10+'СЕТ СН'!$G$6-'СЕТ СН'!$G$19</f>
        <v>1544.3226789099999</v>
      </c>
      <c r="D74" s="36">
        <f>SUMIFS(СВЦЭМ!$C$39:$C$782,СВЦЭМ!$A$39:$A$782,$A74,СВЦЭМ!$B$39:$B$782,D$47)+'СЕТ СН'!$G$9+СВЦЭМ!$D$10+'СЕТ СН'!$G$6-'СЕТ СН'!$G$19</f>
        <v>1542.29270049</v>
      </c>
      <c r="E74" s="36">
        <f>SUMIFS(СВЦЭМ!$C$39:$C$782,СВЦЭМ!$A$39:$A$782,$A74,СВЦЭМ!$B$39:$B$782,E$47)+'СЕТ СН'!$G$9+СВЦЭМ!$D$10+'СЕТ СН'!$G$6-'СЕТ СН'!$G$19</f>
        <v>1546.2441007800001</v>
      </c>
      <c r="F74" s="36">
        <f>SUMIFS(СВЦЭМ!$C$39:$C$782,СВЦЭМ!$A$39:$A$782,$A74,СВЦЭМ!$B$39:$B$782,F$47)+'СЕТ СН'!$G$9+СВЦЭМ!$D$10+'СЕТ СН'!$G$6-'СЕТ СН'!$G$19</f>
        <v>1576.2062866900001</v>
      </c>
      <c r="G74" s="36">
        <f>SUMIFS(СВЦЭМ!$C$39:$C$782,СВЦЭМ!$A$39:$A$782,$A74,СВЦЭМ!$B$39:$B$782,G$47)+'СЕТ СН'!$G$9+СВЦЭМ!$D$10+'СЕТ СН'!$G$6-'СЕТ СН'!$G$19</f>
        <v>1575.36022703</v>
      </c>
      <c r="H74" s="36">
        <f>SUMIFS(СВЦЭМ!$C$39:$C$782,СВЦЭМ!$A$39:$A$782,$A74,СВЦЭМ!$B$39:$B$782,H$47)+'СЕТ СН'!$G$9+СВЦЭМ!$D$10+'СЕТ СН'!$G$6-'СЕТ СН'!$G$19</f>
        <v>1571.7813632899999</v>
      </c>
      <c r="I74" s="36">
        <f>SUMIFS(СВЦЭМ!$C$39:$C$782,СВЦЭМ!$A$39:$A$782,$A74,СВЦЭМ!$B$39:$B$782,I$47)+'СЕТ СН'!$G$9+СВЦЭМ!$D$10+'СЕТ СН'!$G$6-'СЕТ СН'!$G$19</f>
        <v>1545.7148746</v>
      </c>
      <c r="J74" s="36">
        <f>SUMIFS(СВЦЭМ!$C$39:$C$782,СВЦЭМ!$A$39:$A$782,$A74,СВЦЭМ!$B$39:$B$782,J$47)+'СЕТ СН'!$G$9+СВЦЭМ!$D$10+'СЕТ СН'!$G$6-'СЕТ СН'!$G$19</f>
        <v>1546.2531635099999</v>
      </c>
      <c r="K74" s="36">
        <f>SUMIFS(СВЦЭМ!$C$39:$C$782,СВЦЭМ!$A$39:$A$782,$A74,СВЦЭМ!$B$39:$B$782,K$47)+'СЕТ СН'!$G$9+СВЦЭМ!$D$10+'СЕТ СН'!$G$6-'СЕТ СН'!$G$19</f>
        <v>1492.4565886099999</v>
      </c>
      <c r="L74" s="36">
        <f>SUMIFS(СВЦЭМ!$C$39:$C$782,СВЦЭМ!$A$39:$A$782,$A74,СВЦЭМ!$B$39:$B$782,L$47)+'СЕТ СН'!$G$9+СВЦЭМ!$D$10+'СЕТ СН'!$G$6-'СЕТ СН'!$G$19</f>
        <v>1448.2777956100001</v>
      </c>
      <c r="M74" s="36">
        <f>SUMIFS(СВЦЭМ!$C$39:$C$782,СВЦЭМ!$A$39:$A$782,$A74,СВЦЭМ!$B$39:$B$782,M$47)+'СЕТ СН'!$G$9+СВЦЭМ!$D$10+'СЕТ СН'!$G$6-'СЕТ СН'!$G$19</f>
        <v>1475.1460932300001</v>
      </c>
      <c r="N74" s="36">
        <f>SUMIFS(СВЦЭМ!$C$39:$C$782,СВЦЭМ!$A$39:$A$782,$A74,СВЦЭМ!$B$39:$B$782,N$47)+'СЕТ СН'!$G$9+СВЦЭМ!$D$10+'СЕТ СН'!$G$6-'СЕТ СН'!$G$19</f>
        <v>1484.2235284600001</v>
      </c>
      <c r="O74" s="36">
        <f>SUMIFS(СВЦЭМ!$C$39:$C$782,СВЦЭМ!$A$39:$A$782,$A74,СВЦЭМ!$B$39:$B$782,O$47)+'СЕТ СН'!$G$9+СВЦЭМ!$D$10+'СЕТ СН'!$G$6-'СЕТ СН'!$G$19</f>
        <v>1505.1903831</v>
      </c>
      <c r="P74" s="36">
        <f>SUMIFS(СВЦЭМ!$C$39:$C$782,СВЦЭМ!$A$39:$A$782,$A74,СВЦЭМ!$B$39:$B$782,P$47)+'СЕТ СН'!$G$9+СВЦЭМ!$D$10+'СЕТ СН'!$G$6-'СЕТ СН'!$G$19</f>
        <v>1520.73642141</v>
      </c>
      <c r="Q74" s="36">
        <f>SUMIFS(СВЦЭМ!$C$39:$C$782,СВЦЭМ!$A$39:$A$782,$A74,СВЦЭМ!$B$39:$B$782,Q$47)+'СЕТ СН'!$G$9+СВЦЭМ!$D$10+'СЕТ СН'!$G$6-'СЕТ СН'!$G$19</f>
        <v>1520.7189147500001</v>
      </c>
      <c r="R74" s="36">
        <f>SUMIFS(СВЦЭМ!$C$39:$C$782,СВЦЭМ!$A$39:$A$782,$A74,СВЦЭМ!$B$39:$B$782,R$47)+'СЕТ СН'!$G$9+СВЦЭМ!$D$10+'СЕТ СН'!$G$6-'СЕТ СН'!$G$19</f>
        <v>1513.94721342</v>
      </c>
      <c r="S74" s="36">
        <f>SUMIFS(СВЦЭМ!$C$39:$C$782,СВЦЭМ!$A$39:$A$782,$A74,СВЦЭМ!$B$39:$B$782,S$47)+'СЕТ СН'!$G$9+СВЦЭМ!$D$10+'СЕТ СН'!$G$6-'СЕТ СН'!$G$19</f>
        <v>1448.76173862</v>
      </c>
      <c r="T74" s="36">
        <f>SUMIFS(СВЦЭМ!$C$39:$C$782,СВЦЭМ!$A$39:$A$782,$A74,СВЦЭМ!$B$39:$B$782,T$47)+'СЕТ СН'!$G$9+СВЦЭМ!$D$10+'СЕТ СН'!$G$6-'СЕТ СН'!$G$19</f>
        <v>1430.9804834399999</v>
      </c>
      <c r="U74" s="36">
        <f>SUMIFS(СВЦЭМ!$C$39:$C$782,СВЦЭМ!$A$39:$A$782,$A74,СВЦЭМ!$B$39:$B$782,U$47)+'СЕТ СН'!$G$9+СВЦЭМ!$D$10+'СЕТ СН'!$G$6-'СЕТ СН'!$G$19</f>
        <v>1449.7462767300001</v>
      </c>
      <c r="V74" s="36">
        <f>SUMIFS(СВЦЭМ!$C$39:$C$782,СВЦЭМ!$A$39:$A$782,$A74,СВЦЭМ!$B$39:$B$782,V$47)+'СЕТ СН'!$G$9+СВЦЭМ!$D$10+'СЕТ СН'!$G$6-'СЕТ СН'!$G$19</f>
        <v>1461.6486668499999</v>
      </c>
      <c r="W74" s="36">
        <f>SUMIFS(СВЦЭМ!$C$39:$C$782,СВЦЭМ!$A$39:$A$782,$A74,СВЦЭМ!$B$39:$B$782,W$47)+'СЕТ СН'!$G$9+СВЦЭМ!$D$10+'СЕТ СН'!$G$6-'СЕТ СН'!$G$19</f>
        <v>1487.6759282200001</v>
      </c>
      <c r="X74" s="36">
        <f>SUMIFS(СВЦЭМ!$C$39:$C$782,СВЦЭМ!$A$39:$A$782,$A74,СВЦЭМ!$B$39:$B$782,X$47)+'СЕТ СН'!$G$9+СВЦЭМ!$D$10+'СЕТ СН'!$G$6-'СЕТ СН'!$G$19</f>
        <v>1481.62830689</v>
      </c>
      <c r="Y74" s="36">
        <f>SUMIFS(СВЦЭМ!$C$39:$C$782,СВЦЭМ!$A$39:$A$782,$A74,СВЦЭМ!$B$39:$B$782,Y$47)+'СЕТ СН'!$G$9+СВЦЭМ!$D$10+'СЕТ СН'!$G$6-'СЕТ СН'!$G$19</f>
        <v>1547.9995017400001</v>
      </c>
    </row>
    <row r="75" spans="1:27" ht="15.75" x14ac:dyDescent="0.2">
      <c r="A75" s="35">
        <f t="shared" si="1"/>
        <v>44893</v>
      </c>
      <c r="B75" s="36">
        <f>SUMIFS(СВЦЭМ!$C$39:$C$782,СВЦЭМ!$A$39:$A$782,$A75,СВЦЭМ!$B$39:$B$782,B$47)+'СЕТ СН'!$G$9+СВЦЭМ!$D$10+'СЕТ СН'!$G$6-'СЕТ СН'!$G$19</f>
        <v>1502.1175171</v>
      </c>
      <c r="C75" s="36">
        <f>SUMIFS(СВЦЭМ!$C$39:$C$782,СВЦЭМ!$A$39:$A$782,$A75,СВЦЭМ!$B$39:$B$782,C$47)+'СЕТ СН'!$G$9+СВЦЭМ!$D$10+'СЕТ СН'!$G$6-'СЕТ СН'!$G$19</f>
        <v>1521.4353030500001</v>
      </c>
      <c r="D75" s="36">
        <f>SUMIFS(СВЦЭМ!$C$39:$C$782,СВЦЭМ!$A$39:$A$782,$A75,СВЦЭМ!$B$39:$B$782,D$47)+'СЕТ СН'!$G$9+СВЦЭМ!$D$10+'СЕТ СН'!$G$6-'СЕТ СН'!$G$19</f>
        <v>1521.53631</v>
      </c>
      <c r="E75" s="36">
        <f>SUMIFS(СВЦЭМ!$C$39:$C$782,СВЦЭМ!$A$39:$A$782,$A75,СВЦЭМ!$B$39:$B$782,E$47)+'СЕТ СН'!$G$9+СВЦЭМ!$D$10+'СЕТ СН'!$G$6-'СЕТ СН'!$G$19</f>
        <v>1522.54824818</v>
      </c>
      <c r="F75" s="36">
        <f>SUMIFS(СВЦЭМ!$C$39:$C$782,СВЦЭМ!$A$39:$A$782,$A75,СВЦЭМ!$B$39:$B$782,F$47)+'СЕТ СН'!$G$9+СВЦЭМ!$D$10+'СЕТ СН'!$G$6-'СЕТ СН'!$G$19</f>
        <v>1537.58868108</v>
      </c>
      <c r="G75" s="36">
        <f>SUMIFS(СВЦЭМ!$C$39:$C$782,СВЦЭМ!$A$39:$A$782,$A75,СВЦЭМ!$B$39:$B$782,G$47)+'СЕТ СН'!$G$9+СВЦЭМ!$D$10+'СЕТ СН'!$G$6-'СЕТ СН'!$G$19</f>
        <v>1534.23344819</v>
      </c>
      <c r="H75" s="36">
        <f>SUMIFS(СВЦЭМ!$C$39:$C$782,СВЦЭМ!$A$39:$A$782,$A75,СВЦЭМ!$B$39:$B$782,H$47)+'СЕТ СН'!$G$9+СВЦЭМ!$D$10+'СЕТ СН'!$G$6-'СЕТ СН'!$G$19</f>
        <v>1448.8441625299999</v>
      </c>
      <c r="I75" s="36">
        <f>SUMIFS(СВЦЭМ!$C$39:$C$782,СВЦЭМ!$A$39:$A$782,$A75,СВЦЭМ!$B$39:$B$782,I$47)+'СЕТ СН'!$G$9+СВЦЭМ!$D$10+'СЕТ СН'!$G$6-'СЕТ СН'!$G$19</f>
        <v>1434.75890669</v>
      </c>
      <c r="J75" s="36">
        <f>SUMIFS(СВЦЭМ!$C$39:$C$782,СВЦЭМ!$A$39:$A$782,$A75,СВЦЭМ!$B$39:$B$782,J$47)+'СЕТ СН'!$G$9+СВЦЭМ!$D$10+'СЕТ СН'!$G$6-'СЕТ СН'!$G$19</f>
        <v>1417.26271053</v>
      </c>
      <c r="K75" s="36">
        <f>SUMIFS(СВЦЭМ!$C$39:$C$782,СВЦЭМ!$A$39:$A$782,$A75,СВЦЭМ!$B$39:$B$782,K$47)+'СЕТ СН'!$G$9+СВЦЭМ!$D$10+'СЕТ СН'!$G$6-'СЕТ СН'!$G$19</f>
        <v>1384.8344599300001</v>
      </c>
      <c r="L75" s="36">
        <f>SUMIFS(СВЦЭМ!$C$39:$C$782,СВЦЭМ!$A$39:$A$782,$A75,СВЦЭМ!$B$39:$B$782,L$47)+'СЕТ СН'!$G$9+СВЦЭМ!$D$10+'СЕТ СН'!$G$6-'СЕТ СН'!$G$19</f>
        <v>1420.6823194900001</v>
      </c>
      <c r="M75" s="36">
        <f>SUMIFS(СВЦЭМ!$C$39:$C$782,СВЦЭМ!$A$39:$A$782,$A75,СВЦЭМ!$B$39:$B$782,M$47)+'СЕТ СН'!$G$9+СВЦЭМ!$D$10+'СЕТ СН'!$G$6-'СЕТ СН'!$G$19</f>
        <v>1440.7830766100001</v>
      </c>
      <c r="N75" s="36">
        <f>SUMIFS(СВЦЭМ!$C$39:$C$782,СВЦЭМ!$A$39:$A$782,$A75,СВЦЭМ!$B$39:$B$782,N$47)+'СЕТ СН'!$G$9+СВЦЭМ!$D$10+'СЕТ СН'!$G$6-'СЕТ СН'!$G$19</f>
        <v>1449.6325127300001</v>
      </c>
      <c r="O75" s="36">
        <f>SUMIFS(СВЦЭМ!$C$39:$C$782,СВЦЭМ!$A$39:$A$782,$A75,СВЦЭМ!$B$39:$B$782,O$47)+'СЕТ СН'!$G$9+СВЦЭМ!$D$10+'СЕТ СН'!$G$6-'СЕТ СН'!$G$19</f>
        <v>1463.0124485200001</v>
      </c>
      <c r="P75" s="36">
        <f>SUMIFS(СВЦЭМ!$C$39:$C$782,СВЦЭМ!$A$39:$A$782,$A75,СВЦЭМ!$B$39:$B$782,P$47)+'СЕТ СН'!$G$9+СВЦЭМ!$D$10+'СЕТ СН'!$G$6-'СЕТ СН'!$G$19</f>
        <v>1477.21499249</v>
      </c>
      <c r="Q75" s="36">
        <f>SUMIFS(СВЦЭМ!$C$39:$C$782,СВЦЭМ!$A$39:$A$782,$A75,СВЦЭМ!$B$39:$B$782,Q$47)+'СЕТ СН'!$G$9+СВЦЭМ!$D$10+'СЕТ СН'!$G$6-'СЕТ СН'!$G$19</f>
        <v>1453.2738398399999</v>
      </c>
      <c r="R75" s="36">
        <f>SUMIFS(СВЦЭМ!$C$39:$C$782,СВЦЭМ!$A$39:$A$782,$A75,СВЦЭМ!$B$39:$B$782,R$47)+'СЕТ СН'!$G$9+СВЦЭМ!$D$10+'СЕТ СН'!$G$6-'СЕТ СН'!$G$19</f>
        <v>1421.80955896</v>
      </c>
      <c r="S75" s="36">
        <f>SUMIFS(СВЦЭМ!$C$39:$C$782,СВЦЭМ!$A$39:$A$782,$A75,СВЦЭМ!$B$39:$B$782,S$47)+'СЕТ СН'!$G$9+СВЦЭМ!$D$10+'СЕТ СН'!$G$6-'СЕТ СН'!$G$19</f>
        <v>1380.11484081</v>
      </c>
      <c r="T75" s="36">
        <f>SUMIFS(СВЦЭМ!$C$39:$C$782,СВЦЭМ!$A$39:$A$782,$A75,СВЦЭМ!$B$39:$B$782,T$47)+'СЕТ СН'!$G$9+СВЦЭМ!$D$10+'СЕТ СН'!$G$6-'СЕТ СН'!$G$19</f>
        <v>1372.49532557</v>
      </c>
      <c r="U75" s="36">
        <f>SUMIFS(СВЦЭМ!$C$39:$C$782,СВЦЭМ!$A$39:$A$782,$A75,СВЦЭМ!$B$39:$B$782,U$47)+'СЕТ СН'!$G$9+СВЦЭМ!$D$10+'СЕТ СН'!$G$6-'СЕТ СН'!$G$19</f>
        <v>1386.8492344000001</v>
      </c>
      <c r="V75" s="36">
        <f>SUMIFS(СВЦЭМ!$C$39:$C$782,СВЦЭМ!$A$39:$A$782,$A75,СВЦЭМ!$B$39:$B$782,V$47)+'СЕТ СН'!$G$9+СВЦЭМ!$D$10+'СЕТ СН'!$G$6-'СЕТ СН'!$G$19</f>
        <v>1395.22767337</v>
      </c>
      <c r="W75" s="36">
        <f>SUMIFS(СВЦЭМ!$C$39:$C$782,СВЦЭМ!$A$39:$A$782,$A75,СВЦЭМ!$B$39:$B$782,W$47)+'СЕТ СН'!$G$9+СВЦЭМ!$D$10+'СЕТ СН'!$G$6-'СЕТ СН'!$G$19</f>
        <v>1422.56895854</v>
      </c>
      <c r="X75" s="36">
        <f>SUMIFS(СВЦЭМ!$C$39:$C$782,СВЦЭМ!$A$39:$A$782,$A75,СВЦЭМ!$B$39:$B$782,X$47)+'СЕТ СН'!$G$9+СВЦЭМ!$D$10+'СЕТ СН'!$G$6-'СЕТ СН'!$G$19</f>
        <v>1449.3443998</v>
      </c>
      <c r="Y75" s="36">
        <f>SUMIFS(СВЦЭМ!$C$39:$C$782,СВЦЭМ!$A$39:$A$782,$A75,СВЦЭМ!$B$39:$B$782,Y$47)+'СЕТ СН'!$G$9+СВЦЭМ!$D$10+'СЕТ СН'!$G$6-'СЕТ СН'!$G$19</f>
        <v>1450.53756851</v>
      </c>
    </row>
    <row r="76" spans="1:27" ht="15.75" x14ac:dyDescent="0.2">
      <c r="A76" s="35">
        <f t="shared" si="1"/>
        <v>44894</v>
      </c>
      <c r="B76" s="36">
        <f>SUMIFS(СВЦЭМ!$C$39:$C$782,СВЦЭМ!$A$39:$A$782,$A76,СВЦЭМ!$B$39:$B$782,B$47)+'СЕТ СН'!$G$9+СВЦЭМ!$D$10+'СЕТ СН'!$G$6-'СЕТ СН'!$G$19</f>
        <v>1470.8283079800001</v>
      </c>
      <c r="C76" s="36">
        <f>SUMIFS(СВЦЭМ!$C$39:$C$782,СВЦЭМ!$A$39:$A$782,$A76,СВЦЭМ!$B$39:$B$782,C$47)+'СЕТ СН'!$G$9+СВЦЭМ!$D$10+'СЕТ СН'!$G$6-'СЕТ СН'!$G$19</f>
        <v>1491.3403897400001</v>
      </c>
      <c r="D76" s="36">
        <f>SUMIFS(СВЦЭМ!$C$39:$C$782,СВЦЭМ!$A$39:$A$782,$A76,СВЦЭМ!$B$39:$B$782,D$47)+'СЕТ СН'!$G$9+СВЦЭМ!$D$10+'СЕТ СН'!$G$6-'СЕТ СН'!$G$19</f>
        <v>1514.48361385</v>
      </c>
      <c r="E76" s="36">
        <f>SUMIFS(СВЦЭМ!$C$39:$C$782,СВЦЭМ!$A$39:$A$782,$A76,СВЦЭМ!$B$39:$B$782,E$47)+'СЕТ СН'!$G$9+СВЦЭМ!$D$10+'СЕТ СН'!$G$6-'СЕТ СН'!$G$19</f>
        <v>1421.6567011</v>
      </c>
      <c r="F76" s="36">
        <f>SUMIFS(СВЦЭМ!$C$39:$C$782,СВЦЭМ!$A$39:$A$782,$A76,СВЦЭМ!$B$39:$B$782,F$47)+'СЕТ СН'!$G$9+СВЦЭМ!$D$10+'СЕТ СН'!$G$6-'СЕТ СН'!$G$19</f>
        <v>1385.63896168</v>
      </c>
      <c r="G76" s="36">
        <f>SUMIFS(СВЦЭМ!$C$39:$C$782,СВЦЭМ!$A$39:$A$782,$A76,СВЦЭМ!$B$39:$B$782,G$47)+'СЕТ СН'!$G$9+СВЦЭМ!$D$10+'СЕТ СН'!$G$6-'СЕТ СН'!$G$19</f>
        <v>1363.0232460100001</v>
      </c>
      <c r="H76" s="36">
        <f>SUMIFS(СВЦЭМ!$C$39:$C$782,СВЦЭМ!$A$39:$A$782,$A76,СВЦЭМ!$B$39:$B$782,H$47)+'СЕТ СН'!$G$9+СВЦЭМ!$D$10+'СЕТ СН'!$G$6-'СЕТ СН'!$G$19</f>
        <v>1326.12474877</v>
      </c>
      <c r="I76" s="36">
        <f>SUMIFS(СВЦЭМ!$C$39:$C$782,СВЦЭМ!$A$39:$A$782,$A76,СВЦЭМ!$B$39:$B$782,I$47)+'СЕТ СН'!$G$9+СВЦЭМ!$D$10+'СЕТ СН'!$G$6-'СЕТ СН'!$G$19</f>
        <v>1324.09984951</v>
      </c>
      <c r="J76" s="36">
        <f>SUMIFS(СВЦЭМ!$C$39:$C$782,СВЦЭМ!$A$39:$A$782,$A76,СВЦЭМ!$B$39:$B$782,J$47)+'СЕТ СН'!$G$9+СВЦЭМ!$D$10+'СЕТ СН'!$G$6-'СЕТ СН'!$G$19</f>
        <v>1224.99588438</v>
      </c>
      <c r="K76" s="36">
        <f>SUMIFS(СВЦЭМ!$C$39:$C$782,СВЦЭМ!$A$39:$A$782,$A76,СВЦЭМ!$B$39:$B$782,K$47)+'СЕТ СН'!$G$9+СВЦЭМ!$D$10+'СЕТ СН'!$G$6-'СЕТ СН'!$G$19</f>
        <v>1228.1714272600002</v>
      </c>
      <c r="L76" s="36">
        <f>SUMIFS(СВЦЭМ!$C$39:$C$782,СВЦЭМ!$A$39:$A$782,$A76,СВЦЭМ!$B$39:$B$782,L$47)+'СЕТ СН'!$G$9+СВЦЭМ!$D$10+'СЕТ СН'!$G$6-'СЕТ СН'!$G$19</f>
        <v>1232.42268997</v>
      </c>
      <c r="M76" s="36">
        <f>SUMIFS(СВЦЭМ!$C$39:$C$782,СВЦЭМ!$A$39:$A$782,$A76,СВЦЭМ!$B$39:$B$782,M$47)+'СЕТ СН'!$G$9+СВЦЭМ!$D$10+'СЕТ СН'!$G$6-'СЕТ СН'!$G$19</f>
        <v>1306.6876686600001</v>
      </c>
      <c r="N76" s="36">
        <f>SUMIFS(СВЦЭМ!$C$39:$C$782,СВЦЭМ!$A$39:$A$782,$A76,СВЦЭМ!$B$39:$B$782,N$47)+'СЕТ СН'!$G$9+СВЦЭМ!$D$10+'СЕТ СН'!$G$6-'СЕТ СН'!$G$19</f>
        <v>1389.7227785499999</v>
      </c>
      <c r="O76" s="36">
        <f>SUMIFS(СВЦЭМ!$C$39:$C$782,СВЦЭМ!$A$39:$A$782,$A76,СВЦЭМ!$B$39:$B$782,O$47)+'СЕТ СН'!$G$9+СВЦЭМ!$D$10+'СЕТ СН'!$G$6-'СЕТ СН'!$G$19</f>
        <v>1388.0194992700001</v>
      </c>
      <c r="P76" s="36">
        <f>SUMIFS(СВЦЭМ!$C$39:$C$782,СВЦЭМ!$A$39:$A$782,$A76,СВЦЭМ!$B$39:$B$782,P$47)+'СЕТ СН'!$G$9+СВЦЭМ!$D$10+'СЕТ СН'!$G$6-'СЕТ СН'!$G$19</f>
        <v>1395.89615073</v>
      </c>
      <c r="Q76" s="36">
        <f>SUMIFS(СВЦЭМ!$C$39:$C$782,СВЦЭМ!$A$39:$A$782,$A76,СВЦЭМ!$B$39:$B$782,Q$47)+'СЕТ СН'!$G$9+СВЦЭМ!$D$10+'СЕТ СН'!$G$6-'СЕТ СН'!$G$19</f>
        <v>1394.3892260800001</v>
      </c>
      <c r="R76" s="36">
        <f>SUMIFS(СВЦЭМ!$C$39:$C$782,СВЦЭМ!$A$39:$A$782,$A76,СВЦЭМ!$B$39:$B$782,R$47)+'СЕТ СН'!$G$9+СВЦЭМ!$D$10+'СЕТ СН'!$G$6-'СЕТ СН'!$G$19</f>
        <v>1293.5966807300001</v>
      </c>
      <c r="S76" s="36">
        <f>SUMIFS(СВЦЭМ!$C$39:$C$782,СВЦЭМ!$A$39:$A$782,$A76,СВЦЭМ!$B$39:$B$782,S$47)+'СЕТ СН'!$G$9+СВЦЭМ!$D$10+'СЕТ СН'!$G$6-'СЕТ СН'!$G$19</f>
        <v>1209.0724258499999</v>
      </c>
      <c r="T76" s="36">
        <f>SUMIFS(СВЦЭМ!$C$39:$C$782,СВЦЭМ!$A$39:$A$782,$A76,СВЦЭМ!$B$39:$B$782,T$47)+'СЕТ СН'!$G$9+СВЦЭМ!$D$10+'СЕТ СН'!$G$6-'СЕТ СН'!$G$19</f>
        <v>1134.9508051600001</v>
      </c>
      <c r="U76" s="36">
        <f>SUMIFS(СВЦЭМ!$C$39:$C$782,СВЦЭМ!$A$39:$A$782,$A76,СВЦЭМ!$B$39:$B$782,U$47)+'СЕТ СН'!$G$9+СВЦЭМ!$D$10+'СЕТ СН'!$G$6-'СЕТ СН'!$G$19</f>
        <v>1160.0735959600001</v>
      </c>
      <c r="V76" s="36">
        <f>SUMIFS(СВЦЭМ!$C$39:$C$782,СВЦЭМ!$A$39:$A$782,$A76,СВЦЭМ!$B$39:$B$782,V$47)+'СЕТ СН'!$G$9+СВЦЭМ!$D$10+'СЕТ СН'!$G$6-'СЕТ СН'!$G$19</f>
        <v>1176.6416334400001</v>
      </c>
      <c r="W76" s="36">
        <f>SUMIFS(СВЦЭМ!$C$39:$C$782,СВЦЭМ!$A$39:$A$782,$A76,СВЦЭМ!$B$39:$B$782,W$47)+'СЕТ СН'!$G$9+СВЦЭМ!$D$10+'СЕТ СН'!$G$6-'СЕТ СН'!$G$19</f>
        <v>1194.3951541599999</v>
      </c>
      <c r="X76" s="36">
        <f>SUMIFS(СВЦЭМ!$C$39:$C$782,СВЦЭМ!$A$39:$A$782,$A76,СВЦЭМ!$B$39:$B$782,X$47)+'СЕТ СН'!$G$9+СВЦЭМ!$D$10+'СЕТ СН'!$G$6-'СЕТ СН'!$G$19</f>
        <v>1217.9242164299999</v>
      </c>
      <c r="Y76" s="36">
        <f>SUMIFS(СВЦЭМ!$C$39:$C$782,СВЦЭМ!$A$39:$A$782,$A76,СВЦЭМ!$B$39:$B$782,Y$47)+'СЕТ СН'!$G$9+СВЦЭМ!$D$10+'СЕТ СН'!$G$6-'СЕТ СН'!$G$19</f>
        <v>1204.64860544</v>
      </c>
    </row>
    <row r="77" spans="1:27" ht="15.75" x14ac:dyDescent="0.2">
      <c r="A77" s="35">
        <f t="shared" si="1"/>
        <v>44895</v>
      </c>
      <c r="B77" s="36">
        <f>SUMIFS(СВЦЭМ!$C$39:$C$782,СВЦЭМ!$A$39:$A$782,$A77,СВЦЭМ!$B$39:$B$782,B$47)+'СЕТ СН'!$G$9+СВЦЭМ!$D$10+'СЕТ СН'!$G$6-'СЕТ СН'!$G$19</f>
        <v>1385.53845965</v>
      </c>
      <c r="C77" s="36">
        <f>SUMIFS(СВЦЭМ!$C$39:$C$782,СВЦЭМ!$A$39:$A$782,$A77,СВЦЭМ!$B$39:$B$782,C$47)+'СЕТ СН'!$G$9+СВЦЭМ!$D$10+'СЕТ СН'!$G$6-'СЕТ СН'!$G$19</f>
        <v>1407.34538249</v>
      </c>
      <c r="D77" s="36">
        <f>SUMIFS(СВЦЭМ!$C$39:$C$782,СВЦЭМ!$A$39:$A$782,$A77,СВЦЭМ!$B$39:$B$782,D$47)+'СЕТ СН'!$G$9+СВЦЭМ!$D$10+'СЕТ СН'!$G$6-'СЕТ СН'!$G$19</f>
        <v>1454.9389725799999</v>
      </c>
      <c r="E77" s="36">
        <f>SUMIFS(СВЦЭМ!$C$39:$C$782,СВЦЭМ!$A$39:$A$782,$A77,СВЦЭМ!$B$39:$B$782,E$47)+'СЕТ СН'!$G$9+СВЦЭМ!$D$10+'СЕТ СН'!$G$6-'СЕТ СН'!$G$19</f>
        <v>1487.8999036299999</v>
      </c>
      <c r="F77" s="36">
        <f>SUMIFS(СВЦЭМ!$C$39:$C$782,СВЦЭМ!$A$39:$A$782,$A77,СВЦЭМ!$B$39:$B$782,F$47)+'СЕТ СН'!$G$9+СВЦЭМ!$D$10+'СЕТ СН'!$G$6-'СЕТ СН'!$G$19</f>
        <v>1469.4271355200001</v>
      </c>
      <c r="G77" s="36">
        <f>SUMIFS(СВЦЭМ!$C$39:$C$782,СВЦЭМ!$A$39:$A$782,$A77,СВЦЭМ!$B$39:$B$782,G$47)+'СЕТ СН'!$G$9+СВЦЭМ!$D$10+'СЕТ СН'!$G$6-'СЕТ СН'!$G$19</f>
        <v>1430.19453813</v>
      </c>
      <c r="H77" s="36">
        <f>SUMIFS(СВЦЭМ!$C$39:$C$782,СВЦЭМ!$A$39:$A$782,$A77,СВЦЭМ!$B$39:$B$782,H$47)+'СЕТ СН'!$G$9+СВЦЭМ!$D$10+'СЕТ СН'!$G$6-'СЕТ СН'!$G$19</f>
        <v>1408.2233930300001</v>
      </c>
      <c r="I77" s="36">
        <f>SUMIFS(СВЦЭМ!$C$39:$C$782,СВЦЭМ!$A$39:$A$782,$A77,СВЦЭМ!$B$39:$B$782,I$47)+'СЕТ СН'!$G$9+СВЦЭМ!$D$10+'СЕТ СН'!$G$6-'СЕТ СН'!$G$19</f>
        <v>1404.32121624</v>
      </c>
      <c r="J77" s="36">
        <f>SUMIFS(СВЦЭМ!$C$39:$C$782,СВЦЭМ!$A$39:$A$782,$A77,СВЦЭМ!$B$39:$B$782,J$47)+'СЕТ СН'!$G$9+СВЦЭМ!$D$10+'СЕТ СН'!$G$6-'СЕТ СН'!$G$19</f>
        <v>1366.10264265</v>
      </c>
      <c r="K77" s="36">
        <f>SUMIFS(СВЦЭМ!$C$39:$C$782,СВЦЭМ!$A$39:$A$782,$A77,СВЦЭМ!$B$39:$B$782,K$47)+'СЕТ СН'!$G$9+СВЦЭМ!$D$10+'СЕТ СН'!$G$6-'СЕТ СН'!$G$19</f>
        <v>1337.47620562</v>
      </c>
      <c r="L77" s="36">
        <f>SUMIFS(СВЦЭМ!$C$39:$C$782,СВЦЭМ!$A$39:$A$782,$A77,СВЦЭМ!$B$39:$B$782,L$47)+'СЕТ СН'!$G$9+СВЦЭМ!$D$10+'СЕТ СН'!$G$6-'СЕТ СН'!$G$19</f>
        <v>1347.1100517100001</v>
      </c>
      <c r="M77" s="36">
        <f>SUMIFS(СВЦЭМ!$C$39:$C$782,СВЦЭМ!$A$39:$A$782,$A77,СВЦЭМ!$B$39:$B$782,M$47)+'СЕТ СН'!$G$9+СВЦЭМ!$D$10+'СЕТ СН'!$G$6-'СЕТ СН'!$G$19</f>
        <v>1358.1389897000001</v>
      </c>
      <c r="N77" s="36">
        <f>SUMIFS(СВЦЭМ!$C$39:$C$782,СВЦЭМ!$A$39:$A$782,$A77,СВЦЭМ!$B$39:$B$782,N$47)+'СЕТ СН'!$G$9+СВЦЭМ!$D$10+'СЕТ СН'!$G$6-'СЕТ СН'!$G$19</f>
        <v>1383.3132683000001</v>
      </c>
      <c r="O77" s="36">
        <f>SUMIFS(СВЦЭМ!$C$39:$C$782,СВЦЭМ!$A$39:$A$782,$A77,СВЦЭМ!$B$39:$B$782,O$47)+'СЕТ СН'!$G$9+СВЦЭМ!$D$10+'СЕТ СН'!$G$6-'СЕТ СН'!$G$19</f>
        <v>1394.3736352600001</v>
      </c>
      <c r="P77" s="36">
        <f>SUMIFS(СВЦЭМ!$C$39:$C$782,СВЦЭМ!$A$39:$A$782,$A77,СВЦЭМ!$B$39:$B$782,P$47)+'СЕТ СН'!$G$9+СВЦЭМ!$D$10+'СЕТ СН'!$G$6-'СЕТ СН'!$G$19</f>
        <v>1396.3739171899999</v>
      </c>
      <c r="Q77" s="36">
        <f>SUMIFS(СВЦЭМ!$C$39:$C$782,СВЦЭМ!$A$39:$A$782,$A77,СВЦЭМ!$B$39:$B$782,Q$47)+'СЕТ СН'!$G$9+СВЦЭМ!$D$10+'СЕТ СН'!$G$6-'СЕТ СН'!$G$19</f>
        <v>1392.4316730200001</v>
      </c>
      <c r="R77" s="36">
        <f>SUMIFS(СВЦЭМ!$C$39:$C$782,СВЦЭМ!$A$39:$A$782,$A77,СВЦЭМ!$B$39:$B$782,R$47)+'СЕТ СН'!$G$9+СВЦЭМ!$D$10+'СЕТ СН'!$G$6-'СЕТ СН'!$G$19</f>
        <v>1395.92963048</v>
      </c>
      <c r="S77" s="36">
        <f>SUMIFS(СВЦЭМ!$C$39:$C$782,СВЦЭМ!$A$39:$A$782,$A77,СВЦЭМ!$B$39:$B$782,S$47)+'СЕТ СН'!$G$9+СВЦЭМ!$D$10+'СЕТ СН'!$G$6-'СЕТ СН'!$G$19</f>
        <v>1367.0668087700001</v>
      </c>
      <c r="T77" s="36">
        <f>SUMIFS(СВЦЭМ!$C$39:$C$782,СВЦЭМ!$A$39:$A$782,$A77,СВЦЭМ!$B$39:$B$782,T$47)+'СЕТ СН'!$G$9+СВЦЭМ!$D$10+'СЕТ СН'!$G$6-'СЕТ СН'!$G$19</f>
        <v>1324.2860749700001</v>
      </c>
      <c r="U77" s="36">
        <f>SUMIFS(СВЦЭМ!$C$39:$C$782,СВЦЭМ!$A$39:$A$782,$A77,СВЦЭМ!$B$39:$B$782,U$47)+'СЕТ СН'!$G$9+СВЦЭМ!$D$10+'СЕТ СН'!$G$6-'СЕТ СН'!$G$19</f>
        <v>1361.1000262300001</v>
      </c>
      <c r="V77" s="36">
        <f>SUMIFS(СВЦЭМ!$C$39:$C$782,СВЦЭМ!$A$39:$A$782,$A77,СВЦЭМ!$B$39:$B$782,V$47)+'СЕТ СН'!$G$9+СВЦЭМ!$D$10+'СЕТ СН'!$G$6-'СЕТ СН'!$G$19</f>
        <v>1409.30318384</v>
      </c>
      <c r="W77" s="36">
        <f>SUMIFS(СВЦЭМ!$C$39:$C$782,СВЦЭМ!$A$39:$A$782,$A77,СВЦЭМ!$B$39:$B$782,W$47)+'СЕТ СН'!$G$9+СВЦЭМ!$D$10+'СЕТ СН'!$G$6-'СЕТ СН'!$G$19</f>
        <v>1430.9070849500001</v>
      </c>
      <c r="X77" s="36">
        <f>SUMIFS(СВЦЭМ!$C$39:$C$782,СВЦЭМ!$A$39:$A$782,$A77,СВЦЭМ!$B$39:$B$782,X$47)+'СЕТ СН'!$G$9+СВЦЭМ!$D$10+'СЕТ СН'!$G$6-'СЕТ СН'!$G$19</f>
        <v>1439.7698632900001</v>
      </c>
      <c r="Y77" s="36">
        <f>SUMIFS(СВЦЭМ!$C$39:$C$782,СВЦЭМ!$A$39:$A$782,$A77,СВЦЭМ!$B$39:$B$782,Y$47)+'СЕТ СН'!$G$9+СВЦЭМ!$D$10+'СЕТ СН'!$G$6-'СЕТ СН'!$G$19</f>
        <v>1448.0918444200001</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01.11.2022</v>
      </c>
      <c r="B84" s="36">
        <f>SUMIFS(СВЦЭМ!$C$39:$C$782,СВЦЭМ!$A$39:$A$782,$A84,СВЦЭМ!$B$39:$B$782,B$83)+'СЕТ СН'!$H$9+СВЦЭМ!$D$10+'СЕТ СН'!$H$6-'СЕТ СН'!$H$19</f>
        <v>1430.2601005699998</v>
      </c>
      <c r="C84" s="36">
        <f>SUMIFS(СВЦЭМ!$C$39:$C$782,СВЦЭМ!$A$39:$A$782,$A84,СВЦЭМ!$B$39:$B$782,C$83)+'СЕТ СН'!$H$9+СВЦЭМ!$D$10+'СЕТ СН'!$H$6-'СЕТ СН'!$H$19</f>
        <v>1463.5448424199999</v>
      </c>
      <c r="D84" s="36">
        <f>SUMIFS(СВЦЭМ!$C$39:$C$782,СВЦЭМ!$A$39:$A$782,$A84,СВЦЭМ!$B$39:$B$782,D$83)+'СЕТ СН'!$H$9+СВЦЭМ!$D$10+'СЕТ СН'!$H$6-'СЕТ СН'!$H$19</f>
        <v>1503.3541892799999</v>
      </c>
      <c r="E84" s="36">
        <f>SUMIFS(СВЦЭМ!$C$39:$C$782,СВЦЭМ!$A$39:$A$782,$A84,СВЦЭМ!$B$39:$B$782,E$83)+'СЕТ СН'!$H$9+СВЦЭМ!$D$10+'СЕТ СН'!$H$6-'СЕТ СН'!$H$19</f>
        <v>1501.5429786199998</v>
      </c>
      <c r="F84" s="36">
        <f>SUMIFS(СВЦЭМ!$C$39:$C$782,СВЦЭМ!$A$39:$A$782,$A84,СВЦЭМ!$B$39:$B$782,F$83)+'СЕТ СН'!$H$9+СВЦЭМ!$D$10+'СЕТ СН'!$H$6-'СЕТ СН'!$H$19</f>
        <v>1498.7839616499998</v>
      </c>
      <c r="G84" s="36">
        <f>SUMIFS(СВЦЭМ!$C$39:$C$782,СВЦЭМ!$A$39:$A$782,$A84,СВЦЭМ!$B$39:$B$782,G$83)+'СЕТ СН'!$H$9+СВЦЭМ!$D$10+'СЕТ СН'!$H$6-'СЕТ СН'!$H$19</f>
        <v>1471.2760526599998</v>
      </c>
      <c r="H84" s="36">
        <f>SUMIFS(СВЦЭМ!$C$39:$C$782,СВЦЭМ!$A$39:$A$782,$A84,СВЦЭМ!$B$39:$B$782,H$83)+'СЕТ СН'!$H$9+СВЦЭМ!$D$10+'СЕТ СН'!$H$6-'СЕТ СН'!$H$19</f>
        <v>1406.4830512699998</v>
      </c>
      <c r="I84" s="36">
        <f>SUMIFS(СВЦЭМ!$C$39:$C$782,СВЦЭМ!$A$39:$A$782,$A84,СВЦЭМ!$B$39:$B$782,I$83)+'СЕТ СН'!$H$9+СВЦЭМ!$D$10+'СЕТ СН'!$H$6-'СЕТ СН'!$H$19</f>
        <v>1401.3401248999999</v>
      </c>
      <c r="J84" s="36">
        <f>SUMIFS(СВЦЭМ!$C$39:$C$782,СВЦЭМ!$A$39:$A$782,$A84,СВЦЭМ!$B$39:$B$782,J$83)+'СЕТ СН'!$H$9+СВЦЭМ!$D$10+'СЕТ СН'!$H$6-'СЕТ СН'!$H$19</f>
        <v>1378.7111242599999</v>
      </c>
      <c r="K84" s="36">
        <f>SUMIFS(СВЦЭМ!$C$39:$C$782,СВЦЭМ!$A$39:$A$782,$A84,СВЦЭМ!$B$39:$B$782,K$83)+'СЕТ СН'!$H$9+СВЦЭМ!$D$10+'СЕТ СН'!$H$6-'СЕТ СН'!$H$19</f>
        <v>1355.2860403799998</v>
      </c>
      <c r="L84" s="36">
        <f>SUMIFS(СВЦЭМ!$C$39:$C$782,СВЦЭМ!$A$39:$A$782,$A84,СВЦЭМ!$B$39:$B$782,L$83)+'СЕТ СН'!$H$9+СВЦЭМ!$D$10+'СЕТ СН'!$H$6-'СЕТ СН'!$H$19</f>
        <v>1370.8553296099999</v>
      </c>
      <c r="M84" s="36">
        <f>SUMIFS(СВЦЭМ!$C$39:$C$782,СВЦЭМ!$A$39:$A$782,$A84,СВЦЭМ!$B$39:$B$782,M$83)+'СЕТ СН'!$H$9+СВЦЭМ!$D$10+'СЕТ СН'!$H$6-'СЕТ СН'!$H$19</f>
        <v>1399.7823256099998</v>
      </c>
      <c r="N84" s="36">
        <f>SUMIFS(СВЦЭМ!$C$39:$C$782,СВЦЭМ!$A$39:$A$782,$A84,СВЦЭМ!$B$39:$B$782,N$83)+'СЕТ СН'!$H$9+СВЦЭМ!$D$10+'СЕТ СН'!$H$6-'СЕТ СН'!$H$19</f>
        <v>1409.07228915</v>
      </c>
      <c r="O84" s="36">
        <f>SUMIFS(СВЦЭМ!$C$39:$C$782,СВЦЭМ!$A$39:$A$782,$A84,СВЦЭМ!$B$39:$B$782,O$83)+'СЕТ СН'!$H$9+СВЦЭМ!$D$10+'СЕТ СН'!$H$6-'СЕТ СН'!$H$19</f>
        <v>1397.1130764099998</v>
      </c>
      <c r="P84" s="36">
        <f>SUMIFS(СВЦЭМ!$C$39:$C$782,СВЦЭМ!$A$39:$A$782,$A84,СВЦЭМ!$B$39:$B$782,P$83)+'СЕТ СН'!$H$9+СВЦЭМ!$D$10+'СЕТ СН'!$H$6-'СЕТ СН'!$H$19</f>
        <v>1410.1282751799999</v>
      </c>
      <c r="Q84" s="36">
        <f>SUMIFS(СВЦЭМ!$C$39:$C$782,СВЦЭМ!$A$39:$A$782,$A84,СВЦЭМ!$B$39:$B$782,Q$83)+'СЕТ СН'!$H$9+СВЦЭМ!$D$10+'СЕТ СН'!$H$6-'СЕТ СН'!$H$19</f>
        <v>1412.1782898999998</v>
      </c>
      <c r="R84" s="36">
        <f>SUMIFS(СВЦЭМ!$C$39:$C$782,СВЦЭМ!$A$39:$A$782,$A84,СВЦЭМ!$B$39:$B$782,R$83)+'СЕТ СН'!$H$9+СВЦЭМ!$D$10+'СЕТ СН'!$H$6-'СЕТ СН'!$H$19</f>
        <v>1389.1904450899999</v>
      </c>
      <c r="S84" s="36">
        <f>SUMIFS(СВЦЭМ!$C$39:$C$782,СВЦЭМ!$A$39:$A$782,$A84,СВЦЭМ!$B$39:$B$782,S$83)+'СЕТ СН'!$H$9+СВЦЭМ!$D$10+'СЕТ СН'!$H$6-'СЕТ СН'!$H$19</f>
        <v>1338.7101165499998</v>
      </c>
      <c r="T84" s="36">
        <f>SUMIFS(СВЦЭМ!$C$39:$C$782,СВЦЭМ!$A$39:$A$782,$A84,СВЦЭМ!$B$39:$B$782,T$83)+'СЕТ СН'!$H$9+СВЦЭМ!$D$10+'СЕТ СН'!$H$6-'СЕТ СН'!$H$19</f>
        <v>1333.7414461699998</v>
      </c>
      <c r="U84" s="36">
        <f>SUMIFS(СВЦЭМ!$C$39:$C$782,СВЦЭМ!$A$39:$A$782,$A84,СВЦЭМ!$B$39:$B$782,U$83)+'СЕТ СН'!$H$9+СВЦЭМ!$D$10+'СЕТ СН'!$H$6-'СЕТ СН'!$H$19</f>
        <v>1350.47044203</v>
      </c>
      <c r="V84" s="36">
        <f>SUMIFS(СВЦЭМ!$C$39:$C$782,СВЦЭМ!$A$39:$A$782,$A84,СВЦЭМ!$B$39:$B$782,V$83)+'СЕТ СН'!$H$9+СВЦЭМ!$D$10+'СЕТ СН'!$H$6-'СЕТ СН'!$H$19</f>
        <v>1369.6680055799998</v>
      </c>
      <c r="W84" s="36">
        <f>SUMIFS(СВЦЭМ!$C$39:$C$782,СВЦЭМ!$A$39:$A$782,$A84,СВЦЭМ!$B$39:$B$782,W$83)+'СЕТ СН'!$H$9+СВЦЭМ!$D$10+'СЕТ СН'!$H$6-'СЕТ СН'!$H$19</f>
        <v>1378.0132938999998</v>
      </c>
      <c r="X84" s="36">
        <f>SUMIFS(СВЦЭМ!$C$39:$C$782,СВЦЭМ!$A$39:$A$782,$A84,СВЦЭМ!$B$39:$B$782,X$83)+'СЕТ СН'!$H$9+СВЦЭМ!$D$10+'СЕТ СН'!$H$6-'СЕТ СН'!$H$19</f>
        <v>1423.8729236999998</v>
      </c>
      <c r="Y84" s="36">
        <f>SUMIFS(СВЦЭМ!$C$39:$C$782,СВЦЭМ!$A$39:$A$782,$A84,СВЦЭМ!$B$39:$B$782,Y$83)+'СЕТ СН'!$H$9+СВЦЭМ!$D$10+'СЕТ СН'!$H$6-'СЕТ СН'!$H$19</f>
        <v>1463.0554280699998</v>
      </c>
    </row>
    <row r="85" spans="1:25" ht="15.75" x14ac:dyDescent="0.2">
      <c r="A85" s="35">
        <f>A84+1</f>
        <v>44867</v>
      </c>
      <c r="B85" s="36">
        <f>SUMIFS(СВЦЭМ!$C$39:$C$782,СВЦЭМ!$A$39:$A$782,$A85,СВЦЭМ!$B$39:$B$782,B$83)+'СЕТ СН'!$H$9+СВЦЭМ!$D$10+'СЕТ СН'!$H$6-'СЕТ СН'!$H$19</f>
        <v>1414.43572576</v>
      </c>
      <c r="C85" s="36">
        <f>SUMIFS(СВЦЭМ!$C$39:$C$782,СВЦЭМ!$A$39:$A$782,$A85,СВЦЭМ!$B$39:$B$782,C$83)+'СЕТ СН'!$H$9+СВЦЭМ!$D$10+'СЕТ СН'!$H$6-'СЕТ СН'!$H$19</f>
        <v>1452.6765810799998</v>
      </c>
      <c r="D85" s="36">
        <f>SUMIFS(СВЦЭМ!$C$39:$C$782,СВЦЭМ!$A$39:$A$782,$A85,СВЦЭМ!$B$39:$B$782,D$83)+'СЕТ СН'!$H$9+СВЦЭМ!$D$10+'СЕТ СН'!$H$6-'СЕТ СН'!$H$19</f>
        <v>1492.2674982999999</v>
      </c>
      <c r="E85" s="36">
        <f>SUMIFS(СВЦЭМ!$C$39:$C$782,СВЦЭМ!$A$39:$A$782,$A85,СВЦЭМ!$B$39:$B$782,E$83)+'СЕТ СН'!$H$9+СВЦЭМ!$D$10+'СЕТ СН'!$H$6-'СЕТ СН'!$H$19</f>
        <v>1478.5475352599999</v>
      </c>
      <c r="F85" s="36">
        <f>SUMIFS(СВЦЭМ!$C$39:$C$782,СВЦЭМ!$A$39:$A$782,$A85,СВЦЭМ!$B$39:$B$782,F$83)+'СЕТ СН'!$H$9+СВЦЭМ!$D$10+'СЕТ СН'!$H$6-'СЕТ СН'!$H$19</f>
        <v>1485.7745250899998</v>
      </c>
      <c r="G85" s="36">
        <f>SUMIFS(СВЦЭМ!$C$39:$C$782,СВЦЭМ!$A$39:$A$782,$A85,СВЦЭМ!$B$39:$B$782,G$83)+'СЕТ СН'!$H$9+СВЦЭМ!$D$10+'СЕТ СН'!$H$6-'СЕТ СН'!$H$19</f>
        <v>1495.3722142999998</v>
      </c>
      <c r="H85" s="36">
        <f>SUMIFS(СВЦЭМ!$C$39:$C$782,СВЦЭМ!$A$39:$A$782,$A85,СВЦЭМ!$B$39:$B$782,H$83)+'СЕТ СН'!$H$9+СВЦЭМ!$D$10+'СЕТ СН'!$H$6-'СЕТ СН'!$H$19</f>
        <v>1436.3919013699999</v>
      </c>
      <c r="I85" s="36">
        <f>SUMIFS(СВЦЭМ!$C$39:$C$782,СВЦЭМ!$A$39:$A$782,$A85,СВЦЭМ!$B$39:$B$782,I$83)+'СЕТ СН'!$H$9+СВЦЭМ!$D$10+'СЕТ СН'!$H$6-'СЕТ СН'!$H$19</f>
        <v>1431.6063244999998</v>
      </c>
      <c r="J85" s="36">
        <f>SUMIFS(СВЦЭМ!$C$39:$C$782,СВЦЭМ!$A$39:$A$782,$A85,СВЦЭМ!$B$39:$B$782,J$83)+'СЕТ СН'!$H$9+СВЦЭМ!$D$10+'СЕТ СН'!$H$6-'СЕТ СН'!$H$19</f>
        <v>1396.6296940499999</v>
      </c>
      <c r="K85" s="36">
        <f>SUMIFS(СВЦЭМ!$C$39:$C$782,СВЦЭМ!$A$39:$A$782,$A85,СВЦЭМ!$B$39:$B$782,K$83)+'СЕТ СН'!$H$9+СВЦЭМ!$D$10+'СЕТ СН'!$H$6-'СЕТ СН'!$H$19</f>
        <v>1381.7015989199999</v>
      </c>
      <c r="L85" s="36">
        <f>SUMIFS(СВЦЭМ!$C$39:$C$782,СВЦЭМ!$A$39:$A$782,$A85,СВЦЭМ!$B$39:$B$782,L$83)+'СЕТ СН'!$H$9+СВЦЭМ!$D$10+'СЕТ СН'!$H$6-'СЕТ СН'!$H$19</f>
        <v>1362.3475113099998</v>
      </c>
      <c r="M85" s="36">
        <f>SUMIFS(СВЦЭМ!$C$39:$C$782,СВЦЭМ!$A$39:$A$782,$A85,СВЦЭМ!$B$39:$B$782,M$83)+'СЕТ СН'!$H$9+СВЦЭМ!$D$10+'СЕТ СН'!$H$6-'СЕТ СН'!$H$19</f>
        <v>1375.6943452199998</v>
      </c>
      <c r="N85" s="36">
        <f>SUMIFS(СВЦЭМ!$C$39:$C$782,СВЦЭМ!$A$39:$A$782,$A85,СВЦЭМ!$B$39:$B$782,N$83)+'СЕТ СН'!$H$9+СВЦЭМ!$D$10+'СЕТ СН'!$H$6-'СЕТ СН'!$H$19</f>
        <v>1403.8993605399999</v>
      </c>
      <c r="O85" s="36">
        <f>SUMIFS(СВЦЭМ!$C$39:$C$782,СВЦЭМ!$A$39:$A$782,$A85,СВЦЭМ!$B$39:$B$782,O$83)+'СЕТ СН'!$H$9+СВЦЭМ!$D$10+'СЕТ СН'!$H$6-'СЕТ СН'!$H$19</f>
        <v>1394.1391877699998</v>
      </c>
      <c r="P85" s="36">
        <f>SUMIFS(СВЦЭМ!$C$39:$C$782,СВЦЭМ!$A$39:$A$782,$A85,СВЦЭМ!$B$39:$B$782,P$83)+'СЕТ СН'!$H$9+СВЦЭМ!$D$10+'СЕТ СН'!$H$6-'СЕТ СН'!$H$19</f>
        <v>1404.6295723199999</v>
      </c>
      <c r="Q85" s="36">
        <f>SUMIFS(СВЦЭМ!$C$39:$C$782,СВЦЭМ!$A$39:$A$782,$A85,СВЦЭМ!$B$39:$B$782,Q$83)+'СЕТ СН'!$H$9+СВЦЭМ!$D$10+'СЕТ СН'!$H$6-'СЕТ СН'!$H$19</f>
        <v>1410.1283099199998</v>
      </c>
      <c r="R85" s="36">
        <f>SUMIFS(СВЦЭМ!$C$39:$C$782,СВЦЭМ!$A$39:$A$782,$A85,СВЦЭМ!$B$39:$B$782,R$83)+'СЕТ СН'!$H$9+СВЦЭМ!$D$10+'СЕТ СН'!$H$6-'СЕТ СН'!$H$19</f>
        <v>1395.8872023299998</v>
      </c>
      <c r="S85" s="36">
        <f>SUMIFS(СВЦЭМ!$C$39:$C$782,СВЦЭМ!$A$39:$A$782,$A85,СВЦЭМ!$B$39:$B$782,S$83)+'СЕТ СН'!$H$9+СВЦЭМ!$D$10+'СЕТ СН'!$H$6-'СЕТ СН'!$H$19</f>
        <v>1383.4758942599999</v>
      </c>
      <c r="T85" s="36">
        <f>SUMIFS(СВЦЭМ!$C$39:$C$782,СВЦЭМ!$A$39:$A$782,$A85,СВЦЭМ!$B$39:$B$782,T$83)+'СЕТ СН'!$H$9+СВЦЭМ!$D$10+'СЕТ СН'!$H$6-'СЕТ СН'!$H$19</f>
        <v>1351.1119268699999</v>
      </c>
      <c r="U85" s="36">
        <f>SUMIFS(СВЦЭМ!$C$39:$C$782,СВЦЭМ!$A$39:$A$782,$A85,СВЦЭМ!$B$39:$B$782,U$83)+'СЕТ СН'!$H$9+СВЦЭМ!$D$10+'СЕТ СН'!$H$6-'СЕТ СН'!$H$19</f>
        <v>1346.6429382399999</v>
      </c>
      <c r="V85" s="36">
        <f>SUMIFS(СВЦЭМ!$C$39:$C$782,СВЦЭМ!$A$39:$A$782,$A85,СВЦЭМ!$B$39:$B$782,V$83)+'СЕТ СН'!$H$9+СВЦЭМ!$D$10+'СЕТ СН'!$H$6-'СЕТ СН'!$H$19</f>
        <v>1381.3340647699999</v>
      </c>
      <c r="W85" s="36">
        <f>SUMIFS(СВЦЭМ!$C$39:$C$782,СВЦЭМ!$A$39:$A$782,$A85,СВЦЭМ!$B$39:$B$782,W$83)+'СЕТ СН'!$H$9+СВЦЭМ!$D$10+'СЕТ СН'!$H$6-'СЕТ СН'!$H$19</f>
        <v>1397.6678345099999</v>
      </c>
      <c r="X85" s="36">
        <f>SUMIFS(СВЦЭМ!$C$39:$C$782,СВЦЭМ!$A$39:$A$782,$A85,СВЦЭМ!$B$39:$B$782,X$83)+'СЕТ СН'!$H$9+СВЦЭМ!$D$10+'СЕТ СН'!$H$6-'СЕТ СН'!$H$19</f>
        <v>1414.5550276399999</v>
      </c>
      <c r="Y85" s="36">
        <f>SUMIFS(СВЦЭМ!$C$39:$C$782,СВЦЭМ!$A$39:$A$782,$A85,СВЦЭМ!$B$39:$B$782,Y$83)+'СЕТ СН'!$H$9+СВЦЭМ!$D$10+'СЕТ СН'!$H$6-'СЕТ СН'!$H$19</f>
        <v>1441.9387063699999</v>
      </c>
    </row>
    <row r="86" spans="1:25" ht="15.75" x14ac:dyDescent="0.2">
      <c r="A86" s="35">
        <f t="shared" ref="A86:A113" si="2">A85+1</f>
        <v>44868</v>
      </c>
      <c r="B86" s="36">
        <f>SUMIFS(СВЦЭМ!$C$39:$C$782,СВЦЭМ!$A$39:$A$782,$A86,СВЦЭМ!$B$39:$B$782,B$83)+'СЕТ СН'!$H$9+СВЦЭМ!$D$10+'СЕТ СН'!$H$6-'СЕТ СН'!$H$19</f>
        <v>1449.6785025799998</v>
      </c>
      <c r="C86" s="36">
        <f>SUMIFS(СВЦЭМ!$C$39:$C$782,СВЦЭМ!$A$39:$A$782,$A86,СВЦЭМ!$B$39:$B$782,C$83)+'СЕТ СН'!$H$9+СВЦЭМ!$D$10+'СЕТ СН'!$H$6-'СЕТ СН'!$H$19</f>
        <v>1472.5423837799999</v>
      </c>
      <c r="D86" s="36">
        <f>SUMIFS(СВЦЭМ!$C$39:$C$782,СВЦЭМ!$A$39:$A$782,$A86,СВЦЭМ!$B$39:$B$782,D$83)+'СЕТ СН'!$H$9+СВЦЭМ!$D$10+'СЕТ СН'!$H$6-'СЕТ СН'!$H$19</f>
        <v>1493.38149899</v>
      </c>
      <c r="E86" s="36">
        <f>SUMIFS(СВЦЭМ!$C$39:$C$782,СВЦЭМ!$A$39:$A$782,$A86,СВЦЭМ!$B$39:$B$782,E$83)+'СЕТ СН'!$H$9+СВЦЭМ!$D$10+'СЕТ СН'!$H$6-'СЕТ СН'!$H$19</f>
        <v>1451.55741969</v>
      </c>
      <c r="F86" s="36">
        <f>SUMIFS(СВЦЭМ!$C$39:$C$782,СВЦЭМ!$A$39:$A$782,$A86,СВЦЭМ!$B$39:$B$782,F$83)+'СЕТ СН'!$H$9+СВЦЭМ!$D$10+'СЕТ СН'!$H$6-'СЕТ СН'!$H$19</f>
        <v>1444.5744940299999</v>
      </c>
      <c r="G86" s="36">
        <f>SUMIFS(СВЦЭМ!$C$39:$C$782,СВЦЭМ!$A$39:$A$782,$A86,СВЦЭМ!$B$39:$B$782,G$83)+'СЕТ СН'!$H$9+СВЦЭМ!$D$10+'СЕТ СН'!$H$6-'СЕТ СН'!$H$19</f>
        <v>1402.7760696999999</v>
      </c>
      <c r="H86" s="36">
        <f>SUMIFS(СВЦЭМ!$C$39:$C$782,СВЦЭМ!$A$39:$A$782,$A86,СВЦЭМ!$B$39:$B$782,H$83)+'СЕТ СН'!$H$9+СВЦЭМ!$D$10+'СЕТ СН'!$H$6-'СЕТ СН'!$H$19</f>
        <v>1364.0651030099998</v>
      </c>
      <c r="I86" s="36">
        <f>SUMIFS(СВЦЭМ!$C$39:$C$782,СВЦЭМ!$A$39:$A$782,$A86,СВЦЭМ!$B$39:$B$782,I$83)+'СЕТ СН'!$H$9+СВЦЭМ!$D$10+'СЕТ СН'!$H$6-'СЕТ СН'!$H$19</f>
        <v>1325.6525122399999</v>
      </c>
      <c r="J86" s="36">
        <f>SUMIFS(СВЦЭМ!$C$39:$C$782,СВЦЭМ!$A$39:$A$782,$A86,СВЦЭМ!$B$39:$B$782,J$83)+'СЕТ СН'!$H$9+СВЦЭМ!$D$10+'СЕТ СН'!$H$6-'СЕТ СН'!$H$19</f>
        <v>1304.2677349099999</v>
      </c>
      <c r="K86" s="36">
        <f>SUMIFS(СВЦЭМ!$C$39:$C$782,СВЦЭМ!$A$39:$A$782,$A86,СВЦЭМ!$B$39:$B$782,K$83)+'СЕТ СН'!$H$9+СВЦЭМ!$D$10+'СЕТ СН'!$H$6-'СЕТ СН'!$H$19</f>
        <v>1332.4064381699998</v>
      </c>
      <c r="L86" s="36">
        <f>SUMIFS(СВЦЭМ!$C$39:$C$782,СВЦЭМ!$A$39:$A$782,$A86,СВЦЭМ!$B$39:$B$782,L$83)+'СЕТ СН'!$H$9+СВЦЭМ!$D$10+'СЕТ СН'!$H$6-'СЕТ СН'!$H$19</f>
        <v>1357.32249497</v>
      </c>
      <c r="M86" s="36">
        <f>SUMIFS(СВЦЭМ!$C$39:$C$782,СВЦЭМ!$A$39:$A$782,$A86,СВЦЭМ!$B$39:$B$782,M$83)+'СЕТ СН'!$H$9+СВЦЭМ!$D$10+'СЕТ СН'!$H$6-'СЕТ СН'!$H$19</f>
        <v>1389.2609141299999</v>
      </c>
      <c r="N86" s="36">
        <f>SUMIFS(СВЦЭМ!$C$39:$C$782,СВЦЭМ!$A$39:$A$782,$A86,СВЦЭМ!$B$39:$B$782,N$83)+'СЕТ СН'!$H$9+СВЦЭМ!$D$10+'СЕТ СН'!$H$6-'СЕТ СН'!$H$19</f>
        <v>1389.3404681499999</v>
      </c>
      <c r="O86" s="36">
        <f>SUMIFS(СВЦЭМ!$C$39:$C$782,СВЦЭМ!$A$39:$A$782,$A86,СВЦЭМ!$B$39:$B$782,O$83)+'СЕТ СН'!$H$9+СВЦЭМ!$D$10+'СЕТ СН'!$H$6-'СЕТ СН'!$H$19</f>
        <v>1385.0322310399999</v>
      </c>
      <c r="P86" s="36">
        <f>SUMIFS(СВЦЭМ!$C$39:$C$782,СВЦЭМ!$A$39:$A$782,$A86,СВЦЭМ!$B$39:$B$782,P$83)+'СЕТ СН'!$H$9+СВЦЭМ!$D$10+'СЕТ СН'!$H$6-'СЕТ СН'!$H$19</f>
        <v>1388.6402491299998</v>
      </c>
      <c r="Q86" s="36">
        <f>SUMIFS(СВЦЭМ!$C$39:$C$782,СВЦЭМ!$A$39:$A$782,$A86,СВЦЭМ!$B$39:$B$782,Q$83)+'СЕТ СН'!$H$9+СВЦЭМ!$D$10+'СЕТ СН'!$H$6-'СЕТ СН'!$H$19</f>
        <v>1395.3208419499999</v>
      </c>
      <c r="R86" s="36">
        <f>SUMIFS(СВЦЭМ!$C$39:$C$782,СВЦЭМ!$A$39:$A$782,$A86,СВЦЭМ!$B$39:$B$782,R$83)+'СЕТ СН'!$H$9+СВЦЭМ!$D$10+'СЕТ СН'!$H$6-'СЕТ СН'!$H$19</f>
        <v>1346.03193612</v>
      </c>
      <c r="S86" s="36">
        <f>SUMIFS(СВЦЭМ!$C$39:$C$782,СВЦЭМ!$A$39:$A$782,$A86,СВЦЭМ!$B$39:$B$782,S$83)+'СЕТ СН'!$H$9+СВЦЭМ!$D$10+'СЕТ СН'!$H$6-'СЕТ СН'!$H$19</f>
        <v>1317.8253370599998</v>
      </c>
      <c r="T86" s="36">
        <f>SUMIFS(СВЦЭМ!$C$39:$C$782,СВЦЭМ!$A$39:$A$782,$A86,СВЦЭМ!$B$39:$B$782,T$83)+'СЕТ СН'!$H$9+СВЦЭМ!$D$10+'СЕТ СН'!$H$6-'СЕТ СН'!$H$19</f>
        <v>1310.0723657199999</v>
      </c>
      <c r="U86" s="36">
        <f>SUMIFS(СВЦЭМ!$C$39:$C$782,СВЦЭМ!$A$39:$A$782,$A86,СВЦЭМ!$B$39:$B$782,U$83)+'СЕТ СН'!$H$9+СВЦЭМ!$D$10+'СЕТ СН'!$H$6-'СЕТ СН'!$H$19</f>
        <v>1315.6229327499998</v>
      </c>
      <c r="V86" s="36">
        <f>SUMIFS(СВЦЭМ!$C$39:$C$782,СВЦЭМ!$A$39:$A$782,$A86,СВЦЭМ!$B$39:$B$782,V$83)+'СЕТ СН'!$H$9+СВЦЭМ!$D$10+'СЕТ СН'!$H$6-'СЕТ СН'!$H$19</f>
        <v>1321.1778411599998</v>
      </c>
      <c r="W86" s="36">
        <f>SUMIFS(СВЦЭМ!$C$39:$C$782,СВЦЭМ!$A$39:$A$782,$A86,СВЦЭМ!$B$39:$B$782,W$83)+'СЕТ СН'!$H$9+СВЦЭМ!$D$10+'СЕТ СН'!$H$6-'СЕТ СН'!$H$19</f>
        <v>1314.4235491499999</v>
      </c>
      <c r="X86" s="36">
        <f>SUMIFS(СВЦЭМ!$C$39:$C$782,СВЦЭМ!$A$39:$A$782,$A86,СВЦЭМ!$B$39:$B$782,X$83)+'СЕТ СН'!$H$9+СВЦЭМ!$D$10+'СЕТ СН'!$H$6-'СЕТ СН'!$H$19</f>
        <v>1342.9722889899999</v>
      </c>
      <c r="Y86" s="36">
        <f>SUMIFS(СВЦЭМ!$C$39:$C$782,СВЦЭМ!$A$39:$A$782,$A86,СВЦЭМ!$B$39:$B$782,Y$83)+'СЕТ СН'!$H$9+СВЦЭМ!$D$10+'СЕТ СН'!$H$6-'СЕТ СН'!$H$19</f>
        <v>1387.74525662</v>
      </c>
    </row>
    <row r="87" spans="1:25" ht="15.75" x14ac:dyDescent="0.2">
      <c r="A87" s="35">
        <f t="shared" si="2"/>
        <v>44869</v>
      </c>
      <c r="B87" s="36">
        <f>SUMIFS(СВЦЭМ!$C$39:$C$782,СВЦЭМ!$A$39:$A$782,$A87,СВЦЭМ!$B$39:$B$782,B$83)+'СЕТ СН'!$H$9+СВЦЭМ!$D$10+'СЕТ СН'!$H$6-'СЕТ СН'!$H$19</f>
        <v>1329.33787244</v>
      </c>
      <c r="C87" s="36">
        <f>SUMIFS(СВЦЭМ!$C$39:$C$782,СВЦЭМ!$A$39:$A$782,$A87,СВЦЭМ!$B$39:$B$782,C$83)+'СЕТ СН'!$H$9+СВЦЭМ!$D$10+'СЕТ СН'!$H$6-'СЕТ СН'!$H$19</f>
        <v>1363.89204058</v>
      </c>
      <c r="D87" s="36">
        <f>SUMIFS(СВЦЭМ!$C$39:$C$782,СВЦЭМ!$A$39:$A$782,$A87,СВЦЭМ!$B$39:$B$782,D$83)+'СЕТ СН'!$H$9+СВЦЭМ!$D$10+'СЕТ СН'!$H$6-'СЕТ СН'!$H$19</f>
        <v>1433.2430122699998</v>
      </c>
      <c r="E87" s="36">
        <f>SUMIFS(СВЦЭМ!$C$39:$C$782,СВЦЭМ!$A$39:$A$782,$A87,СВЦЭМ!$B$39:$B$782,E$83)+'СЕТ СН'!$H$9+СВЦЭМ!$D$10+'СЕТ СН'!$H$6-'СЕТ СН'!$H$19</f>
        <v>1431.11140151</v>
      </c>
      <c r="F87" s="36">
        <f>SUMIFS(СВЦЭМ!$C$39:$C$782,СВЦЭМ!$A$39:$A$782,$A87,СВЦЭМ!$B$39:$B$782,F$83)+'СЕТ СН'!$H$9+СВЦЭМ!$D$10+'СЕТ СН'!$H$6-'СЕТ СН'!$H$19</f>
        <v>1440.3046096099999</v>
      </c>
      <c r="G87" s="36">
        <f>SUMIFS(СВЦЭМ!$C$39:$C$782,СВЦЭМ!$A$39:$A$782,$A87,СВЦЭМ!$B$39:$B$782,G$83)+'СЕТ СН'!$H$9+СВЦЭМ!$D$10+'СЕТ СН'!$H$6-'СЕТ СН'!$H$19</f>
        <v>1456.7558987099999</v>
      </c>
      <c r="H87" s="36">
        <f>SUMIFS(СВЦЭМ!$C$39:$C$782,СВЦЭМ!$A$39:$A$782,$A87,СВЦЭМ!$B$39:$B$782,H$83)+'СЕТ СН'!$H$9+СВЦЭМ!$D$10+'СЕТ СН'!$H$6-'СЕТ СН'!$H$19</f>
        <v>1433.1353841999999</v>
      </c>
      <c r="I87" s="36">
        <f>SUMIFS(СВЦЭМ!$C$39:$C$782,СВЦЭМ!$A$39:$A$782,$A87,СВЦЭМ!$B$39:$B$782,I$83)+'СЕТ СН'!$H$9+СВЦЭМ!$D$10+'СЕТ СН'!$H$6-'СЕТ СН'!$H$19</f>
        <v>1409.9339230599999</v>
      </c>
      <c r="J87" s="36">
        <f>SUMIFS(СВЦЭМ!$C$39:$C$782,СВЦЭМ!$A$39:$A$782,$A87,СВЦЭМ!$B$39:$B$782,J$83)+'СЕТ СН'!$H$9+СВЦЭМ!$D$10+'СЕТ СН'!$H$6-'СЕТ СН'!$H$19</f>
        <v>1354.5591146299998</v>
      </c>
      <c r="K87" s="36">
        <f>SUMIFS(СВЦЭМ!$C$39:$C$782,СВЦЭМ!$A$39:$A$782,$A87,СВЦЭМ!$B$39:$B$782,K$83)+'СЕТ СН'!$H$9+СВЦЭМ!$D$10+'СЕТ СН'!$H$6-'СЕТ СН'!$H$19</f>
        <v>1317.2507477099998</v>
      </c>
      <c r="L87" s="36">
        <f>SUMIFS(СВЦЭМ!$C$39:$C$782,СВЦЭМ!$A$39:$A$782,$A87,СВЦЭМ!$B$39:$B$782,L$83)+'СЕТ СН'!$H$9+СВЦЭМ!$D$10+'СЕТ СН'!$H$6-'СЕТ СН'!$H$19</f>
        <v>1314.1991363799998</v>
      </c>
      <c r="M87" s="36">
        <f>SUMIFS(СВЦЭМ!$C$39:$C$782,СВЦЭМ!$A$39:$A$782,$A87,СВЦЭМ!$B$39:$B$782,M$83)+'СЕТ СН'!$H$9+СВЦЭМ!$D$10+'СЕТ СН'!$H$6-'СЕТ СН'!$H$19</f>
        <v>1331.9779159199998</v>
      </c>
      <c r="N87" s="36">
        <f>SUMIFS(СВЦЭМ!$C$39:$C$782,СВЦЭМ!$A$39:$A$782,$A87,СВЦЭМ!$B$39:$B$782,N$83)+'СЕТ СН'!$H$9+СВЦЭМ!$D$10+'СЕТ СН'!$H$6-'СЕТ СН'!$H$19</f>
        <v>1354.1773871299999</v>
      </c>
      <c r="O87" s="36">
        <f>SUMIFS(СВЦЭМ!$C$39:$C$782,СВЦЭМ!$A$39:$A$782,$A87,СВЦЭМ!$B$39:$B$782,O$83)+'СЕТ СН'!$H$9+СВЦЭМ!$D$10+'СЕТ СН'!$H$6-'СЕТ СН'!$H$19</f>
        <v>1362.6045514299999</v>
      </c>
      <c r="P87" s="36">
        <f>SUMIFS(СВЦЭМ!$C$39:$C$782,СВЦЭМ!$A$39:$A$782,$A87,СВЦЭМ!$B$39:$B$782,P$83)+'СЕТ СН'!$H$9+СВЦЭМ!$D$10+'СЕТ СН'!$H$6-'СЕТ СН'!$H$19</f>
        <v>1368.9699881099998</v>
      </c>
      <c r="Q87" s="36">
        <f>SUMIFS(СВЦЭМ!$C$39:$C$782,СВЦЭМ!$A$39:$A$782,$A87,СВЦЭМ!$B$39:$B$782,Q$83)+'СЕТ СН'!$H$9+СВЦЭМ!$D$10+'СЕТ СН'!$H$6-'СЕТ СН'!$H$19</f>
        <v>1375.7123612399998</v>
      </c>
      <c r="R87" s="36">
        <f>SUMIFS(СВЦЭМ!$C$39:$C$782,СВЦЭМ!$A$39:$A$782,$A87,СВЦЭМ!$B$39:$B$782,R$83)+'СЕТ СН'!$H$9+СВЦЭМ!$D$10+'СЕТ СН'!$H$6-'СЕТ СН'!$H$19</f>
        <v>1345.1833110199998</v>
      </c>
      <c r="S87" s="36">
        <f>SUMIFS(СВЦЭМ!$C$39:$C$782,СВЦЭМ!$A$39:$A$782,$A87,СВЦЭМ!$B$39:$B$782,S$83)+'СЕТ СН'!$H$9+СВЦЭМ!$D$10+'СЕТ СН'!$H$6-'СЕТ СН'!$H$19</f>
        <v>1288.7923228299999</v>
      </c>
      <c r="T87" s="36">
        <f>SUMIFS(СВЦЭМ!$C$39:$C$782,СВЦЭМ!$A$39:$A$782,$A87,СВЦЭМ!$B$39:$B$782,T$83)+'СЕТ СН'!$H$9+СВЦЭМ!$D$10+'СЕТ СН'!$H$6-'СЕТ СН'!$H$19</f>
        <v>1275.4211676799998</v>
      </c>
      <c r="U87" s="36">
        <f>SUMIFS(СВЦЭМ!$C$39:$C$782,СВЦЭМ!$A$39:$A$782,$A87,СВЦЭМ!$B$39:$B$782,U$83)+'СЕТ СН'!$H$9+СВЦЭМ!$D$10+'СЕТ СН'!$H$6-'СЕТ СН'!$H$19</f>
        <v>1284.1689313899999</v>
      </c>
      <c r="V87" s="36">
        <f>SUMIFS(СВЦЭМ!$C$39:$C$782,СВЦЭМ!$A$39:$A$782,$A87,СВЦЭМ!$B$39:$B$782,V$83)+'СЕТ СН'!$H$9+СВЦЭМ!$D$10+'СЕТ СН'!$H$6-'СЕТ СН'!$H$19</f>
        <v>1295.9894660399998</v>
      </c>
      <c r="W87" s="36">
        <f>SUMIFS(СВЦЭМ!$C$39:$C$782,СВЦЭМ!$A$39:$A$782,$A87,СВЦЭМ!$B$39:$B$782,W$83)+'СЕТ СН'!$H$9+СВЦЭМ!$D$10+'СЕТ СН'!$H$6-'СЕТ СН'!$H$19</f>
        <v>1333.9390483</v>
      </c>
      <c r="X87" s="36">
        <f>SUMIFS(СВЦЭМ!$C$39:$C$782,СВЦЭМ!$A$39:$A$782,$A87,СВЦЭМ!$B$39:$B$782,X$83)+'СЕТ СН'!$H$9+СВЦЭМ!$D$10+'СЕТ СН'!$H$6-'СЕТ СН'!$H$19</f>
        <v>1384.0771549299998</v>
      </c>
      <c r="Y87" s="36">
        <f>SUMIFS(СВЦЭМ!$C$39:$C$782,СВЦЭМ!$A$39:$A$782,$A87,СВЦЭМ!$B$39:$B$782,Y$83)+'СЕТ СН'!$H$9+СВЦЭМ!$D$10+'СЕТ СН'!$H$6-'СЕТ СН'!$H$19</f>
        <v>1430.69397349</v>
      </c>
    </row>
    <row r="88" spans="1:25" ht="15.75" x14ac:dyDescent="0.2">
      <c r="A88" s="35">
        <f t="shared" si="2"/>
        <v>44870</v>
      </c>
      <c r="B88" s="36">
        <f>SUMIFS(СВЦЭМ!$C$39:$C$782,СВЦЭМ!$A$39:$A$782,$A88,СВЦЭМ!$B$39:$B$782,B$83)+'СЕТ СН'!$H$9+СВЦЭМ!$D$10+'СЕТ СН'!$H$6-'СЕТ СН'!$H$19</f>
        <v>1355.33079615</v>
      </c>
      <c r="C88" s="36">
        <f>SUMIFS(СВЦЭМ!$C$39:$C$782,СВЦЭМ!$A$39:$A$782,$A88,СВЦЭМ!$B$39:$B$782,C$83)+'СЕТ СН'!$H$9+СВЦЭМ!$D$10+'СЕТ СН'!$H$6-'СЕТ СН'!$H$19</f>
        <v>1376.4503694299999</v>
      </c>
      <c r="D88" s="36">
        <f>SUMIFS(СВЦЭМ!$C$39:$C$782,СВЦЭМ!$A$39:$A$782,$A88,СВЦЭМ!$B$39:$B$782,D$83)+'СЕТ СН'!$H$9+СВЦЭМ!$D$10+'СЕТ СН'!$H$6-'СЕТ СН'!$H$19</f>
        <v>1418.6604221299999</v>
      </c>
      <c r="E88" s="36">
        <f>SUMIFS(СВЦЭМ!$C$39:$C$782,СВЦЭМ!$A$39:$A$782,$A88,СВЦЭМ!$B$39:$B$782,E$83)+'СЕТ СН'!$H$9+СВЦЭМ!$D$10+'СЕТ СН'!$H$6-'СЕТ СН'!$H$19</f>
        <v>1412.48755635</v>
      </c>
      <c r="F88" s="36">
        <f>SUMIFS(СВЦЭМ!$C$39:$C$782,СВЦЭМ!$A$39:$A$782,$A88,СВЦЭМ!$B$39:$B$782,F$83)+'СЕТ СН'!$H$9+СВЦЭМ!$D$10+'СЕТ СН'!$H$6-'СЕТ СН'!$H$19</f>
        <v>1424.3439979699999</v>
      </c>
      <c r="G88" s="36">
        <f>SUMIFS(СВЦЭМ!$C$39:$C$782,СВЦЭМ!$A$39:$A$782,$A88,СВЦЭМ!$B$39:$B$782,G$83)+'СЕТ СН'!$H$9+СВЦЭМ!$D$10+'СЕТ СН'!$H$6-'СЕТ СН'!$H$19</f>
        <v>1430.7515420799998</v>
      </c>
      <c r="H88" s="36">
        <f>SUMIFS(СВЦЭМ!$C$39:$C$782,СВЦЭМ!$A$39:$A$782,$A88,СВЦЭМ!$B$39:$B$782,H$83)+'СЕТ СН'!$H$9+СВЦЭМ!$D$10+'СЕТ СН'!$H$6-'СЕТ СН'!$H$19</f>
        <v>1408.1165629699999</v>
      </c>
      <c r="I88" s="36">
        <f>SUMIFS(СВЦЭМ!$C$39:$C$782,СВЦЭМ!$A$39:$A$782,$A88,СВЦЭМ!$B$39:$B$782,I$83)+'СЕТ СН'!$H$9+СВЦЭМ!$D$10+'СЕТ СН'!$H$6-'СЕТ СН'!$H$19</f>
        <v>1381.8602921199999</v>
      </c>
      <c r="J88" s="36">
        <f>SUMIFS(СВЦЭМ!$C$39:$C$782,СВЦЭМ!$A$39:$A$782,$A88,СВЦЭМ!$B$39:$B$782,J$83)+'СЕТ СН'!$H$9+СВЦЭМ!$D$10+'СЕТ СН'!$H$6-'СЕТ СН'!$H$19</f>
        <v>1331.3142560599999</v>
      </c>
      <c r="K88" s="36">
        <f>SUMIFS(СВЦЭМ!$C$39:$C$782,СВЦЭМ!$A$39:$A$782,$A88,СВЦЭМ!$B$39:$B$782,K$83)+'СЕТ СН'!$H$9+СВЦЭМ!$D$10+'СЕТ СН'!$H$6-'СЕТ СН'!$H$19</f>
        <v>1327.2370284399999</v>
      </c>
      <c r="L88" s="36">
        <f>SUMIFS(СВЦЭМ!$C$39:$C$782,СВЦЭМ!$A$39:$A$782,$A88,СВЦЭМ!$B$39:$B$782,L$83)+'СЕТ СН'!$H$9+СВЦЭМ!$D$10+'СЕТ СН'!$H$6-'СЕТ СН'!$H$19</f>
        <v>1319.98180351</v>
      </c>
      <c r="M88" s="36">
        <f>SUMIFS(СВЦЭМ!$C$39:$C$782,СВЦЭМ!$A$39:$A$782,$A88,СВЦЭМ!$B$39:$B$782,M$83)+'СЕТ СН'!$H$9+СВЦЭМ!$D$10+'СЕТ СН'!$H$6-'СЕТ СН'!$H$19</f>
        <v>1318.36909808</v>
      </c>
      <c r="N88" s="36">
        <f>SUMIFS(СВЦЭМ!$C$39:$C$782,СВЦЭМ!$A$39:$A$782,$A88,СВЦЭМ!$B$39:$B$782,N$83)+'СЕТ СН'!$H$9+СВЦЭМ!$D$10+'СЕТ СН'!$H$6-'СЕТ СН'!$H$19</f>
        <v>1333.5284641399999</v>
      </c>
      <c r="O88" s="36">
        <f>SUMIFS(СВЦЭМ!$C$39:$C$782,СВЦЭМ!$A$39:$A$782,$A88,СВЦЭМ!$B$39:$B$782,O$83)+'СЕТ СН'!$H$9+СВЦЭМ!$D$10+'СЕТ СН'!$H$6-'СЕТ СН'!$H$19</f>
        <v>1336.4917923599999</v>
      </c>
      <c r="P88" s="36">
        <f>SUMIFS(СВЦЭМ!$C$39:$C$782,СВЦЭМ!$A$39:$A$782,$A88,СВЦЭМ!$B$39:$B$782,P$83)+'СЕТ СН'!$H$9+СВЦЭМ!$D$10+'СЕТ СН'!$H$6-'СЕТ СН'!$H$19</f>
        <v>1358.17769959</v>
      </c>
      <c r="Q88" s="36">
        <f>SUMIFS(СВЦЭМ!$C$39:$C$782,СВЦЭМ!$A$39:$A$782,$A88,СВЦЭМ!$B$39:$B$782,Q$83)+'СЕТ СН'!$H$9+СВЦЭМ!$D$10+'СЕТ СН'!$H$6-'СЕТ СН'!$H$19</f>
        <v>1372.3034176799999</v>
      </c>
      <c r="R88" s="36">
        <f>SUMIFS(СВЦЭМ!$C$39:$C$782,СВЦЭМ!$A$39:$A$782,$A88,СВЦЭМ!$B$39:$B$782,R$83)+'СЕТ СН'!$H$9+СВЦЭМ!$D$10+'СЕТ СН'!$H$6-'СЕТ СН'!$H$19</f>
        <v>1324.2316744699999</v>
      </c>
      <c r="S88" s="36">
        <f>SUMIFS(СВЦЭМ!$C$39:$C$782,СВЦЭМ!$A$39:$A$782,$A88,СВЦЭМ!$B$39:$B$782,S$83)+'СЕТ СН'!$H$9+СВЦЭМ!$D$10+'СЕТ СН'!$H$6-'СЕТ СН'!$H$19</f>
        <v>1251.6499355999999</v>
      </c>
      <c r="T88" s="36">
        <f>SUMIFS(СВЦЭМ!$C$39:$C$782,СВЦЭМ!$A$39:$A$782,$A88,СВЦЭМ!$B$39:$B$782,T$83)+'СЕТ СН'!$H$9+СВЦЭМ!$D$10+'СЕТ СН'!$H$6-'СЕТ СН'!$H$19</f>
        <v>1262.6160884599999</v>
      </c>
      <c r="U88" s="36">
        <f>SUMIFS(СВЦЭМ!$C$39:$C$782,СВЦЭМ!$A$39:$A$782,$A88,СВЦЭМ!$B$39:$B$782,U$83)+'СЕТ СН'!$H$9+СВЦЭМ!$D$10+'СЕТ СН'!$H$6-'СЕТ СН'!$H$19</f>
        <v>1271.6395193199999</v>
      </c>
      <c r="V88" s="36">
        <f>SUMIFS(СВЦЭМ!$C$39:$C$782,СВЦЭМ!$A$39:$A$782,$A88,СВЦЭМ!$B$39:$B$782,V$83)+'СЕТ СН'!$H$9+СВЦЭМ!$D$10+'СЕТ СН'!$H$6-'СЕТ СН'!$H$19</f>
        <v>1309.3742723399998</v>
      </c>
      <c r="W88" s="36">
        <f>SUMIFS(СВЦЭМ!$C$39:$C$782,СВЦЭМ!$A$39:$A$782,$A88,СВЦЭМ!$B$39:$B$782,W$83)+'СЕТ СН'!$H$9+СВЦЭМ!$D$10+'СЕТ СН'!$H$6-'СЕТ СН'!$H$19</f>
        <v>1331.9468158599998</v>
      </c>
      <c r="X88" s="36">
        <f>SUMIFS(СВЦЭМ!$C$39:$C$782,СВЦЭМ!$A$39:$A$782,$A88,СВЦЭМ!$B$39:$B$782,X$83)+'СЕТ СН'!$H$9+СВЦЭМ!$D$10+'СЕТ СН'!$H$6-'СЕТ СН'!$H$19</f>
        <v>1365.64118775</v>
      </c>
      <c r="Y88" s="36">
        <f>SUMIFS(СВЦЭМ!$C$39:$C$782,СВЦЭМ!$A$39:$A$782,$A88,СВЦЭМ!$B$39:$B$782,Y$83)+'СЕТ СН'!$H$9+СВЦЭМ!$D$10+'СЕТ СН'!$H$6-'СЕТ СН'!$H$19</f>
        <v>1393.1218557899999</v>
      </c>
    </row>
    <row r="89" spans="1:25" ht="15.75" x14ac:dyDescent="0.2">
      <c r="A89" s="35">
        <f t="shared" si="2"/>
        <v>44871</v>
      </c>
      <c r="B89" s="36">
        <f>SUMIFS(СВЦЭМ!$C$39:$C$782,СВЦЭМ!$A$39:$A$782,$A89,СВЦЭМ!$B$39:$B$782,B$83)+'СЕТ СН'!$H$9+СВЦЭМ!$D$10+'СЕТ СН'!$H$6-'СЕТ СН'!$H$19</f>
        <v>1267.78695543</v>
      </c>
      <c r="C89" s="36">
        <f>SUMIFS(СВЦЭМ!$C$39:$C$782,СВЦЭМ!$A$39:$A$782,$A89,СВЦЭМ!$B$39:$B$782,C$83)+'СЕТ СН'!$H$9+СВЦЭМ!$D$10+'СЕТ СН'!$H$6-'СЕТ СН'!$H$19</f>
        <v>1296.6093795699999</v>
      </c>
      <c r="D89" s="36">
        <f>SUMIFS(СВЦЭМ!$C$39:$C$782,СВЦЭМ!$A$39:$A$782,$A89,СВЦЭМ!$B$39:$B$782,D$83)+'СЕТ СН'!$H$9+СВЦЭМ!$D$10+'СЕТ СН'!$H$6-'СЕТ СН'!$H$19</f>
        <v>1321.6714508499999</v>
      </c>
      <c r="E89" s="36">
        <f>SUMIFS(СВЦЭМ!$C$39:$C$782,СВЦЭМ!$A$39:$A$782,$A89,СВЦЭМ!$B$39:$B$782,E$83)+'СЕТ СН'!$H$9+СВЦЭМ!$D$10+'СЕТ СН'!$H$6-'СЕТ СН'!$H$19</f>
        <v>1322.3554623499999</v>
      </c>
      <c r="F89" s="36">
        <f>SUMIFS(СВЦЭМ!$C$39:$C$782,СВЦЭМ!$A$39:$A$782,$A89,СВЦЭМ!$B$39:$B$782,F$83)+'СЕТ СН'!$H$9+СВЦЭМ!$D$10+'СЕТ СН'!$H$6-'СЕТ СН'!$H$19</f>
        <v>1324.5828221999998</v>
      </c>
      <c r="G89" s="36">
        <f>SUMIFS(СВЦЭМ!$C$39:$C$782,СВЦЭМ!$A$39:$A$782,$A89,СВЦЭМ!$B$39:$B$782,G$83)+'СЕТ СН'!$H$9+СВЦЭМ!$D$10+'СЕТ СН'!$H$6-'СЕТ СН'!$H$19</f>
        <v>1332.0440881499999</v>
      </c>
      <c r="H89" s="36">
        <f>SUMIFS(СВЦЭМ!$C$39:$C$782,СВЦЭМ!$A$39:$A$782,$A89,СВЦЭМ!$B$39:$B$782,H$83)+'СЕТ СН'!$H$9+СВЦЭМ!$D$10+'СЕТ СН'!$H$6-'СЕТ СН'!$H$19</f>
        <v>1332.2040674199998</v>
      </c>
      <c r="I89" s="36">
        <f>SUMIFS(СВЦЭМ!$C$39:$C$782,СВЦЭМ!$A$39:$A$782,$A89,СВЦЭМ!$B$39:$B$782,I$83)+'СЕТ СН'!$H$9+СВЦЭМ!$D$10+'СЕТ СН'!$H$6-'СЕТ СН'!$H$19</f>
        <v>1275.9539521099998</v>
      </c>
      <c r="J89" s="36">
        <f>SUMIFS(СВЦЭМ!$C$39:$C$782,СВЦЭМ!$A$39:$A$782,$A89,СВЦЭМ!$B$39:$B$782,J$83)+'СЕТ СН'!$H$9+СВЦЭМ!$D$10+'СЕТ СН'!$H$6-'СЕТ СН'!$H$19</f>
        <v>1246.5969020799998</v>
      </c>
      <c r="K89" s="36">
        <f>SUMIFS(СВЦЭМ!$C$39:$C$782,СВЦЭМ!$A$39:$A$782,$A89,СВЦЭМ!$B$39:$B$782,K$83)+'СЕТ СН'!$H$9+СВЦЭМ!$D$10+'СЕТ СН'!$H$6-'СЕТ СН'!$H$19</f>
        <v>1223.56709748</v>
      </c>
      <c r="L89" s="36">
        <f>SUMIFS(СВЦЭМ!$C$39:$C$782,СВЦЭМ!$A$39:$A$782,$A89,СВЦЭМ!$B$39:$B$782,L$83)+'СЕТ СН'!$H$9+СВЦЭМ!$D$10+'СЕТ СН'!$H$6-'СЕТ СН'!$H$19</f>
        <v>1220.9174643000001</v>
      </c>
      <c r="M89" s="36">
        <f>SUMIFS(СВЦЭМ!$C$39:$C$782,СВЦЭМ!$A$39:$A$782,$A89,СВЦЭМ!$B$39:$B$782,M$83)+'СЕТ СН'!$H$9+СВЦЭМ!$D$10+'СЕТ СН'!$H$6-'СЕТ СН'!$H$19</f>
        <v>1242.60960488</v>
      </c>
      <c r="N89" s="36">
        <f>SUMIFS(СВЦЭМ!$C$39:$C$782,СВЦЭМ!$A$39:$A$782,$A89,СВЦЭМ!$B$39:$B$782,N$83)+'СЕТ СН'!$H$9+СВЦЭМ!$D$10+'СЕТ СН'!$H$6-'СЕТ СН'!$H$19</f>
        <v>1275.0022308499997</v>
      </c>
      <c r="O89" s="36">
        <f>SUMIFS(СВЦЭМ!$C$39:$C$782,СВЦЭМ!$A$39:$A$782,$A89,СВЦЭМ!$B$39:$B$782,O$83)+'СЕТ СН'!$H$9+СВЦЭМ!$D$10+'СЕТ СН'!$H$6-'СЕТ СН'!$H$19</f>
        <v>1283.4410865199998</v>
      </c>
      <c r="P89" s="36">
        <f>SUMIFS(СВЦЭМ!$C$39:$C$782,СВЦЭМ!$A$39:$A$782,$A89,СВЦЭМ!$B$39:$B$782,P$83)+'СЕТ СН'!$H$9+СВЦЭМ!$D$10+'СЕТ СН'!$H$6-'СЕТ СН'!$H$19</f>
        <v>1291.33823631</v>
      </c>
      <c r="Q89" s="36">
        <f>SUMIFS(СВЦЭМ!$C$39:$C$782,СВЦЭМ!$A$39:$A$782,$A89,СВЦЭМ!$B$39:$B$782,Q$83)+'СЕТ СН'!$H$9+СВЦЭМ!$D$10+'СЕТ СН'!$H$6-'СЕТ СН'!$H$19</f>
        <v>1289.3498844599999</v>
      </c>
      <c r="R89" s="36">
        <f>SUMIFS(СВЦЭМ!$C$39:$C$782,СВЦЭМ!$A$39:$A$782,$A89,СВЦЭМ!$B$39:$B$782,R$83)+'СЕТ СН'!$H$9+СВЦЭМ!$D$10+'СЕТ СН'!$H$6-'СЕТ СН'!$H$19</f>
        <v>1242.2077705199999</v>
      </c>
      <c r="S89" s="36">
        <f>SUMIFS(СВЦЭМ!$C$39:$C$782,СВЦЭМ!$A$39:$A$782,$A89,СВЦЭМ!$B$39:$B$782,S$83)+'СЕТ СН'!$H$9+СВЦЭМ!$D$10+'СЕТ СН'!$H$6-'СЕТ СН'!$H$19</f>
        <v>1203.33730659</v>
      </c>
      <c r="T89" s="36">
        <f>SUMIFS(СВЦЭМ!$C$39:$C$782,СВЦЭМ!$A$39:$A$782,$A89,СВЦЭМ!$B$39:$B$782,T$83)+'СЕТ СН'!$H$9+СВЦЭМ!$D$10+'СЕТ СН'!$H$6-'СЕТ СН'!$H$19</f>
        <v>1213.58632848</v>
      </c>
      <c r="U89" s="36">
        <f>SUMIFS(СВЦЭМ!$C$39:$C$782,СВЦЭМ!$A$39:$A$782,$A89,СВЦЭМ!$B$39:$B$782,U$83)+'СЕТ СН'!$H$9+СВЦЭМ!$D$10+'СЕТ СН'!$H$6-'СЕТ СН'!$H$19</f>
        <v>1216.37751252</v>
      </c>
      <c r="V89" s="36">
        <f>SUMIFS(СВЦЭМ!$C$39:$C$782,СВЦЭМ!$A$39:$A$782,$A89,СВЦЭМ!$B$39:$B$782,V$83)+'СЕТ СН'!$H$9+СВЦЭМ!$D$10+'СЕТ СН'!$H$6-'СЕТ СН'!$H$19</f>
        <v>1241.1557020199998</v>
      </c>
      <c r="W89" s="36">
        <f>SUMIFS(СВЦЭМ!$C$39:$C$782,СВЦЭМ!$A$39:$A$782,$A89,СВЦЭМ!$B$39:$B$782,W$83)+'СЕТ СН'!$H$9+СВЦЭМ!$D$10+'СЕТ СН'!$H$6-'СЕТ СН'!$H$19</f>
        <v>1278.5464124799998</v>
      </c>
      <c r="X89" s="36">
        <f>SUMIFS(СВЦЭМ!$C$39:$C$782,СВЦЭМ!$A$39:$A$782,$A89,СВЦЭМ!$B$39:$B$782,X$83)+'СЕТ СН'!$H$9+СВЦЭМ!$D$10+'СЕТ СН'!$H$6-'СЕТ СН'!$H$19</f>
        <v>1311.8285182099999</v>
      </c>
      <c r="Y89" s="36">
        <f>SUMIFS(СВЦЭМ!$C$39:$C$782,СВЦЭМ!$A$39:$A$782,$A89,СВЦЭМ!$B$39:$B$782,Y$83)+'СЕТ СН'!$H$9+СВЦЭМ!$D$10+'СЕТ СН'!$H$6-'СЕТ СН'!$H$19</f>
        <v>1351.4480288399998</v>
      </c>
    </row>
    <row r="90" spans="1:25" ht="15.75" x14ac:dyDescent="0.2">
      <c r="A90" s="35">
        <f t="shared" si="2"/>
        <v>44872</v>
      </c>
      <c r="B90" s="36">
        <f>SUMIFS(СВЦЭМ!$C$39:$C$782,СВЦЭМ!$A$39:$A$782,$A90,СВЦЭМ!$B$39:$B$782,B$83)+'СЕТ СН'!$H$9+СВЦЭМ!$D$10+'СЕТ СН'!$H$6-'СЕТ СН'!$H$19</f>
        <v>1372.6391639999999</v>
      </c>
      <c r="C90" s="36">
        <f>SUMIFS(СВЦЭМ!$C$39:$C$782,СВЦЭМ!$A$39:$A$782,$A90,СВЦЭМ!$B$39:$B$782,C$83)+'СЕТ СН'!$H$9+СВЦЭМ!$D$10+'СЕТ СН'!$H$6-'СЕТ СН'!$H$19</f>
        <v>1413.0529560399998</v>
      </c>
      <c r="D90" s="36">
        <f>SUMIFS(СВЦЭМ!$C$39:$C$782,СВЦЭМ!$A$39:$A$782,$A90,СВЦЭМ!$B$39:$B$782,D$83)+'СЕТ СН'!$H$9+СВЦЭМ!$D$10+'СЕТ СН'!$H$6-'СЕТ СН'!$H$19</f>
        <v>1456.2411549199999</v>
      </c>
      <c r="E90" s="36">
        <f>SUMIFS(СВЦЭМ!$C$39:$C$782,СВЦЭМ!$A$39:$A$782,$A90,СВЦЭМ!$B$39:$B$782,E$83)+'СЕТ СН'!$H$9+СВЦЭМ!$D$10+'СЕТ СН'!$H$6-'СЕТ СН'!$H$19</f>
        <v>1446.0542967099998</v>
      </c>
      <c r="F90" s="36">
        <f>SUMIFS(СВЦЭМ!$C$39:$C$782,СВЦЭМ!$A$39:$A$782,$A90,СВЦЭМ!$B$39:$B$782,F$83)+'СЕТ СН'!$H$9+СВЦЭМ!$D$10+'СЕТ СН'!$H$6-'СЕТ СН'!$H$19</f>
        <v>1450.9103852499998</v>
      </c>
      <c r="G90" s="36">
        <f>SUMIFS(СВЦЭМ!$C$39:$C$782,СВЦЭМ!$A$39:$A$782,$A90,СВЦЭМ!$B$39:$B$782,G$83)+'СЕТ СН'!$H$9+СВЦЭМ!$D$10+'СЕТ СН'!$H$6-'СЕТ СН'!$H$19</f>
        <v>1458.4852650199998</v>
      </c>
      <c r="H90" s="36">
        <f>SUMIFS(СВЦЭМ!$C$39:$C$782,СВЦЭМ!$A$39:$A$782,$A90,СВЦЭМ!$B$39:$B$782,H$83)+'СЕТ СН'!$H$9+СВЦЭМ!$D$10+'СЕТ СН'!$H$6-'СЕТ СН'!$H$19</f>
        <v>1408.5531347599999</v>
      </c>
      <c r="I90" s="36">
        <f>SUMIFS(СВЦЭМ!$C$39:$C$782,СВЦЭМ!$A$39:$A$782,$A90,СВЦЭМ!$B$39:$B$782,I$83)+'СЕТ СН'!$H$9+СВЦЭМ!$D$10+'СЕТ СН'!$H$6-'СЕТ СН'!$H$19</f>
        <v>1350.8144536099999</v>
      </c>
      <c r="J90" s="36">
        <f>SUMIFS(СВЦЭМ!$C$39:$C$782,СВЦЭМ!$A$39:$A$782,$A90,СВЦЭМ!$B$39:$B$782,J$83)+'СЕТ СН'!$H$9+СВЦЭМ!$D$10+'СЕТ СН'!$H$6-'СЕТ СН'!$H$19</f>
        <v>1309.8340294799998</v>
      </c>
      <c r="K90" s="36">
        <f>SUMIFS(СВЦЭМ!$C$39:$C$782,СВЦЭМ!$A$39:$A$782,$A90,СВЦЭМ!$B$39:$B$782,K$83)+'СЕТ СН'!$H$9+СВЦЭМ!$D$10+'СЕТ СН'!$H$6-'СЕТ СН'!$H$19</f>
        <v>1306.8197608799999</v>
      </c>
      <c r="L90" s="36">
        <f>SUMIFS(СВЦЭМ!$C$39:$C$782,СВЦЭМ!$A$39:$A$782,$A90,СВЦЭМ!$B$39:$B$782,L$83)+'СЕТ СН'!$H$9+СВЦЭМ!$D$10+'СЕТ СН'!$H$6-'СЕТ СН'!$H$19</f>
        <v>1328.2778080699998</v>
      </c>
      <c r="M90" s="36">
        <f>SUMIFS(СВЦЭМ!$C$39:$C$782,СВЦЭМ!$A$39:$A$782,$A90,СВЦЭМ!$B$39:$B$782,M$83)+'СЕТ СН'!$H$9+СВЦЭМ!$D$10+'СЕТ СН'!$H$6-'СЕТ СН'!$H$19</f>
        <v>1324.32953243</v>
      </c>
      <c r="N90" s="36">
        <f>SUMIFS(СВЦЭМ!$C$39:$C$782,СВЦЭМ!$A$39:$A$782,$A90,СВЦЭМ!$B$39:$B$782,N$83)+'СЕТ СН'!$H$9+СВЦЭМ!$D$10+'СЕТ СН'!$H$6-'СЕТ СН'!$H$19</f>
        <v>1329.3082401899999</v>
      </c>
      <c r="O90" s="36">
        <f>SUMIFS(СВЦЭМ!$C$39:$C$782,СВЦЭМ!$A$39:$A$782,$A90,СВЦЭМ!$B$39:$B$782,O$83)+'СЕТ СН'!$H$9+СВЦЭМ!$D$10+'СЕТ СН'!$H$6-'СЕТ СН'!$H$19</f>
        <v>1317.8073545399998</v>
      </c>
      <c r="P90" s="36">
        <f>SUMIFS(СВЦЭМ!$C$39:$C$782,СВЦЭМ!$A$39:$A$782,$A90,СВЦЭМ!$B$39:$B$782,P$83)+'СЕТ СН'!$H$9+СВЦЭМ!$D$10+'СЕТ СН'!$H$6-'СЕТ СН'!$H$19</f>
        <v>1330.2219387799998</v>
      </c>
      <c r="Q90" s="36">
        <f>SUMIFS(СВЦЭМ!$C$39:$C$782,СВЦЭМ!$A$39:$A$782,$A90,СВЦЭМ!$B$39:$B$782,Q$83)+'СЕТ СН'!$H$9+СВЦЭМ!$D$10+'СЕТ СН'!$H$6-'СЕТ СН'!$H$19</f>
        <v>1369.6776842799998</v>
      </c>
      <c r="R90" s="36">
        <f>SUMIFS(СВЦЭМ!$C$39:$C$782,СВЦЭМ!$A$39:$A$782,$A90,СВЦЭМ!$B$39:$B$782,R$83)+'СЕТ СН'!$H$9+СВЦЭМ!$D$10+'СЕТ СН'!$H$6-'СЕТ СН'!$H$19</f>
        <v>1334.7604472999999</v>
      </c>
      <c r="S90" s="36">
        <f>SUMIFS(СВЦЭМ!$C$39:$C$782,СВЦЭМ!$A$39:$A$782,$A90,СВЦЭМ!$B$39:$B$782,S$83)+'СЕТ СН'!$H$9+СВЦЭМ!$D$10+'СЕТ СН'!$H$6-'СЕТ СН'!$H$19</f>
        <v>1303.46846362</v>
      </c>
      <c r="T90" s="36">
        <f>SUMIFS(СВЦЭМ!$C$39:$C$782,СВЦЭМ!$A$39:$A$782,$A90,СВЦЭМ!$B$39:$B$782,T$83)+'СЕТ СН'!$H$9+СВЦЭМ!$D$10+'СЕТ СН'!$H$6-'СЕТ СН'!$H$19</f>
        <v>1318.0067854899999</v>
      </c>
      <c r="U90" s="36">
        <f>SUMIFS(СВЦЭМ!$C$39:$C$782,СВЦЭМ!$A$39:$A$782,$A90,СВЦЭМ!$B$39:$B$782,U$83)+'СЕТ СН'!$H$9+СВЦЭМ!$D$10+'СЕТ СН'!$H$6-'СЕТ СН'!$H$19</f>
        <v>1313.5804298399999</v>
      </c>
      <c r="V90" s="36">
        <f>SUMIFS(СВЦЭМ!$C$39:$C$782,СВЦЭМ!$A$39:$A$782,$A90,СВЦЭМ!$B$39:$B$782,V$83)+'СЕТ СН'!$H$9+СВЦЭМ!$D$10+'СЕТ СН'!$H$6-'СЕТ СН'!$H$19</f>
        <v>1292.3080773799998</v>
      </c>
      <c r="W90" s="36">
        <f>SUMIFS(СВЦЭМ!$C$39:$C$782,СВЦЭМ!$A$39:$A$782,$A90,СВЦЭМ!$B$39:$B$782,W$83)+'СЕТ СН'!$H$9+СВЦЭМ!$D$10+'СЕТ СН'!$H$6-'СЕТ СН'!$H$19</f>
        <v>1310.2638241399998</v>
      </c>
      <c r="X90" s="36">
        <f>SUMIFS(СВЦЭМ!$C$39:$C$782,СВЦЭМ!$A$39:$A$782,$A90,СВЦЭМ!$B$39:$B$782,X$83)+'СЕТ СН'!$H$9+СВЦЭМ!$D$10+'СЕТ СН'!$H$6-'СЕТ СН'!$H$19</f>
        <v>1342.6337259999998</v>
      </c>
      <c r="Y90" s="36">
        <f>SUMIFS(СВЦЭМ!$C$39:$C$782,СВЦЭМ!$A$39:$A$782,$A90,СВЦЭМ!$B$39:$B$782,Y$83)+'СЕТ СН'!$H$9+СВЦЭМ!$D$10+'СЕТ СН'!$H$6-'СЕТ СН'!$H$19</f>
        <v>1338.9003483499998</v>
      </c>
    </row>
    <row r="91" spans="1:25" ht="15.75" x14ac:dyDescent="0.2">
      <c r="A91" s="35">
        <f t="shared" si="2"/>
        <v>44873</v>
      </c>
      <c r="B91" s="36">
        <f>SUMIFS(СВЦЭМ!$C$39:$C$782,СВЦЭМ!$A$39:$A$782,$A91,СВЦЭМ!$B$39:$B$782,B$83)+'СЕТ СН'!$H$9+СВЦЭМ!$D$10+'СЕТ СН'!$H$6-'СЕТ СН'!$H$19</f>
        <v>1360.88174119</v>
      </c>
      <c r="C91" s="36">
        <f>SUMIFS(СВЦЭМ!$C$39:$C$782,СВЦЭМ!$A$39:$A$782,$A91,СВЦЭМ!$B$39:$B$782,C$83)+'СЕТ СН'!$H$9+СВЦЭМ!$D$10+'СЕТ СН'!$H$6-'СЕТ СН'!$H$19</f>
        <v>1400.6382467599999</v>
      </c>
      <c r="D91" s="36">
        <f>SUMIFS(СВЦЭМ!$C$39:$C$782,СВЦЭМ!$A$39:$A$782,$A91,СВЦЭМ!$B$39:$B$782,D$83)+'СЕТ СН'!$H$9+СВЦЭМ!$D$10+'СЕТ СН'!$H$6-'СЕТ СН'!$H$19</f>
        <v>1445.3867994099999</v>
      </c>
      <c r="E91" s="36">
        <f>SUMIFS(СВЦЭМ!$C$39:$C$782,СВЦЭМ!$A$39:$A$782,$A91,СВЦЭМ!$B$39:$B$782,E$83)+'СЕТ СН'!$H$9+СВЦЭМ!$D$10+'СЕТ СН'!$H$6-'СЕТ СН'!$H$19</f>
        <v>1436.1475678699999</v>
      </c>
      <c r="F91" s="36">
        <f>SUMIFS(СВЦЭМ!$C$39:$C$782,СВЦЭМ!$A$39:$A$782,$A91,СВЦЭМ!$B$39:$B$782,F$83)+'СЕТ СН'!$H$9+СВЦЭМ!$D$10+'СЕТ СН'!$H$6-'СЕТ СН'!$H$19</f>
        <v>1443.62849332</v>
      </c>
      <c r="G91" s="36">
        <f>SUMIFS(СВЦЭМ!$C$39:$C$782,СВЦЭМ!$A$39:$A$782,$A91,СВЦЭМ!$B$39:$B$782,G$83)+'СЕТ СН'!$H$9+СВЦЭМ!$D$10+'СЕТ СН'!$H$6-'СЕТ СН'!$H$19</f>
        <v>1455.8024280699999</v>
      </c>
      <c r="H91" s="36">
        <f>SUMIFS(СВЦЭМ!$C$39:$C$782,СВЦЭМ!$A$39:$A$782,$A91,СВЦЭМ!$B$39:$B$782,H$83)+'СЕТ СН'!$H$9+СВЦЭМ!$D$10+'СЕТ СН'!$H$6-'СЕТ СН'!$H$19</f>
        <v>1409.8146839799999</v>
      </c>
      <c r="I91" s="36">
        <f>SUMIFS(СВЦЭМ!$C$39:$C$782,СВЦЭМ!$A$39:$A$782,$A91,СВЦЭМ!$B$39:$B$782,I$83)+'СЕТ СН'!$H$9+СВЦЭМ!$D$10+'СЕТ СН'!$H$6-'СЕТ СН'!$H$19</f>
        <v>1389.3158603699999</v>
      </c>
      <c r="J91" s="36">
        <f>SUMIFS(СВЦЭМ!$C$39:$C$782,СВЦЭМ!$A$39:$A$782,$A91,СВЦЭМ!$B$39:$B$782,J$83)+'СЕТ СН'!$H$9+СВЦЭМ!$D$10+'СЕТ СН'!$H$6-'СЕТ СН'!$H$19</f>
        <v>1353.2819502899999</v>
      </c>
      <c r="K91" s="36">
        <f>SUMIFS(СВЦЭМ!$C$39:$C$782,СВЦЭМ!$A$39:$A$782,$A91,СВЦЭМ!$B$39:$B$782,K$83)+'СЕТ СН'!$H$9+СВЦЭМ!$D$10+'СЕТ СН'!$H$6-'СЕТ СН'!$H$19</f>
        <v>1324.5941439399999</v>
      </c>
      <c r="L91" s="36">
        <f>SUMIFS(СВЦЭМ!$C$39:$C$782,СВЦЭМ!$A$39:$A$782,$A91,СВЦЭМ!$B$39:$B$782,L$83)+'СЕТ СН'!$H$9+СВЦЭМ!$D$10+'СЕТ СН'!$H$6-'СЕТ СН'!$H$19</f>
        <v>1316.7901780999998</v>
      </c>
      <c r="M91" s="36">
        <f>SUMIFS(СВЦЭМ!$C$39:$C$782,СВЦЭМ!$A$39:$A$782,$A91,СВЦЭМ!$B$39:$B$782,M$83)+'СЕТ СН'!$H$9+СВЦЭМ!$D$10+'СЕТ СН'!$H$6-'СЕТ СН'!$H$19</f>
        <v>1313.1512713499999</v>
      </c>
      <c r="N91" s="36">
        <f>SUMIFS(СВЦЭМ!$C$39:$C$782,СВЦЭМ!$A$39:$A$782,$A91,СВЦЭМ!$B$39:$B$782,N$83)+'СЕТ СН'!$H$9+СВЦЭМ!$D$10+'СЕТ СН'!$H$6-'СЕТ СН'!$H$19</f>
        <v>1321.3132973799998</v>
      </c>
      <c r="O91" s="36">
        <f>SUMIFS(СВЦЭМ!$C$39:$C$782,СВЦЭМ!$A$39:$A$782,$A91,СВЦЭМ!$B$39:$B$782,O$83)+'СЕТ СН'!$H$9+СВЦЭМ!$D$10+'СЕТ СН'!$H$6-'СЕТ СН'!$H$19</f>
        <v>1320.4212394399999</v>
      </c>
      <c r="P91" s="36">
        <f>SUMIFS(СВЦЭМ!$C$39:$C$782,СВЦЭМ!$A$39:$A$782,$A91,СВЦЭМ!$B$39:$B$782,P$83)+'СЕТ СН'!$H$9+СВЦЭМ!$D$10+'СЕТ СН'!$H$6-'СЕТ СН'!$H$19</f>
        <v>1330.5448161899999</v>
      </c>
      <c r="Q91" s="36">
        <f>SUMIFS(СВЦЭМ!$C$39:$C$782,СВЦЭМ!$A$39:$A$782,$A91,СВЦЭМ!$B$39:$B$782,Q$83)+'СЕТ СН'!$H$9+СВЦЭМ!$D$10+'СЕТ СН'!$H$6-'СЕТ СН'!$H$19</f>
        <v>1358.8752522199998</v>
      </c>
      <c r="R91" s="36">
        <f>SUMIFS(СВЦЭМ!$C$39:$C$782,СВЦЭМ!$A$39:$A$782,$A91,СВЦЭМ!$B$39:$B$782,R$83)+'СЕТ СН'!$H$9+СВЦЭМ!$D$10+'СЕТ СН'!$H$6-'СЕТ СН'!$H$19</f>
        <v>1350.7072708399999</v>
      </c>
      <c r="S91" s="36">
        <f>SUMIFS(СВЦЭМ!$C$39:$C$782,СВЦЭМ!$A$39:$A$782,$A91,СВЦЭМ!$B$39:$B$782,S$83)+'СЕТ СН'!$H$9+СВЦЭМ!$D$10+'СЕТ СН'!$H$6-'СЕТ СН'!$H$19</f>
        <v>1337.4214984299999</v>
      </c>
      <c r="T91" s="36">
        <f>SUMIFS(СВЦЭМ!$C$39:$C$782,СВЦЭМ!$A$39:$A$782,$A91,СВЦЭМ!$B$39:$B$782,T$83)+'СЕТ СН'!$H$9+СВЦЭМ!$D$10+'СЕТ СН'!$H$6-'СЕТ СН'!$H$19</f>
        <v>1339.7683339099999</v>
      </c>
      <c r="U91" s="36">
        <f>SUMIFS(СВЦЭМ!$C$39:$C$782,СВЦЭМ!$A$39:$A$782,$A91,СВЦЭМ!$B$39:$B$782,U$83)+'СЕТ СН'!$H$9+СВЦЭМ!$D$10+'СЕТ СН'!$H$6-'СЕТ СН'!$H$19</f>
        <v>1330.3093968599999</v>
      </c>
      <c r="V91" s="36">
        <f>SUMIFS(СВЦЭМ!$C$39:$C$782,СВЦЭМ!$A$39:$A$782,$A91,СВЦЭМ!$B$39:$B$782,V$83)+'СЕТ СН'!$H$9+СВЦЭМ!$D$10+'СЕТ СН'!$H$6-'СЕТ СН'!$H$19</f>
        <v>1328.8405493799999</v>
      </c>
      <c r="W91" s="36">
        <f>SUMIFS(СВЦЭМ!$C$39:$C$782,СВЦЭМ!$A$39:$A$782,$A91,СВЦЭМ!$B$39:$B$782,W$83)+'СЕТ СН'!$H$9+СВЦЭМ!$D$10+'СЕТ СН'!$H$6-'СЕТ СН'!$H$19</f>
        <v>1340.27094326</v>
      </c>
      <c r="X91" s="36">
        <f>SUMIFS(СВЦЭМ!$C$39:$C$782,СВЦЭМ!$A$39:$A$782,$A91,СВЦЭМ!$B$39:$B$782,X$83)+'СЕТ СН'!$H$9+СВЦЭМ!$D$10+'СЕТ СН'!$H$6-'СЕТ СН'!$H$19</f>
        <v>1343.9321576899999</v>
      </c>
      <c r="Y91" s="36">
        <f>SUMIFS(СВЦЭМ!$C$39:$C$782,СВЦЭМ!$A$39:$A$782,$A91,СВЦЭМ!$B$39:$B$782,Y$83)+'СЕТ СН'!$H$9+СВЦЭМ!$D$10+'СЕТ СН'!$H$6-'СЕТ СН'!$H$19</f>
        <v>1352.7590100699999</v>
      </c>
    </row>
    <row r="92" spans="1:25" ht="15.75" x14ac:dyDescent="0.2">
      <c r="A92" s="35">
        <f t="shared" si="2"/>
        <v>44874</v>
      </c>
      <c r="B92" s="36">
        <f>SUMIFS(СВЦЭМ!$C$39:$C$782,СВЦЭМ!$A$39:$A$782,$A92,СВЦЭМ!$B$39:$B$782,B$83)+'СЕТ СН'!$H$9+СВЦЭМ!$D$10+'СЕТ СН'!$H$6-'СЕТ СН'!$H$19</f>
        <v>1503.2530441899999</v>
      </c>
      <c r="C92" s="36">
        <f>SUMIFS(СВЦЭМ!$C$39:$C$782,СВЦЭМ!$A$39:$A$782,$A92,СВЦЭМ!$B$39:$B$782,C$83)+'СЕТ СН'!$H$9+СВЦЭМ!$D$10+'СЕТ СН'!$H$6-'СЕТ СН'!$H$19</f>
        <v>1504.5557989399999</v>
      </c>
      <c r="D92" s="36">
        <f>SUMIFS(СВЦЭМ!$C$39:$C$782,СВЦЭМ!$A$39:$A$782,$A92,СВЦЭМ!$B$39:$B$782,D$83)+'СЕТ СН'!$H$9+СВЦЭМ!$D$10+'СЕТ СН'!$H$6-'СЕТ СН'!$H$19</f>
        <v>1517.4338153799999</v>
      </c>
      <c r="E92" s="36">
        <f>SUMIFS(СВЦЭМ!$C$39:$C$782,СВЦЭМ!$A$39:$A$782,$A92,СВЦЭМ!$B$39:$B$782,E$83)+'СЕТ СН'!$H$9+СВЦЭМ!$D$10+'СЕТ СН'!$H$6-'СЕТ СН'!$H$19</f>
        <v>1499.3890003299998</v>
      </c>
      <c r="F92" s="36">
        <f>SUMIFS(СВЦЭМ!$C$39:$C$782,СВЦЭМ!$A$39:$A$782,$A92,СВЦЭМ!$B$39:$B$782,F$83)+'СЕТ СН'!$H$9+СВЦЭМ!$D$10+'СЕТ СН'!$H$6-'СЕТ СН'!$H$19</f>
        <v>1495.44339711</v>
      </c>
      <c r="G92" s="36">
        <f>SUMIFS(СВЦЭМ!$C$39:$C$782,СВЦЭМ!$A$39:$A$782,$A92,СВЦЭМ!$B$39:$B$782,G$83)+'СЕТ СН'!$H$9+СВЦЭМ!$D$10+'СЕТ СН'!$H$6-'СЕТ СН'!$H$19</f>
        <v>1496.20207246</v>
      </c>
      <c r="H92" s="36">
        <f>SUMIFS(СВЦЭМ!$C$39:$C$782,СВЦЭМ!$A$39:$A$782,$A92,СВЦЭМ!$B$39:$B$782,H$83)+'СЕТ СН'!$H$9+СВЦЭМ!$D$10+'СЕТ СН'!$H$6-'СЕТ СН'!$H$19</f>
        <v>1446.6461482699999</v>
      </c>
      <c r="I92" s="36">
        <f>SUMIFS(СВЦЭМ!$C$39:$C$782,СВЦЭМ!$A$39:$A$782,$A92,СВЦЭМ!$B$39:$B$782,I$83)+'СЕТ СН'!$H$9+СВЦЭМ!$D$10+'СЕТ СН'!$H$6-'СЕТ СН'!$H$19</f>
        <v>1396.9014255099999</v>
      </c>
      <c r="J92" s="36">
        <f>SUMIFS(СВЦЭМ!$C$39:$C$782,СВЦЭМ!$A$39:$A$782,$A92,СВЦЭМ!$B$39:$B$782,J$83)+'СЕТ СН'!$H$9+СВЦЭМ!$D$10+'СЕТ СН'!$H$6-'СЕТ СН'!$H$19</f>
        <v>1380.00786634</v>
      </c>
      <c r="K92" s="36">
        <f>SUMIFS(СВЦЭМ!$C$39:$C$782,СВЦЭМ!$A$39:$A$782,$A92,СВЦЭМ!$B$39:$B$782,K$83)+'СЕТ СН'!$H$9+СВЦЭМ!$D$10+'СЕТ СН'!$H$6-'СЕТ СН'!$H$19</f>
        <v>1389.2029603299998</v>
      </c>
      <c r="L92" s="36">
        <f>SUMIFS(СВЦЭМ!$C$39:$C$782,СВЦЭМ!$A$39:$A$782,$A92,СВЦЭМ!$B$39:$B$782,L$83)+'СЕТ СН'!$H$9+СВЦЭМ!$D$10+'СЕТ СН'!$H$6-'СЕТ СН'!$H$19</f>
        <v>1405.9209686499998</v>
      </c>
      <c r="M92" s="36">
        <f>SUMIFS(СВЦЭМ!$C$39:$C$782,СВЦЭМ!$A$39:$A$782,$A92,СВЦЭМ!$B$39:$B$782,M$83)+'СЕТ СН'!$H$9+СВЦЭМ!$D$10+'СЕТ СН'!$H$6-'СЕТ СН'!$H$19</f>
        <v>1429.2006309899998</v>
      </c>
      <c r="N92" s="36">
        <f>SUMIFS(СВЦЭМ!$C$39:$C$782,СВЦЭМ!$A$39:$A$782,$A92,СВЦЭМ!$B$39:$B$782,N$83)+'СЕТ СН'!$H$9+СВЦЭМ!$D$10+'СЕТ СН'!$H$6-'СЕТ СН'!$H$19</f>
        <v>1473.1274503799998</v>
      </c>
      <c r="O92" s="36">
        <f>SUMIFS(СВЦЭМ!$C$39:$C$782,СВЦЭМ!$A$39:$A$782,$A92,СВЦЭМ!$B$39:$B$782,O$83)+'СЕТ СН'!$H$9+СВЦЭМ!$D$10+'СЕТ СН'!$H$6-'СЕТ СН'!$H$19</f>
        <v>1460.9212082399999</v>
      </c>
      <c r="P92" s="36">
        <f>SUMIFS(СВЦЭМ!$C$39:$C$782,СВЦЭМ!$A$39:$A$782,$A92,СВЦЭМ!$B$39:$B$782,P$83)+'СЕТ СН'!$H$9+СВЦЭМ!$D$10+'СЕТ СН'!$H$6-'СЕТ СН'!$H$19</f>
        <v>1459.8310830299999</v>
      </c>
      <c r="Q92" s="36">
        <f>SUMIFS(СВЦЭМ!$C$39:$C$782,СВЦЭМ!$A$39:$A$782,$A92,СВЦЭМ!$B$39:$B$782,Q$83)+'СЕТ СН'!$H$9+СВЦЭМ!$D$10+'СЕТ СН'!$H$6-'СЕТ СН'!$H$19</f>
        <v>1433.0962542899999</v>
      </c>
      <c r="R92" s="36">
        <f>SUMIFS(СВЦЭМ!$C$39:$C$782,СВЦЭМ!$A$39:$A$782,$A92,СВЦЭМ!$B$39:$B$782,R$83)+'СЕТ СН'!$H$9+СВЦЭМ!$D$10+'СЕТ СН'!$H$6-'СЕТ СН'!$H$19</f>
        <v>1410.8268085499999</v>
      </c>
      <c r="S92" s="36">
        <f>SUMIFS(СВЦЭМ!$C$39:$C$782,СВЦЭМ!$A$39:$A$782,$A92,СВЦЭМ!$B$39:$B$782,S$83)+'СЕТ СН'!$H$9+СВЦЭМ!$D$10+'СЕТ СН'!$H$6-'СЕТ СН'!$H$19</f>
        <v>1372.6338219199999</v>
      </c>
      <c r="T92" s="36">
        <f>SUMIFS(СВЦЭМ!$C$39:$C$782,СВЦЭМ!$A$39:$A$782,$A92,СВЦЭМ!$B$39:$B$782,T$83)+'СЕТ СН'!$H$9+СВЦЭМ!$D$10+'СЕТ СН'!$H$6-'СЕТ СН'!$H$19</f>
        <v>1423.7698746799999</v>
      </c>
      <c r="U92" s="36">
        <f>SUMIFS(СВЦЭМ!$C$39:$C$782,СВЦЭМ!$A$39:$A$782,$A92,СВЦЭМ!$B$39:$B$782,U$83)+'СЕТ СН'!$H$9+СВЦЭМ!$D$10+'СЕТ СН'!$H$6-'СЕТ СН'!$H$19</f>
        <v>1420.9820784299998</v>
      </c>
      <c r="V92" s="36">
        <f>SUMIFS(СВЦЭМ!$C$39:$C$782,СВЦЭМ!$A$39:$A$782,$A92,СВЦЭМ!$B$39:$B$782,V$83)+'СЕТ СН'!$H$9+СВЦЭМ!$D$10+'СЕТ СН'!$H$6-'СЕТ СН'!$H$19</f>
        <v>1440.5543775699998</v>
      </c>
      <c r="W92" s="36">
        <f>SUMIFS(СВЦЭМ!$C$39:$C$782,СВЦЭМ!$A$39:$A$782,$A92,СВЦЭМ!$B$39:$B$782,W$83)+'СЕТ СН'!$H$9+СВЦЭМ!$D$10+'СЕТ СН'!$H$6-'СЕТ СН'!$H$19</f>
        <v>1339.0963470099998</v>
      </c>
      <c r="X92" s="36">
        <f>SUMIFS(СВЦЭМ!$C$39:$C$782,СВЦЭМ!$A$39:$A$782,$A92,СВЦЭМ!$B$39:$B$782,X$83)+'СЕТ СН'!$H$9+СВЦЭМ!$D$10+'СЕТ СН'!$H$6-'СЕТ СН'!$H$19</f>
        <v>1332.4119741799998</v>
      </c>
      <c r="Y92" s="36">
        <f>SUMIFS(СВЦЭМ!$C$39:$C$782,СВЦЭМ!$A$39:$A$782,$A92,СВЦЭМ!$B$39:$B$782,Y$83)+'СЕТ СН'!$H$9+СВЦЭМ!$D$10+'СЕТ СН'!$H$6-'СЕТ СН'!$H$19</f>
        <v>1302.9011806499998</v>
      </c>
    </row>
    <row r="93" spans="1:25" ht="15.75" x14ac:dyDescent="0.2">
      <c r="A93" s="35">
        <f t="shared" si="2"/>
        <v>44875</v>
      </c>
      <c r="B93" s="36">
        <f>SUMIFS(СВЦЭМ!$C$39:$C$782,СВЦЭМ!$A$39:$A$782,$A93,СВЦЭМ!$B$39:$B$782,B$83)+'СЕТ СН'!$H$9+СВЦЭМ!$D$10+'СЕТ СН'!$H$6-'СЕТ СН'!$H$19</f>
        <v>1427.2385553399999</v>
      </c>
      <c r="C93" s="36">
        <f>SUMIFS(СВЦЭМ!$C$39:$C$782,СВЦЭМ!$A$39:$A$782,$A93,СВЦЭМ!$B$39:$B$782,C$83)+'СЕТ СН'!$H$9+СВЦЭМ!$D$10+'СЕТ СН'!$H$6-'СЕТ СН'!$H$19</f>
        <v>1462.9561833499999</v>
      </c>
      <c r="D93" s="36">
        <f>SUMIFS(СВЦЭМ!$C$39:$C$782,СВЦЭМ!$A$39:$A$782,$A93,СВЦЭМ!$B$39:$B$782,D$83)+'СЕТ СН'!$H$9+СВЦЭМ!$D$10+'СЕТ СН'!$H$6-'СЕТ СН'!$H$19</f>
        <v>1520.5874661399998</v>
      </c>
      <c r="E93" s="36">
        <f>SUMIFS(СВЦЭМ!$C$39:$C$782,СВЦЭМ!$A$39:$A$782,$A93,СВЦЭМ!$B$39:$B$782,E$83)+'СЕТ СН'!$H$9+СВЦЭМ!$D$10+'СЕТ СН'!$H$6-'СЕТ СН'!$H$19</f>
        <v>1499.4500942</v>
      </c>
      <c r="F93" s="36">
        <f>SUMIFS(СВЦЭМ!$C$39:$C$782,СВЦЭМ!$A$39:$A$782,$A93,СВЦЭМ!$B$39:$B$782,F$83)+'СЕТ СН'!$H$9+СВЦЭМ!$D$10+'СЕТ СН'!$H$6-'СЕТ СН'!$H$19</f>
        <v>1522.2934928399998</v>
      </c>
      <c r="G93" s="36">
        <f>SUMIFS(СВЦЭМ!$C$39:$C$782,СВЦЭМ!$A$39:$A$782,$A93,СВЦЭМ!$B$39:$B$782,G$83)+'СЕТ СН'!$H$9+СВЦЭМ!$D$10+'СЕТ СН'!$H$6-'СЕТ СН'!$H$19</f>
        <v>1534.7344975799999</v>
      </c>
      <c r="H93" s="36">
        <f>SUMIFS(СВЦЭМ!$C$39:$C$782,СВЦЭМ!$A$39:$A$782,$A93,СВЦЭМ!$B$39:$B$782,H$83)+'СЕТ СН'!$H$9+СВЦЭМ!$D$10+'СЕТ СН'!$H$6-'СЕТ СН'!$H$19</f>
        <v>1500.8526754</v>
      </c>
      <c r="I93" s="36">
        <f>SUMIFS(СВЦЭМ!$C$39:$C$782,СВЦЭМ!$A$39:$A$782,$A93,СВЦЭМ!$B$39:$B$782,I$83)+'СЕТ СН'!$H$9+СВЦЭМ!$D$10+'СЕТ СН'!$H$6-'СЕТ СН'!$H$19</f>
        <v>1480.7029849199998</v>
      </c>
      <c r="J93" s="36">
        <f>SUMIFS(СВЦЭМ!$C$39:$C$782,СВЦЭМ!$A$39:$A$782,$A93,СВЦЭМ!$B$39:$B$782,J$83)+'СЕТ СН'!$H$9+СВЦЭМ!$D$10+'СЕТ СН'!$H$6-'СЕТ СН'!$H$19</f>
        <v>1461.1149766899998</v>
      </c>
      <c r="K93" s="36">
        <f>SUMIFS(СВЦЭМ!$C$39:$C$782,СВЦЭМ!$A$39:$A$782,$A93,СВЦЭМ!$B$39:$B$782,K$83)+'СЕТ СН'!$H$9+СВЦЭМ!$D$10+'СЕТ СН'!$H$6-'СЕТ СН'!$H$19</f>
        <v>1454.5301718499998</v>
      </c>
      <c r="L93" s="36">
        <f>SUMIFS(СВЦЭМ!$C$39:$C$782,СВЦЭМ!$A$39:$A$782,$A93,СВЦЭМ!$B$39:$B$782,L$83)+'СЕТ СН'!$H$9+СВЦЭМ!$D$10+'СЕТ СН'!$H$6-'СЕТ СН'!$H$19</f>
        <v>1465.6283088299999</v>
      </c>
      <c r="M93" s="36">
        <f>SUMIFS(СВЦЭМ!$C$39:$C$782,СВЦЭМ!$A$39:$A$782,$A93,СВЦЭМ!$B$39:$B$782,M$83)+'СЕТ СН'!$H$9+СВЦЭМ!$D$10+'СЕТ СН'!$H$6-'СЕТ СН'!$H$19</f>
        <v>1490.1247328299999</v>
      </c>
      <c r="N93" s="36">
        <f>SUMIFS(СВЦЭМ!$C$39:$C$782,СВЦЭМ!$A$39:$A$782,$A93,СВЦЭМ!$B$39:$B$782,N$83)+'СЕТ СН'!$H$9+СВЦЭМ!$D$10+'СЕТ СН'!$H$6-'СЕТ СН'!$H$19</f>
        <v>1497.3476978499998</v>
      </c>
      <c r="O93" s="36">
        <f>SUMIFS(СВЦЭМ!$C$39:$C$782,СВЦЭМ!$A$39:$A$782,$A93,СВЦЭМ!$B$39:$B$782,O$83)+'СЕТ СН'!$H$9+СВЦЭМ!$D$10+'СЕТ СН'!$H$6-'СЕТ СН'!$H$19</f>
        <v>1515.9376444699999</v>
      </c>
      <c r="P93" s="36">
        <f>SUMIFS(СВЦЭМ!$C$39:$C$782,СВЦЭМ!$A$39:$A$782,$A93,СВЦЭМ!$B$39:$B$782,P$83)+'СЕТ СН'!$H$9+СВЦЭМ!$D$10+'СЕТ СН'!$H$6-'СЕТ СН'!$H$19</f>
        <v>1528.8015815899998</v>
      </c>
      <c r="Q93" s="36">
        <f>SUMIFS(СВЦЭМ!$C$39:$C$782,СВЦЭМ!$A$39:$A$782,$A93,СВЦЭМ!$B$39:$B$782,Q$83)+'СЕТ СН'!$H$9+СВЦЭМ!$D$10+'СЕТ СН'!$H$6-'СЕТ СН'!$H$19</f>
        <v>1534.1266913899999</v>
      </c>
      <c r="R93" s="36">
        <f>SUMIFS(СВЦЭМ!$C$39:$C$782,СВЦЭМ!$A$39:$A$782,$A93,СВЦЭМ!$B$39:$B$782,R$83)+'СЕТ СН'!$H$9+СВЦЭМ!$D$10+'СЕТ СН'!$H$6-'СЕТ СН'!$H$19</f>
        <v>1533.2311729899998</v>
      </c>
      <c r="S93" s="36">
        <f>SUMIFS(СВЦЭМ!$C$39:$C$782,СВЦЭМ!$A$39:$A$782,$A93,СВЦЭМ!$B$39:$B$782,S$83)+'СЕТ СН'!$H$9+СВЦЭМ!$D$10+'СЕТ СН'!$H$6-'СЕТ СН'!$H$19</f>
        <v>1480.6658823199998</v>
      </c>
      <c r="T93" s="36">
        <f>SUMIFS(СВЦЭМ!$C$39:$C$782,СВЦЭМ!$A$39:$A$782,$A93,СВЦЭМ!$B$39:$B$782,T$83)+'СЕТ СН'!$H$9+СВЦЭМ!$D$10+'СЕТ СН'!$H$6-'СЕТ СН'!$H$19</f>
        <v>1432.4075451299998</v>
      </c>
      <c r="U93" s="36">
        <f>SUMIFS(СВЦЭМ!$C$39:$C$782,СВЦЭМ!$A$39:$A$782,$A93,СВЦЭМ!$B$39:$B$782,U$83)+'СЕТ СН'!$H$9+СВЦЭМ!$D$10+'СЕТ СН'!$H$6-'СЕТ СН'!$H$19</f>
        <v>1448.7536877499999</v>
      </c>
      <c r="V93" s="36">
        <f>SUMIFS(СВЦЭМ!$C$39:$C$782,СВЦЭМ!$A$39:$A$782,$A93,СВЦЭМ!$B$39:$B$782,V$83)+'СЕТ СН'!$H$9+СВЦЭМ!$D$10+'СЕТ СН'!$H$6-'СЕТ СН'!$H$19</f>
        <v>1459.4855724199999</v>
      </c>
      <c r="W93" s="36">
        <f>SUMIFS(СВЦЭМ!$C$39:$C$782,СВЦЭМ!$A$39:$A$782,$A93,СВЦЭМ!$B$39:$B$782,W$83)+'СЕТ СН'!$H$9+СВЦЭМ!$D$10+'СЕТ СН'!$H$6-'СЕТ СН'!$H$19</f>
        <v>1471.7132743899999</v>
      </c>
      <c r="X93" s="36">
        <f>SUMIFS(СВЦЭМ!$C$39:$C$782,СВЦЭМ!$A$39:$A$782,$A93,СВЦЭМ!$B$39:$B$782,X$83)+'СЕТ СН'!$H$9+СВЦЭМ!$D$10+'СЕТ СН'!$H$6-'СЕТ СН'!$H$19</f>
        <v>1504.0081072699998</v>
      </c>
      <c r="Y93" s="36">
        <f>SUMIFS(СВЦЭМ!$C$39:$C$782,СВЦЭМ!$A$39:$A$782,$A93,СВЦЭМ!$B$39:$B$782,Y$83)+'СЕТ СН'!$H$9+СВЦЭМ!$D$10+'СЕТ СН'!$H$6-'СЕТ СН'!$H$19</f>
        <v>1507.0155415199999</v>
      </c>
    </row>
    <row r="94" spans="1:25" ht="15.75" x14ac:dyDescent="0.2">
      <c r="A94" s="35">
        <f t="shared" si="2"/>
        <v>44876</v>
      </c>
      <c r="B94" s="36">
        <f>SUMIFS(СВЦЭМ!$C$39:$C$782,СВЦЭМ!$A$39:$A$782,$A94,СВЦЭМ!$B$39:$B$782,B$83)+'СЕТ СН'!$H$9+СВЦЭМ!$D$10+'СЕТ СН'!$H$6-'СЕТ СН'!$H$19</f>
        <v>1416.65345824</v>
      </c>
      <c r="C94" s="36">
        <f>SUMIFS(СВЦЭМ!$C$39:$C$782,СВЦЭМ!$A$39:$A$782,$A94,СВЦЭМ!$B$39:$B$782,C$83)+'СЕТ СН'!$H$9+СВЦЭМ!$D$10+'СЕТ СН'!$H$6-'СЕТ СН'!$H$19</f>
        <v>1528.2312714499999</v>
      </c>
      <c r="D94" s="36">
        <f>SUMIFS(СВЦЭМ!$C$39:$C$782,СВЦЭМ!$A$39:$A$782,$A94,СВЦЭМ!$B$39:$B$782,D$83)+'СЕТ СН'!$H$9+СВЦЭМ!$D$10+'СЕТ СН'!$H$6-'СЕТ СН'!$H$19</f>
        <v>1630.7801243899999</v>
      </c>
      <c r="E94" s="36">
        <f>SUMIFS(СВЦЭМ!$C$39:$C$782,СВЦЭМ!$A$39:$A$782,$A94,СВЦЭМ!$B$39:$B$782,E$83)+'СЕТ СН'!$H$9+СВЦЭМ!$D$10+'СЕТ СН'!$H$6-'СЕТ СН'!$H$19</f>
        <v>1619.96848338</v>
      </c>
      <c r="F94" s="36">
        <f>SUMIFS(СВЦЭМ!$C$39:$C$782,СВЦЭМ!$A$39:$A$782,$A94,СВЦЭМ!$B$39:$B$782,F$83)+'СЕТ СН'!$H$9+СВЦЭМ!$D$10+'СЕТ СН'!$H$6-'СЕТ СН'!$H$19</f>
        <v>1604.0428789799998</v>
      </c>
      <c r="G94" s="36">
        <f>SUMIFS(СВЦЭМ!$C$39:$C$782,СВЦЭМ!$A$39:$A$782,$A94,СВЦЭМ!$B$39:$B$782,G$83)+'СЕТ СН'!$H$9+СВЦЭМ!$D$10+'СЕТ СН'!$H$6-'СЕТ СН'!$H$19</f>
        <v>1588.1365142499999</v>
      </c>
      <c r="H94" s="36">
        <f>SUMIFS(СВЦЭМ!$C$39:$C$782,СВЦЭМ!$A$39:$A$782,$A94,СВЦЭМ!$B$39:$B$782,H$83)+'СЕТ СН'!$H$9+СВЦЭМ!$D$10+'СЕТ СН'!$H$6-'СЕТ СН'!$H$19</f>
        <v>1545.5938334699999</v>
      </c>
      <c r="I94" s="36">
        <f>SUMIFS(СВЦЭМ!$C$39:$C$782,СВЦЭМ!$A$39:$A$782,$A94,СВЦЭМ!$B$39:$B$782,I$83)+'СЕТ СН'!$H$9+СВЦЭМ!$D$10+'СЕТ СН'!$H$6-'СЕТ СН'!$H$19</f>
        <v>1526.2235823799999</v>
      </c>
      <c r="J94" s="36">
        <f>SUMIFS(СВЦЭМ!$C$39:$C$782,СВЦЭМ!$A$39:$A$782,$A94,СВЦЭМ!$B$39:$B$782,J$83)+'СЕТ СН'!$H$9+СВЦЭМ!$D$10+'СЕТ СН'!$H$6-'СЕТ СН'!$H$19</f>
        <v>1462.0211987599998</v>
      </c>
      <c r="K94" s="36">
        <f>SUMIFS(СВЦЭМ!$C$39:$C$782,СВЦЭМ!$A$39:$A$782,$A94,СВЦЭМ!$B$39:$B$782,K$83)+'СЕТ СН'!$H$9+СВЦЭМ!$D$10+'СЕТ СН'!$H$6-'СЕТ СН'!$H$19</f>
        <v>1471.10915527</v>
      </c>
      <c r="L94" s="36">
        <f>SUMIFS(СВЦЭМ!$C$39:$C$782,СВЦЭМ!$A$39:$A$782,$A94,СВЦЭМ!$B$39:$B$782,L$83)+'СЕТ СН'!$H$9+СВЦЭМ!$D$10+'СЕТ СН'!$H$6-'СЕТ СН'!$H$19</f>
        <v>1479.6751452999999</v>
      </c>
      <c r="M94" s="36">
        <f>SUMIFS(СВЦЭМ!$C$39:$C$782,СВЦЭМ!$A$39:$A$782,$A94,СВЦЭМ!$B$39:$B$782,M$83)+'СЕТ СН'!$H$9+СВЦЭМ!$D$10+'СЕТ СН'!$H$6-'СЕТ СН'!$H$19</f>
        <v>1516.5192452899998</v>
      </c>
      <c r="N94" s="36">
        <f>SUMIFS(СВЦЭМ!$C$39:$C$782,СВЦЭМ!$A$39:$A$782,$A94,СВЦЭМ!$B$39:$B$782,N$83)+'СЕТ СН'!$H$9+СВЦЭМ!$D$10+'СЕТ СН'!$H$6-'СЕТ СН'!$H$19</f>
        <v>1528.7634167299998</v>
      </c>
      <c r="O94" s="36">
        <f>SUMIFS(СВЦЭМ!$C$39:$C$782,СВЦЭМ!$A$39:$A$782,$A94,СВЦЭМ!$B$39:$B$782,O$83)+'СЕТ СН'!$H$9+СВЦЭМ!$D$10+'СЕТ СН'!$H$6-'СЕТ СН'!$H$19</f>
        <v>1542.28342557</v>
      </c>
      <c r="P94" s="36">
        <f>SUMIFS(СВЦЭМ!$C$39:$C$782,СВЦЭМ!$A$39:$A$782,$A94,СВЦЭМ!$B$39:$B$782,P$83)+'СЕТ СН'!$H$9+СВЦЭМ!$D$10+'СЕТ СН'!$H$6-'СЕТ СН'!$H$19</f>
        <v>1517.1223647499999</v>
      </c>
      <c r="Q94" s="36">
        <f>SUMIFS(СВЦЭМ!$C$39:$C$782,СВЦЭМ!$A$39:$A$782,$A94,СВЦЭМ!$B$39:$B$782,Q$83)+'СЕТ СН'!$H$9+СВЦЭМ!$D$10+'СЕТ СН'!$H$6-'СЕТ СН'!$H$19</f>
        <v>1518.5257846899999</v>
      </c>
      <c r="R94" s="36">
        <f>SUMIFS(СВЦЭМ!$C$39:$C$782,СВЦЭМ!$A$39:$A$782,$A94,СВЦЭМ!$B$39:$B$782,R$83)+'СЕТ СН'!$H$9+СВЦЭМ!$D$10+'СЕТ СН'!$H$6-'СЕТ СН'!$H$19</f>
        <v>1498.7711915299999</v>
      </c>
      <c r="S94" s="36">
        <f>SUMIFS(СВЦЭМ!$C$39:$C$782,СВЦЭМ!$A$39:$A$782,$A94,СВЦЭМ!$B$39:$B$782,S$83)+'СЕТ СН'!$H$9+СВЦЭМ!$D$10+'СЕТ СН'!$H$6-'СЕТ СН'!$H$19</f>
        <v>1440.6000176499999</v>
      </c>
      <c r="T94" s="36">
        <f>SUMIFS(СВЦЭМ!$C$39:$C$782,СВЦЭМ!$A$39:$A$782,$A94,СВЦЭМ!$B$39:$B$782,T$83)+'СЕТ СН'!$H$9+СВЦЭМ!$D$10+'СЕТ СН'!$H$6-'СЕТ СН'!$H$19</f>
        <v>1445.2106299499999</v>
      </c>
      <c r="U94" s="36">
        <f>SUMIFS(СВЦЭМ!$C$39:$C$782,СВЦЭМ!$A$39:$A$782,$A94,СВЦЭМ!$B$39:$B$782,U$83)+'СЕТ СН'!$H$9+СВЦЭМ!$D$10+'СЕТ СН'!$H$6-'СЕТ СН'!$H$19</f>
        <v>1464.0307776499999</v>
      </c>
      <c r="V94" s="36">
        <f>SUMIFS(СВЦЭМ!$C$39:$C$782,СВЦЭМ!$A$39:$A$782,$A94,СВЦЭМ!$B$39:$B$782,V$83)+'СЕТ СН'!$H$9+СВЦЭМ!$D$10+'СЕТ СН'!$H$6-'СЕТ СН'!$H$19</f>
        <v>1491.80626046</v>
      </c>
      <c r="W94" s="36">
        <f>SUMIFS(СВЦЭМ!$C$39:$C$782,СВЦЭМ!$A$39:$A$782,$A94,СВЦЭМ!$B$39:$B$782,W$83)+'СЕТ СН'!$H$9+СВЦЭМ!$D$10+'СЕТ СН'!$H$6-'СЕТ СН'!$H$19</f>
        <v>1484.6636480699999</v>
      </c>
      <c r="X94" s="36">
        <f>SUMIFS(СВЦЭМ!$C$39:$C$782,СВЦЭМ!$A$39:$A$782,$A94,СВЦЭМ!$B$39:$B$782,X$83)+'СЕТ СН'!$H$9+СВЦЭМ!$D$10+'СЕТ СН'!$H$6-'СЕТ СН'!$H$19</f>
        <v>1457.3640120499999</v>
      </c>
      <c r="Y94" s="36">
        <f>SUMIFS(СВЦЭМ!$C$39:$C$782,СВЦЭМ!$A$39:$A$782,$A94,СВЦЭМ!$B$39:$B$782,Y$83)+'СЕТ СН'!$H$9+СВЦЭМ!$D$10+'СЕТ СН'!$H$6-'СЕТ СН'!$H$19</f>
        <v>1467.0853969</v>
      </c>
    </row>
    <row r="95" spans="1:25" ht="15.75" x14ac:dyDescent="0.2">
      <c r="A95" s="35">
        <f t="shared" si="2"/>
        <v>44877</v>
      </c>
      <c r="B95" s="36">
        <f>SUMIFS(СВЦЭМ!$C$39:$C$782,СВЦЭМ!$A$39:$A$782,$A95,СВЦЭМ!$B$39:$B$782,B$83)+'СЕТ СН'!$H$9+СВЦЭМ!$D$10+'СЕТ СН'!$H$6-'СЕТ СН'!$H$19</f>
        <v>1398.4781850099998</v>
      </c>
      <c r="C95" s="36">
        <f>SUMIFS(СВЦЭМ!$C$39:$C$782,СВЦЭМ!$A$39:$A$782,$A95,СВЦЭМ!$B$39:$B$782,C$83)+'СЕТ СН'!$H$9+СВЦЭМ!$D$10+'СЕТ СН'!$H$6-'СЕТ СН'!$H$19</f>
        <v>1429.7697227699998</v>
      </c>
      <c r="D95" s="36">
        <f>SUMIFS(СВЦЭМ!$C$39:$C$782,СВЦЭМ!$A$39:$A$782,$A95,СВЦЭМ!$B$39:$B$782,D$83)+'СЕТ СН'!$H$9+СВЦЭМ!$D$10+'СЕТ СН'!$H$6-'СЕТ СН'!$H$19</f>
        <v>1469.0298531599999</v>
      </c>
      <c r="E95" s="36">
        <f>SUMIFS(СВЦЭМ!$C$39:$C$782,СВЦЭМ!$A$39:$A$782,$A95,СВЦЭМ!$B$39:$B$782,E$83)+'СЕТ СН'!$H$9+СВЦЭМ!$D$10+'СЕТ СН'!$H$6-'СЕТ СН'!$H$19</f>
        <v>1476.0028969399998</v>
      </c>
      <c r="F95" s="36">
        <f>SUMIFS(СВЦЭМ!$C$39:$C$782,СВЦЭМ!$A$39:$A$782,$A95,СВЦЭМ!$B$39:$B$782,F$83)+'СЕТ СН'!$H$9+СВЦЭМ!$D$10+'СЕТ СН'!$H$6-'СЕТ СН'!$H$19</f>
        <v>1484.4948858599998</v>
      </c>
      <c r="G95" s="36">
        <f>SUMIFS(СВЦЭМ!$C$39:$C$782,СВЦЭМ!$A$39:$A$782,$A95,СВЦЭМ!$B$39:$B$782,G$83)+'СЕТ СН'!$H$9+СВЦЭМ!$D$10+'СЕТ СН'!$H$6-'СЕТ СН'!$H$19</f>
        <v>1484.2416727699999</v>
      </c>
      <c r="H95" s="36">
        <f>SUMIFS(СВЦЭМ!$C$39:$C$782,СВЦЭМ!$A$39:$A$782,$A95,СВЦЭМ!$B$39:$B$782,H$83)+'СЕТ СН'!$H$9+СВЦЭМ!$D$10+'СЕТ СН'!$H$6-'СЕТ СН'!$H$19</f>
        <v>1483.8124166799998</v>
      </c>
      <c r="I95" s="36">
        <f>SUMIFS(СВЦЭМ!$C$39:$C$782,СВЦЭМ!$A$39:$A$782,$A95,СВЦЭМ!$B$39:$B$782,I$83)+'СЕТ СН'!$H$9+СВЦЭМ!$D$10+'СЕТ СН'!$H$6-'СЕТ СН'!$H$19</f>
        <v>1464.3403500799998</v>
      </c>
      <c r="J95" s="36">
        <f>SUMIFS(СВЦЭМ!$C$39:$C$782,СВЦЭМ!$A$39:$A$782,$A95,СВЦЭМ!$B$39:$B$782,J$83)+'СЕТ СН'!$H$9+СВЦЭМ!$D$10+'СЕТ СН'!$H$6-'СЕТ СН'!$H$19</f>
        <v>1428.9230105799998</v>
      </c>
      <c r="K95" s="36">
        <f>SUMIFS(СВЦЭМ!$C$39:$C$782,СВЦЭМ!$A$39:$A$782,$A95,СВЦЭМ!$B$39:$B$782,K$83)+'СЕТ СН'!$H$9+СВЦЭМ!$D$10+'СЕТ СН'!$H$6-'СЕТ СН'!$H$19</f>
        <v>1411.1406676899999</v>
      </c>
      <c r="L95" s="36">
        <f>SUMIFS(СВЦЭМ!$C$39:$C$782,СВЦЭМ!$A$39:$A$782,$A95,СВЦЭМ!$B$39:$B$782,L$83)+'СЕТ СН'!$H$9+СВЦЭМ!$D$10+'СЕТ СН'!$H$6-'СЕТ СН'!$H$19</f>
        <v>1383.5638783599998</v>
      </c>
      <c r="M95" s="36">
        <f>SUMIFS(СВЦЭМ!$C$39:$C$782,СВЦЭМ!$A$39:$A$782,$A95,СВЦЭМ!$B$39:$B$782,M$83)+'СЕТ СН'!$H$9+СВЦЭМ!$D$10+'СЕТ СН'!$H$6-'СЕТ СН'!$H$19</f>
        <v>1430.2988957999999</v>
      </c>
      <c r="N95" s="36">
        <f>SUMIFS(СВЦЭМ!$C$39:$C$782,СВЦЭМ!$A$39:$A$782,$A95,СВЦЭМ!$B$39:$B$782,N$83)+'СЕТ СН'!$H$9+СВЦЭМ!$D$10+'СЕТ СН'!$H$6-'СЕТ СН'!$H$19</f>
        <v>1444.8862159099999</v>
      </c>
      <c r="O95" s="36">
        <f>SUMIFS(СВЦЭМ!$C$39:$C$782,СВЦЭМ!$A$39:$A$782,$A95,СВЦЭМ!$B$39:$B$782,O$83)+'СЕТ СН'!$H$9+СВЦЭМ!$D$10+'СЕТ СН'!$H$6-'СЕТ СН'!$H$19</f>
        <v>1471.40583307</v>
      </c>
      <c r="P95" s="36">
        <f>SUMIFS(СВЦЭМ!$C$39:$C$782,СВЦЭМ!$A$39:$A$782,$A95,СВЦЭМ!$B$39:$B$782,P$83)+'СЕТ СН'!$H$9+СВЦЭМ!$D$10+'СЕТ СН'!$H$6-'СЕТ СН'!$H$19</f>
        <v>1476.3064027299999</v>
      </c>
      <c r="Q95" s="36">
        <f>SUMIFS(СВЦЭМ!$C$39:$C$782,СВЦЭМ!$A$39:$A$782,$A95,СВЦЭМ!$B$39:$B$782,Q$83)+'СЕТ СН'!$H$9+СВЦЭМ!$D$10+'СЕТ СН'!$H$6-'СЕТ СН'!$H$19</f>
        <v>1463.3714491199999</v>
      </c>
      <c r="R95" s="36">
        <f>SUMIFS(СВЦЭМ!$C$39:$C$782,СВЦЭМ!$A$39:$A$782,$A95,СВЦЭМ!$B$39:$B$782,R$83)+'СЕТ СН'!$H$9+СВЦЭМ!$D$10+'СЕТ СН'!$H$6-'СЕТ СН'!$H$19</f>
        <v>1435.7558700299999</v>
      </c>
      <c r="S95" s="36">
        <f>SUMIFS(СВЦЭМ!$C$39:$C$782,СВЦЭМ!$A$39:$A$782,$A95,СВЦЭМ!$B$39:$B$782,S$83)+'СЕТ СН'!$H$9+СВЦЭМ!$D$10+'СЕТ СН'!$H$6-'СЕТ СН'!$H$19</f>
        <v>1394.0924824599999</v>
      </c>
      <c r="T95" s="36">
        <f>SUMIFS(СВЦЭМ!$C$39:$C$782,СВЦЭМ!$A$39:$A$782,$A95,СВЦЭМ!$B$39:$B$782,T$83)+'СЕТ СН'!$H$9+СВЦЭМ!$D$10+'СЕТ СН'!$H$6-'СЕТ СН'!$H$19</f>
        <v>1395.6948639799998</v>
      </c>
      <c r="U95" s="36">
        <f>SUMIFS(СВЦЭМ!$C$39:$C$782,СВЦЭМ!$A$39:$A$782,$A95,СВЦЭМ!$B$39:$B$782,U$83)+'СЕТ СН'!$H$9+СВЦЭМ!$D$10+'СЕТ СН'!$H$6-'СЕТ СН'!$H$19</f>
        <v>1418.9858682399999</v>
      </c>
      <c r="V95" s="36">
        <f>SUMIFS(СВЦЭМ!$C$39:$C$782,СВЦЭМ!$A$39:$A$782,$A95,СВЦЭМ!$B$39:$B$782,V$83)+'СЕТ СН'!$H$9+СВЦЭМ!$D$10+'СЕТ СН'!$H$6-'СЕТ СН'!$H$19</f>
        <v>1436.7294046299999</v>
      </c>
      <c r="W95" s="36">
        <f>SUMIFS(СВЦЭМ!$C$39:$C$782,СВЦЭМ!$A$39:$A$782,$A95,СВЦЭМ!$B$39:$B$782,W$83)+'СЕТ СН'!$H$9+СВЦЭМ!$D$10+'СЕТ СН'!$H$6-'СЕТ СН'!$H$19</f>
        <v>1466.5838534899999</v>
      </c>
      <c r="X95" s="36">
        <f>SUMIFS(СВЦЭМ!$C$39:$C$782,СВЦЭМ!$A$39:$A$782,$A95,СВЦЭМ!$B$39:$B$782,X$83)+'СЕТ СН'!$H$9+СВЦЭМ!$D$10+'СЕТ СН'!$H$6-'СЕТ СН'!$H$19</f>
        <v>1486.3482004399998</v>
      </c>
      <c r="Y95" s="36">
        <f>SUMIFS(СВЦЭМ!$C$39:$C$782,СВЦЭМ!$A$39:$A$782,$A95,СВЦЭМ!$B$39:$B$782,Y$83)+'СЕТ СН'!$H$9+СВЦЭМ!$D$10+'СЕТ СН'!$H$6-'СЕТ СН'!$H$19</f>
        <v>1514.7962042299998</v>
      </c>
    </row>
    <row r="96" spans="1:25" ht="15.75" x14ac:dyDescent="0.2">
      <c r="A96" s="35">
        <f t="shared" si="2"/>
        <v>44878</v>
      </c>
      <c r="B96" s="36">
        <f>SUMIFS(СВЦЭМ!$C$39:$C$782,СВЦЭМ!$A$39:$A$782,$A96,СВЦЭМ!$B$39:$B$782,B$83)+'СЕТ СН'!$H$9+СВЦЭМ!$D$10+'СЕТ СН'!$H$6-'СЕТ СН'!$H$19</f>
        <v>1476.3298005999998</v>
      </c>
      <c r="C96" s="36">
        <f>SUMIFS(СВЦЭМ!$C$39:$C$782,СВЦЭМ!$A$39:$A$782,$A96,СВЦЭМ!$B$39:$B$782,C$83)+'СЕТ СН'!$H$9+СВЦЭМ!$D$10+'СЕТ СН'!$H$6-'СЕТ СН'!$H$19</f>
        <v>1505.2762675499998</v>
      </c>
      <c r="D96" s="36">
        <f>SUMIFS(СВЦЭМ!$C$39:$C$782,СВЦЭМ!$A$39:$A$782,$A96,СВЦЭМ!$B$39:$B$782,D$83)+'СЕТ СН'!$H$9+СВЦЭМ!$D$10+'СЕТ СН'!$H$6-'СЕТ СН'!$H$19</f>
        <v>1519.5282383199999</v>
      </c>
      <c r="E96" s="36">
        <f>SUMIFS(СВЦЭМ!$C$39:$C$782,СВЦЭМ!$A$39:$A$782,$A96,СВЦЭМ!$B$39:$B$782,E$83)+'СЕТ СН'!$H$9+СВЦЭМ!$D$10+'СЕТ СН'!$H$6-'СЕТ СН'!$H$19</f>
        <v>1504.1095454499998</v>
      </c>
      <c r="F96" s="36">
        <f>SUMIFS(СВЦЭМ!$C$39:$C$782,СВЦЭМ!$A$39:$A$782,$A96,СВЦЭМ!$B$39:$B$782,F$83)+'СЕТ СН'!$H$9+СВЦЭМ!$D$10+'СЕТ СН'!$H$6-'СЕТ СН'!$H$19</f>
        <v>1504.7150297699998</v>
      </c>
      <c r="G96" s="36">
        <f>SUMIFS(СВЦЭМ!$C$39:$C$782,СВЦЭМ!$A$39:$A$782,$A96,СВЦЭМ!$B$39:$B$782,G$83)+'СЕТ СН'!$H$9+СВЦЭМ!$D$10+'СЕТ СН'!$H$6-'СЕТ СН'!$H$19</f>
        <v>1506.40981771</v>
      </c>
      <c r="H96" s="36">
        <f>SUMIFS(СВЦЭМ!$C$39:$C$782,СВЦЭМ!$A$39:$A$782,$A96,СВЦЭМ!$B$39:$B$782,H$83)+'СЕТ СН'!$H$9+СВЦЭМ!$D$10+'СЕТ СН'!$H$6-'СЕТ СН'!$H$19</f>
        <v>1481.4594983399998</v>
      </c>
      <c r="I96" s="36">
        <f>SUMIFS(СВЦЭМ!$C$39:$C$782,СВЦЭМ!$A$39:$A$782,$A96,СВЦЭМ!$B$39:$B$782,I$83)+'СЕТ СН'!$H$9+СВЦЭМ!$D$10+'СЕТ СН'!$H$6-'СЕТ СН'!$H$19</f>
        <v>1473.8109489699998</v>
      </c>
      <c r="J96" s="36">
        <f>SUMIFS(СВЦЭМ!$C$39:$C$782,СВЦЭМ!$A$39:$A$782,$A96,СВЦЭМ!$B$39:$B$782,J$83)+'СЕТ СН'!$H$9+СВЦЭМ!$D$10+'СЕТ СН'!$H$6-'СЕТ СН'!$H$19</f>
        <v>1430.0459783499998</v>
      </c>
      <c r="K96" s="36">
        <f>SUMIFS(СВЦЭМ!$C$39:$C$782,СВЦЭМ!$A$39:$A$782,$A96,СВЦЭМ!$B$39:$B$782,K$83)+'СЕТ СН'!$H$9+СВЦЭМ!$D$10+'СЕТ СН'!$H$6-'СЕТ СН'!$H$19</f>
        <v>1395.8540488399999</v>
      </c>
      <c r="L96" s="36">
        <f>SUMIFS(СВЦЭМ!$C$39:$C$782,СВЦЭМ!$A$39:$A$782,$A96,СВЦЭМ!$B$39:$B$782,L$83)+'СЕТ СН'!$H$9+СВЦЭМ!$D$10+'СЕТ СН'!$H$6-'СЕТ СН'!$H$19</f>
        <v>1385.3401812599998</v>
      </c>
      <c r="M96" s="36">
        <f>SUMIFS(СВЦЭМ!$C$39:$C$782,СВЦЭМ!$A$39:$A$782,$A96,СВЦЭМ!$B$39:$B$782,M$83)+'СЕТ СН'!$H$9+СВЦЭМ!$D$10+'СЕТ СН'!$H$6-'СЕТ СН'!$H$19</f>
        <v>1408.3181941099999</v>
      </c>
      <c r="N96" s="36">
        <f>SUMIFS(СВЦЭМ!$C$39:$C$782,СВЦЭМ!$A$39:$A$782,$A96,СВЦЭМ!$B$39:$B$782,N$83)+'СЕТ СН'!$H$9+СВЦЭМ!$D$10+'СЕТ СН'!$H$6-'СЕТ СН'!$H$19</f>
        <v>1442.4129094599998</v>
      </c>
      <c r="O96" s="36">
        <f>SUMIFS(СВЦЭМ!$C$39:$C$782,СВЦЭМ!$A$39:$A$782,$A96,СВЦЭМ!$B$39:$B$782,O$83)+'СЕТ СН'!$H$9+СВЦЭМ!$D$10+'СЕТ СН'!$H$6-'СЕТ СН'!$H$19</f>
        <v>1456.9120252099999</v>
      </c>
      <c r="P96" s="36">
        <f>SUMIFS(СВЦЭМ!$C$39:$C$782,СВЦЭМ!$A$39:$A$782,$A96,СВЦЭМ!$B$39:$B$782,P$83)+'СЕТ СН'!$H$9+СВЦЭМ!$D$10+'СЕТ СН'!$H$6-'СЕТ СН'!$H$19</f>
        <v>1455.09885242</v>
      </c>
      <c r="Q96" s="36">
        <f>SUMIFS(СВЦЭМ!$C$39:$C$782,СВЦЭМ!$A$39:$A$782,$A96,СВЦЭМ!$B$39:$B$782,Q$83)+'СЕТ СН'!$H$9+СВЦЭМ!$D$10+'СЕТ СН'!$H$6-'СЕТ СН'!$H$19</f>
        <v>1451.4526055099998</v>
      </c>
      <c r="R96" s="36">
        <f>SUMIFS(СВЦЭМ!$C$39:$C$782,СВЦЭМ!$A$39:$A$782,$A96,СВЦЭМ!$B$39:$B$782,R$83)+'СЕТ СН'!$H$9+СВЦЭМ!$D$10+'СЕТ СН'!$H$6-'СЕТ СН'!$H$19</f>
        <v>1428.7834001199999</v>
      </c>
      <c r="S96" s="36">
        <f>SUMIFS(СВЦЭМ!$C$39:$C$782,СВЦЭМ!$A$39:$A$782,$A96,СВЦЭМ!$B$39:$B$782,S$83)+'СЕТ СН'!$H$9+СВЦЭМ!$D$10+'СЕТ СН'!$H$6-'СЕТ СН'!$H$19</f>
        <v>1386.1260661399999</v>
      </c>
      <c r="T96" s="36">
        <f>SUMIFS(СВЦЭМ!$C$39:$C$782,СВЦЭМ!$A$39:$A$782,$A96,СВЦЭМ!$B$39:$B$782,T$83)+'СЕТ СН'!$H$9+СВЦЭМ!$D$10+'СЕТ СН'!$H$6-'СЕТ СН'!$H$19</f>
        <v>1354.7504194999999</v>
      </c>
      <c r="U96" s="36">
        <f>SUMIFS(СВЦЭМ!$C$39:$C$782,СВЦЭМ!$A$39:$A$782,$A96,СВЦЭМ!$B$39:$B$782,U$83)+'СЕТ СН'!$H$9+СВЦЭМ!$D$10+'СЕТ СН'!$H$6-'СЕТ СН'!$H$19</f>
        <v>1372.9726619199998</v>
      </c>
      <c r="V96" s="36">
        <f>SUMIFS(СВЦЭМ!$C$39:$C$782,СВЦЭМ!$A$39:$A$782,$A96,СВЦЭМ!$B$39:$B$782,V$83)+'СЕТ СН'!$H$9+СВЦЭМ!$D$10+'СЕТ СН'!$H$6-'СЕТ СН'!$H$19</f>
        <v>1396.3954217599999</v>
      </c>
      <c r="W96" s="36">
        <f>SUMIFS(СВЦЭМ!$C$39:$C$782,СВЦЭМ!$A$39:$A$782,$A96,СВЦЭМ!$B$39:$B$782,W$83)+'СЕТ СН'!$H$9+СВЦЭМ!$D$10+'СЕТ СН'!$H$6-'СЕТ СН'!$H$19</f>
        <v>1439.4832464699998</v>
      </c>
      <c r="X96" s="36">
        <f>SUMIFS(СВЦЭМ!$C$39:$C$782,СВЦЭМ!$A$39:$A$782,$A96,СВЦЭМ!$B$39:$B$782,X$83)+'СЕТ СН'!$H$9+СВЦЭМ!$D$10+'СЕТ СН'!$H$6-'СЕТ СН'!$H$19</f>
        <v>1442.5760660799999</v>
      </c>
      <c r="Y96" s="36">
        <f>SUMIFS(СВЦЭМ!$C$39:$C$782,СВЦЭМ!$A$39:$A$782,$A96,СВЦЭМ!$B$39:$B$782,Y$83)+'СЕТ СН'!$H$9+СВЦЭМ!$D$10+'СЕТ СН'!$H$6-'СЕТ СН'!$H$19</f>
        <v>1480.0387400699999</v>
      </c>
    </row>
    <row r="97" spans="1:25" ht="15.75" x14ac:dyDescent="0.2">
      <c r="A97" s="35">
        <f t="shared" si="2"/>
        <v>44879</v>
      </c>
      <c r="B97" s="36">
        <f>SUMIFS(СВЦЭМ!$C$39:$C$782,СВЦЭМ!$A$39:$A$782,$A97,СВЦЭМ!$B$39:$B$782,B$83)+'СЕТ СН'!$H$9+СВЦЭМ!$D$10+'СЕТ СН'!$H$6-'СЕТ СН'!$H$19</f>
        <v>1450.14320731</v>
      </c>
      <c r="C97" s="36">
        <f>SUMIFS(СВЦЭМ!$C$39:$C$782,СВЦЭМ!$A$39:$A$782,$A97,СВЦЭМ!$B$39:$B$782,C$83)+'СЕТ СН'!$H$9+СВЦЭМ!$D$10+'СЕТ СН'!$H$6-'СЕТ СН'!$H$19</f>
        <v>1467.8969946799998</v>
      </c>
      <c r="D97" s="36">
        <f>SUMIFS(СВЦЭМ!$C$39:$C$782,СВЦЭМ!$A$39:$A$782,$A97,СВЦЭМ!$B$39:$B$782,D$83)+'СЕТ СН'!$H$9+СВЦЭМ!$D$10+'СЕТ СН'!$H$6-'СЕТ СН'!$H$19</f>
        <v>1479.9238532699999</v>
      </c>
      <c r="E97" s="36">
        <f>SUMIFS(СВЦЭМ!$C$39:$C$782,СВЦЭМ!$A$39:$A$782,$A97,СВЦЭМ!$B$39:$B$782,E$83)+'СЕТ СН'!$H$9+СВЦЭМ!$D$10+'СЕТ СН'!$H$6-'СЕТ СН'!$H$19</f>
        <v>1483.8240930599998</v>
      </c>
      <c r="F97" s="36">
        <f>SUMIFS(СВЦЭМ!$C$39:$C$782,СВЦЭМ!$A$39:$A$782,$A97,СВЦЭМ!$B$39:$B$782,F$83)+'СЕТ СН'!$H$9+СВЦЭМ!$D$10+'СЕТ СН'!$H$6-'СЕТ СН'!$H$19</f>
        <v>1485.02817721</v>
      </c>
      <c r="G97" s="36">
        <f>SUMIFS(СВЦЭМ!$C$39:$C$782,СВЦЭМ!$A$39:$A$782,$A97,СВЦЭМ!$B$39:$B$782,G$83)+'СЕТ СН'!$H$9+СВЦЭМ!$D$10+'СЕТ СН'!$H$6-'СЕТ СН'!$H$19</f>
        <v>1467.01745347</v>
      </c>
      <c r="H97" s="36">
        <f>SUMIFS(СВЦЭМ!$C$39:$C$782,СВЦЭМ!$A$39:$A$782,$A97,СВЦЭМ!$B$39:$B$782,H$83)+'СЕТ СН'!$H$9+СВЦЭМ!$D$10+'СЕТ СН'!$H$6-'СЕТ СН'!$H$19</f>
        <v>1410.6562894199999</v>
      </c>
      <c r="I97" s="36">
        <f>SUMIFS(СВЦЭМ!$C$39:$C$782,СВЦЭМ!$A$39:$A$782,$A97,СВЦЭМ!$B$39:$B$782,I$83)+'СЕТ СН'!$H$9+СВЦЭМ!$D$10+'СЕТ СН'!$H$6-'СЕТ СН'!$H$19</f>
        <v>1422.1822997199999</v>
      </c>
      <c r="J97" s="36">
        <f>SUMIFS(СВЦЭМ!$C$39:$C$782,СВЦЭМ!$A$39:$A$782,$A97,СВЦЭМ!$B$39:$B$782,J$83)+'СЕТ СН'!$H$9+СВЦЭМ!$D$10+'СЕТ СН'!$H$6-'СЕТ СН'!$H$19</f>
        <v>1397.7835877699999</v>
      </c>
      <c r="K97" s="36">
        <f>SUMIFS(СВЦЭМ!$C$39:$C$782,СВЦЭМ!$A$39:$A$782,$A97,СВЦЭМ!$B$39:$B$782,K$83)+'СЕТ СН'!$H$9+СВЦЭМ!$D$10+'СЕТ СН'!$H$6-'СЕТ СН'!$H$19</f>
        <v>1389.9736913199999</v>
      </c>
      <c r="L97" s="36">
        <f>SUMIFS(СВЦЭМ!$C$39:$C$782,СВЦЭМ!$A$39:$A$782,$A97,СВЦЭМ!$B$39:$B$782,L$83)+'СЕТ СН'!$H$9+СВЦЭМ!$D$10+'СЕТ СН'!$H$6-'СЕТ СН'!$H$19</f>
        <v>1389.2344234999998</v>
      </c>
      <c r="M97" s="36">
        <f>SUMIFS(СВЦЭМ!$C$39:$C$782,СВЦЭМ!$A$39:$A$782,$A97,СВЦЭМ!$B$39:$B$782,M$83)+'СЕТ СН'!$H$9+СВЦЭМ!$D$10+'СЕТ СН'!$H$6-'СЕТ СН'!$H$19</f>
        <v>1400.8434171599999</v>
      </c>
      <c r="N97" s="36">
        <f>SUMIFS(СВЦЭМ!$C$39:$C$782,СВЦЭМ!$A$39:$A$782,$A97,СВЦЭМ!$B$39:$B$782,N$83)+'СЕТ СН'!$H$9+СВЦЭМ!$D$10+'СЕТ СН'!$H$6-'СЕТ СН'!$H$19</f>
        <v>1410.3177927199999</v>
      </c>
      <c r="O97" s="36">
        <f>SUMIFS(СВЦЭМ!$C$39:$C$782,СВЦЭМ!$A$39:$A$782,$A97,СВЦЭМ!$B$39:$B$782,O$83)+'СЕТ СН'!$H$9+СВЦЭМ!$D$10+'СЕТ СН'!$H$6-'СЕТ СН'!$H$19</f>
        <v>1422.1737725999999</v>
      </c>
      <c r="P97" s="36">
        <f>SUMIFS(СВЦЭМ!$C$39:$C$782,СВЦЭМ!$A$39:$A$782,$A97,СВЦЭМ!$B$39:$B$782,P$83)+'СЕТ СН'!$H$9+СВЦЭМ!$D$10+'СЕТ СН'!$H$6-'СЕТ СН'!$H$19</f>
        <v>1433.47128155</v>
      </c>
      <c r="Q97" s="36">
        <f>SUMIFS(СВЦЭМ!$C$39:$C$782,СВЦЭМ!$A$39:$A$782,$A97,СВЦЭМ!$B$39:$B$782,Q$83)+'СЕТ СН'!$H$9+СВЦЭМ!$D$10+'СЕТ СН'!$H$6-'СЕТ СН'!$H$19</f>
        <v>1412.7339848699999</v>
      </c>
      <c r="R97" s="36">
        <f>SUMIFS(СВЦЭМ!$C$39:$C$782,СВЦЭМ!$A$39:$A$782,$A97,СВЦЭМ!$B$39:$B$782,R$83)+'СЕТ СН'!$H$9+СВЦЭМ!$D$10+'СЕТ СН'!$H$6-'СЕТ СН'!$H$19</f>
        <v>1384.3848436399999</v>
      </c>
      <c r="S97" s="36">
        <f>SUMIFS(СВЦЭМ!$C$39:$C$782,СВЦЭМ!$A$39:$A$782,$A97,СВЦЭМ!$B$39:$B$782,S$83)+'СЕТ СН'!$H$9+СВЦЭМ!$D$10+'СЕТ СН'!$H$6-'СЕТ СН'!$H$19</f>
        <v>1356.1009690299998</v>
      </c>
      <c r="T97" s="36">
        <f>SUMIFS(СВЦЭМ!$C$39:$C$782,СВЦЭМ!$A$39:$A$782,$A97,СВЦЭМ!$B$39:$B$782,T$83)+'СЕТ СН'!$H$9+СВЦЭМ!$D$10+'СЕТ СН'!$H$6-'СЕТ СН'!$H$19</f>
        <v>1385.5594883299998</v>
      </c>
      <c r="U97" s="36">
        <f>SUMIFS(СВЦЭМ!$C$39:$C$782,СВЦЭМ!$A$39:$A$782,$A97,СВЦЭМ!$B$39:$B$782,U$83)+'СЕТ СН'!$H$9+СВЦЭМ!$D$10+'СЕТ СН'!$H$6-'СЕТ СН'!$H$19</f>
        <v>1385.1789729699999</v>
      </c>
      <c r="V97" s="36">
        <f>SUMIFS(СВЦЭМ!$C$39:$C$782,СВЦЭМ!$A$39:$A$782,$A97,СВЦЭМ!$B$39:$B$782,V$83)+'СЕТ СН'!$H$9+СВЦЭМ!$D$10+'СЕТ СН'!$H$6-'СЕТ СН'!$H$19</f>
        <v>1409.3841706199998</v>
      </c>
      <c r="W97" s="36">
        <f>SUMIFS(СВЦЭМ!$C$39:$C$782,СВЦЭМ!$A$39:$A$782,$A97,СВЦЭМ!$B$39:$B$782,W$83)+'СЕТ СН'!$H$9+СВЦЭМ!$D$10+'СЕТ СН'!$H$6-'СЕТ СН'!$H$19</f>
        <v>1436.3603383299999</v>
      </c>
      <c r="X97" s="36">
        <f>SUMIFS(СВЦЭМ!$C$39:$C$782,СВЦЭМ!$A$39:$A$782,$A97,СВЦЭМ!$B$39:$B$782,X$83)+'СЕТ СН'!$H$9+СВЦЭМ!$D$10+'СЕТ СН'!$H$6-'СЕТ СН'!$H$19</f>
        <v>1437.1432071899999</v>
      </c>
      <c r="Y97" s="36">
        <f>SUMIFS(СВЦЭМ!$C$39:$C$782,СВЦЭМ!$A$39:$A$782,$A97,СВЦЭМ!$B$39:$B$782,Y$83)+'СЕТ СН'!$H$9+СВЦЭМ!$D$10+'СЕТ СН'!$H$6-'СЕТ СН'!$H$19</f>
        <v>1474.29622187</v>
      </c>
    </row>
    <row r="98" spans="1:25" ht="15.75" x14ac:dyDescent="0.2">
      <c r="A98" s="35">
        <f t="shared" si="2"/>
        <v>44880</v>
      </c>
      <c r="B98" s="36">
        <f>SUMIFS(СВЦЭМ!$C$39:$C$782,СВЦЭМ!$A$39:$A$782,$A98,СВЦЭМ!$B$39:$B$782,B$83)+'СЕТ СН'!$H$9+СВЦЭМ!$D$10+'СЕТ СН'!$H$6-'СЕТ СН'!$H$19</f>
        <v>1476.3043260299999</v>
      </c>
      <c r="C98" s="36">
        <f>SUMIFS(СВЦЭМ!$C$39:$C$782,СВЦЭМ!$A$39:$A$782,$A98,СВЦЭМ!$B$39:$B$782,C$83)+'СЕТ СН'!$H$9+СВЦЭМ!$D$10+'СЕТ СН'!$H$6-'СЕТ СН'!$H$19</f>
        <v>1514.79287039</v>
      </c>
      <c r="D98" s="36">
        <f>SUMIFS(СВЦЭМ!$C$39:$C$782,СВЦЭМ!$A$39:$A$782,$A98,СВЦЭМ!$B$39:$B$782,D$83)+'СЕТ СН'!$H$9+СВЦЭМ!$D$10+'СЕТ СН'!$H$6-'СЕТ СН'!$H$19</f>
        <v>1506.6257115899998</v>
      </c>
      <c r="E98" s="36">
        <f>SUMIFS(СВЦЭМ!$C$39:$C$782,СВЦЭМ!$A$39:$A$782,$A98,СВЦЭМ!$B$39:$B$782,E$83)+'СЕТ СН'!$H$9+СВЦЭМ!$D$10+'СЕТ СН'!$H$6-'СЕТ СН'!$H$19</f>
        <v>1486.44234061</v>
      </c>
      <c r="F98" s="36">
        <f>SUMIFS(СВЦЭМ!$C$39:$C$782,СВЦЭМ!$A$39:$A$782,$A98,СВЦЭМ!$B$39:$B$782,F$83)+'СЕТ СН'!$H$9+СВЦЭМ!$D$10+'СЕТ СН'!$H$6-'СЕТ СН'!$H$19</f>
        <v>1483.2888230799999</v>
      </c>
      <c r="G98" s="36">
        <f>SUMIFS(СВЦЭМ!$C$39:$C$782,СВЦЭМ!$A$39:$A$782,$A98,СВЦЭМ!$B$39:$B$782,G$83)+'СЕТ СН'!$H$9+СВЦЭМ!$D$10+'СЕТ СН'!$H$6-'СЕТ СН'!$H$19</f>
        <v>1505.07185605</v>
      </c>
      <c r="H98" s="36">
        <f>SUMIFS(СВЦЭМ!$C$39:$C$782,СВЦЭМ!$A$39:$A$782,$A98,СВЦЭМ!$B$39:$B$782,H$83)+'СЕТ СН'!$H$9+СВЦЭМ!$D$10+'СЕТ СН'!$H$6-'СЕТ СН'!$H$19</f>
        <v>1446.3660503999999</v>
      </c>
      <c r="I98" s="36">
        <f>SUMIFS(СВЦЭМ!$C$39:$C$782,СВЦЭМ!$A$39:$A$782,$A98,СВЦЭМ!$B$39:$B$782,I$83)+'СЕТ СН'!$H$9+СВЦЭМ!$D$10+'СЕТ СН'!$H$6-'СЕТ СН'!$H$19</f>
        <v>1446.16286077</v>
      </c>
      <c r="J98" s="36">
        <f>SUMIFS(СВЦЭМ!$C$39:$C$782,СВЦЭМ!$A$39:$A$782,$A98,СВЦЭМ!$B$39:$B$782,J$83)+'СЕТ СН'!$H$9+СВЦЭМ!$D$10+'СЕТ СН'!$H$6-'СЕТ СН'!$H$19</f>
        <v>1419.1267288499998</v>
      </c>
      <c r="K98" s="36">
        <f>SUMIFS(СВЦЭМ!$C$39:$C$782,СВЦЭМ!$A$39:$A$782,$A98,СВЦЭМ!$B$39:$B$782,K$83)+'СЕТ СН'!$H$9+СВЦЭМ!$D$10+'СЕТ СН'!$H$6-'СЕТ СН'!$H$19</f>
        <v>1412.66670297</v>
      </c>
      <c r="L98" s="36">
        <f>SUMIFS(СВЦЭМ!$C$39:$C$782,СВЦЭМ!$A$39:$A$782,$A98,СВЦЭМ!$B$39:$B$782,L$83)+'СЕТ СН'!$H$9+СВЦЭМ!$D$10+'СЕТ СН'!$H$6-'СЕТ СН'!$H$19</f>
        <v>1419.26409111</v>
      </c>
      <c r="M98" s="36">
        <f>SUMIFS(СВЦЭМ!$C$39:$C$782,СВЦЭМ!$A$39:$A$782,$A98,СВЦЭМ!$B$39:$B$782,M$83)+'СЕТ СН'!$H$9+СВЦЭМ!$D$10+'СЕТ СН'!$H$6-'СЕТ СН'!$H$19</f>
        <v>1439.8699523599998</v>
      </c>
      <c r="N98" s="36">
        <f>SUMIFS(СВЦЭМ!$C$39:$C$782,СВЦЭМ!$A$39:$A$782,$A98,СВЦЭМ!$B$39:$B$782,N$83)+'СЕТ СН'!$H$9+СВЦЭМ!$D$10+'СЕТ СН'!$H$6-'СЕТ СН'!$H$19</f>
        <v>1444.9317447599999</v>
      </c>
      <c r="O98" s="36">
        <f>SUMIFS(СВЦЭМ!$C$39:$C$782,СВЦЭМ!$A$39:$A$782,$A98,СВЦЭМ!$B$39:$B$782,O$83)+'СЕТ СН'!$H$9+СВЦЭМ!$D$10+'СЕТ СН'!$H$6-'СЕТ СН'!$H$19</f>
        <v>1454.1744438199999</v>
      </c>
      <c r="P98" s="36">
        <f>SUMIFS(СВЦЭМ!$C$39:$C$782,СВЦЭМ!$A$39:$A$782,$A98,СВЦЭМ!$B$39:$B$782,P$83)+'СЕТ СН'!$H$9+СВЦЭМ!$D$10+'СЕТ СН'!$H$6-'СЕТ СН'!$H$19</f>
        <v>1467.6059311499998</v>
      </c>
      <c r="Q98" s="36">
        <f>SUMIFS(СВЦЭМ!$C$39:$C$782,СВЦЭМ!$A$39:$A$782,$A98,СВЦЭМ!$B$39:$B$782,Q$83)+'СЕТ СН'!$H$9+СВЦЭМ!$D$10+'СЕТ СН'!$H$6-'СЕТ СН'!$H$19</f>
        <v>1465.1847689499998</v>
      </c>
      <c r="R98" s="36">
        <f>SUMIFS(СВЦЭМ!$C$39:$C$782,СВЦЭМ!$A$39:$A$782,$A98,СВЦЭМ!$B$39:$B$782,R$83)+'СЕТ СН'!$H$9+СВЦЭМ!$D$10+'СЕТ СН'!$H$6-'СЕТ СН'!$H$19</f>
        <v>1461.4881926699998</v>
      </c>
      <c r="S98" s="36">
        <f>SUMIFS(СВЦЭМ!$C$39:$C$782,СВЦЭМ!$A$39:$A$782,$A98,СВЦЭМ!$B$39:$B$782,S$83)+'СЕТ СН'!$H$9+СВЦЭМ!$D$10+'СЕТ СН'!$H$6-'СЕТ СН'!$H$19</f>
        <v>1413.2143784899999</v>
      </c>
      <c r="T98" s="36">
        <f>SUMIFS(СВЦЭМ!$C$39:$C$782,СВЦЭМ!$A$39:$A$782,$A98,СВЦЭМ!$B$39:$B$782,T$83)+'СЕТ СН'!$H$9+СВЦЭМ!$D$10+'СЕТ СН'!$H$6-'СЕТ СН'!$H$19</f>
        <v>1348.9520581099998</v>
      </c>
      <c r="U98" s="36">
        <f>SUMIFS(СВЦЭМ!$C$39:$C$782,СВЦЭМ!$A$39:$A$782,$A98,СВЦЭМ!$B$39:$B$782,U$83)+'СЕТ СН'!$H$9+СВЦЭМ!$D$10+'СЕТ СН'!$H$6-'СЕТ СН'!$H$19</f>
        <v>1352.5090029699998</v>
      </c>
      <c r="V98" s="36">
        <f>SUMIFS(СВЦЭМ!$C$39:$C$782,СВЦЭМ!$A$39:$A$782,$A98,СВЦЭМ!$B$39:$B$782,V$83)+'СЕТ СН'!$H$9+СВЦЭМ!$D$10+'СЕТ СН'!$H$6-'СЕТ СН'!$H$19</f>
        <v>1368.9896979099999</v>
      </c>
      <c r="W98" s="36">
        <f>SUMIFS(СВЦЭМ!$C$39:$C$782,СВЦЭМ!$A$39:$A$782,$A98,СВЦЭМ!$B$39:$B$782,W$83)+'СЕТ СН'!$H$9+СВЦЭМ!$D$10+'СЕТ СН'!$H$6-'СЕТ СН'!$H$19</f>
        <v>1409.98256249</v>
      </c>
      <c r="X98" s="36">
        <f>SUMIFS(СВЦЭМ!$C$39:$C$782,СВЦЭМ!$A$39:$A$782,$A98,СВЦЭМ!$B$39:$B$782,X$83)+'СЕТ СН'!$H$9+СВЦЭМ!$D$10+'СЕТ СН'!$H$6-'СЕТ СН'!$H$19</f>
        <v>1429.6019184199999</v>
      </c>
      <c r="Y98" s="36">
        <f>SUMIFS(СВЦЭМ!$C$39:$C$782,СВЦЭМ!$A$39:$A$782,$A98,СВЦЭМ!$B$39:$B$782,Y$83)+'СЕТ СН'!$H$9+СВЦЭМ!$D$10+'СЕТ СН'!$H$6-'СЕТ СН'!$H$19</f>
        <v>1453.8143589199999</v>
      </c>
    </row>
    <row r="99" spans="1:25" ht="15.75" x14ac:dyDescent="0.2">
      <c r="A99" s="35">
        <f t="shared" si="2"/>
        <v>44881</v>
      </c>
      <c r="B99" s="36">
        <f>SUMIFS(СВЦЭМ!$C$39:$C$782,СВЦЭМ!$A$39:$A$782,$A99,СВЦЭМ!$B$39:$B$782,B$83)+'СЕТ СН'!$H$9+СВЦЭМ!$D$10+'СЕТ СН'!$H$6-'СЕТ СН'!$H$19</f>
        <v>1460.4486266399999</v>
      </c>
      <c r="C99" s="36">
        <f>SUMIFS(СВЦЭМ!$C$39:$C$782,СВЦЭМ!$A$39:$A$782,$A99,СВЦЭМ!$B$39:$B$782,C$83)+'СЕТ СН'!$H$9+СВЦЭМ!$D$10+'СЕТ СН'!$H$6-'СЕТ СН'!$H$19</f>
        <v>1496.2067021899998</v>
      </c>
      <c r="D99" s="36">
        <f>SUMIFS(СВЦЭМ!$C$39:$C$782,СВЦЭМ!$A$39:$A$782,$A99,СВЦЭМ!$B$39:$B$782,D$83)+'СЕТ СН'!$H$9+СВЦЭМ!$D$10+'СЕТ СН'!$H$6-'СЕТ СН'!$H$19</f>
        <v>1521.2609151199999</v>
      </c>
      <c r="E99" s="36">
        <f>SUMIFS(СВЦЭМ!$C$39:$C$782,СВЦЭМ!$A$39:$A$782,$A99,СВЦЭМ!$B$39:$B$782,E$83)+'СЕТ СН'!$H$9+СВЦЭМ!$D$10+'СЕТ СН'!$H$6-'СЕТ СН'!$H$19</f>
        <v>1517.3343255799998</v>
      </c>
      <c r="F99" s="36">
        <f>SUMIFS(СВЦЭМ!$C$39:$C$782,СВЦЭМ!$A$39:$A$782,$A99,СВЦЭМ!$B$39:$B$782,F$83)+'СЕТ СН'!$H$9+СВЦЭМ!$D$10+'СЕТ СН'!$H$6-'СЕТ СН'!$H$19</f>
        <v>1496.8012489399998</v>
      </c>
      <c r="G99" s="36">
        <f>SUMIFS(СВЦЭМ!$C$39:$C$782,СВЦЭМ!$A$39:$A$782,$A99,СВЦЭМ!$B$39:$B$782,G$83)+'СЕТ СН'!$H$9+СВЦЭМ!$D$10+'СЕТ СН'!$H$6-'СЕТ СН'!$H$19</f>
        <v>1488.9244692599998</v>
      </c>
      <c r="H99" s="36">
        <f>SUMIFS(СВЦЭМ!$C$39:$C$782,СВЦЭМ!$A$39:$A$782,$A99,СВЦЭМ!$B$39:$B$782,H$83)+'СЕТ СН'!$H$9+СВЦЭМ!$D$10+'СЕТ СН'!$H$6-'СЕТ СН'!$H$19</f>
        <v>1461.9813281999998</v>
      </c>
      <c r="I99" s="36">
        <f>SUMIFS(СВЦЭМ!$C$39:$C$782,СВЦЭМ!$A$39:$A$782,$A99,СВЦЭМ!$B$39:$B$782,I$83)+'СЕТ СН'!$H$9+СВЦЭМ!$D$10+'СЕТ СН'!$H$6-'СЕТ СН'!$H$19</f>
        <v>1464.6091080499998</v>
      </c>
      <c r="J99" s="36">
        <f>SUMIFS(СВЦЭМ!$C$39:$C$782,СВЦЭМ!$A$39:$A$782,$A99,СВЦЭМ!$B$39:$B$782,J$83)+'СЕТ СН'!$H$9+СВЦЭМ!$D$10+'СЕТ СН'!$H$6-'СЕТ СН'!$H$19</f>
        <v>1437.8318602699999</v>
      </c>
      <c r="K99" s="36">
        <f>SUMIFS(СВЦЭМ!$C$39:$C$782,СВЦЭМ!$A$39:$A$782,$A99,СВЦЭМ!$B$39:$B$782,K$83)+'СЕТ СН'!$H$9+СВЦЭМ!$D$10+'СЕТ СН'!$H$6-'СЕТ СН'!$H$19</f>
        <v>1433.6433865299998</v>
      </c>
      <c r="L99" s="36">
        <f>SUMIFS(СВЦЭМ!$C$39:$C$782,СВЦЭМ!$A$39:$A$782,$A99,СВЦЭМ!$B$39:$B$782,L$83)+'СЕТ СН'!$H$9+СВЦЭМ!$D$10+'СЕТ СН'!$H$6-'СЕТ СН'!$H$19</f>
        <v>1441.4792904899998</v>
      </c>
      <c r="M99" s="36">
        <f>SUMIFS(СВЦЭМ!$C$39:$C$782,СВЦЭМ!$A$39:$A$782,$A99,СВЦЭМ!$B$39:$B$782,M$83)+'СЕТ СН'!$H$9+СВЦЭМ!$D$10+'СЕТ СН'!$H$6-'СЕТ СН'!$H$19</f>
        <v>1461.3045163899999</v>
      </c>
      <c r="N99" s="36">
        <f>SUMIFS(СВЦЭМ!$C$39:$C$782,СВЦЭМ!$A$39:$A$782,$A99,СВЦЭМ!$B$39:$B$782,N$83)+'СЕТ СН'!$H$9+СВЦЭМ!$D$10+'СЕТ СН'!$H$6-'СЕТ СН'!$H$19</f>
        <v>1466.5118932299999</v>
      </c>
      <c r="O99" s="36">
        <f>SUMIFS(СВЦЭМ!$C$39:$C$782,СВЦЭМ!$A$39:$A$782,$A99,СВЦЭМ!$B$39:$B$782,O$83)+'СЕТ СН'!$H$9+СВЦЭМ!$D$10+'СЕТ СН'!$H$6-'СЕТ СН'!$H$19</f>
        <v>1475.5000596899999</v>
      </c>
      <c r="P99" s="36">
        <f>SUMIFS(СВЦЭМ!$C$39:$C$782,СВЦЭМ!$A$39:$A$782,$A99,СВЦЭМ!$B$39:$B$782,P$83)+'СЕТ СН'!$H$9+СВЦЭМ!$D$10+'СЕТ СН'!$H$6-'СЕТ СН'!$H$19</f>
        <v>1490.7703551699999</v>
      </c>
      <c r="Q99" s="36">
        <f>SUMIFS(СВЦЭМ!$C$39:$C$782,СВЦЭМ!$A$39:$A$782,$A99,СВЦЭМ!$B$39:$B$782,Q$83)+'СЕТ СН'!$H$9+СВЦЭМ!$D$10+'СЕТ СН'!$H$6-'СЕТ СН'!$H$19</f>
        <v>1462.2171330699998</v>
      </c>
      <c r="R99" s="36">
        <f>SUMIFS(СВЦЭМ!$C$39:$C$782,СВЦЭМ!$A$39:$A$782,$A99,СВЦЭМ!$B$39:$B$782,R$83)+'СЕТ СН'!$H$9+СВЦЭМ!$D$10+'СЕТ СН'!$H$6-'СЕТ СН'!$H$19</f>
        <v>1453.57153748</v>
      </c>
      <c r="S99" s="36">
        <f>SUMIFS(СВЦЭМ!$C$39:$C$782,СВЦЭМ!$A$39:$A$782,$A99,СВЦЭМ!$B$39:$B$782,S$83)+'СЕТ СН'!$H$9+СВЦЭМ!$D$10+'СЕТ СН'!$H$6-'СЕТ СН'!$H$19</f>
        <v>1413.1981926299998</v>
      </c>
      <c r="T99" s="36">
        <f>SUMIFS(СВЦЭМ!$C$39:$C$782,СВЦЭМ!$A$39:$A$782,$A99,СВЦЭМ!$B$39:$B$782,T$83)+'СЕТ СН'!$H$9+СВЦЭМ!$D$10+'СЕТ СН'!$H$6-'СЕТ СН'!$H$19</f>
        <v>1390.4910100299999</v>
      </c>
      <c r="U99" s="36">
        <f>SUMIFS(СВЦЭМ!$C$39:$C$782,СВЦЭМ!$A$39:$A$782,$A99,СВЦЭМ!$B$39:$B$782,U$83)+'СЕТ СН'!$H$9+СВЦЭМ!$D$10+'СЕТ СН'!$H$6-'СЕТ СН'!$H$19</f>
        <v>1407.9706601399998</v>
      </c>
      <c r="V99" s="36">
        <f>SUMIFS(СВЦЭМ!$C$39:$C$782,СВЦЭМ!$A$39:$A$782,$A99,СВЦЭМ!$B$39:$B$782,V$83)+'СЕТ СН'!$H$9+СВЦЭМ!$D$10+'СЕТ СН'!$H$6-'СЕТ СН'!$H$19</f>
        <v>1433.1607749299999</v>
      </c>
      <c r="W99" s="36">
        <f>SUMIFS(СВЦЭМ!$C$39:$C$782,СВЦЭМ!$A$39:$A$782,$A99,СВЦЭМ!$B$39:$B$782,W$83)+'СЕТ СН'!$H$9+СВЦЭМ!$D$10+'СЕТ СН'!$H$6-'СЕТ СН'!$H$19</f>
        <v>1434.1248674499998</v>
      </c>
      <c r="X99" s="36">
        <f>SUMIFS(СВЦЭМ!$C$39:$C$782,СВЦЭМ!$A$39:$A$782,$A99,СВЦЭМ!$B$39:$B$782,X$83)+'СЕТ СН'!$H$9+СВЦЭМ!$D$10+'СЕТ СН'!$H$6-'СЕТ СН'!$H$19</f>
        <v>1457.1931969899999</v>
      </c>
      <c r="Y99" s="36">
        <f>SUMIFS(СВЦЭМ!$C$39:$C$782,СВЦЭМ!$A$39:$A$782,$A99,СВЦЭМ!$B$39:$B$782,Y$83)+'СЕТ СН'!$H$9+СВЦЭМ!$D$10+'СЕТ СН'!$H$6-'СЕТ СН'!$H$19</f>
        <v>1505.6406491999999</v>
      </c>
    </row>
    <row r="100" spans="1:25" ht="15.75" x14ac:dyDescent="0.2">
      <c r="A100" s="35">
        <f t="shared" si="2"/>
        <v>44882</v>
      </c>
      <c r="B100" s="36">
        <f>SUMIFS(СВЦЭМ!$C$39:$C$782,СВЦЭМ!$A$39:$A$782,$A100,СВЦЭМ!$B$39:$B$782,B$83)+'СЕТ СН'!$H$9+СВЦЭМ!$D$10+'СЕТ СН'!$H$6-'СЕТ СН'!$H$19</f>
        <v>1447.8700006999998</v>
      </c>
      <c r="C100" s="36">
        <f>SUMIFS(СВЦЭМ!$C$39:$C$782,СВЦЭМ!$A$39:$A$782,$A100,СВЦЭМ!$B$39:$B$782,C$83)+'СЕТ СН'!$H$9+СВЦЭМ!$D$10+'СЕТ СН'!$H$6-'СЕТ СН'!$H$19</f>
        <v>1463.2126809199999</v>
      </c>
      <c r="D100" s="36">
        <f>SUMIFS(СВЦЭМ!$C$39:$C$782,СВЦЭМ!$A$39:$A$782,$A100,СВЦЭМ!$B$39:$B$782,D$83)+'СЕТ СН'!$H$9+СВЦЭМ!$D$10+'СЕТ СН'!$H$6-'СЕТ СН'!$H$19</f>
        <v>1489.9200330899998</v>
      </c>
      <c r="E100" s="36">
        <f>SUMIFS(СВЦЭМ!$C$39:$C$782,СВЦЭМ!$A$39:$A$782,$A100,СВЦЭМ!$B$39:$B$782,E$83)+'СЕТ СН'!$H$9+СВЦЭМ!$D$10+'СЕТ СН'!$H$6-'СЕТ СН'!$H$19</f>
        <v>1486.13035696</v>
      </c>
      <c r="F100" s="36">
        <f>SUMIFS(СВЦЭМ!$C$39:$C$782,СВЦЭМ!$A$39:$A$782,$A100,СВЦЭМ!$B$39:$B$782,F$83)+'СЕТ СН'!$H$9+СВЦЭМ!$D$10+'СЕТ СН'!$H$6-'СЕТ СН'!$H$19</f>
        <v>1488.2919880099998</v>
      </c>
      <c r="G100" s="36">
        <f>SUMIFS(СВЦЭМ!$C$39:$C$782,СВЦЭМ!$A$39:$A$782,$A100,СВЦЭМ!$B$39:$B$782,G$83)+'СЕТ СН'!$H$9+СВЦЭМ!$D$10+'СЕТ СН'!$H$6-'СЕТ СН'!$H$19</f>
        <v>1494.0165367699999</v>
      </c>
      <c r="H100" s="36">
        <f>SUMIFS(СВЦЭМ!$C$39:$C$782,СВЦЭМ!$A$39:$A$782,$A100,СВЦЭМ!$B$39:$B$782,H$83)+'СЕТ СН'!$H$9+СВЦЭМ!$D$10+'СЕТ СН'!$H$6-'СЕТ СН'!$H$19</f>
        <v>1432.7681885499999</v>
      </c>
      <c r="I100" s="36">
        <f>SUMIFS(СВЦЭМ!$C$39:$C$782,СВЦЭМ!$A$39:$A$782,$A100,СВЦЭМ!$B$39:$B$782,I$83)+'СЕТ СН'!$H$9+СВЦЭМ!$D$10+'СЕТ СН'!$H$6-'СЕТ СН'!$H$19</f>
        <v>1367.2158724799999</v>
      </c>
      <c r="J100" s="36">
        <f>SUMIFS(СВЦЭМ!$C$39:$C$782,СВЦЭМ!$A$39:$A$782,$A100,СВЦЭМ!$B$39:$B$782,J$83)+'СЕТ СН'!$H$9+СВЦЭМ!$D$10+'СЕТ СН'!$H$6-'СЕТ СН'!$H$19</f>
        <v>1393.7874180299998</v>
      </c>
      <c r="K100" s="36">
        <f>SUMIFS(СВЦЭМ!$C$39:$C$782,СВЦЭМ!$A$39:$A$782,$A100,СВЦЭМ!$B$39:$B$782,K$83)+'СЕТ СН'!$H$9+СВЦЭМ!$D$10+'СЕТ СН'!$H$6-'СЕТ СН'!$H$19</f>
        <v>1397.9105676099998</v>
      </c>
      <c r="L100" s="36">
        <f>SUMIFS(СВЦЭМ!$C$39:$C$782,СВЦЭМ!$A$39:$A$782,$A100,СВЦЭМ!$B$39:$B$782,L$83)+'СЕТ СН'!$H$9+СВЦЭМ!$D$10+'СЕТ СН'!$H$6-'СЕТ СН'!$H$19</f>
        <v>1403.9752901499999</v>
      </c>
      <c r="M100" s="36">
        <f>SUMIFS(СВЦЭМ!$C$39:$C$782,СВЦЭМ!$A$39:$A$782,$A100,СВЦЭМ!$B$39:$B$782,M$83)+'СЕТ СН'!$H$9+СВЦЭМ!$D$10+'СЕТ СН'!$H$6-'СЕТ СН'!$H$19</f>
        <v>1432.0801275199999</v>
      </c>
      <c r="N100" s="36">
        <f>SUMIFS(СВЦЭМ!$C$39:$C$782,СВЦЭМ!$A$39:$A$782,$A100,СВЦЭМ!$B$39:$B$782,N$83)+'СЕТ СН'!$H$9+СВЦЭМ!$D$10+'СЕТ СН'!$H$6-'СЕТ СН'!$H$19</f>
        <v>1414.1485008599998</v>
      </c>
      <c r="O100" s="36">
        <f>SUMIFS(СВЦЭМ!$C$39:$C$782,СВЦЭМ!$A$39:$A$782,$A100,СВЦЭМ!$B$39:$B$782,O$83)+'СЕТ СН'!$H$9+СВЦЭМ!$D$10+'СЕТ СН'!$H$6-'СЕТ СН'!$H$19</f>
        <v>1443.16937188</v>
      </c>
      <c r="P100" s="36">
        <f>SUMIFS(СВЦЭМ!$C$39:$C$782,СВЦЭМ!$A$39:$A$782,$A100,СВЦЭМ!$B$39:$B$782,P$83)+'СЕТ СН'!$H$9+СВЦЭМ!$D$10+'СЕТ СН'!$H$6-'СЕТ СН'!$H$19</f>
        <v>1450.4931110699999</v>
      </c>
      <c r="Q100" s="36">
        <f>SUMIFS(СВЦЭМ!$C$39:$C$782,СВЦЭМ!$A$39:$A$782,$A100,СВЦЭМ!$B$39:$B$782,Q$83)+'СЕТ СН'!$H$9+СВЦЭМ!$D$10+'СЕТ СН'!$H$6-'СЕТ СН'!$H$19</f>
        <v>1435.0133027799998</v>
      </c>
      <c r="R100" s="36">
        <f>SUMIFS(СВЦЭМ!$C$39:$C$782,СВЦЭМ!$A$39:$A$782,$A100,СВЦЭМ!$B$39:$B$782,R$83)+'СЕТ СН'!$H$9+СВЦЭМ!$D$10+'СЕТ СН'!$H$6-'СЕТ СН'!$H$19</f>
        <v>1412.85135294</v>
      </c>
      <c r="S100" s="36">
        <f>SUMIFS(СВЦЭМ!$C$39:$C$782,СВЦЭМ!$A$39:$A$782,$A100,СВЦЭМ!$B$39:$B$782,S$83)+'СЕТ СН'!$H$9+СВЦЭМ!$D$10+'СЕТ СН'!$H$6-'СЕТ СН'!$H$19</f>
        <v>1402.1994782899999</v>
      </c>
      <c r="T100" s="36">
        <f>SUMIFS(СВЦЭМ!$C$39:$C$782,СВЦЭМ!$A$39:$A$782,$A100,СВЦЭМ!$B$39:$B$782,T$83)+'СЕТ СН'!$H$9+СВЦЭМ!$D$10+'СЕТ СН'!$H$6-'СЕТ СН'!$H$19</f>
        <v>1360.0828032099998</v>
      </c>
      <c r="U100" s="36">
        <f>SUMIFS(СВЦЭМ!$C$39:$C$782,СВЦЭМ!$A$39:$A$782,$A100,СВЦЭМ!$B$39:$B$782,U$83)+'СЕТ СН'!$H$9+СВЦЭМ!$D$10+'СЕТ СН'!$H$6-'СЕТ СН'!$H$19</f>
        <v>1376.2902974499998</v>
      </c>
      <c r="V100" s="36">
        <f>SUMIFS(СВЦЭМ!$C$39:$C$782,СВЦЭМ!$A$39:$A$782,$A100,СВЦЭМ!$B$39:$B$782,V$83)+'СЕТ СН'!$H$9+СВЦЭМ!$D$10+'СЕТ СН'!$H$6-'СЕТ СН'!$H$19</f>
        <v>1388.3638206699998</v>
      </c>
      <c r="W100" s="36">
        <f>SUMIFS(СВЦЭМ!$C$39:$C$782,СВЦЭМ!$A$39:$A$782,$A100,СВЦЭМ!$B$39:$B$782,W$83)+'СЕТ СН'!$H$9+СВЦЭМ!$D$10+'СЕТ СН'!$H$6-'СЕТ СН'!$H$19</f>
        <v>1402.0363462299999</v>
      </c>
      <c r="X100" s="36">
        <f>SUMIFS(СВЦЭМ!$C$39:$C$782,СВЦЭМ!$A$39:$A$782,$A100,СВЦЭМ!$B$39:$B$782,X$83)+'СЕТ СН'!$H$9+СВЦЭМ!$D$10+'СЕТ СН'!$H$6-'СЕТ СН'!$H$19</f>
        <v>1421.17738889</v>
      </c>
      <c r="Y100" s="36">
        <f>SUMIFS(СВЦЭМ!$C$39:$C$782,СВЦЭМ!$A$39:$A$782,$A100,СВЦЭМ!$B$39:$B$782,Y$83)+'СЕТ СН'!$H$9+СВЦЭМ!$D$10+'СЕТ СН'!$H$6-'СЕТ СН'!$H$19</f>
        <v>1453.1562763299999</v>
      </c>
    </row>
    <row r="101" spans="1:25" ht="15.75" x14ac:dyDescent="0.2">
      <c r="A101" s="35">
        <f t="shared" si="2"/>
        <v>44883</v>
      </c>
      <c r="B101" s="36">
        <f>SUMIFS(СВЦЭМ!$C$39:$C$782,СВЦЭМ!$A$39:$A$782,$A101,СВЦЭМ!$B$39:$B$782,B$83)+'СЕТ СН'!$H$9+СВЦЭМ!$D$10+'СЕТ СН'!$H$6-'СЕТ СН'!$H$19</f>
        <v>1455.6498729699999</v>
      </c>
      <c r="C101" s="36">
        <f>SUMIFS(СВЦЭМ!$C$39:$C$782,СВЦЭМ!$A$39:$A$782,$A101,СВЦЭМ!$B$39:$B$782,C$83)+'СЕТ СН'!$H$9+СВЦЭМ!$D$10+'СЕТ СН'!$H$6-'СЕТ СН'!$H$19</f>
        <v>1480.7158728599998</v>
      </c>
      <c r="D101" s="36">
        <f>SUMIFS(СВЦЭМ!$C$39:$C$782,СВЦЭМ!$A$39:$A$782,$A101,СВЦЭМ!$B$39:$B$782,D$83)+'СЕТ СН'!$H$9+СВЦЭМ!$D$10+'СЕТ СН'!$H$6-'СЕТ СН'!$H$19</f>
        <v>1492.11528916</v>
      </c>
      <c r="E101" s="36">
        <f>SUMIFS(СВЦЭМ!$C$39:$C$782,СВЦЭМ!$A$39:$A$782,$A101,СВЦЭМ!$B$39:$B$782,E$83)+'СЕТ СН'!$H$9+СВЦЭМ!$D$10+'СЕТ СН'!$H$6-'СЕТ СН'!$H$19</f>
        <v>1496.5006432999999</v>
      </c>
      <c r="F101" s="36">
        <f>SUMIFS(СВЦЭМ!$C$39:$C$782,СВЦЭМ!$A$39:$A$782,$A101,СВЦЭМ!$B$39:$B$782,F$83)+'СЕТ СН'!$H$9+СВЦЭМ!$D$10+'СЕТ СН'!$H$6-'СЕТ СН'!$H$19</f>
        <v>1518.7005157599999</v>
      </c>
      <c r="G101" s="36">
        <f>SUMIFS(СВЦЭМ!$C$39:$C$782,СВЦЭМ!$A$39:$A$782,$A101,СВЦЭМ!$B$39:$B$782,G$83)+'СЕТ СН'!$H$9+СВЦЭМ!$D$10+'СЕТ СН'!$H$6-'СЕТ СН'!$H$19</f>
        <v>1506.0571348399999</v>
      </c>
      <c r="H101" s="36">
        <f>SUMIFS(СВЦЭМ!$C$39:$C$782,СВЦЭМ!$A$39:$A$782,$A101,СВЦЭМ!$B$39:$B$782,H$83)+'СЕТ СН'!$H$9+СВЦЭМ!$D$10+'СЕТ СН'!$H$6-'СЕТ СН'!$H$19</f>
        <v>1471.1519936399998</v>
      </c>
      <c r="I101" s="36">
        <f>SUMIFS(СВЦЭМ!$C$39:$C$782,СВЦЭМ!$A$39:$A$782,$A101,СВЦЭМ!$B$39:$B$782,I$83)+'СЕТ СН'!$H$9+СВЦЭМ!$D$10+'СЕТ СН'!$H$6-'СЕТ СН'!$H$19</f>
        <v>1448.4737430099999</v>
      </c>
      <c r="J101" s="36">
        <f>SUMIFS(СВЦЭМ!$C$39:$C$782,СВЦЭМ!$A$39:$A$782,$A101,СВЦЭМ!$B$39:$B$782,J$83)+'СЕТ СН'!$H$9+СВЦЭМ!$D$10+'СЕТ СН'!$H$6-'СЕТ СН'!$H$19</f>
        <v>1413.7825603099998</v>
      </c>
      <c r="K101" s="36">
        <f>SUMIFS(СВЦЭМ!$C$39:$C$782,СВЦЭМ!$A$39:$A$782,$A101,СВЦЭМ!$B$39:$B$782,K$83)+'СЕТ СН'!$H$9+СВЦЭМ!$D$10+'СЕТ СН'!$H$6-'СЕТ СН'!$H$19</f>
        <v>1401.5586766499998</v>
      </c>
      <c r="L101" s="36">
        <f>SUMIFS(СВЦЭМ!$C$39:$C$782,СВЦЭМ!$A$39:$A$782,$A101,СВЦЭМ!$B$39:$B$782,L$83)+'СЕТ СН'!$H$9+СВЦЭМ!$D$10+'СЕТ СН'!$H$6-'СЕТ СН'!$H$19</f>
        <v>1404.80638271</v>
      </c>
      <c r="M101" s="36">
        <f>SUMIFS(СВЦЭМ!$C$39:$C$782,СВЦЭМ!$A$39:$A$782,$A101,СВЦЭМ!$B$39:$B$782,M$83)+'СЕТ СН'!$H$9+СВЦЭМ!$D$10+'СЕТ СН'!$H$6-'СЕТ СН'!$H$19</f>
        <v>1430.7246416999999</v>
      </c>
      <c r="N101" s="36">
        <f>SUMIFS(СВЦЭМ!$C$39:$C$782,СВЦЭМ!$A$39:$A$782,$A101,СВЦЭМ!$B$39:$B$782,N$83)+'СЕТ СН'!$H$9+СВЦЭМ!$D$10+'СЕТ СН'!$H$6-'СЕТ СН'!$H$19</f>
        <v>1467.8972545499998</v>
      </c>
      <c r="O101" s="36">
        <f>SUMIFS(СВЦЭМ!$C$39:$C$782,СВЦЭМ!$A$39:$A$782,$A101,СВЦЭМ!$B$39:$B$782,O$83)+'СЕТ СН'!$H$9+СВЦЭМ!$D$10+'СЕТ СН'!$H$6-'СЕТ СН'!$H$19</f>
        <v>1451.35060757</v>
      </c>
      <c r="P101" s="36">
        <f>SUMIFS(СВЦЭМ!$C$39:$C$782,СВЦЭМ!$A$39:$A$782,$A101,СВЦЭМ!$B$39:$B$782,P$83)+'СЕТ СН'!$H$9+СВЦЭМ!$D$10+'СЕТ СН'!$H$6-'СЕТ СН'!$H$19</f>
        <v>1449.96672595</v>
      </c>
      <c r="Q101" s="36">
        <f>SUMIFS(СВЦЭМ!$C$39:$C$782,СВЦЭМ!$A$39:$A$782,$A101,СВЦЭМ!$B$39:$B$782,Q$83)+'СЕТ СН'!$H$9+СВЦЭМ!$D$10+'СЕТ СН'!$H$6-'СЕТ СН'!$H$19</f>
        <v>1463.7413176999999</v>
      </c>
      <c r="R101" s="36">
        <f>SUMIFS(СВЦЭМ!$C$39:$C$782,СВЦЭМ!$A$39:$A$782,$A101,СВЦЭМ!$B$39:$B$782,R$83)+'СЕТ СН'!$H$9+СВЦЭМ!$D$10+'СЕТ СН'!$H$6-'СЕТ СН'!$H$19</f>
        <v>1463.4390415399998</v>
      </c>
      <c r="S101" s="36">
        <f>SUMIFS(СВЦЭМ!$C$39:$C$782,СВЦЭМ!$A$39:$A$782,$A101,СВЦЭМ!$B$39:$B$782,S$83)+'СЕТ СН'!$H$9+СВЦЭМ!$D$10+'СЕТ СН'!$H$6-'СЕТ СН'!$H$19</f>
        <v>1445.37845404</v>
      </c>
      <c r="T101" s="36">
        <f>SUMIFS(СВЦЭМ!$C$39:$C$782,СВЦЭМ!$A$39:$A$782,$A101,СВЦЭМ!$B$39:$B$782,T$83)+'СЕТ СН'!$H$9+СВЦЭМ!$D$10+'СЕТ СН'!$H$6-'СЕТ СН'!$H$19</f>
        <v>1393.0192866099999</v>
      </c>
      <c r="U101" s="36">
        <f>SUMIFS(СВЦЭМ!$C$39:$C$782,СВЦЭМ!$A$39:$A$782,$A101,СВЦЭМ!$B$39:$B$782,U$83)+'СЕТ СН'!$H$9+СВЦЭМ!$D$10+'СЕТ СН'!$H$6-'СЕТ СН'!$H$19</f>
        <v>1389.2042687399999</v>
      </c>
      <c r="V101" s="36">
        <f>SUMIFS(СВЦЭМ!$C$39:$C$782,СВЦЭМ!$A$39:$A$782,$A101,СВЦЭМ!$B$39:$B$782,V$83)+'СЕТ СН'!$H$9+СВЦЭМ!$D$10+'СЕТ СН'!$H$6-'СЕТ СН'!$H$19</f>
        <v>1407.1115315899999</v>
      </c>
      <c r="W101" s="36">
        <f>SUMIFS(СВЦЭМ!$C$39:$C$782,СВЦЭМ!$A$39:$A$782,$A101,СВЦЭМ!$B$39:$B$782,W$83)+'СЕТ СН'!$H$9+СВЦЭМ!$D$10+'СЕТ СН'!$H$6-'СЕТ СН'!$H$19</f>
        <v>1424.5393708999998</v>
      </c>
      <c r="X101" s="36">
        <f>SUMIFS(СВЦЭМ!$C$39:$C$782,СВЦЭМ!$A$39:$A$782,$A101,СВЦЭМ!$B$39:$B$782,X$83)+'СЕТ СН'!$H$9+СВЦЭМ!$D$10+'СЕТ СН'!$H$6-'СЕТ СН'!$H$19</f>
        <v>1435.4281579599999</v>
      </c>
      <c r="Y101" s="36">
        <f>SUMIFS(СВЦЭМ!$C$39:$C$782,СВЦЭМ!$A$39:$A$782,$A101,СВЦЭМ!$B$39:$B$782,Y$83)+'СЕТ СН'!$H$9+СВЦЭМ!$D$10+'СЕТ СН'!$H$6-'СЕТ СН'!$H$19</f>
        <v>1446.3209380499998</v>
      </c>
    </row>
    <row r="102" spans="1:25" ht="15.75" x14ac:dyDescent="0.2">
      <c r="A102" s="35">
        <f t="shared" si="2"/>
        <v>44884</v>
      </c>
      <c r="B102" s="36">
        <f>SUMIFS(СВЦЭМ!$C$39:$C$782,СВЦЭМ!$A$39:$A$782,$A102,СВЦЭМ!$B$39:$B$782,B$83)+'СЕТ СН'!$H$9+СВЦЭМ!$D$10+'СЕТ СН'!$H$6-'СЕТ СН'!$H$19</f>
        <v>1499.9603929399998</v>
      </c>
      <c r="C102" s="36">
        <f>SUMIFS(СВЦЭМ!$C$39:$C$782,СВЦЭМ!$A$39:$A$782,$A102,СВЦЭМ!$B$39:$B$782,C$83)+'СЕТ СН'!$H$9+СВЦЭМ!$D$10+'СЕТ СН'!$H$6-'СЕТ СН'!$H$19</f>
        <v>1521.7120916199999</v>
      </c>
      <c r="D102" s="36">
        <f>SUMIFS(СВЦЭМ!$C$39:$C$782,СВЦЭМ!$A$39:$A$782,$A102,СВЦЭМ!$B$39:$B$782,D$83)+'СЕТ СН'!$H$9+СВЦЭМ!$D$10+'СЕТ СН'!$H$6-'СЕТ СН'!$H$19</f>
        <v>1543.41989509</v>
      </c>
      <c r="E102" s="36">
        <f>SUMIFS(СВЦЭМ!$C$39:$C$782,СВЦЭМ!$A$39:$A$782,$A102,СВЦЭМ!$B$39:$B$782,E$83)+'СЕТ СН'!$H$9+СВЦЭМ!$D$10+'СЕТ СН'!$H$6-'СЕТ СН'!$H$19</f>
        <v>1548.4770557299998</v>
      </c>
      <c r="F102" s="36">
        <f>SUMIFS(СВЦЭМ!$C$39:$C$782,СВЦЭМ!$A$39:$A$782,$A102,СВЦЭМ!$B$39:$B$782,F$83)+'СЕТ СН'!$H$9+СВЦЭМ!$D$10+'СЕТ СН'!$H$6-'СЕТ СН'!$H$19</f>
        <v>1578.1207946499999</v>
      </c>
      <c r="G102" s="36">
        <f>SUMIFS(СВЦЭМ!$C$39:$C$782,СВЦЭМ!$A$39:$A$782,$A102,СВЦЭМ!$B$39:$B$782,G$83)+'СЕТ СН'!$H$9+СВЦЭМ!$D$10+'СЕТ СН'!$H$6-'СЕТ СН'!$H$19</f>
        <v>1474.3703092699998</v>
      </c>
      <c r="H102" s="36">
        <f>SUMIFS(СВЦЭМ!$C$39:$C$782,СВЦЭМ!$A$39:$A$782,$A102,СВЦЭМ!$B$39:$B$782,H$83)+'СЕТ СН'!$H$9+СВЦЭМ!$D$10+'СЕТ СН'!$H$6-'СЕТ СН'!$H$19</f>
        <v>1423.7317483299998</v>
      </c>
      <c r="I102" s="36">
        <f>SUMIFS(СВЦЭМ!$C$39:$C$782,СВЦЭМ!$A$39:$A$782,$A102,СВЦЭМ!$B$39:$B$782,I$83)+'СЕТ СН'!$H$9+СВЦЭМ!$D$10+'СЕТ СН'!$H$6-'СЕТ СН'!$H$19</f>
        <v>1419.6658609599999</v>
      </c>
      <c r="J102" s="36">
        <f>SUMIFS(СВЦЭМ!$C$39:$C$782,СВЦЭМ!$A$39:$A$782,$A102,СВЦЭМ!$B$39:$B$782,J$83)+'СЕТ СН'!$H$9+СВЦЭМ!$D$10+'СЕТ СН'!$H$6-'СЕТ СН'!$H$19</f>
        <v>1295.8448091799999</v>
      </c>
      <c r="K102" s="36">
        <f>SUMIFS(СВЦЭМ!$C$39:$C$782,СВЦЭМ!$A$39:$A$782,$A102,СВЦЭМ!$B$39:$B$782,K$83)+'СЕТ СН'!$H$9+СВЦЭМ!$D$10+'СЕТ СН'!$H$6-'СЕТ СН'!$H$19</f>
        <v>1261.5333835399997</v>
      </c>
      <c r="L102" s="36">
        <f>SUMIFS(СВЦЭМ!$C$39:$C$782,СВЦЭМ!$A$39:$A$782,$A102,СВЦЭМ!$B$39:$B$782,L$83)+'СЕТ СН'!$H$9+СВЦЭМ!$D$10+'СЕТ СН'!$H$6-'СЕТ СН'!$H$19</f>
        <v>1253.9152202799999</v>
      </c>
      <c r="M102" s="36">
        <f>SUMIFS(СВЦЭМ!$C$39:$C$782,СВЦЭМ!$A$39:$A$782,$A102,СВЦЭМ!$B$39:$B$782,M$83)+'СЕТ СН'!$H$9+СВЦЭМ!$D$10+'СЕТ СН'!$H$6-'СЕТ СН'!$H$19</f>
        <v>1325.2608894199998</v>
      </c>
      <c r="N102" s="36">
        <f>SUMIFS(СВЦЭМ!$C$39:$C$782,СВЦЭМ!$A$39:$A$782,$A102,СВЦЭМ!$B$39:$B$782,N$83)+'СЕТ СН'!$H$9+СВЦЭМ!$D$10+'СЕТ СН'!$H$6-'СЕТ СН'!$H$19</f>
        <v>1427.6409992599999</v>
      </c>
      <c r="O102" s="36">
        <f>SUMIFS(СВЦЭМ!$C$39:$C$782,СВЦЭМ!$A$39:$A$782,$A102,СВЦЭМ!$B$39:$B$782,O$83)+'СЕТ СН'!$H$9+СВЦЭМ!$D$10+'СЕТ СН'!$H$6-'СЕТ СН'!$H$19</f>
        <v>1407.4525031799999</v>
      </c>
      <c r="P102" s="36">
        <f>SUMIFS(СВЦЭМ!$C$39:$C$782,СВЦЭМ!$A$39:$A$782,$A102,СВЦЭМ!$B$39:$B$782,P$83)+'СЕТ СН'!$H$9+СВЦЭМ!$D$10+'СЕТ СН'!$H$6-'СЕТ СН'!$H$19</f>
        <v>1415.5622167999998</v>
      </c>
      <c r="Q102" s="36">
        <f>SUMIFS(СВЦЭМ!$C$39:$C$782,СВЦЭМ!$A$39:$A$782,$A102,СВЦЭМ!$B$39:$B$782,Q$83)+'СЕТ СН'!$H$9+СВЦЭМ!$D$10+'СЕТ СН'!$H$6-'СЕТ СН'!$H$19</f>
        <v>1425.8620649999998</v>
      </c>
      <c r="R102" s="36">
        <f>SUMIFS(СВЦЭМ!$C$39:$C$782,СВЦЭМ!$A$39:$A$782,$A102,СВЦЭМ!$B$39:$B$782,R$83)+'СЕТ СН'!$H$9+СВЦЭМ!$D$10+'СЕТ СН'!$H$6-'СЕТ СН'!$H$19</f>
        <v>1366.5245720299999</v>
      </c>
      <c r="S102" s="36">
        <f>SUMIFS(СВЦЭМ!$C$39:$C$782,СВЦЭМ!$A$39:$A$782,$A102,СВЦЭМ!$B$39:$B$782,S$83)+'СЕТ СН'!$H$9+СВЦЭМ!$D$10+'СЕТ СН'!$H$6-'СЕТ СН'!$H$19</f>
        <v>1210.6168899700001</v>
      </c>
      <c r="T102" s="36">
        <f>SUMIFS(СВЦЭМ!$C$39:$C$782,СВЦЭМ!$A$39:$A$782,$A102,СВЦЭМ!$B$39:$B$782,T$83)+'СЕТ СН'!$H$9+СВЦЭМ!$D$10+'СЕТ СН'!$H$6-'СЕТ СН'!$H$19</f>
        <v>1116.7872584700001</v>
      </c>
      <c r="U102" s="36">
        <f>SUMIFS(СВЦЭМ!$C$39:$C$782,СВЦЭМ!$A$39:$A$782,$A102,СВЦЭМ!$B$39:$B$782,U$83)+'СЕТ СН'!$H$9+СВЦЭМ!$D$10+'СЕТ СН'!$H$6-'СЕТ СН'!$H$19</f>
        <v>1218.9871031499999</v>
      </c>
      <c r="V102" s="36">
        <f>SUMIFS(СВЦЭМ!$C$39:$C$782,СВЦЭМ!$A$39:$A$782,$A102,СВЦЭМ!$B$39:$B$782,V$83)+'СЕТ СН'!$H$9+СВЦЭМ!$D$10+'СЕТ СН'!$H$6-'СЕТ СН'!$H$19</f>
        <v>1207.4503756500001</v>
      </c>
      <c r="W102" s="36">
        <f>SUMIFS(СВЦЭМ!$C$39:$C$782,СВЦЭМ!$A$39:$A$782,$A102,СВЦЭМ!$B$39:$B$782,W$83)+'СЕТ СН'!$H$9+СВЦЭМ!$D$10+'СЕТ СН'!$H$6-'СЕТ СН'!$H$19</f>
        <v>1225.74190507</v>
      </c>
      <c r="X102" s="36">
        <f>SUMIFS(СВЦЭМ!$C$39:$C$782,СВЦЭМ!$A$39:$A$782,$A102,СВЦЭМ!$B$39:$B$782,X$83)+'СЕТ СН'!$H$9+СВЦЭМ!$D$10+'СЕТ СН'!$H$6-'СЕТ СН'!$H$19</f>
        <v>1226.1928552299999</v>
      </c>
      <c r="Y102" s="36">
        <f>SUMIFS(СВЦЭМ!$C$39:$C$782,СВЦЭМ!$A$39:$A$782,$A102,СВЦЭМ!$B$39:$B$782,Y$83)+'СЕТ СН'!$H$9+СВЦЭМ!$D$10+'СЕТ СН'!$H$6-'СЕТ СН'!$H$19</f>
        <v>1229.5779014099999</v>
      </c>
    </row>
    <row r="103" spans="1:25" ht="15.75" x14ac:dyDescent="0.2">
      <c r="A103" s="35">
        <f t="shared" si="2"/>
        <v>44885</v>
      </c>
      <c r="B103" s="36">
        <f>SUMIFS(СВЦЭМ!$C$39:$C$782,СВЦЭМ!$A$39:$A$782,$A103,СВЦЭМ!$B$39:$B$782,B$83)+'СЕТ СН'!$H$9+СВЦЭМ!$D$10+'СЕТ СН'!$H$6-'СЕТ СН'!$H$19</f>
        <v>1507.1171434799999</v>
      </c>
      <c r="C103" s="36">
        <f>SUMIFS(СВЦЭМ!$C$39:$C$782,СВЦЭМ!$A$39:$A$782,$A103,СВЦЭМ!$B$39:$B$782,C$83)+'СЕТ СН'!$H$9+СВЦЭМ!$D$10+'СЕТ СН'!$H$6-'СЕТ СН'!$H$19</f>
        <v>1538.8585815299998</v>
      </c>
      <c r="D103" s="36">
        <f>SUMIFS(СВЦЭМ!$C$39:$C$782,СВЦЭМ!$A$39:$A$782,$A103,СВЦЭМ!$B$39:$B$782,D$83)+'СЕТ СН'!$H$9+СВЦЭМ!$D$10+'СЕТ СН'!$H$6-'СЕТ СН'!$H$19</f>
        <v>1546.7815458099999</v>
      </c>
      <c r="E103" s="36">
        <f>SUMIFS(СВЦЭМ!$C$39:$C$782,СВЦЭМ!$A$39:$A$782,$A103,СВЦЭМ!$B$39:$B$782,E$83)+'СЕТ СН'!$H$9+СВЦЭМ!$D$10+'СЕТ СН'!$H$6-'СЕТ СН'!$H$19</f>
        <v>1532.7424435399998</v>
      </c>
      <c r="F103" s="36">
        <f>SUMIFS(СВЦЭМ!$C$39:$C$782,СВЦЭМ!$A$39:$A$782,$A103,СВЦЭМ!$B$39:$B$782,F$83)+'СЕТ СН'!$H$9+СВЦЭМ!$D$10+'СЕТ СН'!$H$6-'СЕТ СН'!$H$19</f>
        <v>1560.2056847599999</v>
      </c>
      <c r="G103" s="36">
        <f>SUMIFS(СВЦЭМ!$C$39:$C$782,СВЦЭМ!$A$39:$A$782,$A103,СВЦЭМ!$B$39:$B$782,G$83)+'СЕТ СН'!$H$9+СВЦЭМ!$D$10+'СЕТ СН'!$H$6-'СЕТ СН'!$H$19</f>
        <v>1547.34249983</v>
      </c>
      <c r="H103" s="36">
        <f>SUMIFS(СВЦЭМ!$C$39:$C$782,СВЦЭМ!$A$39:$A$782,$A103,СВЦЭМ!$B$39:$B$782,H$83)+'СЕТ СН'!$H$9+СВЦЭМ!$D$10+'СЕТ СН'!$H$6-'СЕТ СН'!$H$19</f>
        <v>1537.7577547599999</v>
      </c>
      <c r="I103" s="36">
        <f>SUMIFS(СВЦЭМ!$C$39:$C$782,СВЦЭМ!$A$39:$A$782,$A103,СВЦЭМ!$B$39:$B$782,I$83)+'СЕТ СН'!$H$9+СВЦЭМ!$D$10+'СЕТ СН'!$H$6-'СЕТ СН'!$H$19</f>
        <v>1550.6226231099999</v>
      </c>
      <c r="J103" s="36">
        <f>SUMIFS(СВЦЭМ!$C$39:$C$782,СВЦЭМ!$A$39:$A$782,$A103,СВЦЭМ!$B$39:$B$782,J$83)+'СЕТ СН'!$H$9+СВЦЭМ!$D$10+'СЕТ СН'!$H$6-'СЕТ СН'!$H$19</f>
        <v>1501.11816615</v>
      </c>
      <c r="K103" s="36">
        <f>SUMIFS(СВЦЭМ!$C$39:$C$782,СВЦЭМ!$A$39:$A$782,$A103,СВЦЭМ!$B$39:$B$782,K$83)+'СЕТ СН'!$H$9+СВЦЭМ!$D$10+'СЕТ СН'!$H$6-'СЕТ СН'!$H$19</f>
        <v>1449.7722742599999</v>
      </c>
      <c r="L103" s="36">
        <f>SUMIFS(СВЦЭМ!$C$39:$C$782,СВЦЭМ!$A$39:$A$782,$A103,СВЦЭМ!$B$39:$B$782,L$83)+'СЕТ СН'!$H$9+СВЦЭМ!$D$10+'СЕТ СН'!$H$6-'СЕТ СН'!$H$19</f>
        <v>1439.7297134799999</v>
      </c>
      <c r="M103" s="36">
        <f>SUMIFS(СВЦЭМ!$C$39:$C$782,СВЦЭМ!$A$39:$A$782,$A103,СВЦЭМ!$B$39:$B$782,M$83)+'СЕТ СН'!$H$9+СВЦЭМ!$D$10+'СЕТ СН'!$H$6-'СЕТ СН'!$H$19</f>
        <v>1452.28542333</v>
      </c>
      <c r="N103" s="36">
        <f>SUMIFS(СВЦЭМ!$C$39:$C$782,СВЦЭМ!$A$39:$A$782,$A103,СВЦЭМ!$B$39:$B$782,N$83)+'СЕТ СН'!$H$9+СВЦЭМ!$D$10+'СЕТ СН'!$H$6-'СЕТ СН'!$H$19</f>
        <v>1474.5832384099999</v>
      </c>
      <c r="O103" s="36">
        <f>SUMIFS(СВЦЭМ!$C$39:$C$782,СВЦЭМ!$A$39:$A$782,$A103,СВЦЭМ!$B$39:$B$782,O$83)+'СЕТ СН'!$H$9+СВЦЭМ!$D$10+'СЕТ СН'!$H$6-'СЕТ СН'!$H$19</f>
        <v>1467.49558867</v>
      </c>
      <c r="P103" s="36">
        <f>SUMIFS(СВЦЭМ!$C$39:$C$782,СВЦЭМ!$A$39:$A$782,$A103,СВЦЭМ!$B$39:$B$782,P$83)+'СЕТ СН'!$H$9+СВЦЭМ!$D$10+'СЕТ СН'!$H$6-'СЕТ СН'!$H$19</f>
        <v>1474.5815022899999</v>
      </c>
      <c r="Q103" s="36">
        <f>SUMIFS(СВЦЭМ!$C$39:$C$782,СВЦЭМ!$A$39:$A$782,$A103,СВЦЭМ!$B$39:$B$782,Q$83)+'СЕТ СН'!$H$9+СВЦЭМ!$D$10+'СЕТ СН'!$H$6-'СЕТ СН'!$H$19</f>
        <v>1479.8181206199999</v>
      </c>
      <c r="R103" s="36">
        <f>SUMIFS(СВЦЭМ!$C$39:$C$782,СВЦЭМ!$A$39:$A$782,$A103,СВЦЭМ!$B$39:$B$782,R$83)+'СЕТ СН'!$H$9+СВЦЭМ!$D$10+'СЕТ СН'!$H$6-'СЕТ СН'!$H$19</f>
        <v>1465.24349648</v>
      </c>
      <c r="S103" s="36">
        <f>SUMIFS(СВЦЭМ!$C$39:$C$782,СВЦЭМ!$A$39:$A$782,$A103,СВЦЭМ!$B$39:$B$782,S$83)+'СЕТ СН'!$H$9+СВЦЭМ!$D$10+'СЕТ СН'!$H$6-'СЕТ СН'!$H$19</f>
        <v>1464.0418512599999</v>
      </c>
      <c r="T103" s="36">
        <f>SUMIFS(СВЦЭМ!$C$39:$C$782,СВЦЭМ!$A$39:$A$782,$A103,СВЦЭМ!$B$39:$B$782,T$83)+'СЕТ СН'!$H$9+СВЦЭМ!$D$10+'СЕТ СН'!$H$6-'СЕТ СН'!$H$19</f>
        <v>1400.0766135099998</v>
      </c>
      <c r="U103" s="36">
        <f>SUMIFS(СВЦЭМ!$C$39:$C$782,СВЦЭМ!$A$39:$A$782,$A103,СВЦЭМ!$B$39:$B$782,U$83)+'СЕТ СН'!$H$9+СВЦЭМ!$D$10+'СЕТ СН'!$H$6-'СЕТ СН'!$H$19</f>
        <v>1403.5478562899998</v>
      </c>
      <c r="V103" s="36">
        <f>SUMIFS(СВЦЭМ!$C$39:$C$782,СВЦЭМ!$A$39:$A$782,$A103,СВЦЭМ!$B$39:$B$782,V$83)+'СЕТ СН'!$H$9+СВЦЭМ!$D$10+'СЕТ СН'!$H$6-'СЕТ СН'!$H$19</f>
        <v>1417.2655208299998</v>
      </c>
      <c r="W103" s="36">
        <f>SUMIFS(СВЦЭМ!$C$39:$C$782,СВЦЭМ!$A$39:$A$782,$A103,СВЦЭМ!$B$39:$B$782,W$83)+'СЕТ СН'!$H$9+СВЦЭМ!$D$10+'СЕТ СН'!$H$6-'СЕТ СН'!$H$19</f>
        <v>1437.1738599299999</v>
      </c>
      <c r="X103" s="36">
        <f>SUMIFS(СВЦЭМ!$C$39:$C$782,СВЦЭМ!$A$39:$A$782,$A103,СВЦЭМ!$B$39:$B$782,X$83)+'СЕТ СН'!$H$9+СВЦЭМ!$D$10+'СЕТ СН'!$H$6-'СЕТ СН'!$H$19</f>
        <v>1450.7527884399999</v>
      </c>
      <c r="Y103" s="36">
        <f>SUMIFS(СВЦЭМ!$C$39:$C$782,СВЦЭМ!$A$39:$A$782,$A103,СВЦЭМ!$B$39:$B$782,Y$83)+'СЕТ СН'!$H$9+СВЦЭМ!$D$10+'СЕТ СН'!$H$6-'СЕТ СН'!$H$19</f>
        <v>1476.8259826599999</v>
      </c>
    </row>
    <row r="104" spans="1:25" ht="15.75" x14ac:dyDescent="0.2">
      <c r="A104" s="35">
        <f t="shared" si="2"/>
        <v>44886</v>
      </c>
      <c r="B104" s="36">
        <f>SUMIFS(СВЦЭМ!$C$39:$C$782,СВЦЭМ!$A$39:$A$782,$A104,СВЦЭМ!$B$39:$B$782,B$83)+'СЕТ СН'!$H$9+СВЦЭМ!$D$10+'СЕТ СН'!$H$6-'СЕТ СН'!$H$19</f>
        <v>1549.6801526899999</v>
      </c>
      <c r="C104" s="36">
        <f>SUMIFS(СВЦЭМ!$C$39:$C$782,СВЦЭМ!$A$39:$A$782,$A104,СВЦЭМ!$B$39:$B$782,C$83)+'СЕТ СН'!$H$9+СВЦЭМ!$D$10+'СЕТ СН'!$H$6-'СЕТ СН'!$H$19</f>
        <v>1555.5245325399999</v>
      </c>
      <c r="D104" s="36">
        <f>SUMIFS(СВЦЭМ!$C$39:$C$782,СВЦЭМ!$A$39:$A$782,$A104,СВЦЭМ!$B$39:$B$782,D$83)+'СЕТ СН'!$H$9+СВЦЭМ!$D$10+'СЕТ СН'!$H$6-'СЕТ СН'!$H$19</f>
        <v>1581.3279579099999</v>
      </c>
      <c r="E104" s="36">
        <f>SUMIFS(СВЦЭМ!$C$39:$C$782,СВЦЭМ!$A$39:$A$782,$A104,СВЦЭМ!$B$39:$B$782,E$83)+'СЕТ СН'!$H$9+СВЦЭМ!$D$10+'СЕТ СН'!$H$6-'СЕТ СН'!$H$19</f>
        <v>1584.59976949</v>
      </c>
      <c r="F104" s="36">
        <f>SUMIFS(СВЦЭМ!$C$39:$C$782,СВЦЭМ!$A$39:$A$782,$A104,СВЦЭМ!$B$39:$B$782,F$83)+'СЕТ СН'!$H$9+СВЦЭМ!$D$10+'СЕТ СН'!$H$6-'СЕТ СН'!$H$19</f>
        <v>1608.8958306799998</v>
      </c>
      <c r="G104" s="36">
        <f>SUMIFS(СВЦЭМ!$C$39:$C$782,СВЦЭМ!$A$39:$A$782,$A104,СВЦЭМ!$B$39:$B$782,G$83)+'СЕТ СН'!$H$9+СВЦЭМ!$D$10+'СЕТ СН'!$H$6-'СЕТ СН'!$H$19</f>
        <v>1590.4438726699998</v>
      </c>
      <c r="H104" s="36">
        <f>SUMIFS(СВЦЭМ!$C$39:$C$782,СВЦЭМ!$A$39:$A$782,$A104,СВЦЭМ!$B$39:$B$782,H$83)+'СЕТ СН'!$H$9+СВЦЭМ!$D$10+'СЕТ СН'!$H$6-'СЕТ СН'!$H$19</f>
        <v>1542.4311923599998</v>
      </c>
      <c r="I104" s="36">
        <f>SUMIFS(СВЦЭМ!$C$39:$C$782,СВЦЭМ!$A$39:$A$782,$A104,СВЦЭМ!$B$39:$B$782,I$83)+'СЕТ СН'!$H$9+СВЦЭМ!$D$10+'СЕТ СН'!$H$6-'СЕТ СН'!$H$19</f>
        <v>1487.2145182299998</v>
      </c>
      <c r="J104" s="36">
        <f>SUMIFS(СВЦЭМ!$C$39:$C$782,СВЦЭМ!$A$39:$A$782,$A104,СВЦЭМ!$B$39:$B$782,J$83)+'СЕТ СН'!$H$9+СВЦЭМ!$D$10+'СЕТ СН'!$H$6-'СЕТ СН'!$H$19</f>
        <v>1460.3760319899998</v>
      </c>
      <c r="K104" s="36">
        <f>SUMIFS(СВЦЭМ!$C$39:$C$782,СВЦЭМ!$A$39:$A$782,$A104,СВЦЭМ!$B$39:$B$782,K$83)+'СЕТ СН'!$H$9+СВЦЭМ!$D$10+'СЕТ СН'!$H$6-'СЕТ СН'!$H$19</f>
        <v>1471.6568553599998</v>
      </c>
      <c r="L104" s="36">
        <f>SUMIFS(СВЦЭМ!$C$39:$C$782,СВЦЭМ!$A$39:$A$782,$A104,СВЦЭМ!$B$39:$B$782,L$83)+'СЕТ СН'!$H$9+СВЦЭМ!$D$10+'СЕТ СН'!$H$6-'СЕТ СН'!$H$19</f>
        <v>1468.4154523599998</v>
      </c>
      <c r="M104" s="36">
        <f>SUMIFS(СВЦЭМ!$C$39:$C$782,СВЦЭМ!$A$39:$A$782,$A104,СВЦЭМ!$B$39:$B$782,M$83)+'СЕТ СН'!$H$9+СВЦЭМ!$D$10+'СЕТ СН'!$H$6-'СЕТ СН'!$H$19</f>
        <v>1463.6883206599998</v>
      </c>
      <c r="N104" s="36">
        <f>SUMIFS(СВЦЭМ!$C$39:$C$782,СВЦЭМ!$A$39:$A$782,$A104,СВЦЭМ!$B$39:$B$782,N$83)+'СЕТ СН'!$H$9+СВЦЭМ!$D$10+'СЕТ СН'!$H$6-'СЕТ СН'!$H$19</f>
        <v>1485.0334281199998</v>
      </c>
      <c r="O104" s="36">
        <f>SUMIFS(СВЦЭМ!$C$39:$C$782,СВЦЭМ!$A$39:$A$782,$A104,СВЦЭМ!$B$39:$B$782,O$83)+'СЕТ СН'!$H$9+СВЦЭМ!$D$10+'СЕТ СН'!$H$6-'СЕТ СН'!$H$19</f>
        <v>1477.3450190999999</v>
      </c>
      <c r="P104" s="36">
        <f>SUMIFS(СВЦЭМ!$C$39:$C$782,СВЦЭМ!$A$39:$A$782,$A104,СВЦЭМ!$B$39:$B$782,P$83)+'СЕТ СН'!$H$9+СВЦЭМ!$D$10+'СЕТ СН'!$H$6-'СЕТ СН'!$H$19</f>
        <v>1490.4406144999998</v>
      </c>
      <c r="Q104" s="36">
        <f>SUMIFS(СВЦЭМ!$C$39:$C$782,СВЦЭМ!$A$39:$A$782,$A104,СВЦЭМ!$B$39:$B$782,Q$83)+'СЕТ СН'!$H$9+СВЦЭМ!$D$10+'СЕТ СН'!$H$6-'СЕТ СН'!$H$19</f>
        <v>1485.91076499</v>
      </c>
      <c r="R104" s="36">
        <f>SUMIFS(СВЦЭМ!$C$39:$C$782,СВЦЭМ!$A$39:$A$782,$A104,СВЦЭМ!$B$39:$B$782,R$83)+'СЕТ СН'!$H$9+СВЦЭМ!$D$10+'СЕТ СН'!$H$6-'СЕТ СН'!$H$19</f>
        <v>1472.7789505399999</v>
      </c>
      <c r="S104" s="36">
        <f>SUMIFS(СВЦЭМ!$C$39:$C$782,СВЦЭМ!$A$39:$A$782,$A104,СВЦЭМ!$B$39:$B$782,S$83)+'СЕТ СН'!$H$9+СВЦЭМ!$D$10+'СЕТ СН'!$H$6-'СЕТ СН'!$H$19</f>
        <v>1483.1945913299999</v>
      </c>
      <c r="T104" s="36">
        <f>SUMIFS(СВЦЭМ!$C$39:$C$782,СВЦЭМ!$A$39:$A$782,$A104,СВЦЭМ!$B$39:$B$782,T$83)+'СЕТ СН'!$H$9+СВЦЭМ!$D$10+'СЕТ СН'!$H$6-'СЕТ СН'!$H$19</f>
        <v>1465.9647164899998</v>
      </c>
      <c r="U104" s="36">
        <f>SUMIFS(СВЦЭМ!$C$39:$C$782,СВЦЭМ!$A$39:$A$782,$A104,СВЦЭМ!$B$39:$B$782,U$83)+'СЕТ СН'!$H$9+СВЦЭМ!$D$10+'СЕТ СН'!$H$6-'СЕТ СН'!$H$19</f>
        <v>1471.9738191499998</v>
      </c>
      <c r="V104" s="36">
        <f>SUMIFS(СВЦЭМ!$C$39:$C$782,СВЦЭМ!$A$39:$A$782,$A104,СВЦЭМ!$B$39:$B$782,V$83)+'СЕТ СН'!$H$9+СВЦЭМ!$D$10+'СЕТ СН'!$H$6-'СЕТ СН'!$H$19</f>
        <v>1460.6943741999999</v>
      </c>
      <c r="W104" s="36">
        <f>SUMIFS(СВЦЭМ!$C$39:$C$782,СВЦЭМ!$A$39:$A$782,$A104,СВЦЭМ!$B$39:$B$782,W$83)+'СЕТ СН'!$H$9+СВЦЭМ!$D$10+'СЕТ СН'!$H$6-'СЕТ СН'!$H$19</f>
        <v>1484.0144161199999</v>
      </c>
      <c r="X104" s="36">
        <f>SUMIFS(СВЦЭМ!$C$39:$C$782,СВЦЭМ!$A$39:$A$782,$A104,СВЦЭМ!$B$39:$B$782,X$83)+'СЕТ СН'!$H$9+СВЦЭМ!$D$10+'СЕТ СН'!$H$6-'СЕТ СН'!$H$19</f>
        <v>1502.4402976499998</v>
      </c>
      <c r="Y104" s="36">
        <f>SUMIFS(СВЦЭМ!$C$39:$C$782,СВЦЭМ!$A$39:$A$782,$A104,СВЦЭМ!$B$39:$B$782,Y$83)+'СЕТ СН'!$H$9+СВЦЭМ!$D$10+'СЕТ СН'!$H$6-'СЕТ СН'!$H$19</f>
        <v>1535.7739379599998</v>
      </c>
    </row>
    <row r="105" spans="1:25" ht="15.75" x14ac:dyDescent="0.2">
      <c r="A105" s="35">
        <f t="shared" si="2"/>
        <v>44887</v>
      </c>
      <c r="B105" s="36">
        <f>SUMIFS(СВЦЭМ!$C$39:$C$782,СВЦЭМ!$A$39:$A$782,$A105,СВЦЭМ!$B$39:$B$782,B$83)+'СЕТ СН'!$H$9+СВЦЭМ!$D$10+'СЕТ СН'!$H$6-'СЕТ СН'!$H$19</f>
        <v>1483.9276013199999</v>
      </c>
      <c r="C105" s="36">
        <f>SUMIFS(СВЦЭМ!$C$39:$C$782,СВЦЭМ!$A$39:$A$782,$A105,СВЦЭМ!$B$39:$B$782,C$83)+'СЕТ СН'!$H$9+СВЦЭМ!$D$10+'СЕТ СН'!$H$6-'СЕТ СН'!$H$19</f>
        <v>1512.7922124899999</v>
      </c>
      <c r="D105" s="36">
        <f>SUMIFS(СВЦЭМ!$C$39:$C$782,СВЦЭМ!$A$39:$A$782,$A105,СВЦЭМ!$B$39:$B$782,D$83)+'СЕТ СН'!$H$9+СВЦЭМ!$D$10+'СЕТ СН'!$H$6-'СЕТ СН'!$H$19</f>
        <v>1509.0327625899999</v>
      </c>
      <c r="E105" s="36">
        <f>SUMIFS(СВЦЭМ!$C$39:$C$782,СВЦЭМ!$A$39:$A$782,$A105,СВЦЭМ!$B$39:$B$782,E$83)+'СЕТ СН'!$H$9+СВЦЭМ!$D$10+'СЕТ СН'!$H$6-'СЕТ СН'!$H$19</f>
        <v>1502.6600002599998</v>
      </c>
      <c r="F105" s="36">
        <f>SUMIFS(СВЦЭМ!$C$39:$C$782,СВЦЭМ!$A$39:$A$782,$A105,СВЦЭМ!$B$39:$B$782,F$83)+'СЕТ СН'!$H$9+СВЦЭМ!$D$10+'СЕТ СН'!$H$6-'СЕТ СН'!$H$19</f>
        <v>1558.9405774699999</v>
      </c>
      <c r="G105" s="36">
        <f>SUMIFS(СВЦЭМ!$C$39:$C$782,СВЦЭМ!$A$39:$A$782,$A105,СВЦЭМ!$B$39:$B$782,G$83)+'СЕТ СН'!$H$9+СВЦЭМ!$D$10+'СЕТ СН'!$H$6-'СЕТ СН'!$H$19</f>
        <v>1511.61275252</v>
      </c>
      <c r="H105" s="36">
        <f>SUMIFS(СВЦЭМ!$C$39:$C$782,СВЦЭМ!$A$39:$A$782,$A105,СВЦЭМ!$B$39:$B$782,H$83)+'СЕТ СН'!$H$9+СВЦЭМ!$D$10+'СЕТ СН'!$H$6-'СЕТ СН'!$H$19</f>
        <v>1499.3824354199999</v>
      </c>
      <c r="I105" s="36">
        <f>SUMIFS(СВЦЭМ!$C$39:$C$782,СВЦЭМ!$A$39:$A$782,$A105,СВЦЭМ!$B$39:$B$782,I$83)+'СЕТ СН'!$H$9+СВЦЭМ!$D$10+'СЕТ СН'!$H$6-'СЕТ СН'!$H$19</f>
        <v>1491.8342431499998</v>
      </c>
      <c r="J105" s="36">
        <f>SUMIFS(СВЦЭМ!$C$39:$C$782,СВЦЭМ!$A$39:$A$782,$A105,СВЦЭМ!$B$39:$B$782,J$83)+'СЕТ СН'!$H$9+СВЦЭМ!$D$10+'СЕТ СН'!$H$6-'СЕТ СН'!$H$19</f>
        <v>1483.53296269</v>
      </c>
      <c r="K105" s="36">
        <f>SUMIFS(СВЦЭМ!$C$39:$C$782,СВЦЭМ!$A$39:$A$782,$A105,СВЦЭМ!$B$39:$B$782,K$83)+'СЕТ СН'!$H$9+СВЦЭМ!$D$10+'СЕТ СН'!$H$6-'СЕТ СН'!$H$19</f>
        <v>1454.64317506</v>
      </c>
      <c r="L105" s="36">
        <f>SUMIFS(СВЦЭМ!$C$39:$C$782,СВЦЭМ!$A$39:$A$782,$A105,СВЦЭМ!$B$39:$B$782,L$83)+'СЕТ СН'!$H$9+СВЦЭМ!$D$10+'СЕТ СН'!$H$6-'СЕТ СН'!$H$19</f>
        <v>1460.1088133399999</v>
      </c>
      <c r="M105" s="36">
        <f>SUMIFS(СВЦЭМ!$C$39:$C$782,СВЦЭМ!$A$39:$A$782,$A105,СВЦЭМ!$B$39:$B$782,M$83)+'СЕТ СН'!$H$9+СВЦЭМ!$D$10+'СЕТ СН'!$H$6-'СЕТ СН'!$H$19</f>
        <v>1462.9580965099999</v>
      </c>
      <c r="N105" s="36">
        <f>SUMIFS(СВЦЭМ!$C$39:$C$782,СВЦЭМ!$A$39:$A$782,$A105,СВЦЭМ!$B$39:$B$782,N$83)+'СЕТ СН'!$H$9+СВЦЭМ!$D$10+'СЕТ СН'!$H$6-'СЕТ СН'!$H$19</f>
        <v>1528.9175426699999</v>
      </c>
      <c r="O105" s="36">
        <f>SUMIFS(СВЦЭМ!$C$39:$C$782,СВЦЭМ!$A$39:$A$782,$A105,СВЦЭМ!$B$39:$B$782,O$83)+'СЕТ СН'!$H$9+СВЦЭМ!$D$10+'СЕТ СН'!$H$6-'СЕТ СН'!$H$19</f>
        <v>1493.5128618799999</v>
      </c>
      <c r="P105" s="36">
        <f>SUMIFS(СВЦЭМ!$C$39:$C$782,СВЦЭМ!$A$39:$A$782,$A105,СВЦЭМ!$B$39:$B$782,P$83)+'СЕТ СН'!$H$9+СВЦЭМ!$D$10+'СЕТ СН'!$H$6-'СЕТ СН'!$H$19</f>
        <v>1465.0395328499999</v>
      </c>
      <c r="Q105" s="36">
        <f>SUMIFS(СВЦЭМ!$C$39:$C$782,СВЦЭМ!$A$39:$A$782,$A105,СВЦЭМ!$B$39:$B$782,Q$83)+'СЕТ СН'!$H$9+СВЦЭМ!$D$10+'СЕТ СН'!$H$6-'СЕТ СН'!$H$19</f>
        <v>1484.9078872799998</v>
      </c>
      <c r="R105" s="36">
        <f>SUMIFS(СВЦЭМ!$C$39:$C$782,СВЦЭМ!$A$39:$A$782,$A105,СВЦЭМ!$B$39:$B$782,R$83)+'СЕТ СН'!$H$9+СВЦЭМ!$D$10+'СЕТ СН'!$H$6-'СЕТ СН'!$H$19</f>
        <v>1481.2734309699999</v>
      </c>
      <c r="S105" s="36">
        <f>SUMIFS(СВЦЭМ!$C$39:$C$782,СВЦЭМ!$A$39:$A$782,$A105,СВЦЭМ!$B$39:$B$782,S$83)+'СЕТ СН'!$H$9+СВЦЭМ!$D$10+'СЕТ СН'!$H$6-'СЕТ СН'!$H$19</f>
        <v>1483.79198759</v>
      </c>
      <c r="T105" s="36">
        <f>SUMIFS(СВЦЭМ!$C$39:$C$782,СВЦЭМ!$A$39:$A$782,$A105,СВЦЭМ!$B$39:$B$782,T$83)+'СЕТ СН'!$H$9+СВЦЭМ!$D$10+'СЕТ СН'!$H$6-'СЕТ СН'!$H$19</f>
        <v>1434.3896946199998</v>
      </c>
      <c r="U105" s="36">
        <f>SUMIFS(СВЦЭМ!$C$39:$C$782,СВЦЭМ!$A$39:$A$782,$A105,СВЦЭМ!$B$39:$B$782,U$83)+'СЕТ СН'!$H$9+СВЦЭМ!$D$10+'СЕТ СН'!$H$6-'СЕТ СН'!$H$19</f>
        <v>1427.1053640499999</v>
      </c>
      <c r="V105" s="36">
        <f>SUMIFS(СВЦЭМ!$C$39:$C$782,СВЦЭМ!$A$39:$A$782,$A105,СВЦЭМ!$B$39:$B$782,V$83)+'СЕТ СН'!$H$9+СВЦЭМ!$D$10+'СЕТ СН'!$H$6-'СЕТ СН'!$H$19</f>
        <v>1455.2262512399998</v>
      </c>
      <c r="W105" s="36">
        <f>SUMIFS(СВЦЭМ!$C$39:$C$782,СВЦЭМ!$A$39:$A$782,$A105,СВЦЭМ!$B$39:$B$782,W$83)+'СЕТ СН'!$H$9+СВЦЭМ!$D$10+'СЕТ СН'!$H$6-'СЕТ СН'!$H$19</f>
        <v>1438.9160461199999</v>
      </c>
      <c r="X105" s="36">
        <f>SUMIFS(СВЦЭМ!$C$39:$C$782,СВЦЭМ!$A$39:$A$782,$A105,СВЦЭМ!$B$39:$B$782,X$83)+'СЕТ СН'!$H$9+СВЦЭМ!$D$10+'СЕТ СН'!$H$6-'СЕТ СН'!$H$19</f>
        <v>1460.4399928199998</v>
      </c>
      <c r="Y105" s="36">
        <f>SUMIFS(СВЦЭМ!$C$39:$C$782,СВЦЭМ!$A$39:$A$782,$A105,СВЦЭМ!$B$39:$B$782,Y$83)+'СЕТ СН'!$H$9+СВЦЭМ!$D$10+'СЕТ СН'!$H$6-'СЕТ СН'!$H$19</f>
        <v>1471.6055052699999</v>
      </c>
    </row>
    <row r="106" spans="1:25" ht="15.75" x14ac:dyDescent="0.2">
      <c r="A106" s="35">
        <f t="shared" si="2"/>
        <v>44888</v>
      </c>
      <c r="B106" s="36">
        <f>SUMIFS(СВЦЭМ!$C$39:$C$782,СВЦЭМ!$A$39:$A$782,$A106,СВЦЭМ!$B$39:$B$782,B$83)+'СЕТ СН'!$H$9+СВЦЭМ!$D$10+'СЕТ СН'!$H$6-'СЕТ СН'!$H$19</f>
        <v>1481.9872116699999</v>
      </c>
      <c r="C106" s="36">
        <f>SUMIFS(СВЦЭМ!$C$39:$C$782,СВЦЭМ!$A$39:$A$782,$A106,СВЦЭМ!$B$39:$B$782,C$83)+'СЕТ СН'!$H$9+СВЦЭМ!$D$10+'СЕТ СН'!$H$6-'СЕТ СН'!$H$19</f>
        <v>1514.2678124999998</v>
      </c>
      <c r="D106" s="36">
        <f>SUMIFS(СВЦЭМ!$C$39:$C$782,СВЦЭМ!$A$39:$A$782,$A106,СВЦЭМ!$B$39:$B$782,D$83)+'СЕТ СН'!$H$9+СВЦЭМ!$D$10+'СЕТ СН'!$H$6-'СЕТ СН'!$H$19</f>
        <v>1537.58134546</v>
      </c>
      <c r="E106" s="36">
        <f>SUMIFS(СВЦЭМ!$C$39:$C$782,СВЦЭМ!$A$39:$A$782,$A106,СВЦЭМ!$B$39:$B$782,E$83)+'СЕТ СН'!$H$9+СВЦЭМ!$D$10+'СЕТ СН'!$H$6-'СЕТ СН'!$H$19</f>
        <v>1547.4774392899999</v>
      </c>
      <c r="F106" s="36">
        <f>SUMIFS(СВЦЭМ!$C$39:$C$782,СВЦЭМ!$A$39:$A$782,$A106,СВЦЭМ!$B$39:$B$782,F$83)+'СЕТ СН'!$H$9+СВЦЭМ!$D$10+'СЕТ СН'!$H$6-'СЕТ СН'!$H$19</f>
        <v>1585.2636440099998</v>
      </c>
      <c r="G106" s="36">
        <f>SUMIFS(СВЦЭМ!$C$39:$C$782,СВЦЭМ!$A$39:$A$782,$A106,СВЦЭМ!$B$39:$B$782,G$83)+'СЕТ СН'!$H$9+СВЦЭМ!$D$10+'СЕТ СН'!$H$6-'СЕТ СН'!$H$19</f>
        <v>1554.6138175699998</v>
      </c>
      <c r="H106" s="36">
        <f>SUMIFS(СВЦЭМ!$C$39:$C$782,СВЦЭМ!$A$39:$A$782,$A106,СВЦЭМ!$B$39:$B$782,H$83)+'СЕТ СН'!$H$9+СВЦЭМ!$D$10+'СЕТ СН'!$H$6-'СЕТ СН'!$H$19</f>
        <v>1500.5519976999999</v>
      </c>
      <c r="I106" s="36">
        <f>SUMIFS(СВЦЭМ!$C$39:$C$782,СВЦЭМ!$A$39:$A$782,$A106,СВЦЭМ!$B$39:$B$782,I$83)+'СЕТ СН'!$H$9+СВЦЭМ!$D$10+'СЕТ СН'!$H$6-'СЕТ СН'!$H$19</f>
        <v>1463.32626736</v>
      </c>
      <c r="J106" s="36">
        <f>SUMIFS(СВЦЭМ!$C$39:$C$782,СВЦЭМ!$A$39:$A$782,$A106,СВЦЭМ!$B$39:$B$782,J$83)+'СЕТ СН'!$H$9+СВЦЭМ!$D$10+'СЕТ СН'!$H$6-'СЕТ СН'!$H$19</f>
        <v>1452.4052776999999</v>
      </c>
      <c r="K106" s="36">
        <f>SUMIFS(СВЦЭМ!$C$39:$C$782,СВЦЭМ!$A$39:$A$782,$A106,СВЦЭМ!$B$39:$B$782,K$83)+'СЕТ СН'!$H$9+СВЦЭМ!$D$10+'СЕТ СН'!$H$6-'СЕТ СН'!$H$19</f>
        <v>1489.5733625599999</v>
      </c>
      <c r="L106" s="36">
        <f>SUMIFS(СВЦЭМ!$C$39:$C$782,СВЦЭМ!$A$39:$A$782,$A106,СВЦЭМ!$B$39:$B$782,L$83)+'СЕТ СН'!$H$9+СВЦЭМ!$D$10+'СЕТ СН'!$H$6-'СЕТ СН'!$H$19</f>
        <v>1502.9043694699999</v>
      </c>
      <c r="M106" s="36">
        <f>SUMIFS(СВЦЭМ!$C$39:$C$782,СВЦЭМ!$A$39:$A$782,$A106,СВЦЭМ!$B$39:$B$782,M$83)+'СЕТ СН'!$H$9+СВЦЭМ!$D$10+'СЕТ СН'!$H$6-'СЕТ СН'!$H$19</f>
        <v>1506.3050251099999</v>
      </c>
      <c r="N106" s="36">
        <f>SUMIFS(СВЦЭМ!$C$39:$C$782,СВЦЭМ!$A$39:$A$782,$A106,СВЦЭМ!$B$39:$B$782,N$83)+'СЕТ СН'!$H$9+СВЦЭМ!$D$10+'СЕТ СН'!$H$6-'СЕТ СН'!$H$19</f>
        <v>1526.2822154699998</v>
      </c>
      <c r="O106" s="36">
        <f>SUMIFS(СВЦЭМ!$C$39:$C$782,СВЦЭМ!$A$39:$A$782,$A106,СВЦЭМ!$B$39:$B$782,O$83)+'СЕТ СН'!$H$9+СВЦЭМ!$D$10+'СЕТ СН'!$H$6-'СЕТ СН'!$H$19</f>
        <v>1540.4992478499998</v>
      </c>
      <c r="P106" s="36">
        <f>SUMIFS(СВЦЭМ!$C$39:$C$782,СВЦЭМ!$A$39:$A$782,$A106,СВЦЭМ!$B$39:$B$782,P$83)+'СЕТ СН'!$H$9+СВЦЭМ!$D$10+'СЕТ СН'!$H$6-'СЕТ СН'!$H$19</f>
        <v>1550.6607726</v>
      </c>
      <c r="Q106" s="36">
        <f>SUMIFS(СВЦЭМ!$C$39:$C$782,СВЦЭМ!$A$39:$A$782,$A106,СВЦЭМ!$B$39:$B$782,Q$83)+'СЕТ СН'!$H$9+СВЦЭМ!$D$10+'СЕТ СН'!$H$6-'СЕТ СН'!$H$19</f>
        <v>1539.0891227099999</v>
      </c>
      <c r="R106" s="36">
        <f>SUMIFS(СВЦЭМ!$C$39:$C$782,СВЦЭМ!$A$39:$A$782,$A106,СВЦЭМ!$B$39:$B$782,R$83)+'СЕТ СН'!$H$9+СВЦЭМ!$D$10+'СЕТ СН'!$H$6-'СЕТ СН'!$H$19</f>
        <v>1543.28950356</v>
      </c>
      <c r="S106" s="36">
        <f>SUMIFS(СВЦЭМ!$C$39:$C$782,СВЦЭМ!$A$39:$A$782,$A106,СВЦЭМ!$B$39:$B$782,S$83)+'СЕТ СН'!$H$9+СВЦЭМ!$D$10+'СЕТ СН'!$H$6-'СЕТ СН'!$H$19</f>
        <v>1523.6220400499999</v>
      </c>
      <c r="T106" s="36">
        <f>SUMIFS(СВЦЭМ!$C$39:$C$782,СВЦЭМ!$A$39:$A$782,$A106,СВЦЭМ!$B$39:$B$782,T$83)+'СЕТ СН'!$H$9+СВЦЭМ!$D$10+'СЕТ СН'!$H$6-'СЕТ СН'!$H$19</f>
        <v>1473.2474980499999</v>
      </c>
      <c r="U106" s="36">
        <f>SUMIFS(СВЦЭМ!$C$39:$C$782,СВЦЭМ!$A$39:$A$782,$A106,СВЦЭМ!$B$39:$B$782,U$83)+'СЕТ СН'!$H$9+СВЦЭМ!$D$10+'СЕТ СН'!$H$6-'СЕТ СН'!$H$19</f>
        <v>1455.7674797999998</v>
      </c>
      <c r="V106" s="36">
        <f>SUMIFS(СВЦЭМ!$C$39:$C$782,СВЦЭМ!$A$39:$A$782,$A106,СВЦЭМ!$B$39:$B$782,V$83)+'СЕТ СН'!$H$9+СВЦЭМ!$D$10+'СЕТ СН'!$H$6-'СЕТ СН'!$H$19</f>
        <v>1461.2514842999999</v>
      </c>
      <c r="W106" s="36">
        <f>SUMIFS(СВЦЭМ!$C$39:$C$782,СВЦЭМ!$A$39:$A$782,$A106,СВЦЭМ!$B$39:$B$782,W$83)+'СЕТ СН'!$H$9+СВЦЭМ!$D$10+'СЕТ СН'!$H$6-'СЕТ СН'!$H$19</f>
        <v>1466.7527516299999</v>
      </c>
      <c r="X106" s="36">
        <f>SUMIFS(СВЦЭМ!$C$39:$C$782,СВЦЭМ!$A$39:$A$782,$A106,СВЦЭМ!$B$39:$B$782,X$83)+'СЕТ СН'!$H$9+СВЦЭМ!$D$10+'СЕТ СН'!$H$6-'СЕТ СН'!$H$19</f>
        <v>1457.5880887199999</v>
      </c>
      <c r="Y106" s="36">
        <f>SUMIFS(СВЦЭМ!$C$39:$C$782,СВЦЭМ!$A$39:$A$782,$A106,СВЦЭМ!$B$39:$B$782,Y$83)+'СЕТ СН'!$H$9+СВЦЭМ!$D$10+'СЕТ СН'!$H$6-'СЕТ СН'!$H$19</f>
        <v>1469.9996795</v>
      </c>
    </row>
    <row r="107" spans="1:25" ht="15.75" x14ac:dyDescent="0.2">
      <c r="A107" s="35">
        <f t="shared" si="2"/>
        <v>44889</v>
      </c>
      <c r="B107" s="36">
        <f>SUMIFS(СВЦЭМ!$C$39:$C$782,СВЦЭМ!$A$39:$A$782,$A107,СВЦЭМ!$B$39:$B$782,B$83)+'СЕТ СН'!$H$9+СВЦЭМ!$D$10+'СЕТ СН'!$H$6-'СЕТ СН'!$H$19</f>
        <v>1556.5841945699999</v>
      </c>
      <c r="C107" s="36">
        <f>SUMIFS(СВЦЭМ!$C$39:$C$782,СВЦЭМ!$A$39:$A$782,$A107,СВЦЭМ!$B$39:$B$782,C$83)+'СЕТ СН'!$H$9+СВЦЭМ!$D$10+'СЕТ СН'!$H$6-'СЕТ СН'!$H$19</f>
        <v>1584.4013228099998</v>
      </c>
      <c r="D107" s="36">
        <f>SUMIFS(СВЦЭМ!$C$39:$C$782,СВЦЭМ!$A$39:$A$782,$A107,СВЦЭМ!$B$39:$B$782,D$83)+'СЕТ СН'!$H$9+СВЦЭМ!$D$10+'СЕТ СН'!$H$6-'СЕТ СН'!$H$19</f>
        <v>1588.5404773499999</v>
      </c>
      <c r="E107" s="36">
        <f>SUMIFS(СВЦЭМ!$C$39:$C$782,СВЦЭМ!$A$39:$A$782,$A107,СВЦЭМ!$B$39:$B$782,E$83)+'СЕТ СН'!$H$9+СВЦЭМ!$D$10+'СЕТ СН'!$H$6-'СЕТ СН'!$H$19</f>
        <v>1594.8688200299998</v>
      </c>
      <c r="F107" s="36">
        <f>SUMIFS(СВЦЭМ!$C$39:$C$782,СВЦЭМ!$A$39:$A$782,$A107,СВЦЭМ!$B$39:$B$782,F$83)+'СЕТ СН'!$H$9+СВЦЭМ!$D$10+'СЕТ СН'!$H$6-'СЕТ СН'!$H$19</f>
        <v>1603.3570401799998</v>
      </c>
      <c r="G107" s="36">
        <f>SUMIFS(СВЦЭМ!$C$39:$C$782,СВЦЭМ!$A$39:$A$782,$A107,СВЦЭМ!$B$39:$B$782,G$83)+'СЕТ СН'!$H$9+СВЦЭМ!$D$10+'СЕТ СН'!$H$6-'СЕТ СН'!$H$19</f>
        <v>1609.3593485099998</v>
      </c>
      <c r="H107" s="36">
        <f>SUMIFS(СВЦЭМ!$C$39:$C$782,СВЦЭМ!$A$39:$A$782,$A107,СВЦЭМ!$B$39:$B$782,H$83)+'СЕТ СН'!$H$9+СВЦЭМ!$D$10+'СЕТ СН'!$H$6-'СЕТ СН'!$H$19</f>
        <v>1589.1197085199999</v>
      </c>
      <c r="I107" s="36">
        <f>SUMIFS(СВЦЭМ!$C$39:$C$782,СВЦЭМ!$A$39:$A$782,$A107,СВЦЭМ!$B$39:$B$782,I$83)+'СЕТ СН'!$H$9+СВЦЭМ!$D$10+'СЕТ СН'!$H$6-'СЕТ СН'!$H$19</f>
        <v>1546.0450912199999</v>
      </c>
      <c r="J107" s="36">
        <f>SUMIFS(СВЦЭМ!$C$39:$C$782,СВЦЭМ!$A$39:$A$782,$A107,СВЦЭМ!$B$39:$B$782,J$83)+'СЕТ СН'!$H$9+СВЦЭМ!$D$10+'СЕТ СН'!$H$6-'СЕТ СН'!$H$19</f>
        <v>1507.2840817499998</v>
      </c>
      <c r="K107" s="36">
        <f>SUMIFS(СВЦЭМ!$C$39:$C$782,СВЦЭМ!$A$39:$A$782,$A107,СВЦЭМ!$B$39:$B$782,K$83)+'СЕТ СН'!$H$9+СВЦЭМ!$D$10+'СЕТ СН'!$H$6-'СЕТ СН'!$H$19</f>
        <v>1564.8928864899999</v>
      </c>
      <c r="L107" s="36">
        <f>SUMIFS(СВЦЭМ!$C$39:$C$782,СВЦЭМ!$A$39:$A$782,$A107,СВЦЭМ!$B$39:$B$782,L$83)+'СЕТ СН'!$H$9+СВЦЭМ!$D$10+'СЕТ СН'!$H$6-'СЕТ СН'!$H$19</f>
        <v>1627.6061760399998</v>
      </c>
      <c r="M107" s="36">
        <f>SUMIFS(СВЦЭМ!$C$39:$C$782,СВЦЭМ!$A$39:$A$782,$A107,СВЦЭМ!$B$39:$B$782,M$83)+'СЕТ СН'!$H$9+СВЦЭМ!$D$10+'СЕТ СН'!$H$6-'СЕТ СН'!$H$19</f>
        <v>1631.9525568999998</v>
      </c>
      <c r="N107" s="36">
        <f>SUMIFS(СВЦЭМ!$C$39:$C$782,СВЦЭМ!$A$39:$A$782,$A107,СВЦЭМ!$B$39:$B$782,N$83)+'СЕТ СН'!$H$9+СВЦЭМ!$D$10+'СЕТ СН'!$H$6-'СЕТ СН'!$H$19</f>
        <v>1657.7440084399998</v>
      </c>
      <c r="O107" s="36">
        <f>SUMIFS(СВЦЭМ!$C$39:$C$782,СВЦЭМ!$A$39:$A$782,$A107,СВЦЭМ!$B$39:$B$782,O$83)+'СЕТ СН'!$H$9+СВЦЭМ!$D$10+'СЕТ СН'!$H$6-'СЕТ СН'!$H$19</f>
        <v>1661.3944851199999</v>
      </c>
      <c r="P107" s="36">
        <f>SUMIFS(СВЦЭМ!$C$39:$C$782,СВЦЭМ!$A$39:$A$782,$A107,СВЦЭМ!$B$39:$B$782,P$83)+'СЕТ СН'!$H$9+СВЦЭМ!$D$10+'СЕТ СН'!$H$6-'СЕТ СН'!$H$19</f>
        <v>1663.1858562199998</v>
      </c>
      <c r="Q107" s="36">
        <f>SUMIFS(СВЦЭМ!$C$39:$C$782,СВЦЭМ!$A$39:$A$782,$A107,СВЦЭМ!$B$39:$B$782,Q$83)+'СЕТ СН'!$H$9+СВЦЭМ!$D$10+'СЕТ СН'!$H$6-'СЕТ СН'!$H$19</f>
        <v>1661.2852322699998</v>
      </c>
      <c r="R107" s="36">
        <f>SUMIFS(СВЦЭМ!$C$39:$C$782,СВЦЭМ!$A$39:$A$782,$A107,СВЦЭМ!$B$39:$B$782,R$83)+'СЕТ СН'!$H$9+СВЦЭМ!$D$10+'СЕТ СН'!$H$6-'СЕТ СН'!$H$19</f>
        <v>1660.0280429999998</v>
      </c>
      <c r="S107" s="36">
        <f>SUMIFS(СВЦЭМ!$C$39:$C$782,СВЦЭМ!$A$39:$A$782,$A107,СВЦЭМ!$B$39:$B$782,S$83)+'СЕТ СН'!$H$9+СВЦЭМ!$D$10+'СЕТ СН'!$H$6-'СЕТ СН'!$H$19</f>
        <v>1607.6488084999999</v>
      </c>
      <c r="T107" s="36">
        <f>SUMIFS(СВЦЭМ!$C$39:$C$782,СВЦЭМ!$A$39:$A$782,$A107,СВЦЭМ!$B$39:$B$782,T$83)+'СЕТ СН'!$H$9+СВЦЭМ!$D$10+'СЕТ СН'!$H$6-'СЕТ СН'!$H$19</f>
        <v>1551.2632016999999</v>
      </c>
      <c r="U107" s="36">
        <f>SUMIFS(СВЦЭМ!$C$39:$C$782,СВЦЭМ!$A$39:$A$782,$A107,СВЦЭМ!$B$39:$B$782,U$83)+'СЕТ СН'!$H$9+СВЦЭМ!$D$10+'СЕТ СН'!$H$6-'СЕТ СН'!$H$19</f>
        <v>1506.4448642899999</v>
      </c>
      <c r="V107" s="36">
        <f>SUMIFS(СВЦЭМ!$C$39:$C$782,СВЦЭМ!$A$39:$A$782,$A107,СВЦЭМ!$B$39:$B$782,V$83)+'СЕТ СН'!$H$9+СВЦЭМ!$D$10+'СЕТ СН'!$H$6-'СЕТ СН'!$H$19</f>
        <v>1506.3222824799998</v>
      </c>
      <c r="W107" s="36">
        <f>SUMIFS(СВЦЭМ!$C$39:$C$782,СВЦЭМ!$A$39:$A$782,$A107,СВЦЭМ!$B$39:$B$782,W$83)+'СЕТ СН'!$H$9+СВЦЭМ!$D$10+'СЕТ СН'!$H$6-'СЕТ СН'!$H$19</f>
        <v>1528.0623213399999</v>
      </c>
      <c r="X107" s="36">
        <f>SUMIFS(СВЦЭМ!$C$39:$C$782,СВЦЭМ!$A$39:$A$782,$A107,СВЦЭМ!$B$39:$B$782,X$83)+'СЕТ СН'!$H$9+СВЦЭМ!$D$10+'СЕТ СН'!$H$6-'СЕТ СН'!$H$19</f>
        <v>1526.1948900099999</v>
      </c>
      <c r="Y107" s="36">
        <f>SUMIFS(СВЦЭМ!$C$39:$C$782,СВЦЭМ!$A$39:$A$782,$A107,СВЦЭМ!$B$39:$B$782,Y$83)+'СЕТ СН'!$H$9+СВЦЭМ!$D$10+'СЕТ СН'!$H$6-'СЕТ СН'!$H$19</f>
        <v>1569.3212988399998</v>
      </c>
    </row>
    <row r="108" spans="1:25" ht="15.75" x14ac:dyDescent="0.2">
      <c r="A108" s="35">
        <f t="shared" si="2"/>
        <v>44890</v>
      </c>
      <c r="B108" s="36">
        <f>SUMIFS(СВЦЭМ!$C$39:$C$782,СВЦЭМ!$A$39:$A$782,$A108,СВЦЭМ!$B$39:$B$782,B$83)+'СЕТ СН'!$H$9+СВЦЭМ!$D$10+'СЕТ СН'!$H$6-'СЕТ СН'!$H$19</f>
        <v>1466.3443650699999</v>
      </c>
      <c r="C108" s="36">
        <f>SUMIFS(СВЦЭМ!$C$39:$C$782,СВЦЭМ!$A$39:$A$782,$A108,СВЦЭМ!$B$39:$B$782,C$83)+'СЕТ СН'!$H$9+СВЦЭМ!$D$10+'СЕТ СН'!$H$6-'СЕТ СН'!$H$19</f>
        <v>1535.8953751399999</v>
      </c>
      <c r="D108" s="36">
        <f>SUMIFS(СВЦЭМ!$C$39:$C$782,СВЦЭМ!$A$39:$A$782,$A108,СВЦЭМ!$B$39:$B$782,D$83)+'СЕТ СН'!$H$9+СВЦЭМ!$D$10+'СЕТ СН'!$H$6-'СЕТ СН'!$H$19</f>
        <v>1597.1747066199998</v>
      </c>
      <c r="E108" s="36">
        <f>SUMIFS(СВЦЭМ!$C$39:$C$782,СВЦЭМ!$A$39:$A$782,$A108,СВЦЭМ!$B$39:$B$782,E$83)+'СЕТ СН'!$H$9+СВЦЭМ!$D$10+'СЕТ СН'!$H$6-'СЕТ СН'!$H$19</f>
        <v>1613.89879217</v>
      </c>
      <c r="F108" s="36">
        <f>SUMIFS(СВЦЭМ!$C$39:$C$782,СВЦЭМ!$A$39:$A$782,$A108,СВЦЭМ!$B$39:$B$782,F$83)+'СЕТ СН'!$H$9+СВЦЭМ!$D$10+'СЕТ СН'!$H$6-'СЕТ СН'!$H$19</f>
        <v>1609.4382368499998</v>
      </c>
      <c r="G108" s="36">
        <f>SUMIFS(СВЦЭМ!$C$39:$C$782,СВЦЭМ!$A$39:$A$782,$A108,СВЦЭМ!$B$39:$B$782,G$83)+'СЕТ СН'!$H$9+СВЦЭМ!$D$10+'СЕТ СН'!$H$6-'СЕТ СН'!$H$19</f>
        <v>1610.54374891</v>
      </c>
      <c r="H108" s="36">
        <f>SUMIFS(СВЦЭМ!$C$39:$C$782,СВЦЭМ!$A$39:$A$782,$A108,СВЦЭМ!$B$39:$B$782,H$83)+'СЕТ СН'!$H$9+СВЦЭМ!$D$10+'СЕТ СН'!$H$6-'СЕТ СН'!$H$19</f>
        <v>1567.3512938499998</v>
      </c>
      <c r="I108" s="36">
        <f>SUMIFS(СВЦЭМ!$C$39:$C$782,СВЦЭМ!$A$39:$A$782,$A108,СВЦЭМ!$B$39:$B$782,I$83)+'СЕТ СН'!$H$9+СВЦЭМ!$D$10+'СЕТ СН'!$H$6-'СЕТ СН'!$H$19</f>
        <v>1517.3757734199999</v>
      </c>
      <c r="J108" s="36">
        <f>SUMIFS(СВЦЭМ!$C$39:$C$782,СВЦЭМ!$A$39:$A$782,$A108,СВЦЭМ!$B$39:$B$782,J$83)+'СЕТ СН'!$H$9+СВЦЭМ!$D$10+'СЕТ СН'!$H$6-'СЕТ СН'!$H$19</f>
        <v>1486.1652637499999</v>
      </c>
      <c r="K108" s="36">
        <f>SUMIFS(СВЦЭМ!$C$39:$C$782,СВЦЭМ!$A$39:$A$782,$A108,СВЦЭМ!$B$39:$B$782,K$83)+'СЕТ СН'!$H$9+СВЦЭМ!$D$10+'СЕТ СН'!$H$6-'СЕТ СН'!$H$19</f>
        <v>1500.81786124</v>
      </c>
      <c r="L108" s="36">
        <f>SUMIFS(СВЦЭМ!$C$39:$C$782,СВЦЭМ!$A$39:$A$782,$A108,СВЦЭМ!$B$39:$B$782,L$83)+'СЕТ СН'!$H$9+СВЦЭМ!$D$10+'СЕТ СН'!$H$6-'СЕТ СН'!$H$19</f>
        <v>1497.3082752999999</v>
      </c>
      <c r="M108" s="36">
        <f>SUMIFS(СВЦЭМ!$C$39:$C$782,СВЦЭМ!$A$39:$A$782,$A108,СВЦЭМ!$B$39:$B$782,M$83)+'СЕТ СН'!$H$9+СВЦЭМ!$D$10+'СЕТ СН'!$H$6-'СЕТ СН'!$H$19</f>
        <v>1515.9060347399998</v>
      </c>
      <c r="N108" s="36">
        <f>SUMIFS(СВЦЭМ!$C$39:$C$782,СВЦЭМ!$A$39:$A$782,$A108,СВЦЭМ!$B$39:$B$782,N$83)+'СЕТ СН'!$H$9+СВЦЭМ!$D$10+'СЕТ СН'!$H$6-'СЕТ СН'!$H$19</f>
        <v>1537.0249297899998</v>
      </c>
      <c r="O108" s="36">
        <f>SUMIFS(СВЦЭМ!$C$39:$C$782,СВЦЭМ!$A$39:$A$782,$A108,СВЦЭМ!$B$39:$B$782,O$83)+'СЕТ СН'!$H$9+СВЦЭМ!$D$10+'СЕТ СН'!$H$6-'СЕТ СН'!$H$19</f>
        <v>1515.0936042799999</v>
      </c>
      <c r="P108" s="36">
        <f>SUMIFS(СВЦЭМ!$C$39:$C$782,СВЦЭМ!$A$39:$A$782,$A108,СВЦЭМ!$B$39:$B$782,P$83)+'СЕТ СН'!$H$9+СВЦЭМ!$D$10+'СЕТ СН'!$H$6-'СЕТ СН'!$H$19</f>
        <v>1527.60936692</v>
      </c>
      <c r="Q108" s="36">
        <f>SUMIFS(СВЦЭМ!$C$39:$C$782,СВЦЭМ!$A$39:$A$782,$A108,СВЦЭМ!$B$39:$B$782,Q$83)+'СЕТ СН'!$H$9+СВЦЭМ!$D$10+'СЕТ СН'!$H$6-'СЕТ СН'!$H$19</f>
        <v>1562.5042513899998</v>
      </c>
      <c r="R108" s="36">
        <f>SUMIFS(СВЦЭМ!$C$39:$C$782,СВЦЭМ!$A$39:$A$782,$A108,СВЦЭМ!$B$39:$B$782,R$83)+'СЕТ СН'!$H$9+СВЦЭМ!$D$10+'СЕТ СН'!$H$6-'СЕТ СН'!$H$19</f>
        <v>1536.8622763699998</v>
      </c>
      <c r="S108" s="36">
        <f>SUMIFS(СВЦЭМ!$C$39:$C$782,СВЦЭМ!$A$39:$A$782,$A108,СВЦЭМ!$B$39:$B$782,S$83)+'СЕТ СН'!$H$9+СВЦЭМ!$D$10+'СЕТ СН'!$H$6-'СЕТ СН'!$H$19</f>
        <v>1473.7377028299998</v>
      </c>
      <c r="T108" s="36">
        <f>SUMIFS(СВЦЭМ!$C$39:$C$782,СВЦЭМ!$A$39:$A$782,$A108,СВЦЭМ!$B$39:$B$782,T$83)+'СЕТ СН'!$H$9+СВЦЭМ!$D$10+'СЕТ СН'!$H$6-'СЕТ СН'!$H$19</f>
        <v>1457.4605629199998</v>
      </c>
      <c r="U108" s="36">
        <f>SUMIFS(СВЦЭМ!$C$39:$C$782,СВЦЭМ!$A$39:$A$782,$A108,СВЦЭМ!$B$39:$B$782,U$83)+'СЕТ СН'!$H$9+СВЦЭМ!$D$10+'СЕТ СН'!$H$6-'СЕТ СН'!$H$19</f>
        <v>1469.1900967399999</v>
      </c>
      <c r="V108" s="36">
        <f>SUMIFS(СВЦЭМ!$C$39:$C$782,СВЦЭМ!$A$39:$A$782,$A108,СВЦЭМ!$B$39:$B$782,V$83)+'СЕТ СН'!$H$9+СВЦЭМ!$D$10+'СЕТ СН'!$H$6-'СЕТ СН'!$H$19</f>
        <v>1486.93730317</v>
      </c>
      <c r="W108" s="36">
        <f>SUMIFS(СВЦЭМ!$C$39:$C$782,СВЦЭМ!$A$39:$A$782,$A108,СВЦЭМ!$B$39:$B$782,W$83)+'СЕТ СН'!$H$9+СВЦЭМ!$D$10+'СЕТ СН'!$H$6-'СЕТ СН'!$H$19</f>
        <v>1495.4284644499999</v>
      </c>
      <c r="X108" s="36">
        <f>SUMIFS(СВЦЭМ!$C$39:$C$782,СВЦЭМ!$A$39:$A$782,$A108,СВЦЭМ!$B$39:$B$782,X$83)+'СЕТ СН'!$H$9+СВЦЭМ!$D$10+'СЕТ СН'!$H$6-'СЕТ СН'!$H$19</f>
        <v>1505.4821748899999</v>
      </c>
      <c r="Y108" s="36">
        <f>SUMIFS(СВЦЭМ!$C$39:$C$782,СВЦЭМ!$A$39:$A$782,$A108,СВЦЭМ!$B$39:$B$782,Y$83)+'СЕТ СН'!$H$9+СВЦЭМ!$D$10+'СЕТ СН'!$H$6-'СЕТ СН'!$H$19</f>
        <v>1538.5588372</v>
      </c>
    </row>
    <row r="109" spans="1:25" ht="15.75" x14ac:dyDescent="0.2">
      <c r="A109" s="35">
        <f t="shared" si="2"/>
        <v>44891</v>
      </c>
      <c r="B109" s="36">
        <f>SUMIFS(СВЦЭМ!$C$39:$C$782,СВЦЭМ!$A$39:$A$782,$A109,СВЦЭМ!$B$39:$B$782,B$83)+'СЕТ СН'!$H$9+СВЦЭМ!$D$10+'СЕТ СН'!$H$6-'СЕТ СН'!$H$19</f>
        <v>1553.5275647799999</v>
      </c>
      <c r="C109" s="36">
        <f>SUMIFS(СВЦЭМ!$C$39:$C$782,СВЦЭМ!$A$39:$A$782,$A109,СВЦЭМ!$B$39:$B$782,C$83)+'СЕТ СН'!$H$9+СВЦЭМ!$D$10+'СЕТ СН'!$H$6-'СЕТ СН'!$H$19</f>
        <v>1572.9366855399999</v>
      </c>
      <c r="D109" s="36">
        <f>SUMIFS(СВЦЭМ!$C$39:$C$782,СВЦЭМ!$A$39:$A$782,$A109,СВЦЭМ!$B$39:$B$782,D$83)+'СЕТ СН'!$H$9+СВЦЭМ!$D$10+'СЕТ СН'!$H$6-'СЕТ СН'!$H$19</f>
        <v>1569.9711418299999</v>
      </c>
      <c r="E109" s="36">
        <f>SUMIFS(СВЦЭМ!$C$39:$C$782,СВЦЭМ!$A$39:$A$782,$A109,СВЦЭМ!$B$39:$B$782,E$83)+'СЕТ СН'!$H$9+СВЦЭМ!$D$10+'СЕТ СН'!$H$6-'СЕТ СН'!$H$19</f>
        <v>1579.37977452</v>
      </c>
      <c r="F109" s="36">
        <f>SUMIFS(СВЦЭМ!$C$39:$C$782,СВЦЭМ!$A$39:$A$782,$A109,СВЦЭМ!$B$39:$B$782,F$83)+'СЕТ СН'!$H$9+СВЦЭМ!$D$10+'СЕТ СН'!$H$6-'СЕТ СН'!$H$19</f>
        <v>1584.4697519299998</v>
      </c>
      <c r="G109" s="36">
        <f>SUMIFS(СВЦЭМ!$C$39:$C$782,СВЦЭМ!$A$39:$A$782,$A109,СВЦЭМ!$B$39:$B$782,G$83)+'СЕТ СН'!$H$9+СВЦЭМ!$D$10+'СЕТ СН'!$H$6-'СЕТ СН'!$H$19</f>
        <v>1570.9958302999999</v>
      </c>
      <c r="H109" s="36">
        <f>SUMIFS(СВЦЭМ!$C$39:$C$782,СВЦЭМ!$A$39:$A$782,$A109,СВЦЭМ!$B$39:$B$782,H$83)+'СЕТ СН'!$H$9+СВЦЭМ!$D$10+'СЕТ СН'!$H$6-'СЕТ СН'!$H$19</f>
        <v>1552.31635706</v>
      </c>
      <c r="I109" s="36">
        <f>SUMIFS(СВЦЭМ!$C$39:$C$782,СВЦЭМ!$A$39:$A$782,$A109,СВЦЭМ!$B$39:$B$782,I$83)+'СЕТ СН'!$H$9+СВЦЭМ!$D$10+'СЕТ СН'!$H$6-'СЕТ СН'!$H$19</f>
        <v>1546.0989403499998</v>
      </c>
      <c r="J109" s="36">
        <f>SUMIFS(СВЦЭМ!$C$39:$C$782,СВЦЭМ!$A$39:$A$782,$A109,СВЦЭМ!$B$39:$B$782,J$83)+'СЕТ СН'!$H$9+СВЦЭМ!$D$10+'СЕТ СН'!$H$6-'СЕТ СН'!$H$19</f>
        <v>1512.2378578999999</v>
      </c>
      <c r="K109" s="36">
        <f>SUMIFS(СВЦЭМ!$C$39:$C$782,СВЦЭМ!$A$39:$A$782,$A109,СВЦЭМ!$B$39:$B$782,K$83)+'СЕТ СН'!$H$9+СВЦЭМ!$D$10+'СЕТ СН'!$H$6-'СЕТ СН'!$H$19</f>
        <v>1489.9526987499999</v>
      </c>
      <c r="L109" s="36">
        <f>SUMIFS(СВЦЭМ!$C$39:$C$782,СВЦЭМ!$A$39:$A$782,$A109,СВЦЭМ!$B$39:$B$782,L$83)+'СЕТ СН'!$H$9+СВЦЭМ!$D$10+'СЕТ СН'!$H$6-'СЕТ СН'!$H$19</f>
        <v>1489.73313272</v>
      </c>
      <c r="M109" s="36">
        <f>SUMIFS(СВЦЭМ!$C$39:$C$782,СВЦЭМ!$A$39:$A$782,$A109,СВЦЭМ!$B$39:$B$782,M$83)+'СЕТ СН'!$H$9+СВЦЭМ!$D$10+'СЕТ СН'!$H$6-'СЕТ СН'!$H$19</f>
        <v>1511.9295054999998</v>
      </c>
      <c r="N109" s="36">
        <f>SUMIFS(СВЦЭМ!$C$39:$C$782,СВЦЭМ!$A$39:$A$782,$A109,СВЦЭМ!$B$39:$B$782,N$83)+'СЕТ СН'!$H$9+СВЦЭМ!$D$10+'СЕТ СН'!$H$6-'СЕТ СН'!$H$19</f>
        <v>1538.7250354199998</v>
      </c>
      <c r="O109" s="36">
        <f>SUMIFS(СВЦЭМ!$C$39:$C$782,СВЦЭМ!$A$39:$A$782,$A109,СВЦЭМ!$B$39:$B$782,O$83)+'СЕТ СН'!$H$9+СВЦЭМ!$D$10+'СЕТ СН'!$H$6-'СЕТ СН'!$H$19</f>
        <v>1540.0861063299999</v>
      </c>
      <c r="P109" s="36">
        <f>SUMIFS(СВЦЭМ!$C$39:$C$782,СВЦЭМ!$A$39:$A$782,$A109,СВЦЭМ!$B$39:$B$782,P$83)+'СЕТ СН'!$H$9+СВЦЭМ!$D$10+'СЕТ СН'!$H$6-'СЕТ СН'!$H$19</f>
        <v>1556.21353327</v>
      </c>
      <c r="Q109" s="36">
        <f>SUMIFS(СВЦЭМ!$C$39:$C$782,СВЦЭМ!$A$39:$A$782,$A109,СВЦЭМ!$B$39:$B$782,Q$83)+'СЕТ СН'!$H$9+СВЦЭМ!$D$10+'СЕТ СН'!$H$6-'СЕТ СН'!$H$19</f>
        <v>1569.50318307</v>
      </c>
      <c r="R109" s="36">
        <f>SUMIFS(СВЦЭМ!$C$39:$C$782,СВЦЭМ!$A$39:$A$782,$A109,СВЦЭМ!$B$39:$B$782,R$83)+'СЕТ СН'!$H$9+СВЦЭМ!$D$10+'СЕТ СН'!$H$6-'СЕТ СН'!$H$19</f>
        <v>1521.9569610199999</v>
      </c>
      <c r="S109" s="36">
        <f>SUMIFS(СВЦЭМ!$C$39:$C$782,СВЦЭМ!$A$39:$A$782,$A109,СВЦЭМ!$B$39:$B$782,S$83)+'СЕТ СН'!$H$9+СВЦЭМ!$D$10+'СЕТ СН'!$H$6-'СЕТ СН'!$H$19</f>
        <v>1502.5380180399998</v>
      </c>
      <c r="T109" s="36">
        <f>SUMIFS(СВЦЭМ!$C$39:$C$782,СВЦЭМ!$A$39:$A$782,$A109,СВЦЭМ!$B$39:$B$782,T$83)+'СЕТ СН'!$H$9+СВЦЭМ!$D$10+'СЕТ СН'!$H$6-'СЕТ СН'!$H$19</f>
        <v>1496.2860376099998</v>
      </c>
      <c r="U109" s="36">
        <f>SUMIFS(СВЦЭМ!$C$39:$C$782,СВЦЭМ!$A$39:$A$782,$A109,СВЦЭМ!$B$39:$B$782,U$83)+'СЕТ СН'!$H$9+СВЦЭМ!$D$10+'СЕТ СН'!$H$6-'СЕТ СН'!$H$19</f>
        <v>1483.9936571399999</v>
      </c>
      <c r="V109" s="36">
        <f>SUMIFS(СВЦЭМ!$C$39:$C$782,СВЦЭМ!$A$39:$A$782,$A109,СВЦЭМ!$B$39:$B$782,V$83)+'СЕТ СН'!$H$9+СВЦЭМ!$D$10+'СЕТ СН'!$H$6-'СЕТ СН'!$H$19</f>
        <v>1512.02074748</v>
      </c>
      <c r="W109" s="36">
        <f>SUMIFS(СВЦЭМ!$C$39:$C$782,СВЦЭМ!$A$39:$A$782,$A109,СВЦЭМ!$B$39:$B$782,W$83)+'СЕТ СН'!$H$9+СВЦЭМ!$D$10+'СЕТ СН'!$H$6-'СЕТ СН'!$H$19</f>
        <v>1534.7009220899999</v>
      </c>
      <c r="X109" s="36">
        <f>SUMIFS(СВЦЭМ!$C$39:$C$782,СВЦЭМ!$A$39:$A$782,$A109,СВЦЭМ!$B$39:$B$782,X$83)+'СЕТ СН'!$H$9+СВЦЭМ!$D$10+'СЕТ СН'!$H$6-'СЕТ СН'!$H$19</f>
        <v>1561.8902520699999</v>
      </c>
      <c r="Y109" s="36">
        <f>SUMIFS(СВЦЭМ!$C$39:$C$782,СВЦЭМ!$A$39:$A$782,$A109,СВЦЭМ!$B$39:$B$782,Y$83)+'СЕТ СН'!$H$9+СВЦЭМ!$D$10+'СЕТ СН'!$H$6-'СЕТ СН'!$H$19</f>
        <v>1571.9040027799999</v>
      </c>
    </row>
    <row r="110" spans="1:25" ht="15.75" x14ac:dyDescent="0.2">
      <c r="A110" s="35">
        <f t="shared" si="2"/>
        <v>44892</v>
      </c>
      <c r="B110" s="36">
        <f>SUMIFS(СВЦЭМ!$C$39:$C$782,СВЦЭМ!$A$39:$A$782,$A110,СВЦЭМ!$B$39:$B$782,B$83)+'СЕТ СН'!$H$9+СВЦЭМ!$D$10+'СЕТ СН'!$H$6-'СЕТ СН'!$H$19</f>
        <v>1597.0101341</v>
      </c>
      <c r="C110" s="36">
        <f>SUMIFS(СВЦЭМ!$C$39:$C$782,СВЦЭМ!$A$39:$A$782,$A110,СВЦЭМ!$B$39:$B$782,C$83)+'СЕТ СН'!$H$9+СВЦЭМ!$D$10+'СЕТ СН'!$H$6-'СЕТ СН'!$H$19</f>
        <v>1595.0026789099998</v>
      </c>
      <c r="D110" s="36">
        <f>SUMIFS(СВЦЭМ!$C$39:$C$782,СВЦЭМ!$A$39:$A$782,$A110,СВЦЭМ!$B$39:$B$782,D$83)+'СЕТ СН'!$H$9+СВЦЭМ!$D$10+'СЕТ СН'!$H$6-'СЕТ СН'!$H$19</f>
        <v>1592.9727004899999</v>
      </c>
      <c r="E110" s="36">
        <f>SUMIFS(СВЦЭМ!$C$39:$C$782,СВЦЭМ!$A$39:$A$782,$A110,СВЦЭМ!$B$39:$B$782,E$83)+'СЕТ СН'!$H$9+СВЦЭМ!$D$10+'СЕТ СН'!$H$6-'СЕТ СН'!$H$19</f>
        <v>1596.9241007799999</v>
      </c>
      <c r="F110" s="36">
        <f>SUMIFS(СВЦЭМ!$C$39:$C$782,СВЦЭМ!$A$39:$A$782,$A110,СВЦЭМ!$B$39:$B$782,F$83)+'СЕТ СН'!$H$9+СВЦЭМ!$D$10+'СЕТ СН'!$H$6-'СЕТ СН'!$H$19</f>
        <v>1626.8862866899999</v>
      </c>
      <c r="G110" s="36">
        <f>SUMIFS(СВЦЭМ!$C$39:$C$782,СВЦЭМ!$A$39:$A$782,$A110,СВЦЭМ!$B$39:$B$782,G$83)+'СЕТ СН'!$H$9+СВЦЭМ!$D$10+'СЕТ СН'!$H$6-'СЕТ СН'!$H$19</f>
        <v>1626.0402270299999</v>
      </c>
      <c r="H110" s="36">
        <f>SUMIFS(СВЦЭМ!$C$39:$C$782,СВЦЭМ!$A$39:$A$782,$A110,СВЦЭМ!$B$39:$B$782,H$83)+'СЕТ СН'!$H$9+СВЦЭМ!$D$10+'СЕТ СН'!$H$6-'СЕТ СН'!$H$19</f>
        <v>1622.4613632899998</v>
      </c>
      <c r="I110" s="36">
        <f>SUMIFS(СВЦЭМ!$C$39:$C$782,СВЦЭМ!$A$39:$A$782,$A110,СВЦЭМ!$B$39:$B$782,I$83)+'СЕТ СН'!$H$9+СВЦЭМ!$D$10+'СЕТ СН'!$H$6-'СЕТ СН'!$H$19</f>
        <v>1596.3948745999999</v>
      </c>
      <c r="J110" s="36">
        <f>SUMIFS(СВЦЭМ!$C$39:$C$782,СВЦЭМ!$A$39:$A$782,$A110,СВЦЭМ!$B$39:$B$782,J$83)+'СЕТ СН'!$H$9+СВЦЭМ!$D$10+'СЕТ СН'!$H$6-'СЕТ СН'!$H$19</f>
        <v>1596.9331635099998</v>
      </c>
      <c r="K110" s="36">
        <f>SUMIFS(СВЦЭМ!$C$39:$C$782,СВЦЭМ!$A$39:$A$782,$A110,СВЦЭМ!$B$39:$B$782,K$83)+'СЕТ СН'!$H$9+СВЦЭМ!$D$10+'СЕТ СН'!$H$6-'СЕТ СН'!$H$19</f>
        <v>1543.1365886099998</v>
      </c>
      <c r="L110" s="36">
        <f>SUMIFS(СВЦЭМ!$C$39:$C$782,СВЦЭМ!$A$39:$A$782,$A110,СВЦЭМ!$B$39:$B$782,L$83)+'СЕТ СН'!$H$9+СВЦЭМ!$D$10+'СЕТ СН'!$H$6-'СЕТ СН'!$H$19</f>
        <v>1498.9577956099999</v>
      </c>
      <c r="M110" s="36">
        <f>SUMIFS(СВЦЭМ!$C$39:$C$782,СВЦЭМ!$A$39:$A$782,$A110,СВЦЭМ!$B$39:$B$782,M$83)+'СЕТ СН'!$H$9+СВЦЭМ!$D$10+'СЕТ СН'!$H$6-'СЕТ СН'!$H$19</f>
        <v>1525.82609323</v>
      </c>
      <c r="N110" s="36">
        <f>SUMIFS(СВЦЭМ!$C$39:$C$782,СВЦЭМ!$A$39:$A$782,$A110,СВЦЭМ!$B$39:$B$782,N$83)+'СЕТ СН'!$H$9+СВЦЭМ!$D$10+'СЕТ СН'!$H$6-'СЕТ СН'!$H$19</f>
        <v>1534.90352846</v>
      </c>
      <c r="O110" s="36">
        <f>SUMIFS(СВЦЭМ!$C$39:$C$782,СВЦЭМ!$A$39:$A$782,$A110,СВЦЭМ!$B$39:$B$782,O$83)+'СЕТ СН'!$H$9+СВЦЭМ!$D$10+'СЕТ СН'!$H$6-'СЕТ СН'!$H$19</f>
        <v>1555.8703830999998</v>
      </c>
      <c r="P110" s="36">
        <f>SUMIFS(СВЦЭМ!$C$39:$C$782,СВЦЭМ!$A$39:$A$782,$A110,СВЦЭМ!$B$39:$B$782,P$83)+'СЕТ СН'!$H$9+СВЦЭМ!$D$10+'СЕТ СН'!$H$6-'СЕТ СН'!$H$19</f>
        <v>1571.4164214099999</v>
      </c>
      <c r="Q110" s="36">
        <f>SUMIFS(СВЦЭМ!$C$39:$C$782,СВЦЭМ!$A$39:$A$782,$A110,СВЦЭМ!$B$39:$B$782,Q$83)+'СЕТ СН'!$H$9+СВЦЭМ!$D$10+'СЕТ СН'!$H$6-'СЕТ СН'!$H$19</f>
        <v>1571.3989147499999</v>
      </c>
      <c r="R110" s="36">
        <f>SUMIFS(СВЦЭМ!$C$39:$C$782,СВЦЭМ!$A$39:$A$782,$A110,СВЦЭМ!$B$39:$B$782,R$83)+'СЕТ СН'!$H$9+СВЦЭМ!$D$10+'СЕТ СН'!$H$6-'СЕТ СН'!$H$19</f>
        <v>1564.6272134199999</v>
      </c>
      <c r="S110" s="36">
        <f>SUMIFS(СВЦЭМ!$C$39:$C$782,СВЦЭМ!$A$39:$A$782,$A110,СВЦЭМ!$B$39:$B$782,S$83)+'СЕТ СН'!$H$9+СВЦЭМ!$D$10+'СЕТ СН'!$H$6-'СЕТ СН'!$H$19</f>
        <v>1499.4417386199998</v>
      </c>
      <c r="T110" s="36">
        <f>SUMIFS(СВЦЭМ!$C$39:$C$782,СВЦЭМ!$A$39:$A$782,$A110,СВЦЭМ!$B$39:$B$782,T$83)+'СЕТ СН'!$H$9+СВЦЭМ!$D$10+'СЕТ СН'!$H$6-'СЕТ СН'!$H$19</f>
        <v>1481.6604834399998</v>
      </c>
      <c r="U110" s="36">
        <f>SUMIFS(СВЦЭМ!$C$39:$C$782,СВЦЭМ!$A$39:$A$782,$A110,СВЦЭМ!$B$39:$B$782,U$83)+'СЕТ СН'!$H$9+СВЦЭМ!$D$10+'СЕТ СН'!$H$6-'СЕТ СН'!$H$19</f>
        <v>1500.4262767299999</v>
      </c>
      <c r="V110" s="36">
        <f>SUMIFS(СВЦЭМ!$C$39:$C$782,СВЦЭМ!$A$39:$A$782,$A110,СВЦЭМ!$B$39:$B$782,V$83)+'СЕТ СН'!$H$9+СВЦЭМ!$D$10+'СЕТ СН'!$H$6-'СЕТ СН'!$H$19</f>
        <v>1512.3286668499998</v>
      </c>
      <c r="W110" s="36">
        <f>SUMIFS(СВЦЭМ!$C$39:$C$782,СВЦЭМ!$A$39:$A$782,$A110,СВЦЭМ!$B$39:$B$782,W$83)+'СЕТ СН'!$H$9+СВЦЭМ!$D$10+'СЕТ СН'!$H$6-'СЕТ СН'!$H$19</f>
        <v>1538.3559282199999</v>
      </c>
      <c r="X110" s="36">
        <f>SUMIFS(СВЦЭМ!$C$39:$C$782,СВЦЭМ!$A$39:$A$782,$A110,СВЦЭМ!$B$39:$B$782,X$83)+'СЕТ СН'!$H$9+СВЦЭМ!$D$10+'СЕТ СН'!$H$6-'СЕТ СН'!$H$19</f>
        <v>1532.3083068899998</v>
      </c>
      <c r="Y110" s="36">
        <f>SUMIFS(СВЦЭМ!$C$39:$C$782,СВЦЭМ!$A$39:$A$782,$A110,СВЦЭМ!$B$39:$B$782,Y$83)+'СЕТ СН'!$H$9+СВЦЭМ!$D$10+'СЕТ СН'!$H$6-'СЕТ СН'!$H$19</f>
        <v>1598.67950174</v>
      </c>
    </row>
    <row r="111" spans="1:25" ht="15.75" x14ac:dyDescent="0.2">
      <c r="A111" s="35">
        <f t="shared" si="2"/>
        <v>44893</v>
      </c>
      <c r="B111" s="36">
        <f>SUMIFS(СВЦЭМ!$C$39:$C$782,СВЦЭМ!$A$39:$A$782,$A111,СВЦЭМ!$B$39:$B$782,B$83)+'СЕТ СН'!$H$9+СВЦЭМ!$D$10+'СЕТ СН'!$H$6-'СЕТ СН'!$H$19</f>
        <v>1552.7975170999998</v>
      </c>
      <c r="C111" s="36">
        <f>SUMIFS(СВЦЭМ!$C$39:$C$782,СВЦЭМ!$A$39:$A$782,$A111,СВЦЭМ!$B$39:$B$782,C$83)+'СЕТ СН'!$H$9+СВЦЭМ!$D$10+'СЕТ СН'!$H$6-'СЕТ СН'!$H$19</f>
        <v>1572.11530305</v>
      </c>
      <c r="D111" s="36">
        <f>SUMIFS(СВЦЭМ!$C$39:$C$782,СВЦЭМ!$A$39:$A$782,$A111,СВЦЭМ!$B$39:$B$782,D$83)+'СЕТ СН'!$H$9+СВЦЭМ!$D$10+'СЕТ СН'!$H$6-'СЕТ СН'!$H$19</f>
        <v>1572.2163099999998</v>
      </c>
      <c r="E111" s="36">
        <f>SUMIFS(СВЦЭМ!$C$39:$C$782,СВЦЭМ!$A$39:$A$782,$A111,СВЦЭМ!$B$39:$B$782,E$83)+'СЕТ СН'!$H$9+СВЦЭМ!$D$10+'СЕТ СН'!$H$6-'СЕТ СН'!$H$19</f>
        <v>1573.2282481799998</v>
      </c>
      <c r="F111" s="36">
        <f>SUMIFS(СВЦЭМ!$C$39:$C$782,СВЦЭМ!$A$39:$A$782,$A111,СВЦЭМ!$B$39:$B$782,F$83)+'СЕТ СН'!$H$9+СВЦЭМ!$D$10+'СЕТ СН'!$H$6-'СЕТ СН'!$H$19</f>
        <v>1588.2686810799999</v>
      </c>
      <c r="G111" s="36">
        <f>SUMIFS(СВЦЭМ!$C$39:$C$782,СВЦЭМ!$A$39:$A$782,$A111,СВЦЭМ!$B$39:$B$782,G$83)+'СЕТ СН'!$H$9+СВЦЭМ!$D$10+'СЕТ СН'!$H$6-'СЕТ СН'!$H$19</f>
        <v>1584.9134481899998</v>
      </c>
      <c r="H111" s="36">
        <f>SUMIFS(СВЦЭМ!$C$39:$C$782,СВЦЭМ!$A$39:$A$782,$A111,СВЦЭМ!$B$39:$B$782,H$83)+'СЕТ СН'!$H$9+СВЦЭМ!$D$10+'СЕТ СН'!$H$6-'СЕТ СН'!$H$19</f>
        <v>1499.5241625299998</v>
      </c>
      <c r="I111" s="36">
        <f>SUMIFS(СВЦЭМ!$C$39:$C$782,СВЦЭМ!$A$39:$A$782,$A111,СВЦЭМ!$B$39:$B$782,I$83)+'СЕТ СН'!$H$9+СВЦЭМ!$D$10+'СЕТ СН'!$H$6-'СЕТ СН'!$H$19</f>
        <v>1485.4389066899998</v>
      </c>
      <c r="J111" s="36">
        <f>SUMIFS(СВЦЭМ!$C$39:$C$782,СВЦЭМ!$A$39:$A$782,$A111,СВЦЭМ!$B$39:$B$782,J$83)+'СЕТ СН'!$H$9+СВЦЭМ!$D$10+'СЕТ СН'!$H$6-'СЕТ СН'!$H$19</f>
        <v>1467.9427105299999</v>
      </c>
      <c r="K111" s="36">
        <f>SUMIFS(СВЦЭМ!$C$39:$C$782,СВЦЭМ!$A$39:$A$782,$A111,СВЦЭМ!$B$39:$B$782,K$83)+'СЕТ СН'!$H$9+СВЦЭМ!$D$10+'СЕТ СН'!$H$6-'СЕТ СН'!$H$19</f>
        <v>1435.5144599299999</v>
      </c>
      <c r="L111" s="36">
        <f>SUMIFS(СВЦЭМ!$C$39:$C$782,СВЦЭМ!$A$39:$A$782,$A111,СВЦЭМ!$B$39:$B$782,L$83)+'СЕТ СН'!$H$9+СВЦЭМ!$D$10+'СЕТ СН'!$H$6-'СЕТ СН'!$H$19</f>
        <v>1471.3623194899999</v>
      </c>
      <c r="M111" s="36">
        <f>SUMIFS(СВЦЭМ!$C$39:$C$782,СВЦЭМ!$A$39:$A$782,$A111,СВЦЭМ!$B$39:$B$782,M$83)+'СЕТ СН'!$H$9+СВЦЭМ!$D$10+'СЕТ СН'!$H$6-'СЕТ СН'!$H$19</f>
        <v>1491.4630766099999</v>
      </c>
      <c r="N111" s="36">
        <f>SUMIFS(СВЦЭМ!$C$39:$C$782,СВЦЭМ!$A$39:$A$782,$A111,СВЦЭМ!$B$39:$B$782,N$83)+'СЕТ СН'!$H$9+СВЦЭМ!$D$10+'СЕТ СН'!$H$6-'СЕТ СН'!$H$19</f>
        <v>1500.31251273</v>
      </c>
      <c r="O111" s="36">
        <f>SUMIFS(СВЦЭМ!$C$39:$C$782,СВЦЭМ!$A$39:$A$782,$A111,СВЦЭМ!$B$39:$B$782,O$83)+'СЕТ СН'!$H$9+СВЦЭМ!$D$10+'СЕТ СН'!$H$6-'СЕТ СН'!$H$19</f>
        <v>1513.69244852</v>
      </c>
      <c r="P111" s="36">
        <f>SUMIFS(СВЦЭМ!$C$39:$C$782,СВЦЭМ!$A$39:$A$782,$A111,СВЦЭМ!$B$39:$B$782,P$83)+'СЕТ СН'!$H$9+СВЦЭМ!$D$10+'СЕТ СН'!$H$6-'СЕТ СН'!$H$19</f>
        <v>1527.8949924899998</v>
      </c>
      <c r="Q111" s="36">
        <f>SUMIFS(СВЦЭМ!$C$39:$C$782,СВЦЭМ!$A$39:$A$782,$A111,СВЦЭМ!$B$39:$B$782,Q$83)+'СЕТ СН'!$H$9+СВЦЭМ!$D$10+'СЕТ СН'!$H$6-'СЕТ СН'!$H$19</f>
        <v>1503.9538398399998</v>
      </c>
      <c r="R111" s="36">
        <f>SUMIFS(СВЦЭМ!$C$39:$C$782,СВЦЭМ!$A$39:$A$782,$A111,СВЦЭМ!$B$39:$B$782,R$83)+'СЕТ СН'!$H$9+СВЦЭМ!$D$10+'СЕТ СН'!$H$6-'СЕТ СН'!$H$19</f>
        <v>1472.4895589599998</v>
      </c>
      <c r="S111" s="36">
        <f>SUMIFS(СВЦЭМ!$C$39:$C$782,СВЦЭМ!$A$39:$A$782,$A111,СВЦЭМ!$B$39:$B$782,S$83)+'СЕТ СН'!$H$9+СВЦЭМ!$D$10+'СЕТ СН'!$H$6-'СЕТ СН'!$H$19</f>
        <v>1430.7948408099999</v>
      </c>
      <c r="T111" s="36">
        <f>SUMIFS(СВЦЭМ!$C$39:$C$782,СВЦЭМ!$A$39:$A$782,$A111,СВЦЭМ!$B$39:$B$782,T$83)+'СЕТ СН'!$H$9+СВЦЭМ!$D$10+'СЕТ СН'!$H$6-'СЕТ СН'!$H$19</f>
        <v>1423.1753255699998</v>
      </c>
      <c r="U111" s="36">
        <f>SUMIFS(СВЦЭМ!$C$39:$C$782,СВЦЭМ!$A$39:$A$782,$A111,СВЦЭМ!$B$39:$B$782,U$83)+'СЕТ СН'!$H$9+СВЦЭМ!$D$10+'СЕТ СН'!$H$6-'СЕТ СН'!$H$19</f>
        <v>1437.5292344</v>
      </c>
      <c r="V111" s="36">
        <f>SUMIFS(СВЦЭМ!$C$39:$C$782,СВЦЭМ!$A$39:$A$782,$A111,СВЦЭМ!$B$39:$B$782,V$83)+'СЕТ СН'!$H$9+СВЦЭМ!$D$10+'СЕТ СН'!$H$6-'СЕТ СН'!$H$19</f>
        <v>1445.9076733699999</v>
      </c>
      <c r="W111" s="36">
        <f>SUMIFS(СВЦЭМ!$C$39:$C$782,СВЦЭМ!$A$39:$A$782,$A111,СВЦЭМ!$B$39:$B$782,W$83)+'СЕТ СН'!$H$9+СВЦЭМ!$D$10+'СЕТ СН'!$H$6-'СЕТ СН'!$H$19</f>
        <v>1473.2489585399999</v>
      </c>
      <c r="X111" s="36">
        <f>SUMIFS(СВЦЭМ!$C$39:$C$782,СВЦЭМ!$A$39:$A$782,$A111,СВЦЭМ!$B$39:$B$782,X$83)+'СЕТ СН'!$H$9+СВЦЭМ!$D$10+'СЕТ СН'!$H$6-'СЕТ СН'!$H$19</f>
        <v>1500.0243997999999</v>
      </c>
      <c r="Y111" s="36">
        <f>SUMIFS(СВЦЭМ!$C$39:$C$782,СВЦЭМ!$A$39:$A$782,$A111,СВЦЭМ!$B$39:$B$782,Y$83)+'СЕТ СН'!$H$9+СВЦЭМ!$D$10+'СЕТ СН'!$H$6-'СЕТ СН'!$H$19</f>
        <v>1501.2175685099999</v>
      </c>
    </row>
    <row r="112" spans="1:25" ht="15.75" x14ac:dyDescent="0.2">
      <c r="A112" s="35">
        <f t="shared" si="2"/>
        <v>44894</v>
      </c>
      <c r="B112" s="36">
        <f>SUMIFS(СВЦЭМ!$C$39:$C$782,СВЦЭМ!$A$39:$A$782,$A112,СВЦЭМ!$B$39:$B$782,B$83)+'СЕТ СН'!$H$9+СВЦЭМ!$D$10+'СЕТ СН'!$H$6-'СЕТ СН'!$H$19</f>
        <v>1521.5083079799999</v>
      </c>
      <c r="C112" s="36">
        <f>SUMIFS(СВЦЭМ!$C$39:$C$782,СВЦЭМ!$A$39:$A$782,$A112,СВЦЭМ!$B$39:$B$782,C$83)+'СЕТ СН'!$H$9+СВЦЭМ!$D$10+'СЕТ СН'!$H$6-'СЕТ СН'!$H$19</f>
        <v>1542.0203897399999</v>
      </c>
      <c r="D112" s="36">
        <f>SUMIFS(СВЦЭМ!$C$39:$C$782,СВЦЭМ!$A$39:$A$782,$A112,СВЦЭМ!$B$39:$B$782,D$83)+'СЕТ СН'!$H$9+СВЦЭМ!$D$10+'СЕТ СН'!$H$6-'СЕТ СН'!$H$19</f>
        <v>1565.1636138499998</v>
      </c>
      <c r="E112" s="36">
        <f>SUMIFS(СВЦЭМ!$C$39:$C$782,СВЦЭМ!$A$39:$A$782,$A112,СВЦЭМ!$B$39:$B$782,E$83)+'СЕТ СН'!$H$9+СВЦЭМ!$D$10+'СЕТ СН'!$H$6-'СЕТ СН'!$H$19</f>
        <v>1472.3367010999998</v>
      </c>
      <c r="F112" s="36">
        <f>SUMIFS(СВЦЭМ!$C$39:$C$782,СВЦЭМ!$A$39:$A$782,$A112,СВЦЭМ!$B$39:$B$782,F$83)+'СЕТ СН'!$H$9+СВЦЭМ!$D$10+'СЕТ СН'!$H$6-'СЕТ СН'!$H$19</f>
        <v>1436.3189616799998</v>
      </c>
      <c r="G112" s="36">
        <f>SUMIFS(СВЦЭМ!$C$39:$C$782,СВЦЭМ!$A$39:$A$782,$A112,СВЦЭМ!$B$39:$B$782,G$83)+'СЕТ СН'!$H$9+СВЦЭМ!$D$10+'СЕТ СН'!$H$6-'СЕТ СН'!$H$19</f>
        <v>1413.7032460099999</v>
      </c>
      <c r="H112" s="36">
        <f>SUMIFS(СВЦЭМ!$C$39:$C$782,СВЦЭМ!$A$39:$A$782,$A112,СВЦЭМ!$B$39:$B$782,H$83)+'СЕТ СН'!$H$9+СВЦЭМ!$D$10+'СЕТ СН'!$H$6-'СЕТ СН'!$H$19</f>
        <v>1376.8047487699998</v>
      </c>
      <c r="I112" s="36">
        <f>SUMIFS(СВЦЭМ!$C$39:$C$782,СВЦЭМ!$A$39:$A$782,$A112,СВЦЭМ!$B$39:$B$782,I$83)+'СЕТ СН'!$H$9+СВЦЭМ!$D$10+'СЕТ СН'!$H$6-'СЕТ СН'!$H$19</f>
        <v>1374.7798495099998</v>
      </c>
      <c r="J112" s="36">
        <f>SUMIFS(СВЦЭМ!$C$39:$C$782,СВЦЭМ!$A$39:$A$782,$A112,СВЦЭМ!$B$39:$B$782,J$83)+'СЕТ СН'!$H$9+СВЦЭМ!$D$10+'СЕТ СН'!$H$6-'СЕТ СН'!$H$19</f>
        <v>1275.6758843799998</v>
      </c>
      <c r="K112" s="36">
        <f>SUMIFS(СВЦЭМ!$C$39:$C$782,СВЦЭМ!$A$39:$A$782,$A112,СВЦЭМ!$B$39:$B$782,K$83)+'СЕТ СН'!$H$9+СВЦЭМ!$D$10+'СЕТ СН'!$H$6-'СЕТ СН'!$H$19</f>
        <v>1278.85142726</v>
      </c>
      <c r="L112" s="36">
        <f>SUMIFS(СВЦЭМ!$C$39:$C$782,СВЦЭМ!$A$39:$A$782,$A112,СВЦЭМ!$B$39:$B$782,L$83)+'СЕТ СН'!$H$9+СВЦЭМ!$D$10+'СЕТ СН'!$H$6-'СЕТ СН'!$H$19</f>
        <v>1283.1026899699998</v>
      </c>
      <c r="M112" s="36">
        <f>SUMIFS(СВЦЭМ!$C$39:$C$782,СВЦЭМ!$A$39:$A$782,$A112,СВЦЭМ!$B$39:$B$782,M$83)+'СЕТ СН'!$H$9+СВЦЭМ!$D$10+'СЕТ СН'!$H$6-'СЕТ СН'!$H$19</f>
        <v>1357.3676686599999</v>
      </c>
      <c r="N112" s="36">
        <f>SUMIFS(СВЦЭМ!$C$39:$C$782,СВЦЭМ!$A$39:$A$782,$A112,СВЦЭМ!$B$39:$B$782,N$83)+'СЕТ СН'!$H$9+СВЦЭМ!$D$10+'СЕТ СН'!$H$6-'СЕТ СН'!$H$19</f>
        <v>1440.4027785499998</v>
      </c>
      <c r="O112" s="36">
        <f>SUMIFS(СВЦЭМ!$C$39:$C$782,СВЦЭМ!$A$39:$A$782,$A112,СВЦЭМ!$B$39:$B$782,O$83)+'СЕТ СН'!$H$9+СВЦЭМ!$D$10+'СЕТ СН'!$H$6-'СЕТ СН'!$H$19</f>
        <v>1438.6994992699999</v>
      </c>
      <c r="P112" s="36">
        <f>SUMIFS(СВЦЭМ!$C$39:$C$782,СВЦЭМ!$A$39:$A$782,$A112,СВЦЭМ!$B$39:$B$782,P$83)+'СЕТ СН'!$H$9+СВЦЭМ!$D$10+'СЕТ СН'!$H$6-'СЕТ СН'!$H$19</f>
        <v>1446.5761507299999</v>
      </c>
      <c r="Q112" s="36">
        <f>SUMIFS(СВЦЭМ!$C$39:$C$782,СВЦЭМ!$A$39:$A$782,$A112,СВЦЭМ!$B$39:$B$782,Q$83)+'СЕТ СН'!$H$9+СВЦЭМ!$D$10+'СЕТ СН'!$H$6-'СЕТ СН'!$H$19</f>
        <v>1445.0692260799999</v>
      </c>
      <c r="R112" s="36">
        <f>SUMIFS(СВЦЭМ!$C$39:$C$782,СВЦЭМ!$A$39:$A$782,$A112,СВЦЭМ!$B$39:$B$782,R$83)+'СЕТ СН'!$H$9+СВЦЭМ!$D$10+'СЕТ СН'!$H$6-'СЕТ СН'!$H$19</f>
        <v>1344.27668073</v>
      </c>
      <c r="S112" s="36">
        <f>SUMIFS(СВЦЭМ!$C$39:$C$782,СВЦЭМ!$A$39:$A$782,$A112,СВЦЭМ!$B$39:$B$782,S$83)+'СЕТ СН'!$H$9+СВЦЭМ!$D$10+'СЕТ СН'!$H$6-'СЕТ СН'!$H$19</f>
        <v>1259.7524258499998</v>
      </c>
      <c r="T112" s="36">
        <f>SUMIFS(СВЦЭМ!$C$39:$C$782,СВЦЭМ!$A$39:$A$782,$A112,СВЦЭМ!$B$39:$B$782,T$83)+'СЕТ СН'!$H$9+СВЦЭМ!$D$10+'СЕТ СН'!$H$6-'СЕТ СН'!$H$19</f>
        <v>1185.6308051600001</v>
      </c>
      <c r="U112" s="36">
        <f>SUMIFS(СВЦЭМ!$C$39:$C$782,СВЦЭМ!$A$39:$A$782,$A112,СВЦЭМ!$B$39:$B$782,U$83)+'СЕТ СН'!$H$9+СВЦЭМ!$D$10+'СЕТ СН'!$H$6-'СЕТ СН'!$H$19</f>
        <v>1210.75359596</v>
      </c>
      <c r="V112" s="36">
        <f>SUMIFS(СВЦЭМ!$C$39:$C$782,СВЦЭМ!$A$39:$A$782,$A112,СВЦЭМ!$B$39:$B$782,V$83)+'СЕТ СН'!$H$9+СВЦЭМ!$D$10+'СЕТ СН'!$H$6-'СЕТ СН'!$H$19</f>
        <v>1227.3216334399999</v>
      </c>
      <c r="W112" s="36">
        <f>SUMIFS(СВЦЭМ!$C$39:$C$782,СВЦЭМ!$A$39:$A$782,$A112,СВЦЭМ!$B$39:$B$782,W$83)+'СЕТ СН'!$H$9+СВЦЭМ!$D$10+'СЕТ СН'!$H$6-'СЕТ СН'!$H$19</f>
        <v>1245.0751541599998</v>
      </c>
      <c r="X112" s="36">
        <f>SUMIFS(СВЦЭМ!$C$39:$C$782,СВЦЭМ!$A$39:$A$782,$A112,СВЦЭМ!$B$39:$B$782,X$83)+'СЕТ СН'!$H$9+СВЦЭМ!$D$10+'СЕТ СН'!$H$6-'СЕТ СН'!$H$19</f>
        <v>1268.6042164299997</v>
      </c>
      <c r="Y112" s="36">
        <f>SUMIFS(СВЦЭМ!$C$39:$C$782,СВЦЭМ!$A$39:$A$782,$A112,СВЦЭМ!$B$39:$B$782,Y$83)+'СЕТ СН'!$H$9+СВЦЭМ!$D$10+'СЕТ СН'!$H$6-'СЕТ СН'!$H$19</f>
        <v>1255.3286054399998</v>
      </c>
    </row>
    <row r="113" spans="1:27" ht="15.75" x14ac:dyDescent="0.2">
      <c r="A113" s="35">
        <f t="shared" si="2"/>
        <v>44895</v>
      </c>
      <c r="B113" s="36">
        <f>SUMIFS(СВЦЭМ!$C$39:$C$782,СВЦЭМ!$A$39:$A$782,$A113,СВЦЭМ!$B$39:$B$782,B$83)+'СЕТ СН'!$H$9+СВЦЭМ!$D$10+'СЕТ СН'!$H$6-'СЕТ СН'!$H$19</f>
        <v>1436.2184596499999</v>
      </c>
      <c r="C113" s="36">
        <f>SUMIFS(СВЦЭМ!$C$39:$C$782,СВЦЭМ!$A$39:$A$782,$A113,СВЦЭМ!$B$39:$B$782,C$83)+'СЕТ СН'!$H$9+СВЦЭМ!$D$10+'СЕТ СН'!$H$6-'СЕТ СН'!$H$19</f>
        <v>1458.0253824899999</v>
      </c>
      <c r="D113" s="36">
        <f>SUMIFS(СВЦЭМ!$C$39:$C$782,СВЦЭМ!$A$39:$A$782,$A113,СВЦЭМ!$B$39:$B$782,D$83)+'СЕТ СН'!$H$9+СВЦЭМ!$D$10+'СЕТ СН'!$H$6-'СЕТ СН'!$H$19</f>
        <v>1505.6189725799998</v>
      </c>
      <c r="E113" s="36">
        <f>SUMIFS(СВЦЭМ!$C$39:$C$782,СВЦЭМ!$A$39:$A$782,$A113,СВЦЭМ!$B$39:$B$782,E$83)+'СЕТ СН'!$H$9+СВЦЭМ!$D$10+'СЕТ СН'!$H$6-'СЕТ СН'!$H$19</f>
        <v>1538.5799036299998</v>
      </c>
      <c r="F113" s="36">
        <f>SUMIFS(СВЦЭМ!$C$39:$C$782,СВЦЭМ!$A$39:$A$782,$A113,СВЦЭМ!$B$39:$B$782,F$83)+'СЕТ СН'!$H$9+СВЦЭМ!$D$10+'СЕТ СН'!$H$6-'СЕТ СН'!$H$19</f>
        <v>1520.1071355199999</v>
      </c>
      <c r="G113" s="36">
        <f>SUMIFS(СВЦЭМ!$C$39:$C$782,СВЦЭМ!$A$39:$A$782,$A113,СВЦЭМ!$B$39:$B$782,G$83)+'СЕТ СН'!$H$9+СВЦЭМ!$D$10+'СЕТ СН'!$H$6-'СЕТ СН'!$H$19</f>
        <v>1480.8745381299998</v>
      </c>
      <c r="H113" s="36">
        <f>SUMIFS(СВЦЭМ!$C$39:$C$782,СВЦЭМ!$A$39:$A$782,$A113,СВЦЭМ!$B$39:$B$782,H$83)+'СЕТ СН'!$H$9+СВЦЭМ!$D$10+'СЕТ СН'!$H$6-'СЕТ СН'!$H$19</f>
        <v>1458.90339303</v>
      </c>
      <c r="I113" s="36">
        <f>SUMIFS(СВЦЭМ!$C$39:$C$782,СВЦЭМ!$A$39:$A$782,$A113,СВЦЭМ!$B$39:$B$782,I$83)+'СЕТ СН'!$H$9+СВЦЭМ!$D$10+'СЕТ СН'!$H$6-'СЕТ СН'!$H$19</f>
        <v>1455.0012162399998</v>
      </c>
      <c r="J113" s="36">
        <f>SUMIFS(СВЦЭМ!$C$39:$C$782,СВЦЭМ!$A$39:$A$782,$A113,СВЦЭМ!$B$39:$B$782,J$83)+'СЕТ СН'!$H$9+СВЦЭМ!$D$10+'СЕТ СН'!$H$6-'СЕТ СН'!$H$19</f>
        <v>1416.7826426499998</v>
      </c>
      <c r="K113" s="36">
        <f>SUMIFS(СВЦЭМ!$C$39:$C$782,СВЦЭМ!$A$39:$A$782,$A113,СВЦЭМ!$B$39:$B$782,K$83)+'СЕТ СН'!$H$9+СВЦЭМ!$D$10+'СЕТ СН'!$H$6-'СЕТ СН'!$H$19</f>
        <v>1388.1562056199998</v>
      </c>
      <c r="L113" s="36">
        <f>SUMIFS(СВЦЭМ!$C$39:$C$782,СВЦЭМ!$A$39:$A$782,$A113,СВЦЭМ!$B$39:$B$782,L$83)+'СЕТ СН'!$H$9+СВЦЭМ!$D$10+'СЕТ СН'!$H$6-'СЕТ СН'!$H$19</f>
        <v>1397.7900517099999</v>
      </c>
      <c r="M113" s="36">
        <f>SUMIFS(СВЦЭМ!$C$39:$C$782,СВЦЭМ!$A$39:$A$782,$A113,СВЦЭМ!$B$39:$B$782,M$83)+'СЕТ СН'!$H$9+СВЦЭМ!$D$10+'СЕТ СН'!$H$6-'СЕТ СН'!$H$19</f>
        <v>1408.8189897</v>
      </c>
      <c r="N113" s="36">
        <f>SUMIFS(СВЦЭМ!$C$39:$C$782,СВЦЭМ!$A$39:$A$782,$A113,СВЦЭМ!$B$39:$B$782,N$83)+'СЕТ СН'!$H$9+СВЦЭМ!$D$10+'СЕТ СН'!$H$6-'СЕТ СН'!$H$19</f>
        <v>1433.9932683</v>
      </c>
      <c r="O113" s="36">
        <f>SUMIFS(СВЦЭМ!$C$39:$C$782,СВЦЭМ!$A$39:$A$782,$A113,СВЦЭМ!$B$39:$B$782,O$83)+'СЕТ СН'!$H$9+СВЦЭМ!$D$10+'СЕТ СН'!$H$6-'СЕТ СН'!$H$19</f>
        <v>1445.05363526</v>
      </c>
      <c r="P113" s="36">
        <f>SUMIFS(СВЦЭМ!$C$39:$C$782,СВЦЭМ!$A$39:$A$782,$A113,СВЦЭМ!$B$39:$B$782,P$83)+'СЕТ СН'!$H$9+СВЦЭМ!$D$10+'СЕТ СН'!$H$6-'СЕТ СН'!$H$19</f>
        <v>1447.0539171899998</v>
      </c>
      <c r="Q113" s="36">
        <f>SUMIFS(СВЦЭМ!$C$39:$C$782,СВЦЭМ!$A$39:$A$782,$A113,СВЦЭМ!$B$39:$B$782,Q$83)+'СЕТ СН'!$H$9+СВЦЭМ!$D$10+'СЕТ СН'!$H$6-'СЕТ СН'!$H$19</f>
        <v>1443.1116730199999</v>
      </c>
      <c r="R113" s="36">
        <f>SUMIFS(СВЦЭМ!$C$39:$C$782,СВЦЭМ!$A$39:$A$782,$A113,СВЦЭМ!$B$39:$B$782,R$83)+'СЕТ СН'!$H$9+СВЦЭМ!$D$10+'СЕТ СН'!$H$6-'СЕТ СН'!$H$19</f>
        <v>1446.6096304799999</v>
      </c>
      <c r="S113" s="36">
        <f>SUMIFS(СВЦЭМ!$C$39:$C$782,СВЦЭМ!$A$39:$A$782,$A113,СВЦЭМ!$B$39:$B$782,S$83)+'СЕТ СН'!$H$9+СВЦЭМ!$D$10+'СЕТ СН'!$H$6-'СЕТ СН'!$H$19</f>
        <v>1417.7468087699999</v>
      </c>
      <c r="T113" s="36">
        <f>SUMIFS(СВЦЭМ!$C$39:$C$782,СВЦЭМ!$A$39:$A$782,$A113,СВЦЭМ!$B$39:$B$782,T$83)+'СЕТ СН'!$H$9+СВЦЭМ!$D$10+'СЕТ СН'!$H$6-'СЕТ СН'!$H$19</f>
        <v>1374.9660749699999</v>
      </c>
      <c r="U113" s="36">
        <f>SUMIFS(СВЦЭМ!$C$39:$C$782,СВЦЭМ!$A$39:$A$782,$A113,СВЦЭМ!$B$39:$B$782,U$83)+'СЕТ СН'!$H$9+СВЦЭМ!$D$10+'СЕТ СН'!$H$6-'СЕТ СН'!$H$19</f>
        <v>1411.78002623</v>
      </c>
      <c r="V113" s="36">
        <f>SUMIFS(СВЦЭМ!$C$39:$C$782,СВЦЭМ!$A$39:$A$782,$A113,СВЦЭМ!$B$39:$B$782,V$83)+'СЕТ СН'!$H$9+СВЦЭМ!$D$10+'СЕТ СН'!$H$6-'СЕТ СН'!$H$19</f>
        <v>1459.9831838399998</v>
      </c>
      <c r="W113" s="36">
        <f>SUMIFS(СВЦЭМ!$C$39:$C$782,СВЦЭМ!$A$39:$A$782,$A113,СВЦЭМ!$B$39:$B$782,W$83)+'СЕТ СН'!$H$9+СВЦЭМ!$D$10+'СЕТ СН'!$H$6-'СЕТ СН'!$H$19</f>
        <v>1481.58708495</v>
      </c>
      <c r="X113" s="36">
        <f>SUMIFS(СВЦЭМ!$C$39:$C$782,СВЦЭМ!$A$39:$A$782,$A113,СВЦЭМ!$B$39:$B$782,X$83)+'СЕТ СН'!$H$9+СВЦЭМ!$D$10+'СЕТ СН'!$H$6-'СЕТ СН'!$H$19</f>
        <v>1490.4498632899999</v>
      </c>
      <c r="Y113" s="36">
        <f>SUMIFS(СВЦЭМ!$C$39:$C$782,СВЦЭМ!$A$39:$A$782,$A113,СВЦЭМ!$B$39:$B$782,Y$83)+'СЕТ СН'!$H$9+СВЦЭМ!$D$10+'СЕТ СН'!$H$6-'СЕТ СН'!$H$19</f>
        <v>1498.77184442</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01.11.2022</v>
      </c>
      <c r="B120" s="36">
        <f>SUMIFS(СВЦЭМ!$C$39:$C$782,СВЦЭМ!$A$39:$A$782,$A120,СВЦЭМ!$B$39:$B$782,B$119)+'СЕТ СН'!$I$9+СВЦЭМ!$D$10+'СЕТ СН'!$I$6-'СЕТ СН'!$I$19</f>
        <v>1765.56010057</v>
      </c>
      <c r="C120" s="36">
        <f>SUMIFS(СВЦЭМ!$C$39:$C$782,СВЦЭМ!$A$39:$A$782,$A120,СВЦЭМ!$B$39:$B$782,C$119)+'СЕТ СН'!$I$9+СВЦЭМ!$D$10+'СЕТ СН'!$I$6-'СЕТ СН'!$I$19</f>
        <v>1798.8448424200001</v>
      </c>
      <c r="D120" s="36">
        <f>SUMIFS(СВЦЭМ!$C$39:$C$782,СВЦЭМ!$A$39:$A$782,$A120,СВЦЭМ!$B$39:$B$782,D$119)+'СЕТ СН'!$I$9+СВЦЭМ!$D$10+'СЕТ СН'!$I$6-'СЕТ СН'!$I$19</f>
        <v>1838.6541892800001</v>
      </c>
      <c r="E120" s="36">
        <f>SUMIFS(СВЦЭМ!$C$39:$C$782,СВЦЭМ!$A$39:$A$782,$A120,СВЦЭМ!$B$39:$B$782,E$119)+'СЕТ СН'!$I$9+СВЦЭМ!$D$10+'СЕТ СН'!$I$6-'СЕТ СН'!$I$19</f>
        <v>1836.8429786199999</v>
      </c>
      <c r="F120" s="36">
        <f>SUMIFS(СВЦЭМ!$C$39:$C$782,СВЦЭМ!$A$39:$A$782,$A120,СВЦЭМ!$B$39:$B$782,F$119)+'СЕТ СН'!$I$9+СВЦЭМ!$D$10+'СЕТ СН'!$I$6-'СЕТ СН'!$I$19</f>
        <v>1834.0839616499998</v>
      </c>
      <c r="G120" s="36">
        <f>SUMIFS(СВЦЭМ!$C$39:$C$782,СВЦЭМ!$A$39:$A$782,$A120,СВЦЭМ!$B$39:$B$782,G$119)+'СЕТ СН'!$I$9+СВЦЭМ!$D$10+'СЕТ СН'!$I$6-'СЕТ СН'!$I$19</f>
        <v>1806.5760526599997</v>
      </c>
      <c r="H120" s="36">
        <f>SUMIFS(СВЦЭМ!$C$39:$C$782,СВЦЭМ!$A$39:$A$782,$A120,СВЦЭМ!$B$39:$B$782,H$119)+'СЕТ СН'!$I$9+СВЦЭМ!$D$10+'СЕТ СН'!$I$6-'СЕТ СН'!$I$19</f>
        <v>1741.7830512699998</v>
      </c>
      <c r="I120" s="36">
        <f>SUMIFS(СВЦЭМ!$C$39:$C$782,СВЦЭМ!$A$39:$A$782,$A120,СВЦЭМ!$B$39:$B$782,I$119)+'СЕТ СН'!$I$9+СВЦЭМ!$D$10+'СЕТ СН'!$I$6-'СЕТ СН'!$I$19</f>
        <v>1736.6401249</v>
      </c>
      <c r="J120" s="36">
        <f>SUMIFS(СВЦЭМ!$C$39:$C$782,СВЦЭМ!$A$39:$A$782,$A120,СВЦЭМ!$B$39:$B$782,J$119)+'СЕТ СН'!$I$9+СВЦЭМ!$D$10+'СЕТ СН'!$I$6-'СЕТ СН'!$I$19</f>
        <v>1714.0111242600001</v>
      </c>
      <c r="K120" s="36">
        <f>SUMIFS(СВЦЭМ!$C$39:$C$782,СВЦЭМ!$A$39:$A$782,$A120,СВЦЭМ!$B$39:$B$782,K$119)+'СЕТ СН'!$I$9+СВЦЭМ!$D$10+'СЕТ СН'!$I$6-'СЕТ СН'!$I$19</f>
        <v>1690.5860403799998</v>
      </c>
      <c r="L120" s="36">
        <f>SUMIFS(СВЦЭМ!$C$39:$C$782,СВЦЭМ!$A$39:$A$782,$A120,СВЦЭМ!$B$39:$B$782,L$119)+'СЕТ СН'!$I$9+СВЦЭМ!$D$10+'СЕТ СН'!$I$6-'СЕТ СН'!$I$19</f>
        <v>1706.1553296100001</v>
      </c>
      <c r="M120" s="36">
        <f>SUMIFS(СВЦЭМ!$C$39:$C$782,СВЦЭМ!$A$39:$A$782,$A120,СВЦЭМ!$B$39:$B$782,M$119)+'СЕТ СН'!$I$9+СВЦЭМ!$D$10+'СЕТ СН'!$I$6-'СЕТ СН'!$I$19</f>
        <v>1735.0823256099998</v>
      </c>
      <c r="N120" s="36">
        <f>SUMIFS(СВЦЭМ!$C$39:$C$782,СВЦЭМ!$A$39:$A$782,$A120,СВЦЭМ!$B$39:$B$782,N$119)+'СЕТ СН'!$I$9+СВЦЭМ!$D$10+'СЕТ СН'!$I$6-'СЕТ СН'!$I$19</f>
        <v>1744.3722891500001</v>
      </c>
      <c r="O120" s="36">
        <f>SUMIFS(СВЦЭМ!$C$39:$C$782,СВЦЭМ!$A$39:$A$782,$A120,СВЦЭМ!$B$39:$B$782,O$119)+'СЕТ СН'!$I$9+СВЦЭМ!$D$10+'СЕТ СН'!$I$6-'СЕТ СН'!$I$19</f>
        <v>1732.41307641</v>
      </c>
      <c r="P120" s="36">
        <f>SUMIFS(СВЦЭМ!$C$39:$C$782,СВЦЭМ!$A$39:$A$782,$A120,СВЦЭМ!$B$39:$B$782,P$119)+'СЕТ СН'!$I$9+СВЦЭМ!$D$10+'СЕТ СН'!$I$6-'СЕТ СН'!$I$19</f>
        <v>1745.4282751800001</v>
      </c>
      <c r="Q120" s="36">
        <f>SUMIFS(СВЦЭМ!$C$39:$C$782,СВЦЭМ!$A$39:$A$782,$A120,СВЦЭМ!$B$39:$B$782,Q$119)+'СЕТ СН'!$I$9+СВЦЭМ!$D$10+'СЕТ СН'!$I$6-'СЕТ СН'!$I$19</f>
        <v>1747.4782898999997</v>
      </c>
      <c r="R120" s="36">
        <f>SUMIFS(СВЦЭМ!$C$39:$C$782,СВЦЭМ!$A$39:$A$782,$A120,СВЦЭМ!$B$39:$B$782,R$119)+'СЕТ СН'!$I$9+СВЦЭМ!$D$10+'СЕТ СН'!$I$6-'СЕТ СН'!$I$19</f>
        <v>1724.4904450899999</v>
      </c>
      <c r="S120" s="36">
        <f>SUMIFS(СВЦЭМ!$C$39:$C$782,СВЦЭМ!$A$39:$A$782,$A120,СВЦЭМ!$B$39:$B$782,S$119)+'СЕТ СН'!$I$9+СВЦЭМ!$D$10+'СЕТ СН'!$I$6-'СЕТ СН'!$I$19</f>
        <v>1674.01011655</v>
      </c>
      <c r="T120" s="36">
        <f>SUMIFS(СВЦЭМ!$C$39:$C$782,СВЦЭМ!$A$39:$A$782,$A120,СВЦЭМ!$B$39:$B$782,T$119)+'СЕТ СН'!$I$9+СВЦЭМ!$D$10+'СЕТ СН'!$I$6-'СЕТ СН'!$I$19</f>
        <v>1669.0414461699997</v>
      </c>
      <c r="U120" s="36">
        <f>SUMIFS(СВЦЭМ!$C$39:$C$782,СВЦЭМ!$A$39:$A$782,$A120,СВЦЭМ!$B$39:$B$782,U$119)+'СЕТ СН'!$I$9+СВЦЭМ!$D$10+'СЕТ СН'!$I$6-'СЕТ СН'!$I$19</f>
        <v>1685.7704420300001</v>
      </c>
      <c r="V120" s="36">
        <f>SUMIFS(СВЦЭМ!$C$39:$C$782,СВЦЭМ!$A$39:$A$782,$A120,СВЦЭМ!$B$39:$B$782,V$119)+'СЕТ СН'!$I$9+СВЦЭМ!$D$10+'СЕТ СН'!$I$6-'СЕТ СН'!$I$19</f>
        <v>1704.96800558</v>
      </c>
      <c r="W120" s="36">
        <f>SUMIFS(СВЦЭМ!$C$39:$C$782,СВЦЭМ!$A$39:$A$782,$A120,СВЦЭМ!$B$39:$B$782,W$119)+'СЕТ СН'!$I$9+СВЦЭМ!$D$10+'СЕТ СН'!$I$6-'СЕТ СН'!$I$19</f>
        <v>1713.3132938999997</v>
      </c>
      <c r="X120" s="36">
        <f>SUMIFS(СВЦЭМ!$C$39:$C$782,СВЦЭМ!$A$39:$A$782,$A120,СВЦЭМ!$B$39:$B$782,X$119)+'СЕТ СН'!$I$9+СВЦЭМ!$D$10+'СЕТ СН'!$I$6-'СЕТ СН'!$I$19</f>
        <v>1759.1729237</v>
      </c>
      <c r="Y120" s="36">
        <f>SUMIFS(СВЦЭМ!$C$39:$C$782,СВЦЭМ!$A$39:$A$782,$A120,СВЦЭМ!$B$39:$B$782,Y$119)+'СЕТ СН'!$I$9+СВЦЭМ!$D$10+'СЕТ СН'!$I$6-'СЕТ СН'!$I$19</f>
        <v>1798.35542807</v>
      </c>
    </row>
    <row r="121" spans="1:27" ht="15.75" x14ac:dyDescent="0.2">
      <c r="A121" s="35">
        <f>A120+1</f>
        <v>44867</v>
      </c>
      <c r="B121" s="36">
        <f>SUMIFS(СВЦЭМ!$C$39:$C$782,СВЦЭМ!$A$39:$A$782,$A121,СВЦЭМ!$B$39:$B$782,B$119)+'СЕТ СН'!$I$9+СВЦЭМ!$D$10+'СЕТ СН'!$I$6-'СЕТ СН'!$I$19</f>
        <v>1749.7357257600002</v>
      </c>
      <c r="C121" s="36">
        <f>SUMIFS(СВЦЭМ!$C$39:$C$782,СВЦЭМ!$A$39:$A$782,$A121,СВЦЭМ!$B$39:$B$782,C$119)+'СЕТ СН'!$I$9+СВЦЭМ!$D$10+'СЕТ СН'!$I$6-'СЕТ СН'!$I$19</f>
        <v>1787.97658108</v>
      </c>
      <c r="D121" s="36">
        <f>SUMIFS(СВЦЭМ!$C$39:$C$782,СВЦЭМ!$A$39:$A$782,$A121,СВЦЭМ!$B$39:$B$782,D$119)+'СЕТ СН'!$I$9+СВЦЭМ!$D$10+'СЕТ СН'!$I$6-'СЕТ СН'!$I$19</f>
        <v>1827.5674982999999</v>
      </c>
      <c r="E121" s="36">
        <f>SUMIFS(СВЦЭМ!$C$39:$C$782,СВЦЭМ!$A$39:$A$782,$A121,СВЦЭМ!$B$39:$B$782,E$119)+'СЕТ СН'!$I$9+СВЦЭМ!$D$10+'СЕТ СН'!$I$6-'СЕТ СН'!$I$19</f>
        <v>1813.8475352599999</v>
      </c>
      <c r="F121" s="36">
        <f>SUMIFS(СВЦЭМ!$C$39:$C$782,СВЦЭМ!$A$39:$A$782,$A121,СВЦЭМ!$B$39:$B$782,F$119)+'СЕТ СН'!$I$9+СВЦЭМ!$D$10+'СЕТ СН'!$I$6-'СЕТ СН'!$I$19</f>
        <v>1821.07452509</v>
      </c>
      <c r="G121" s="36">
        <f>SUMIFS(СВЦЭМ!$C$39:$C$782,СВЦЭМ!$A$39:$A$782,$A121,СВЦЭМ!$B$39:$B$782,G$119)+'СЕТ СН'!$I$9+СВЦЭМ!$D$10+'СЕТ СН'!$I$6-'СЕТ СН'!$I$19</f>
        <v>1830.6722142999997</v>
      </c>
      <c r="H121" s="36">
        <f>SUMIFS(СВЦЭМ!$C$39:$C$782,СВЦЭМ!$A$39:$A$782,$A121,СВЦЭМ!$B$39:$B$782,H$119)+'СЕТ СН'!$I$9+СВЦЭМ!$D$10+'СЕТ СН'!$I$6-'СЕТ СН'!$I$19</f>
        <v>1771.6919013699999</v>
      </c>
      <c r="I121" s="36">
        <f>SUMIFS(СВЦЭМ!$C$39:$C$782,СВЦЭМ!$A$39:$A$782,$A121,СВЦЭМ!$B$39:$B$782,I$119)+'СЕТ СН'!$I$9+СВЦЭМ!$D$10+'СЕТ СН'!$I$6-'СЕТ СН'!$I$19</f>
        <v>1766.9063244999998</v>
      </c>
      <c r="J121" s="36">
        <f>SUMIFS(СВЦЭМ!$C$39:$C$782,СВЦЭМ!$A$39:$A$782,$A121,СВЦЭМ!$B$39:$B$782,J$119)+'СЕТ СН'!$I$9+СВЦЭМ!$D$10+'СЕТ СН'!$I$6-'СЕТ СН'!$I$19</f>
        <v>1731.9296940499999</v>
      </c>
      <c r="K121" s="36">
        <f>SUMIFS(СВЦЭМ!$C$39:$C$782,СВЦЭМ!$A$39:$A$782,$A121,СВЦЭМ!$B$39:$B$782,K$119)+'СЕТ СН'!$I$9+СВЦЭМ!$D$10+'СЕТ СН'!$I$6-'СЕТ СН'!$I$19</f>
        <v>1717.0015989200001</v>
      </c>
      <c r="L121" s="36">
        <f>SUMIFS(СВЦЭМ!$C$39:$C$782,СВЦЭМ!$A$39:$A$782,$A121,СВЦЭМ!$B$39:$B$782,L$119)+'СЕТ СН'!$I$9+СВЦЭМ!$D$10+'СЕТ СН'!$I$6-'СЕТ СН'!$I$19</f>
        <v>1697.64751131</v>
      </c>
      <c r="M121" s="36">
        <f>SUMIFS(СВЦЭМ!$C$39:$C$782,СВЦЭМ!$A$39:$A$782,$A121,СВЦЭМ!$B$39:$B$782,M$119)+'СЕТ СН'!$I$9+СВЦЭМ!$D$10+'СЕТ СН'!$I$6-'СЕТ СН'!$I$19</f>
        <v>1710.99434522</v>
      </c>
      <c r="N121" s="36">
        <f>SUMIFS(СВЦЭМ!$C$39:$C$782,СВЦЭМ!$A$39:$A$782,$A121,СВЦЭМ!$B$39:$B$782,N$119)+'СЕТ СН'!$I$9+СВЦЭМ!$D$10+'СЕТ СН'!$I$6-'СЕТ СН'!$I$19</f>
        <v>1739.1993605399998</v>
      </c>
      <c r="O121" s="36">
        <f>SUMIFS(СВЦЭМ!$C$39:$C$782,СВЦЭМ!$A$39:$A$782,$A121,СВЦЭМ!$B$39:$B$782,O$119)+'СЕТ СН'!$I$9+СВЦЭМ!$D$10+'СЕТ СН'!$I$6-'СЕТ СН'!$I$19</f>
        <v>1729.43918777</v>
      </c>
      <c r="P121" s="36">
        <f>SUMIFS(СВЦЭМ!$C$39:$C$782,СВЦЭМ!$A$39:$A$782,$A121,СВЦЭМ!$B$39:$B$782,P$119)+'СЕТ СН'!$I$9+СВЦЭМ!$D$10+'СЕТ СН'!$I$6-'СЕТ СН'!$I$19</f>
        <v>1739.9295723199998</v>
      </c>
      <c r="Q121" s="36">
        <f>SUMIFS(СВЦЭМ!$C$39:$C$782,СВЦЭМ!$A$39:$A$782,$A121,СВЦЭМ!$B$39:$B$782,Q$119)+'СЕТ СН'!$I$9+СВЦЭМ!$D$10+'СЕТ СН'!$I$6-'СЕТ СН'!$I$19</f>
        <v>1745.4283099199997</v>
      </c>
      <c r="R121" s="36">
        <f>SUMIFS(СВЦЭМ!$C$39:$C$782,СВЦЭМ!$A$39:$A$782,$A121,СВЦЭМ!$B$39:$B$782,R$119)+'СЕТ СН'!$I$9+СВЦЭМ!$D$10+'СЕТ СН'!$I$6-'СЕТ СН'!$I$19</f>
        <v>1731.1872023299998</v>
      </c>
      <c r="S121" s="36">
        <f>SUMIFS(СВЦЭМ!$C$39:$C$782,СВЦЭМ!$A$39:$A$782,$A121,СВЦЭМ!$B$39:$B$782,S$119)+'СЕТ СН'!$I$9+СВЦЭМ!$D$10+'СЕТ СН'!$I$6-'СЕТ СН'!$I$19</f>
        <v>1718.7758942599999</v>
      </c>
      <c r="T121" s="36">
        <f>SUMIFS(СВЦЭМ!$C$39:$C$782,СВЦЭМ!$A$39:$A$782,$A121,СВЦЭМ!$B$39:$B$782,T$119)+'СЕТ СН'!$I$9+СВЦЭМ!$D$10+'СЕТ СН'!$I$6-'СЕТ СН'!$I$19</f>
        <v>1686.4119268700001</v>
      </c>
      <c r="U121" s="36">
        <f>SUMIFS(СВЦЭМ!$C$39:$C$782,СВЦЭМ!$A$39:$A$782,$A121,СВЦЭМ!$B$39:$B$782,U$119)+'СЕТ СН'!$I$9+СВЦЭМ!$D$10+'СЕТ СН'!$I$6-'СЕТ СН'!$I$19</f>
        <v>1681.9429382399999</v>
      </c>
      <c r="V121" s="36">
        <f>SUMIFS(СВЦЭМ!$C$39:$C$782,СВЦЭМ!$A$39:$A$782,$A121,СВЦЭМ!$B$39:$B$782,V$119)+'СЕТ СН'!$I$9+СВЦЭМ!$D$10+'СЕТ СН'!$I$6-'СЕТ СН'!$I$19</f>
        <v>1716.6340647699999</v>
      </c>
      <c r="W121" s="36">
        <f>SUMIFS(СВЦЭМ!$C$39:$C$782,СВЦЭМ!$A$39:$A$782,$A121,СВЦЭМ!$B$39:$B$782,W$119)+'СЕТ СН'!$I$9+СВЦЭМ!$D$10+'СЕТ СН'!$I$6-'СЕТ СН'!$I$19</f>
        <v>1732.9678345100001</v>
      </c>
      <c r="X121" s="36">
        <f>SUMIFS(СВЦЭМ!$C$39:$C$782,СВЦЭМ!$A$39:$A$782,$A121,СВЦЭМ!$B$39:$B$782,X$119)+'СЕТ СН'!$I$9+СВЦЭМ!$D$10+'СЕТ СН'!$I$6-'СЕТ СН'!$I$19</f>
        <v>1749.8550276400001</v>
      </c>
      <c r="Y121" s="36">
        <f>SUMIFS(СВЦЭМ!$C$39:$C$782,СВЦЭМ!$A$39:$A$782,$A121,СВЦЭМ!$B$39:$B$782,Y$119)+'СЕТ СН'!$I$9+СВЦЭМ!$D$10+'СЕТ СН'!$I$6-'СЕТ СН'!$I$19</f>
        <v>1777.2387063699998</v>
      </c>
    </row>
    <row r="122" spans="1:27" ht="15.75" x14ac:dyDescent="0.2">
      <c r="A122" s="35">
        <f t="shared" ref="A122:A149" si="3">A121+1</f>
        <v>44868</v>
      </c>
      <c r="B122" s="36">
        <f>SUMIFS(СВЦЭМ!$C$39:$C$782,СВЦЭМ!$A$39:$A$782,$A122,СВЦЭМ!$B$39:$B$782,B$119)+'СЕТ СН'!$I$9+СВЦЭМ!$D$10+'СЕТ СН'!$I$6-'СЕТ СН'!$I$19</f>
        <v>1784.9785025799997</v>
      </c>
      <c r="C122" s="36">
        <f>SUMIFS(СВЦЭМ!$C$39:$C$782,СВЦЭМ!$A$39:$A$782,$A122,СВЦЭМ!$B$39:$B$782,C$119)+'СЕТ СН'!$I$9+СВЦЭМ!$D$10+'СЕТ СН'!$I$6-'СЕТ СН'!$I$19</f>
        <v>1807.8423837800001</v>
      </c>
      <c r="D122" s="36">
        <f>SUMIFS(СВЦЭМ!$C$39:$C$782,СВЦЭМ!$A$39:$A$782,$A122,СВЦЭМ!$B$39:$B$782,D$119)+'СЕТ СН'!$I$9+СВЦЭМ!$D$10+'СЕТ СН'!$I$6-'СЕТ СН'!$I$19</f>
        <v>1828.6814989899999</v>
      </c>
      <c r="E122" s="36">
        <f>SUMIFS(СВЦЭМ!$C$39:$C$782,СВЦЭМ!$A$39:$A$782,$A122,СВЦЭМ!$B$39:$B$782,E$119)+'СЕТ СН'!$I$9+СВЦЭМ!$D$10+'СЕТ СН'!$I$6-'СЕТ СН'!$I$19</f>
        <v>1786.8574196899999</v>
      </c>
      <c r="F122" s="36">
        <f>SUMIFS(СВЦЭМ!$C$39:$C$782,СВЦЭМ!$A$39:$A$782,$A122,СВЦЭМ!$B$39:$B$782,F$119)+'СЕТ СН'!$I$9+СВЦЭМ!$D$10+'СЕТ СН'!$I$6-'СЕТ СН'!$I$19</f>
        <v>1779.8744940299998</v>
      </c>
      <c r="G122" s="36">
        <f>SUMIFS(СВЦЭМ!$C$39:$C$782,СВЦЭМ!$A$39:$A$782,$A122,СВЦЭМ!$B$39:$B$782,G$119)+'СЕТ СН'!$I$9+СВЦЭМ!$D$10+'СЕТ СН'!$I$6-'СЕТ СН'!$I$19</f>
        <v>1738.0760697000001</v>
      </c>
      <c r="H122" s="36">
        <f>SUMIFS(СВЦЭМ!$C$39:$C$782,СВЦЭМ!$A$39:$A$782,$A122,СВЦЭМ!$B$39:$B$782,H$119)+'СЕТ СН'!$I$9+СВЦЭМ!$D$10+'СЕТ СН'!$I$6-'СЕТ СН'!$I$19</f>
        <v>1699.36510301</v>
      </c>
      <c r="I122" s="36">
        <f>SUMIFS(СВЦЭМ!$C$39:$C$782,СВЦЭМ!$A$39:$A$782,$A122,СВЦЭМ!$B$39:$B$782,I$119)+'СЕТ СН'!$I$9+СВЦЭМ!$D$10+'СЕТ СН'!$I$6-'СЕТ СН'!$I$19</f>
        <v>1660.95251224</v>
      </c>
      <c r="J122" s="36">
        <f>SUMIFS(СВЦЭМ!$C$39:$C$782,СВЦЭМ!$A$39:$A$782,$A122,СВЦЭМ!$B$39:$B$782,J$119)+'СЕТ СН'!$I$9+СВЦЭМ!$D$10+'СЕТ СН'!$I$6-'СЕТ СН'!$I$19</f>
        <v>1639.5677349100001</v>
      </c>
      <c r="K122" s="36">
        <f>SUMIFS(СВЦЭМ!$C$39:$C$782,СВЦЭМ!$A$39:$A$782,$A122,СВЦЭМ!$B$39:$B$782,K$119)+'СЕТ СН'!$I$9+СВЦЭМ!$D$10+'СЕТ СН'!$I$6-'СЕТ СН'!$I$19</f>
        <v>1667.7064381699997</v>
      </c>
      <c r="L122" s="36">
        <f>SUMIFS(СВЦЭМ!$C$39:$C$782,СВЦЭМ!$A$39:$A$782,$A122,СВЦЭМ!$B$39:$B$782,L$119)+'СЕТ СН'!$I$9+СВЦЭМ!$D$10+'СЕТ СН'!$I$6-'СЕТ СН'!$I$19</f>
        <v>1692.6224949699999</v>
      </c>
      <c r="M122" s="36">
        <f>SUMIFS(СВЦЭМ!$C$39:$C$782,СВЦЭМ!$A$39:$A$782,$A122,СВЦЭМ!$B$39:$B$782,M$119)+'СЕТ СН'!$I$9+СВЦЭМ!$D$10+'СЕТ СН'!$I$6-'СЕТ СН'!$I$19</f>
        <v>1724.5609141300001</v>
      </c>
      <c r="N122" s="36">
        <f>SUMIFS(СВЦЭМ!$C$39:$C$782,СВЦЭМ!$A$39:$A$782,$A122,СВЦЭМ!$B$39:$B$782,N$119)+'СЕТ СН'!$I$9+СВЦЭМ!$D$10+'СЕТ СН'!$I$6-'СЕТ СН'!$I$19</f>
        <v>1724.6404681499998</v>
      </c>
      <c r="O122" s="36">
        <f>SUMIFS(СВЦЭМ!$C$39:$C$782,СВЦЭМ!$A$39:$A$782,$A122,СВЦЭМ!$B$39:$B$782,O$119)+'СЕТ СН'!$I$9+СВЦЭМ!$D$10+'СЕТ СН'!$I$6-'СЕТ СН'!$I$19</f>
        <v>1720.3322310399999</v>
      </c>
      <c r="P122" s="36">
        <f>SUMIFS(СВЦЭМ!$C$39:$C$782,СВЦЭМ!$A$39:$A$782,$A122,СВЦЭМ!$B$39:$B$782,P$119)+'СЕТ СН'!$I$9+СВЦЭМ!$D$10+'СЕТ СН'!$I$6-'СЕТ СН'!$I$19</f>
        <v>1723.9402491299998</v>
      </c>
      <c r="Q122" s="36">
        <f>SUMIFS(СВЦЭМ!$C$39:$C$782,СВЦЭМ!$A$39:$A$782,$A122,СВЦЭМ!$B$39:$B$782,Q$119)+'СЕТ СН'!$I$9+СВЦЭМ!$D$10+'СЕТ СН'!$I$6-'СЕТ СН'!$I$19</f>
        <v>1730.6208419499999</v>
      </c>
      <c r="R122" s="36">
        <f>SUMIFS(СВЦЭМ!$C$39:$C$782,СВЦЭМ!$A$39:$A$782,$A122,СВЦЭМ!$B$39:$B$782,R$119)+'СЕТ СН'!$I$9+СВЦЭМ!$D$10+'СЕТ СН'!$I$6-'СЕТ СН'!$I$19</f>
        <v>1681.3319361200001</v>
      </c>
      <c r="S122" s="36">
        <f>SUMIFS(СВЦЭМ!$C$39:$C$782,СВЦЭМ!$A$39:$A$782,$A122,СВЦЭМ!$B$39:$B$782,S$119)+'СЕТ СН'!$I$9+СВЦЭМ!$D$10+'СЕТ СН'!$I$6-'СЕТ СН'!$I$19</f>
        <v>1653.1253370599998</v>
      </c>
      <c r="T122" s="36">
        <f>SUMIFS(СВЦЭМ!$C$39:$C$782,СВЦЭМ!$A$39:$A$782,$A122,СВЦЭМ!$B$39:$B$782,T$119)+'СЕТ СН'!$I$9+СВЦЭМ!$D$10+'СЕТ СН'!$I$6-'СЕТ СН'!$I$19</f>
        <v>1645.3723657199998</v>
      </c>
      <c r="U122" s="36">
        <f>SUMIFS(СВЦЭМ!$C$39:$C$782,СВЦЭМ!$A$39:$A$782,$A122,СВЦЭМ!$B$39:$B$782,U$119)+'СЕТ СН'!$I$9+СВЦЭМ!$D$10+'СЕТ СН'!$I$6-'СЕТ СН'!$I$19</f>
        <v>1650.9229327499997</v>
      </c>
      <c r="V122" s="36">
        <f>SUMIFS(СВЦЭМ!$C$39:$C$782,СВЦЭМ!$A$39:$A$782,$A122,СВЦЭМ!$B$39:$B$782,V$119)+'СЕТ СН'!$I$9+СВЦЭМ!$D$10+'СЕТ СН'!$I$6-'СЕТ СН'!$I$19</f>
        <v>1656.47784116</v>
      </c>
      <c r="W122" s="36">
        <f>SUMIFS(СВЦЭМ!$C$39:$C$782,СВЦЭМ!$A$39:$A$782,$A122,СВЦЭМ!$B$39:$B$782,W$119)+'СЕТ СН'!$I$9+СВЦЭМ!$D$10+'СЕТ СН'!$I$6-'СЕТ СН'!$I$19</f>
        <v>1649.7235491500001</v>
      </c>
      <c r="X122" s="36">
        <f>SUMIFS(СВЦЭМ!$C$39:$C$782,СВЦЭМ!$A$39:$A$782,$A122,СВЦЭМ!$B$39:$B$782,X$119)+'СЕТ СН'!$I$9+СВЦЭМ!$D$10+'СЕТ СН'!$I$6-'СЕТ СН'!$I$19</f>
        <v>1678.2722889900001</v>
      </c>
      <c r="Y122" s="36">
        <f>SUMIFS(СВЦЭМ!$C$39:$C$782,СВЦЭМ!$A$39:$A$782,$A122,СВЦЭМ!$B$39:$B$782,Y$119)+'СЕТ СН'!$I$9+СВЦЭМ!$D$10+'СЕТ СН'!$I$6-'СЕТ СН'!$I$19</f>
        <v>1723.0452566200001</v>
      </c>
    </row>
    <row r="123" spans="1:27" ht="15.75" x14ac:dyDescent="0.2">
      <c r="A123" s="35">
        <f t="shared" si="3"/>
        <v>44869</v>
      </c>
      <c r="B123" s="36">
        <f>SUMIFS(СВЦЭМ!$C$39:$C$782,СВЦЭМ!$A$39:$A$782,$A123,СВЦЭМ!$B$39:$B$782,B$119)+'СЕТ СН'!$I$9+СВЦЭМ!$D$10+'СЕТ СН'!$I$6-'СЕТ СН'!$I$19</f>
        <v>1664.6378724400001</v>
      </c>
      <c r="C123" s="36">
        <f>SUMIFS(СВЦЭМ!$C$39:$C$782,СВЦЭМ!$A$39:$A$782,$A123,СВЦЭМ!$B$39:$B$782,C$119)+'СЕТ СН'!$I$9+СВЦЭМ!$D$10+'СЕТ СН'!$I$6-'СЕТ СН'!$I$19</f>
        <v>1699.1920405800001</v>
      </c>
      <c r="D123" s="36">
        <f>SUMIFS(СВЦЭМ!$C$39:$C$782,СВЦЭМ!$A$39:$A$782,$A123,СВЦЭМ!$B$39:$B$782,D$119)+'СЕТ СН'!$I$9+СВЦЭМ!$D$10+'СЕТ СН'!$I$6-'СЕТ СН'!$I$19</f>
        <v>1768.54301227</v>
      </c>
      <c r="E123" s="36">
        <f>SUMIFS(СВЦЭМ!$C$39:$C$782,СВЦЭМ!$A$39:$A$782,$A123,СВЦЭМ!$B$39:$B$782,E$119)+'СЕТ СН'!$I$9+СВЦЭМ!$D$10+'СЕТ СН'!$I$6-'СЕТ СН'!$I$19</f>
        <v>1766.4114015099999</v>
      </c>
      <c r="F123" s="36">
        <f>SUMIFS(СВЦЭМ!$C$39:$C$782,СВЦЭМ!$A$39:$A$782,$A123,СВЦЭМ!$B$39:$B$782,F$119)+'СЕТ СН'!$I$9+СВЦЭМ!$D$10+'СЕТ СН'!$I$6-'СЕТ СН'!$I$19</f>
        <v>1775.6046096099999</v>
      </c>
      <c r="G123" s="36">
        <f>SUMIFS(СВЦЭМ!$C$39:$C$782,СВЦЭМ!$A$39:$A$782,$A123,СВЦЭМ!$B$39:$B$782,G$119)+'СЕТ СН'!$I$9+СВЦЭМ!$D$10+'СЕТ СН'!$I$6-'СЕТ СН'!$I$19</f>
        <v>1792.0558987099998</v>
      </c>
      <c r="H123" s="36">
        <f>SUMIFS(СВЦЭМ!$C$39:$C$782,СВЦЭМ!$A$39:$A$782,$A123,СВЦЭМ!$B$39:$B$782,H$119)+'СЕТ СН'!$I$9+СВЦЭМ!$D$10+'СЕТ СН'!$I$6-'СЕТ СН'!$I$19</f>
        <v>1768.4353842</v>
      </c>
      <c r="I123" s="36">
        <f>SUMIFS(СВЦЭМ!$C$39:$C$782,СВЦЭМ!$A$39:$A$782,$A123,СВЦЭМ!$B$39:$B$782,I$119)+'СЕТ СН'!$I$9+СВЦЭМ!$D$10+'СЕТ СН'!$I$6-'СЕТ СН'!$I$19</f>
        <v>1745.2339230600001</v>
      </c>
      <c r="J123" s="36">
        <f>SUMIFS(СВЦЭМ!$C$39:$C$782,СВЦЭМ!$A$39:$A$782,$A123,СВЦЭМ!$B$39:$B$782,J$119)+'СЕТ СН'!$I$9+СВЦЭМ!$D$10+'СЕТ СН'!$I$6-'СЕТ СН'!$I$19</f>
        <v>1689.85911463</v>
      </c>
      <c r="K123" s="36">
        <f>SUMIFS(СВЦЭМ!$C$39:$C$782,СВЦЭМ!$A$39:$A$782,$A123,СВЦЭМ!$B$39:$B$782,K$119)+'СЕТ СН'!$I$9+СВЦЭМ!$D$10+'СЕТ СН'!$I$6-'СЕТ СН'!$I$19</f>
        <v>1652.55074771</v>
      </c>
      <c r="L123" s="36">
        <f>SUMIFS(СВЦЭМ!$C$39:$C$782,СВЦЭМ!$A$39:$A$782,$A123,СВЦЭМ!$B$39:$B$782,L$119)+'СЕТ СН'!$I$9+СВЦЭМ!$D$10+'СЕТ СН'!$I$6-'СЕТ СН'!$I$19</f>
        <v>1649.49913638</v>
      </c>
      <c r="M123" s="36">
        <f>SUMIFS(СВЦЭМ!$C$39:$C$782,СВЦЭМ!$A$39:$A$782,$A123,СВЦЭМ!$B$39:$B$782,M$119)+'СЕТ СН'!$I$9+СВЦЭМ!$D$10+'СЕТ СН'!$I$6-'СЕТ СН'!$I$19</f>
        <v>1667.2779159199999</v>
      </c>
      <c r="N123" s="36">
        <f>SUMIFS(СВЦЭМ!$C$39:$C$782,СВЦЭМ!$A$39:$A$782,$A123,СВЦЭМ!$B$39:$B$782,N$119)+'СЕТ СН'!$I$9+СВЦЭМ!$D$10+'СЕТ СН'!$I$6-'СЕТ СН'!$I$19</f>
        <v>1689.4773871299999</v>
      </c>
      <c r="O123" s="36">
        <f>SUMIFS(СВЦЭМ!$C$39:$C$782,СВЦЭМ!$A$39:$A$782,$A123,СВЦЭМ!$B$39:$B$782,O$119)+'СЕТ СН'!$I$9+СВЦЭМ!$D$10+'СЕТ СН'!$I$6-'СЕТ СН'!$I$19</f>
        <v>1697.9045514300001</v>
      </c>
      <c r="P123" s="36">
        <f>SUMIFS(СВЦЭМ!$C$39:$C$782,СВЦЭМ!$A$39:$A$782,$A123,СВЦЭМ!$B$39:$B$782,P$119)+'СЕТ СН'!$I$9+СВЦЭМ!$D$10+'СЕТ СН'!$I$6-'СЕТ СН'!$I$19</f>
        <v>1704.2699881099998</v>
      </c>
      <c r="Q123" s="36">
        <f>SUMIFS(СВЦЭМ!$C$39:$C$782,СВЦЭМ!$A$39:$A$782,$A123,СВЦЭМ!$B$39:$B$782,Q$119)+'СЕТ СН'!$I$9+СВЦЭМ!$D$10+'СЕТ СН'!$I$6-'СЕТ СН'!$I$19</f>
        <v>1711.0123612399998</v>
      </c>
      <c r="R123" s="36">
        <f>SUMIFS(СВЦЭМ!$C$39:$C$782,СВЦЭМ!$A$39:$A$782,$A123,СВЦЭМ!$B$39:$B$782,R$119)+'СЕТ СН'!$I$9+СВЦЭМ!$D$10+'СЕТ СН'!$I$6-'СЕТ СН'!$I$19</f>
        <v>1680.4833110199997</v>
      </c>
      <c r="S123" s="36">
        <f>SUMIFS(СВЦЭМ!$C$39:$C$782,СВЦЭМ!$A$39:$A$782,$A123,СВЦЭМ!$B$39:$B$782,S$119)+'СЕТ СН'!$I$9+СВЦЭМ!$D$10+'СЕТ СН'!$I$6-'СЕТ СН'!$I$19</f>
        <v>1624.0923228299998</v>
      </c>
      <c r="T123" s="36">
        <f>SUMIFS(СВЦЭМ!$C$39:$C$782,СВЦЭМ!$A$39:$A$782,$A123,СВЦЭМ!$B$39:$B$782,T$119)+'СЕТ СН'!$I$9+СВЦЭМ!$D$10+'СЕТ СН'!$I$6-'СЕТ СН'!$I$19</f>
        <v>1610.7211676799998</v>
      </c>
      <c r="U123" s="36">
        <f>SUMIFS(СВЦЭМ!$C$39:$C$782,СВЦЭМ!$A$39:$A$782,$A123,СВЦЭМ!$B$39:$B$782,U$119)+'СЕТ СН'!$I$9+СВЦЭМ!$D$10+'СЕТ СН'!$I$6-'СЕТ СН'!$I$19</f>
        <v>1619.4689313899999</v>
      </c>
      <c r="V123" s="36">
        <f>SUMIFS(СВЦЭМ!$C$39:$C$782,СВЦЭМ!$A$39:$A$782,$A123,СВЦЭМ!$B$39:$B$782,V$119)+'СЕТ СН'!$I$9+СВЦЭМ!$D$10+'СЕТ СН'!$I$6-'СЕТ СН'!$I$19</f>
        <v>1631.2894660399998</v>
      </c>
      <c r="W123" s="36">
        <f>SUMIFS(СВЦЭМ!$C$39:$C$782,СВЦЭМ!$A$39:$A$782,$A123,СВЦЭМ!$B$39:$B$782,W$119)+'СЕТ СН'!$I$9+СВЦЭМ!$D$10+'СЕТ СН'!$I$6-'СЕТ СН'!$I$19</f>
        <v>1669.2390482999999</v>
      </c>
      <c r="X123" s="36">
        <f>SUMIFS(СВЦЭМ!$C$39:$C$782,СВЦЭМ!$A$39:$A$782,$A123,СВЦЭМ!$B$39:$B$782,X$119)+'СЕТ СН'!$I$9+СВЦЭМ!$D$10+'СЕТ СН'!$I$6-'СЕТ СН'!$I$19</f>
        <v>1719.37715493</v>
      </c>
      <c r="Y123" s="36">
        <f>SUMIFS(СВЦЭМ!$C$39:$C$782,СВЦЭМ!$A$39:$A$782,$A123,СВЦЭМ!$B$39:$B$782,Y$119)+'СЕТ СН'!$I$9+СВЦЭМ!$D$10+'СЕТ СН'!$I$6-'СЕТ СН'!$I$19</f>
        <v>1765.9939734899999</v>
      </c>
    </row>
    <row r="124" spans="1:27" ht="15.75" x14ac:dyDescent="0.2">
      <c r="A124" s="35">
        <f t="shared" si="3"/>
        <v>44870</v>
      </c>
      <c r="B124" s="36">
        <f>SUMIFS(СВЦЭМ!$C$39:$C$782,СВЦЭМ!$A$39:$A$782,$A124,СВЦЭМ!$B$39:$B$782,B$119)+'СЕТ СН'!$I$9+СВЦЭМ!$D$10+'СЕТ СН'!$I$6-'СЕТ СН'!$I$19</f>
        <v>1690.6307961500002</v>
      </c>
      <c r="C124" s="36">
        <f>SUMIFS(СВЦЭМ!$C$39:$C$782,СВЦЭМ!$A$39:$A$782,$A124,СВЦЭМ!$B$39:$B$782,C$119)+'СЕТ СН'!$I$9+СВЦЭМ!$D$10+'СЕТ СН'!$I$6-'СЕТ СН'!$I$19</f>
        <v>1711.7503694299999</v>
      </c>
      <c r="D124" s="36">
        <f>SUMIFS(СВЦЭМ!$C$39:$C$782,СВЦЭМ!$A$39:$A$782,$A124,СВЦЭМ!$B$39:$B$782,D$119)+'СЕТ СН'!$I$9+СВЦЭМ!$D$10+'СЕТ СН'!$I$6-'СЕТ СН'!$I$19</f>
        <v>1753.9604221300001</v>
      </c>
      <c r="E124" s="36">
        <f>SUMIFS(СВЦЭМ!$C$39:$C$782,СВЦЭМ!$A$39:$A$782,$A124,СВЦЭМ!$B$39:$B$782,E$119)+'СЕТ СН'!$I$9+СВЦЭМ!$D$10+'СЕТ СН'!$I$6-'СЕТ СН'!$I$19</f>
        <v>1747.7875563500002</v>
      </c>
      <c r="F124" s="36">
        <f>SUMIFS(СВЦЭМ!$C$39:$C$782,СВЦЭМ!$A$39:$A$782,$A124,СВЦЭМ!$B$39:$B$782,F$119)+'СЕТ СН'!$I$9+СВЦЭМ!$D$10+'СЕТ СН'!$I$6-'СЕТ СН'!$I$19</f>
        <v>1759.6439979699999</v>
      </c>
      <c r="G124" s="36">
        <f>SUMIFS(СВЦЭМ!$C$39:$C$782,СВЦЭМ!$A$39:$A$782,$A124,СВЦЭМ!$B$39:$B$782,G$119)+'СЕТ СН'!$I$9+СВЦЭМ!$D$10+'СЕТ СН'!$I$6-'СЕТ СН'!$I$19</f>
        <v>1766.0515420799998</v>
      </c>
      <c r="H124" s="36">
        <f>SUMIFS(СВЦЭМ!$C$39:$C$782,СВЦЭМ!$A$39:$A$782,$A124,СВЦЭМ!$B$39:$B$782,H$119)+'СЕТ СН'!$I$9+СВЦЭМ!$D$10+'СЕТ СН'!$I$6-'СЕТ СН'!$I$19</f>
        <v>1743.4165629700001</v>
      </c>
      <c r="I124" s="36">
        <f>SUMIFS(СВЦЭМ!$C$39:$C$782,СВЦЭМ!$A$39:$A$782,$A124,СВЦЭМ!$B$39:$B$782,I$119)+'СЕТ СН'!$I$9+СВЦЭМ!$D$10+'СЕТ СН'!$I$6-'СЕТ СН'!$I$19</f>
        <v>1717.1602921200001</v>
      </c>
      <c r="J124" s="36">
        <f>SUMIFS(СВЦЭМ!$C$39:$C$782,СВЦЭМ!$A$39:$A$782,$A124,СВЦЭМ!$B$39:$B$782,J$119)+'СЕТ СН'!$I$9+СВЦЭМ!$D$10+'СЕТ СН'!$I$6-'СЕТ СН'!$I$19</f>
        <v>1666.6142560600001</v>
      </c>
      <c r="K124" s="36">
        <f>SUMIFS(СВЦЭМ!$C$39:$C$782,СВЦЭМ!$A$39:$A$782,$A124,СВЦЭМ!$B$39:$B$782,K$119)+'СЕТ СН'!$I$9+СВЦЭМ!$D$10+'СЕТ СН'!$I$6-'СЕТ СН'!$I$19</f>
        <v>1662.5370284400001</v>
      </c>
      <c r="L124" s="36">
        <f>SUMIFS(СВЦЭМ!$C$39:$C$782,СВЦЭМ!$A$39:$A$782,$A124,СВЦЭМ!$B$39:$B$782,L$119)+'СЕТ СН'!$I$9+СВЦЭМ!$D$10+'СЕТ СН'!$I$6-'СЕТ СН'!$I$19</f>
        <v>1655.2818035099999</v>
      </c>
      <c r="M124" s="36">
        <f>SUMIFS(СВЦЭМ!$C$39:$C$782,СВЦЭМ!$A$39:$A$782,$A124,СВЦЭМ!$B$39:$B$782,M$119)+'СЕТ СН'!$I$9+СВЦЭМ!$D$10+'СЕТ СН'!$I$6-'СЕТ СН'!$I$19</f>
        <v>1653.6690980799999</v>
      </c>
      <c r="N124" s="36">
        <f>SUMIFS(СВЦЭМ!$C$39:$C$782,СВЦЭМ!$A$39:$A$782,$A124,СВЦЭМ!$B$39:$B$782,N$119)+'СЕТ СН'!$I$9+СВЦЭМ!$D$10+'СЕТ СН'!$I$6-'СЕТ СН'!$I$19</f>
        <v>1668.8284641400001</v>
      </c>
      <c r="O124" s="36">
        <f>SUMIFS(СВЦЭМ!$C$39:$C$782,СВЦЭМ!$A$39:$A$782,$A124,СВЦЭМ!$B$39:$B$782,O$119)+'СЕТ СН'!$I$9+СВЦЭМ!$D$10+'СЕТ СН'!$I$6-'СЕТ СН'!$I$19</f>
        <v>1671.7917923599998</v>
      </c>
      <c r="P124" s="36">
        <f>SUMIFS(СВЦЭМ!$C$39:$C$782,СВЦЭМ!$A$39:$A$782,$A124,СВЦЭМ!$B$39:$B$782,P$119)+'СЕТ СН'!$I$9+СВЦЭМ!$D$10+'СЕТ СН'!$I$6-'СЕТ СН'!$I$19</f>
        <v>1693.4776995900002</v>
      </c>
      <c r="Q124" s="36">
        <f>SUMIFS(СВЦЭМ!$C$39:$C$782,СВЦЭМ!$A$39:$A$782,$A124,СВЦЭМ!$B$39:$B$782,Q$119)+'СЕТ СН'!$I$9+СВЦЭМ!$D$10+'СЕТ СН'!$I$6-'СЕТ СН'!$I$19</f>
        <v>1707.6034176799999</v>
      </c>
      <c r="R124" s="36">
        <f>SUMIFS(СВЦЭМ!$C$39:$C$782,СВЦЭМ!$A$39:$A$782,$A124,СВЦЭМ!$B$39:$B$782,R$119)+'СЕТ СН'!$I$9+СВЦЭМ!$D$10+'СЕТ СН'!$I$6-'СЕТ СН'!$I$19</f>
        <v>1659.5316744699999</v>
      </c>
      <c r="S124" s="36">
        <f>SUMIFS(СВЦЭМ!$C$39:$C$782,СВЦЭМ!$A$39:$A$782,$A124,СВЦЭМ!$B$39:$B$782,S$119)+'СЕТ СН'!$I$9+СВЦЭМ!$D$10+'СЕТ СН'!$I$6-'СЕТ СН'!$I$19</f>
        <v>1586.9499356000001</v>
      </c>
      <c r="T124" s="36">
        <f>SUMIFS(СВЦЭМ!$C$39:$C$782,СВЦЭМ!$A$39:$A$782,$A124,СВЦЭМ!$B$39:$B$782,T$119)+'СЕТ СН'!$I$9+СВЦЭМ!$D$10+'СЕТ СН'!$I$6-'СЕТ СН'!$I$19</f>
        <v>1597.9160884600001</v>
      </c>
      <c r="U124" s="36">
        <f>SUMIFS(СВЦЭМ!$C$39:$C$782,СВЦЭМ!$A$39:$A$782,$A124,СВЦЭМ!$B$39:$B$782,U$119)+'СЕТ СН'!$I$9+СВЦЭМ!$D$10+'СЕТ СН'!$I$6-'СЕТ СН'!$I$19</f>
        <v>1606.9395193199998</v>
      </c>
      <c r="V124" s="36">
        <f>SUMIFS(СВЦЭМ!$C$39:$C$782,СВЦЭМ!$A$39:$A$782,$A124,СВЦЭМ!$B$39:$B$782,V$119)+'СЕТ СН'!$I$9+СВЦЭМ!$D$10+'СЕТ СН'!$I$6-'СЕТ СН'!$I$19</f>
        <v>1644.6742723399998</v>
      </c>
      <c r="W124" s="36">
        <f>SUMIFS(СВЦЭМ!$C$39:$C$782,СВЦЭМ!$A$39:$A$782,$A124,СВЦЭМ!$B$39:$B$782,W$119)+'СЕТ СН'!$I$9+СВЦЭМ!$D$10+'СЕТ СН'!$I$6-'СЕТ СН'!$I$19</f>
        <v>1667.24681586</v>
      </c>
      <c r="X124" s="36">
        <f>SUMIFS(СВЦЭМ!$C$39:$C$782,СВЦЭМ!$A$39:$A$782,$A124,СВЦЭМ!$B$39:$B$782,X$119)+'СЕТ СН'!$I$9+СВЦЭМ!$D$10+'СЕТ СН'!$I$6-'СЕТ СН'!$I$19</f>
        <v>1700.9411877500002</v>
      </c>
      <c r="Y124" s="36">
        <f>SUMIFS(СВЦЭМ!$C$39:$C$782,СВЦЭМ!$A$39:$A$782,$A124,СВЦЭМ!$B$39:$B$782,Y$119)+'СЕТ СН'!$I$9+СВЦЭМ!$D$10+'СЕТ СН'!$I$6-'СЕТ СН'!$I$19</f>
        <v>1728.4218557899999</v>
      </c>
    </row>
    <row r="125" spans="1:27" ht="15.75" x14ac:dyDescent="0.2">
      <c r="A125" s="35">
        <f t="shared" si="3"/>
        <v>44871</v>
      </c>
      <c r="B125" s="36">
        <f>SUMIFS(СВЦЭМ!$C$39:$C$782,СВЦЭМ!$A$39:$A$782,$A125,СВЦЭМ!$B$39:$B$782,B$119)+'СЕТ СН'!$I$9+СВЦЭМ!$D$10+'СЕТ СН'!$I$6-'СЕТ СН'!$I$19</f>
        <v>1603.0869554300002</v>
      </c>
      <c r="C125" s="36">
        <f>SUMIFS(СВЦЭМ!$C$39:$C$782,СВЦЭМ!$A$39:$A$782,$A125,СВЦЭМ!$B$39:$B$782,C$119)+'СЕТ СН'!$I$9+СВЦЭМ!$D$10+'СЕТ СН'!$I$6-'СЕТ СН'!$I$19</f>
        <v>1631.9093795700001</v>
      </c>
      <c r="D125" s="36">
        <f>SUMIFS(СВЦЭМ!$C$39:$C$782,СВЦЭМ!$A$39:$A$782,$A125,СВЦЭМ!$B$39:$B$782,D$119)+'СЕТ СН'!$I$9+СВЦЭМ!$D$10+'СЕТ СН'!$I$6-'СЕТ СН'!$I$19</f>
        <v>1656.9714508500001</v>
      </c>
      <c r="E125" s="36">
        <f>SUMIFS(СВЦЭМ!$C$39:$C$782,СВЦЭМ!$A$39:$A$782,$A125,СВЦЭМ!$B$39:$B$782,E$119)+'СЕТ СН'!$I$9+СВЦЭМ!$D$10+'СЕТ СН'!$I$6-'СЕТ СН'!$I$19</f>
        <v>1657.6554623500001</v>
      </c>
      <c r="F125" s="36">
        <f>SUMIFS(СВЦЭМ!$C$39:$C$782,СВЦЭМ!$A$39:$A$782,$A125,СВЦЭМ!$B$39:$B$782,F$119)+'СЕТ СН'!$I$9+СВЦЭМ!$D$10+'СЕТ СН'!$I$6-'СЕТ СН'!$I$19</f>
        <v>1659.8828221999997</v>
      </c>
      <c r="G125" s="36">
        <f>SUMIFS(СВЦЭМ!$C$39:$C$782,СВЦЭМ!$A$39:$A$782,$A125,СВЦЭМ!$B$39:$B$782,G$119)+'СЕТ СН'!$I$9+СВЦЭМ!$D$10+'СЕТ СН'!$I$6-'СЕТ СН'!$I$19</f>
        <v>1667.3440881500001</v>
      </c>
      <c r="H125" s="36">
        <f>SUMIFS(СВЦЭМ!$C$39:$C$782,СВЦЭМ!$A$39:$A$782,$A125,СВЦЭМ!$B$39:$B$782,H$119)+'СЕТ СН'!$I$9+СВЦЭМ!$D$10+'СЕТ СН'!$I$6-'СЕТ СН'!$I$19</f>
        <v>1667.50406742</v>
      </c>
      <c r="I125" s="36">
        <f>SUMIFS(СВЦЭМ!$C$39:$C$782,СВЦЭМ!$A$39:$A$782,$A125,СВЦЭМ!$B$39:$B$782,I$119)+'СЕТ СН'!$I$9+СВЦЭМ!$D$10+'СЕТ СН'!$I$6-'СЕТ СН'!$I$19</f>
        <v>1611.2539521099998</v>
      </c>
      <c r="J125" s="36">
        <f>SUMIFS(СВЦЭМ!$C$39:$C$782,СВЦЭМ!$A$39:$A$782,$A125,СВЦЭМ!$B$39:$B$782,J$119)+'СЕТ СН'!$I$9+СВЦЭМ!$D$10+'СЕТ СН'!$I$6-'СЕТ СН'!$I$19</f>
        <v>1581.89690208</v>
      </c>
      <c r="K125" s="36">
        <f>SUMIFS(СВЦЭМ!$C$39:$C$782,СВЦЭМ!$A$39:$A$782,$A125,СВЦЭМ!$B$39:$B$782,K$119)+'СЕТ СН'!$I$9+СВЦЭМ!$D$10+'СЕТ СН'!$I$6-'СЕТ СН'!$I$19</f>
        <v>1558.8670974800002</v>
      </c>
      <c r="L125" s="36">
        <f>SUMIFS(СВЦЭМ!$C$39:$C$782,СВЦЭМ!$A$39:$A$782,$A125,СВЦЭМ!$B$39:$B$782,L$119)+'СЕТ СН'!$I$9+СВЦЭМ!$D$10+'СЕТ СН'!$I$6-'СЕТ СН'!$I$19</f>
        <v>1556.2174643000001</v>
      </c>
      <c r="M125" s="36">
        <f>SUMIFS(СВЦЭМ!$C$39:$C$782,СВЦЭМ!$A$39:$A$782,$A125,СВЦЭМ!$B$39:$B$782,M$119)+'СЕТ СН'!$I$9+СВЦЭМ!$D$10+'СЕТ СН'!$I$6-'СЕТ СН'!$I$19</f>
        <v>1577.9096048800002</v>
      </c>
      <c r="N125" s="36">
        <f>SUMIFS(СВЦЭМ!$C$39:$C$782,СВЦЭМ!$A$39:$A$782,$A125,СВЦЭМ!$B$39:$B$782,N$119)+'СЕТ СН'!$I$9+СВЦЭМ!$D$10+'СЕТ СН'!$I$6-'СЕТ СН'!$I$19</f>
        <v>1610.3022308499999</v>
      </c>
      <c r="O125" s="36">
        <f>SUMIFS(СВЦЭМ!$C$39:$C$782,СВЦЭМ!$A$39:$A$782,$A125,СВЦЭМ!$B$39:$B$782,O$119)+'СЕТ СН'!$I$9+СВЦЭМ!$D$10+'СЕТ СН'!$I$6-'СЕТ СН'!$I$19</f>
        <v>1618.74108652</v>
      </c>
      <c r="P125" s="36">
        <f>SUMIFS(СВЦЭМ!$C$39:$C$782,СВЦЭМ!$A$39:$A$782,$A125,СВЦЭМ!$B$39:$B$782,P$119)+'СЕТ СН'!$I$9+СВЦЭМ!$D$10+'СЕТ СН'!$I$6-'СЕТ СН'!$I$19</f>
        <v>1626.6382363100001</v>
      </c>
      <c r="Q125" s="36">
        <f>SUMIFS(СВЦЭМ!$C$39:$C$782,СВЦЭМ!$A$39:$A$782,$A125,СВЦЭМ!$B$39:$B$782,Q$119)+'СЕТ СН'!$I$9+СВЦЭМ!$D$10+'СЕТ СН'!$I$6-'СЕТ СН'!$I$19</f>
        <v>1624.6498844600001</v>
      </c>
      <c r="R125" s="36">
        <f>SUMIFS(СВЦЭМ!$C$39:$C$782,СВЦЭМ!$A$39:$A$782,$A125,СВЦЭМ!$B$39:$B$782,R$119)+'СЕТ СН'!$I$9+СВЦЭМ!$D$10+'СЕТ СН'!$I$6-'СЕТ СН'!$I$19</f>
        <v>1577.5077705200001</v>
      </c>
      <c r="S125" s="36">
        <f>SUMIFS(СВЦЭМ!$C$39:$C$782,СВЦЭМ!$A$39:$A$782,$A125,СВЦЭМ!$B$39:$B$782,S$119)+'СЕТ СН'!$I$9+СВЦЭМ!$D$10+'СЕТ СН'!$I$6-'СЕТ СН'!$I$19</f>
        <v>1538.6373065900002</v>
      </c>
      <c r="T125" s="36">
        <f>SUMIFS(СВЦЭМ!$C$39:$C$782,СВЦЭМ!$A$39:$A$782,$A125,СВЦЭМ!$B$39:$B$782,T$119)+'СЕТ СН'!$I$9+СВЦЭМ!$D$10+'СЕТ СН'!$I$6-'СЕТ СН'!$I$19</f>
        <v>1548.88632848</v>
      </c>
      <c r="U125" s="36">
        <f>SUMIFS(СВЦЭМ!$C$39:$C$782,СВЦЭМ!$A$39:$A$782,$A125,СВЦЭМ!$B$39:$B$782,U$119)+'СЕТ СН'!$I$9+СВЦЭМ!$D$10+'СЕТ СН'!$I$6-'СЕТ СН'!$I$19</f>
        <v>1551.6775125200002</v>
      </c>
      <c r="V125" s="36">
        <f>SUMIFS(СВЦЭМ!$C$39:$C$782,СВЦЭМ!$A$39:$A$782,$A125,СВЦЭМ!$B$39:$B$782,V$119)+'СЕТ СН'!$I$9+СВЦЭМ!$D$10+'СЕТ СН'!$I$6-'СЕТ СН'!$I$19</f>
        <v>1576.45570202</v>
      </c>
      <c r="W125" s="36">
        <f>SUMIFS(СВЦЭМ!$C$39:$C$782,СВЦЭМ!$A$39:$A$782,$A125,СВЦЭМ!$B$39:$B$782,W$119)+'СЕТ СН'!$I$9+СВЦЭМ!$D$10+'СЕТ СН'!$I$6-'СЕТ СН'!$I$19</f>
        <v>1613.8464124799998</v>
      </c>
      <c r="X125" s="36">
        <f>SUMIFS(СВЦЭМ!$C$39:$C$782,СВЦЭМ!$A$39:$A$782,$A125,СВЦЭМ!$B$39:$B$782,X$119)+'СЕТ СН'!$I$9+СВЦЭМ!$D$10+'СЕТ СН'!$I$6-'СЕТ СН'!$I$19</f>
        <v>1647.12851821</v>
      </c>
      <c r="Y125" s="36">
        <f>SUMIFS(СВЦЭМ!$C$39:$C$782,СВЦЭМ!$A$39:$A$782,$A125,СВЦЭМ!$B$39:$B$782,Y$119)+'СЕТ СН'!$I$9+СВЦЭМ!$D$10+'СЕТ СН'!$I$6-'СЕТ СН'!$I$19</f>
        <v>1686.7480288399997</v>
      </c>
    </row>
    <row r="126" spans="1:27" ht="15.75" x14ac:dyDescent="0.2">
      <c r="A126" s="35">
        <f t="shared" si="3"/>
        <v>44872</v>
      </c>
      <c r="B126" s="36">
        <f>SUMIFS(СВЦЭМ!$C$39:$C$782,СВЦЭМ!$A$39:$A$782,$A126,СВЦЭМ!$B$39:$B$782,B$119)+'СЕТ СН'!$I$9+СВЦЭМ!$D$10+'СЕТ СН'!$I$6-'СЕТ СН'!$I$19</f>
        <v>1707.9391639999999</v>
      </c>
      <c r="C126" s="36">
        <f>SUMIFS(СВЦЭМ!$C$39:$C$782,СВЦЭМ!$A$39:$A$782,$A126,СВЦЭМ!$B$39:$B$782,C$119)+'СЕТ СН'!$I$9+СВЦЭМ!$D$10+'СЕТ СН'!$I$6-'СЕТ СН'!$I$19</f>
        <v>1748.3529560399998</v>
      </c>
      <c r="D126" s="36">
        <f>SUMIFS(СВЦЭМ!$C$39:$C$782,СВЦЭМ!$A$39:$A$782,$A126,СВЦЭМ!$B$39:$B$782,D$119)+'СЕТ СН'!$I$9+СВЦЭМ!$D$10+'СЕТ СН'!$I$6-'СЕТ СН'!$I$19</f>
        <v>1791.5411549199998</v>
      </c>
      <c r="E126" s="36">
        <f>SUMIFS(СВЦЭМ!$C$39:$C$782,СВЦЭМ!$A$39:$A$782,$A126,СВЦЭМ!$B$39:$B$782,E$119)+'СЕТ СН'!$I$9+СВЦЭМ!$D$10+'СЕТ СН'!$I$6-'СЕТ СН'!$I$19</f>
        <v>1781.3542967099997</v>
      </c>
      <c r="F126" s="36">
        <f>SUMIFS(СВЦЭМ!$C$39:$C$782,СВЦЭМ!$A$39:$A$782,$A126,СВЦЭМ!$B$39:$B$782,F$119)+'СЕТ СН'!$I$9+СВЦЭМ!$D$10+'СЕТ СН'!$I$6-'СЕТ СН'!$I$19</f>
        <v>1786.2103852499999</v>
      </c>
      <c r="G126" s="36">
        <f>SUMIFS(СВЦЭМ!$C$39:$C$782,СВЦЭМ!$A$39:$A$782,$A126,СВЦЭМ!$B$39:$B$782,G$119)+'СЕТ СН'!$I$9+СВЦЭМ!$D$10+'СЕТ СН'!$I$6-'СЕТ СН'!$I$19</f>
        <v>1793.7852650199998</v>
      </c>
      <c r="H126" s="36">
        <f>SUMIFS(СВЦЭМ!$C$39:$C$782,СВЦЭМ!$A$39:$A$782,$A126,СВЦЭМ!$B$39:$B$782,H$119)+'СЕТ СН'!$I$9+СВЦЭМ!$D$10+'СЕТ СН'!$I$6-'СЕТ СН'!$I$19</f>
        <v>1743.8531347600001</v>
      </c>
      <c r="I126" s="36">
        <f>SUMIFS(СВЦЭМ!$C$39:$C$782,СВЦЭМ!$A$39:$A$782,$A126,СВЦЭМ!$B$39:$B$782,I$119)+'СЕТ СН'!$I$9+СВЦЭМ!$D$10+'СЕТ СН'!$I$6-'СЕТ СН'!$I$19</f>
        <v>1686.1144536100001</v>
      </c>
      <c r="J126" s="36">
        <f>SUMIFS(СВЦЭМ!$C$39:$C$782,СВЦЭМ!$A$39:$A$782,$A126,СВЦЭМ!$B$39:$B$782,J$119)+'СЕТ СН'!$I$9+СВЦЭМ!$D$10+'СЕТ СН'!$I$6-'СЕТ СН'!$I$19</f>
        <v>1645.1340294799998</v>
      </c>
      <c r="K126" s="36">
        <f>SUMIFS(СВЦЭМ!$C$39:$C$782,СВЦЭМ!$A$39:$A$782,$A126,СВЦЭМ!$B$39:$B$782,K$119)+'СЕТ СН'!$I$9+СВЦЭМ!$D$10+'СЕТ СН'!$I$6-'СЕТ СН'!$I$19</f>
        <v>1642.1197608799998</v>
      </c>
      <c r="L126" s="36">
        <f>SUMIFS(СВЦЭМ!$C$39:$C$782,СВЦЭМ!$A$39:$A$782,$A126,СВЦЭМ!$B$39:$B$782,L$119)+'СЕТ СН'!$I$9+СВЦЭМ!$D$10+'СЕТ СН'!$I$6-'СЕТ СН'!$I$19</f>
        <v>1663.5778080699997</v>
      </c>
      <c r="M126" s="36">
        <f>SUMIFS(СВЦЭМ!$C$39:$C$782,СВЦЭМ!$A$39:$A$782,$A126,СВЦЭМ!$B$39:$B$782,M$119)+'СЕТ СН'!$I$9+СВЦЭМ!$D$10+'СЕТ СН'!$I$6-'СЕТ СН'!$I$19</f>
        <v>1659.6295324299999</v>
      </c>
      <c r="N126" s="36">
        <f>SUMIFS(СВЦЭМ!$C$39:$C$782,СВЦЭМ!$A$39:$A$782,$A126,СВЦЭМ!$B$39:$B$782,N$119)+'СЕТ СН'!$I$9+СВЦЭМ!$D$10+'СЕТ СН'!$I$6-'СЕТ СН'!$I$19</f>
        <v>1664.6082401899998</v>
      </c>
      <c r="O126" s="36">
        <f>SUMIFS(СВЦЭМ!$C$39:$C$782,СВЦЭМ!$A$39:$A$782,$A126,СВЦЭМ!$B$39:$B$782,O$119)+'СЕТ СН'!$I$9+СВЦЭМ!$D$10+'СЕТ СН'!$I$6-'СЕТ СН'!$I$19</f>
        <v>1653.10735454</v>
      </c>
      <c r="P126" s="36">
        <f>SUMIFS(СВЦЭМ!$C$39:$C$782,СВЦЭМ!$A$39:$A$782,$A126,СВЦЭМ!$B$39:$B$782,P$119)+'СЕТ СН'!$I$9+СВЦЭМ!$D$10+'СЕТ СН'!$I$6-'СЕТ СН'!$I$19</f>
        <v>1665.5219387799998</v>
      </c>
      <c r="Q126" s="36">
        <f>SUMIFS(СВЦЭМ!$C$39:$C$782,СВЦЭМ!$A$39:$A$782,$A126,СВЦЭМ!$B$39:$B$782,Q$119)+'СЕТ СН'!$I$9+СВЦЭМ!$D$10+'СЕТ СН'!$I$6-'СЕТ СН'!$I$19</f>
        <v>1704.9776842799997</v>
      </c>
      <c r="R126" s="36">
        <f>SUMIFS(СВЦЭМ!$C$39:$C$782,СВЦЭМ!$A$39:$A$782,$A126,СВЦЭМ!$B$39:$B$782,R$119)+'СЕТ СН'!$I$9+СВЦЭМ!$D$10+'СЕТ СН'!$I$6-'СЕТ СН'!$I$19</f>
        <v>1670.0604472999999</v>
      </c>
      <c r="S126" s="36">
        <f>SUMIFS(СВЦЭМ!$C$39:$C$782,СВЦЭМ!$A$39:$A$782,$A126,СВЦЭМ!$B$39:$B$782,S$119)+'СЕТ СН'!$I$9+СВЦЭМ!$D$10+'СЕТ СН'!$I$6-'СЕТ СН'!$I$19</f>
        <v>1638.7684636200001</v>
      </c>
      <c r="T126" s="36">
        <f>SUMIFS(СВЦЭМ!$C$39:$C$782,СВЦЭМ!$A$39:$A$782,$A126,СВЦЭМ!$B$39:$B$782,T$119)+'СЕТ СН'!$I$9+СВЦЭМ!$D$10+'СЕТ СН'!$I$6-'СЕТ СН'!$I$19</f>
        <v>1653.30678549</v>
      </c>
      <c r="U126" s="36">
        <f>SUMIFS(СВЦЭМ!$C$39:$C$782,СВЦЭМ!$A$39:$A$782,$A126,СВЦЭМ!$B$39:$B$782,U$119)+'СЕТ СН'!$I$9+СВЦЭМ!$D$10+'СЕТ СН'!$I$6-'СЕТ СН'!$I$19</f>
        <v>1648.88042984</v>
      </c>
      <c r="V126" s="36">
        <f>SUMIFS(СВЦЭМ!$C$39:$C$782,СВЦЭМ!$A$39:$A$782,$A126,СВЦЭМ!$B$39:$B$782,V$119)+'СЕТ СН'!$I$9+СВЦЭМ!$D$10+'СЕТ СН'!$I$6-'СЕТ СН'!$I$19</f>
        <v>1627.6080773799999</v>
      </c>
      <c r="W126" s="36">
        <f>SUMIFS(СВЦЭМ!$C$39:$C$782,СВЦЭМ!$A$39:$A$782,$A126,СВЦЭМ!$B$39:$B$782,W$119)+'СЕТ СН'!$I$9+СВЦЭМ!$D$10+'СЕТ СН'!$I$6-'СЕТ СН'!$I$19</f>
        <v>1645.5638241399997</v>
      </c>
      <c r="X126" s="36">
        <f>SUMIFS(СВЦЭМ!$C$39:$C$782,СВЦЭМ!$A$39:$A$782,$A126,СВЦЭМ!$B$39:$B$782,X$119)+'СЕТ СН'!$I$9+СВЦЭМ!$D$10+'СЕТ СН'!$I$6-'СЕТ СН'!$I$19</f>
        <v>1677.9337259999998</v>
      </c>
      <c r="Y126" s="36">
        <f>SUMIFS(СВЦЭМ!$C$39:$C$782,СВЦЭМ!$A$39:$A$782,$A126,СВЦЭМ!$B$39:$B$782,Y$119)+'СЕТ СН'!$I$9+СВЦЭМ!$D$10+'СЕТ СН'!$I$6-'СЕТ СН'!$I$19</f>
        <v>1674.2003483499998</v>
      </c>
    </row>
    <row r="127" spans="1:27" ht="15.75" x14ac:dyDescent="0.2">
      <c r="A127" s="35">
        <f t="shared" si="3"/>
        <v>44873</v>
      </c>
      <c r="B127" s="36">
        <f>SUMIFS(СВЦЭМ!$C$39:$C$782,СВЦЭМ!$A$39:$A$782,$A127,СВЦЭМ!$B$39:$B$782,B$119)+'СЕТ СН'!$I$9+СВЦЭМ!$D$10+'СЕТ СН'!$I$6-'СЕТ СН'!$I$19</f>
        <v>1696.1817411900001</v>
      </c>
      <c r="C127" s="36">
        <f>SUMIFS(СВЦЭМ!$C$39:$C$782,СВЦЭМ!$A$39:$A$782,$A127,СВЦЭМ!$B$39:$B$782,C$119)+'СЕТ СН'!$I$9+СВЦЭМ!$D$10+'СЕТ СН'!$I$6-'СЕТ СН'!$I$19</f>
        <v>1735.9382467599999</v>
      </c>
      <c r="D127" s="36">
        <f>SUMIFS(СВЦЭМ!$C$39:$C$782,СВЦЭМ!$A$39:$A$782,$A127,СВЦЭМ!$B$39:$B$782,D$119)+'СЕТ СН'!$I$9+СВЦЭМ!$D$10+'СЕТ СН'!$I$6-'СЕТ СН'!$I$19</f>
        <v>1780.6867994099998</v>
      </c>
      <c r="E127" s="36">
        <f>SUMIFS(СВЦЭМ!$C$39:$C$782,СВЦЭМ!$A$39:$A$782,$A127,СВЦЭМ!$B$39:$B$782,E$119)+'СЕТ СН'!$I$9+СВЦЭМ!$D$10+'СЕТ СН'!$I$6-'СЕТ СН'!$I$19</f>
        <v>1771.4475678700001</v>
      </c>
      <c r="F127" s="36">
        <f>SUMIFS(СВЦЭМ!$C$39:$C$782,СВЦЭМ!$A$39:$A$782,$A127,СВЦЭМ!$B$39:$B$782,F$119)+'СЕТ СН'!$I$9+СВЦЭМ!$D$10+'СЕТ СН'!$I$6-'СЕТ СН'!$I$19</f>
        <v>1778.9284933200001</v>
      </c>
      <c r="G127" s="36">
        <f>SUMIFS(СВЦЭМ!$C$39:$C$782,СВЦЭМ!$A$39:$A$782,$A127,СВЦЭМ!$B$39:$B$782,G$119)+'СЕТ СН'!$I$9+СВЦЭМ!$D$10+'СЕТ СН'!$I$6-'СЕТ СН'!$I$19</f>
        <v>1791.1024280699999</v>
      </c>
      <c r="H127" s="36">
        <f>SUMIFS(СВЦЭМ!$C$39:$C$782,СВЦЭМ!$A$39:$A$782,$A127,СВЦЭМ!$B$39:$B$782,H$119)+'СЕТ СН'!$I$9+СВЦЭМ!$D$10+'СЕТ СН'!$I$6-'СЕТ СН'!$I$19</f>
        <v>1745.1146839799999</v>
      </c>
      <c r="I127" s="36">
        <f>SUMIFS(СВЦЭМ!$C$39:$C$782,СВЦЭМ!$A$39:$A$782,$A127,СВЦЭМ!$B$39:$B$782,I$119)+'СЕТ СН'!$I$9+СВЦЭМ!$D$10+'СЕТ СН'!$I$6-'СЕТ СН'!$I$19</f>
        <v>1724.6158603700001</v>
      </c>
      <c r="J127" s="36">
        <f>SUMIFS(СВЦЭМ!$C$39:$C$782,СВЦЭМ!$A$39:$A$782,$A127,СВЦЭМ!$B$39:$B$782,J$119)+'СЕТ СН'!$I$9+СВЦЭМ!$D$10+'СЕТ СН'!$I$6-'СЕТ СН'!$I$19</f>
        <v>1688.5819502899999</v>
      </c>
      <c r="K127" s="36">
        <f>SUMIFS(СВЦЭМ!$C$39:$C$782,СВЦЭМ!$A$39:$A$782,$A127,СВЦЭМ!$B$39:$B$782,K$119)+'СЕТ СН'!$I$9+СВЦЭМ!$D$10+'СЕТ СН'!$I$6-'СЕТ СН'!$I$19</f>
        <v>1659.89414394</v>
      </c>
      <c r="L127" s="36">
        <f>SUMIFS(СВЦЭМ!$C$39:$C$782,СВЦЭМ!$A$39:$A$782,$A127,СВЦЭМ!$B$39:$B$782,L$119)+'СЕТ СН'!$I$9+СВЦЭМ!$D$10+'СЕТ СН'!$I$6-'СЕТ СН'!$I$19</f>
        <v>1652.0901780999998</v>
      </c>
      <c r="M127" s="36">
        <f>SUMIFS(СВЦЭМ!$C$39:$C$782,СВЦЭМ!$A$39:$A$782,$A127,СВЦЭМ!$B$39:$B$782,M$119)+'СЕТ СН'!$I$9+СВЦЭМ!$D$10+'СЕТ СН'!$I$6-'СЕТ СН'!$I$19</f>
        <v>1648.4512713499998</v>
      </c>
      <c r="N127" s="36">
        <f>SUMIFS(СВЦЭМ!$C$39:$C$782,СВЦЭМ!$A$39:$A$782,$A127,СВЦЭМ!$B$39:$B$782,N$119)+'СЕТ СН'!$I$9+СВЦЭМ!$D$10+'СЕТ СН'!$I$6-'СЕТ СН'!$I$19</f>
        <v>1656.6132973799999</v>
      </c>
      <c r="O127" s="36">
        <f>SUMIFS(СВЦЭМ!$C$39:$C$782,СВЦЭМ!$A$39:$A$782,$A127,СВЦЭМ!$B$39:$B$782,O$119)+'СЕТ СН'!$I$9+СВЦЭМ!$D$10+'СЕТ СН'!$I$6-'СЕТ СН'!$I$19</f>
        <v>1655.7212394399999</v>
      </c>
      <c r="P127" s="36">
        <f>SUMIFS(СВЦЭМ!$C$39:$C$782,СВЦЭМ!$A$39:$A$782,$A127,СВЦЭМ!$B$39:$B$782,P$119)+'СЕТ СН'!$I$9+СВЦЭМ!$D$10+'СЕТ СН'!$I$6-'СЕТ СН'!$I$19</f>
        <v>1665.8448161900001</v>
      </c>
      <c r="Q127" s="36">
        <f>SUMIFS(СВЦЭМ!$C$39:$C$782,СВЦЭМ!$A$39:$A$782,$A127,СВЦЭМ!$B$39:$B$782,Q$119)+'СЕТ СН'!$I$9+СВЦЭМ!$D$10+'СЕТ СН'!$I$6-'СЕТ СН'!$I$19</f>
        <v>1694.1752522199999</v>
      </c>
      <c r="R127" s="36">
        <f>SUMIFS(СВЦЭМ!$C$39:$C$782,СВЦЭМ!$A$39:$A$782,$A127,СВЦЭМ!$B$39:$B$782,R$119)+'СЕТ СН'!$I$9+СВЦЭМ!$D$10+'СЕТ СН'!$I$6-'СЕТ СН'!$I$19</f>
        <v>1686.0072708399998</v>
      </c>
      <c r="S127" s="36">
        <f>SUMIFS(СВЦЭМ!$C$39:$C$782,СВЦЭМ!$A$39:$A$782,$A127,СВЦЭМ!$B$39:$B$782,S$119)+'СЕТ СН'!$I$9+СВЦЭМ!$D$10+'СЕТ СН'!$I$6-'СЕТ СН'!$I$19</f>
        <v>1672.7214984299999</v>
      </c>
      <c r="T127" s="36">
        <f>SUMIFS(СВЦЭМ!$C$39:$C$782,СВЦЭМ!$A$39:$A$782,$A127,СВЦЭМ!$B$39:$B$782,T$119)+'СЕТ СН'!$I$9+СВЦЭМ!$D$10+'СЕТ СН'!$I$6-'СЕТ СН'!$I$19</f>
        <v>1675.0683339100001</v>
      </c>
      <c r="U127" s="36">
        <f>SUMIFS(СВЦЭМ!$C$39:$C$782,СВЦЭМ!$A$39:$A$782,$A127,СВЦЭМ!$B$39:$B$782,U$119)+'СЕТ СН'!$I$9+СВЦЭМ!$D$10+'СЕТ СН'!$I$6-'СЕТ СН'!$I$19</f>
        <v>1665.6093968599998</v>
      </c>
      <c r="V127" s="36">
        <f>SUMIFS(СВЦЭМ!$C$39:$C$782,СВЦЭМ!$A$39:$A$782,$A127,СВЦЭМ!$B$39:$B$782,V$119)+'СЕТ СН'!$I$9+СВЦЭМ!$D$10+'СЕТ СН'!$I$6-'СЕТ СН'!$I$19</f>
        <v>1664.1405493799998</v>
      </c>
      <c r="W127" s="36">
        <f>SUMIFS(СВЦЭМ!$C$39:$C$782,СВЦЭМ!$A$39:$A$782,$A127,СВЦЭМ!$B$39:$B$782,W$119)+'СЕТ СН'!$I$9+СВЦЭМ!$D$10+'СЕТ СН'!$I$6-'СЕТ СН'!$I$19</f>
        <v>1675.5709432600001</v>
      </c>
      <c r="X127" s="36">
        <f>SUMIFS(СВЦЭМ!$C$39:$C$782,СВЦЭМ!$A$39:$A$782,$A127,СВЦЭМ!$B$39:$B$782,X$119)+'СЕТ СН'!$I$9+СВЦЭМ!$D$10+'СЕТ СН'!$I$6-'СЕТ СН'!$I$19</f>
        <v>1679.2321576899999</v>
      </c>
      <c r="Y127" s="36">
        <f>SUMIFS(СВЦЭМ!$C$39:$C$782,СВЦЭМ!$A$39:$A$782,$A127,СВЦЭМ!$B$39:$B$782,Y$119)+'СЕТ СН'!$I$9+СВЦЭМ!$D$10+'СЕТ СН'!$I$6-'СЕТ СН'!$I$19</f>
        <v>1688.0590100700001</v>
      </c>
    </row>
    <row r="128" spans="1:27" ht="15.75" x14ac:dyDescent="0.2">
      <c r="A128" s="35">
        <f t="shared" si="3"/>
        <v>44874</v>
      </c>
      <c r="B128" s="36">
        <f>SUMIFS(СВЦЭМ!$C$39:$C$782,СВЦЭМ!$A$39:$A$782,$A128,СВЦЭМ!$B$39:$B$782,B$119)+'СЕТ СН'!$I$9+СВЦЭМ!$D$10+'СЕТ СН'!$I$6-'СЕТ СН'!$I$19</f>
        <v>1838.55304419</v>
      </c>
      <c r="C128" s="36">
        <f>SUMIFS(СВЦЭМ!$C$39:$C$782,СВЦЭМ!$A$39:$A$782,$A128,СВЦЭМ!$B$39:$B$782,C$119)+'СЕТ СН'!$I$9+СВЦЭМ!$D$10+'СЕТ СН'!$I$6-'СЕТ СН'!$I$19</f>
        <v>1839.8557989400001</v>
      </c>
      <c r="D128" s="36">
        <f>SUMIFS(СВЦЭМ!$C$39:$C$782,СВЦЭМ!$A$39:$A$782,$A128,СВЦЭМ!$B$39:$B$782,D$119)+'СЕТ СН'!$I$9+СВЦЭМ!$D$10+'СЕТ СН'!$I$6-'СЕТ СН'!$I$19</f>
        <v>1852.7338153800001</v>
      </c>
      <c r="E128" s="36">
        <f>SUMIFS(СВЦЭМ!$C$39:$C$782,СВЦЭМ!$A$39:$A$782,$A128,СВЦЭМ!$B$39:$B$782,E$119)+'СЕТ СН'!$I$9+СВЦЭМ!$D$10+'СЕТ СН'!$I$6-'СЕТ СН'!$I$19</f>
        <v>1834.68900033</v>
      </c>
      <c r="F128" s="36">
        <f>SUMIFS(СВЦЭМ!$C$39:$C$782,СВЦЭМ!$A$39:$A$782,$A128,СВЦЭМ!$B$39:$B$782,F$119)+'СЕТ СН'!$I$9+СВЦЭМ!$D$10+'СЕТ СН'!$I$6-'СЕТ СН'!$I$19</f>
        <v>1830.7433971099999</v>
      </c>
      <c r="G128" s="36">
        <f>SUMIFS(СВЦЭМ!$C$39:$C$782,СВЦЭМ!$A$39:$A$782,$A128,СВЦЭМ!$B$39:$B$782,G$119)+'СЕТ СН'!$I$9+СВЦЭМ!$D$10+'СЕТ СН'!$I$6-'СЕТ СН'!$I$19</f>
        <v>1831.5020724599999</v>
      </c>
      <c r="H128" s="36">
        <f>SUMIFS(СВЦЭМ!$C$39:$C$782,СВЦЭМ!$A$39:$A$782,$A128,СВЦЭМ!$B$39:$B$782,H$119)+'СЕТ СН'!$I$9+СВЦЭМ!$D$10+'СЕТ СН'!$I$6-'СЕТ СН'!$I$19</f>
        <v>1781.9461482699999</v>
      </c>
      <c r="I128" s="36">
        <f>SUMIFS(СВЦЭМ!$C$39:$C$782,СВЦЭМ!$A$39:$A$782,$A128,СВЦЭМ!$B$39:$B$782,I$119)+'СЕТ СН'!$I$9+СВЦЭМ!$D$10+'СЕТ СН'!$I$6-'СЕТ СН'!$I$19</f>
        <v>1732.2014255099998</v>
      </c>
      <c r="J128" s="36">
        <f>SUMIFS(СВЦЭМ!$C$39:$C$782,СВЦЭМ!$A$39:$A$782,$A128,СВЦЭМ!$B$39:$B$782,J$119)+'СЕТ СН'!$I$9+СВЦЭМ!$D$10+'СЕТ СН'!$I$6-'СЕТ СН'!$I$19</f>
        <v>1715.3078663400001</v>
      </c>
      <c r="K128" s="36">
        <f>SUMIFS(СВЦЭМ!$C$39:$C$782,СВЦЭМ!$A$39:$A$782,$A128,СВЦЭМ!$B$39:$B$782,K$119)+'СЕТ СН'!$I$9+СВЦЭМ!$D$10+'СЕТ СН'!$I$6-'СЕТ СН'!$I$19</f>
        <v>1724.50296033</v>
      </c>
      <c r="L128" s="36">
        <f>SUMIFS(СВЦЭМ!$C$39:$C$782,СВЦЭМ!$A$39:$A$782,$A128,СВЦЭМ!$B$39:$B$782,L$119)+'СЕТ СН'!$I$9+СВЦЭМ!$D$10+'СЕТ СН'!$I$6-'СЕТ СН'!$I$19</f>
        <v>1741.22096865</v>
      </c>
      <c r="M128" s="36">
        <f>SUMIFS(СВЦЭМ!$C$39:$C$782,СВЦЭМ!$A$39:$A$782,$A128,СВЦЭМ!$B$39:$B$782,M$119)+'СЕТ СН'!$I$9+СВЦЭМ!$D$10+'СЕТ СН'!$I$6-'СЕТ СН'!$I$19</f>
        <v>1764.50063099</v>
      </c>
      <c r="N128" s="36">
        <f>SUMIFS(СВЦЭМ!$C$39:$C$782,СВЦЭМ!$A$39:$A$782,$A128,СВЦЭМ!$B$39:$B$782,N$119)+'СЕТ СН'!$I$9+СВЦЭМ!$D$10+'СЕТ СН'!$I$6-'СЕТ СН'!$I$19</f>
        <v>1808.4274503799998</v>
      </c>
      <c r="O128" s="36">
        <f>SUMIFS(СВЦЭМ!$C$39:$C$782,СВЦЭМ!$A$39:$A$782,$A128,СВЦЭМ!$B$39:$B$782,O$119)+'СЕТ СН'!$I$9+СВЦЭМ!$D$10+'СЕТ СН'!$I$6-'СЕТ СН'!$I$19</f>
        <v>1796.2212082400001</v>
      </c>
      <c r="P128" s="36">
        <f>SUMIFS(СВЦЭМ!$C$39:$C$782,СВЦЭМ!$A$39:$A$782,$A128,СВЦЭМ!$B$39:$B$782,P$119)+'СЕТ СН'!$I$9+СВЦЭМ!$D$10+'СЕТ СН'!$I$6-'СЕТ СН'!$I$19</f>
        <v>1795.1310830299999</v>
      </c>
      <c r="Q128" s="36">
        <f>SUMIFS(СВЦЭМ!$C$39:$C$782,СВЦЭМ!$A$39:$A$782,$A128,СВЦЭМ!$B$39:$B$782,Q$119)+'СЕТ СН'!$I$9+СВЦЭМ!$D$10+'СЕТ СН'!$I$6-'СЕТ СН'!$I$19</f>
        <v>1768.3962542899999</v>
      </c>
      <c r="R128" s="36">
        <f>SUMIFS(СВЦЭМ!$C$39:$C$782,СВЦЭМ!$A$39:$A$782,$A128,СВЦЭМ!$B$39:$B$782,R$119)+'СЕТ СН'!$I$9+СВЦЭМ!$D$10+'СЕТ СН'!$I$6-'СЕТ СН'!$I$19</f>
        <v>1746.1268085500001</v>
      </c>
      <c r="S128" s="36">
        <f>SUMIFS(СВЦЭМ!$C$39:$C$782,СВЦЭМ!$A$39:$A$782,$A128,СВЦЭМ!$B$39:$B$782,S$119)+'СЕТ СН'!$I$9+СВЦЭМ!$D$10+'СЕТ СН'!$I$6-'СЕТ СН'!$I$19</f>
        <v>1707.9338219199999</v>
      </c>
      <c r="T128" s="36">
        <f>SUMIFS(СВЦЭМ!$C$39:$C$782,СВЦЭМ!$A$39:$A$782,$A128,СВЦЭМ!$B$39:$B$782,T$119)+'СЕТ СН'!$I$9+СВЦЭМ!$D$10+'СЕТ СН'!$I$6-'СЕТ СН'!$I$19</f>
        <v>1759.0698746799999</v>
      </c>
      <c r="U128" s="36">
        <f>SUMIFS(СВЦЭМ!$C$39:$C$782,СВЦЭМ!$A$39:$A$782,$A128,СВЦЭМ!$B$39:$B$782,U$119)+'СЕТ СН'!$I$9+СВЦЭМ!$D$10+'СЕТ СН'!$I$6-'СЕТ СН'!$I$19</f>
        <v>1756.2820784299997</v>
      </c>
      <c r="V128" s="36">
        <f>SUMIFS(СВЦЭМ!$C$39:$C$782,СВЦЭМ!$A$39:$A$782,$A128,СВЦЭМ!$B$39:$B$782,V$119)+'СЕТ СН'!$I$9+СВЦЭМ!$D$10+'СЕТ СН'!$I$6-'СЕТ СН'!$I$19</f>
        <v>1775.85437757</v>
      </c>
      <c r="W128" s="36">
        <f>SUMIFS(СВЦЭМ!$C$39:$C$782,СВЦЭМ!$A$39:$A$782,$A128,СВЦЭМ!$B$39:$B$782,W$119)+'СЕТ СН'!$I$9+СВЦЭМ!$D$10+'СЕТ СН'!$I$6-'СЕТ СН'!$I$19</f>
        <v>1674.3963470099998</v>
      </c>
      <c r="X128" s="36">
        <f>SUMIFS(СВЦЭМ!$C$39:$C$782,СВЦЭМ!$A$39:$A$782,$A128,СВЦЭМ!$B$39:$B$782,X$119)+'СЕТ СН'!$I$9+СВЦЭМ!$D$10+'СЕТ СН'!$I$6-'СЕТ СН'!$I$19</f>
        <v>1667.7119741799997</v>
      </c>
      <c r="Y128" s="36">
        <f>SUMIFS(СВЦЭМ!$C$39:$C$782,СВЦЭМ!$A$39:$A$782,$A128,СВЦЭМ!$B$39:$B$782,Y$119)+'СЕТ СН'!$I$9+СВЦЭМ!$D$10+'СЕТ СН'!$I$6-'СЕТ СН'!$I$19</f>
        <v>1638.20118065</v>
      </c>
    </row>
    <row r="129" spans="1:25" ht="15.75" x14ac:dyDescent="0.2">
      <c r="A129" s="35">
        <f t="shared" si="3"/>
        <v>44875</v>
      </c>
      <c r="B129" s="36">
        <f>SUMIFS(СВЦЭМ!$C$39:$C$782,СВЦЭМ!$A$39:$A$782,$A129,СВЦЭМ!$B$39:$B$782,B$119)+'СЕТ СН'!$I$9+СВЦЭМ!$D$10+'СЕТ СН'!$I$6-'СЕТ СН'!$I$19</f>
        <v>1762.5385553400001</v>
      </c>
      <c r="C129" s="36">
        <f>SUMIFS(СВЦЭМ!$C$39:$C$782,СВЦЭМ!$A$39:$A$782,$A129,СВЦЭМ!$B$39:$B$782,C$119)+'СЕТ СН'!$I$9+СВЦЭМ!$D$10+'СЕТ СН'!$I$6-'СЕТ СН'!$I$19</f>
        <v>1798.2561833499999</v>
      </c>
      <c r="D129" s="36">
        <f>SUMIFS(СВЦЭМ!$C$39:$C$782,СВЦЭМ!$A$39:$A$782,$A129,СВЦЭМ!$B$39:$B$782,D$119)+'СЕТ СН'!$I$9+СВЦЭМ!$D$10+'СЕТ СН'!$I$6-'СЕТ СН'!$I$19</f>
        <v>1855.88746614</v>
      </c>
      <c r="E129" s="36">
        <f>SUMIFS(СВЦЭМ!$C$39:$C$782,СВЦЭМ!$A$39:$A$782,$A129,СВЦЭМ!$B$39:$B$782,E$119)+'СЕТ СН'!$I$9+СВЦЭМ!$D$10+'СЕТ СН'!$I$6-'СЕТ СН'!$I$19</f>
        <v>1834.7500942000001</v>
      </c>
      <c r="F129" s="36">
        <f>SUMIFS(СВЦЭМ!$C$39:$C$782,СВЦЭМ!$A$39:$A$782,$A129,СВЦЭМ!$B$39:$B$782,F$119)+'СЕТ СН'!$I$9+СВЦЭМ!$D$10+'СЕТ СН'!$I$6-'СЕТ СН'!$I$19</f>
        <v>1857.5934928399997</v>
      </c>
      <c r="G129" s="36">
        <f>SUMIFS(СВЦЭМ!$C$39:$C$782,СВЦЭМ!$A$39:$A$782,$A129,СВЦЭМ!$B$39:$B$782,G$119)+'СЕТ СН'!$I$9+СВЦЭМ!$D$10+'СЕТ СН'!$I$6-'СЕТ СН'!$I$19</f>
        <v>1870.0344975799999</v>
      </c>
      <c r="H129" s="36">
        <f>SUMIFS(СВЦЭМ!$C$39:$C$782,СВЦЭМ!$A$39:$A$782,$A129,СВЦЭМ!$B$39:$B$782,H$119)+'СЕТ СН'!$I$9+СВЦЭМ!$D$10+'СЕТ СН'!$I$6-'СЕТ СН'!$I$19</f>
        <v>1836.1526754000001</v>
      </c>
      <c r="I129" s="36">
        <f>SUMIFS(СВЦЭМ!$C$39:$C$782,СВЦЭМ!$A$39:$A$782,$A129,СВЦЭМ!$B$39:$B$782,I$119)+'СЕТ СН'!$I$9+СВЦЭМ!$D$10+'СЕТ СН'!$I$6-'СЕТ СН'!$I$19</f>
        <v>1816.00298492</v>
      </c>
      <c r="J129" s="36">
        <f>SUMIFS(СВЦЭМ!$C$39:$C$782,СВЦЭМ!$A$39:$A$782,$A129,СВЦЭМ!$B$39:$B$782,J$119)+'СЕТ СН'!$I$9+СВЦЭМ!$D$10+'СЕТ СН'!$I$6-'СЕТ СН'!$I$19</f>
        <v>1796.41497669</v>
      </c>
      <c r="K129" s="36">
        <f>SUMIFS(СВЦЭМ!$C$39:$C$782,СВЦЭМ!$A$39:$A$782,$A129,СВЦЭМ!$B$39:$B$782,K$119)+'СЕТ СН'!$I$9+СВЦЭМ!$D$10+'СЕТ СН'!$I$6-'СЕТ СН'!$I$19</f>
        <v>1789.8301718499997</v>
      </c>
      <c r="L129" s="36">
        <f>SUMIFS(СВЦЭМ!$C$39:$C$782,СВЦЭМ!$A$39:$A$782,$A129,СВЦЭМ!$B$39:$B$782,L$119)+'СЕТ СН'!$I$9+СВЦЭМ!$D$10+'СЕТ СН'!$I$6-'СЕТ СН'!$I$19</f>
        <v>1800.9283088299999</v>
      </c>
      <c r="M129" s="36">
        <f>SUMIFS(СВЦЭМ!$C$39:$C$782,СВЦЭМ!$A$39:$A$782,$A129,СВЦЭМ!$B$39:$B$782,M$119)+'СЕТ СН'!$I$9+СВЦЭМ!$D$10+'СЕТ СН'!$I$6-'СЕТ СН'!$I$19</f>
        <v>1825.4247328299998</v>
      </c>
      <c r="N129" s="36">
        <f>SUMIFS(СВЦЭМ!$C$39:$C$782,СВЦЭМ!$A$39:$A$782,$A129,СВЦЭМ!$B$39:$B$782,N$119)+'СЕТ СН'!$I$9+СВЦЭМ!$D$10+'СЕТ СН'!$I$6-'СЕТ СН'!$I$19</f>
        <v>1832.64769785</v>
      </c>
      <c r="O129" s="36">
        <f>SUMIFS(СВЦЭМ!$C$39:$C$782,СВЦЭМ!$A$39:$A$782,$A129,СВЦЭМ!$B$39:$B$782,O$119)+'СЕТ СН'!$I$9+СВЦЭМ!$D$10+'СЕТ СН'!$I$6-'СЕТ СН'!$I$19</f>
        <v>1851.2376444699999</v>
      </c>
      <c r="P129" s="36">
        <f>SUMIFS(СВЦЭМ!$C$39:$C$782,СВЦЭМ!$A$39:$A$782,$A129,СВЦЭМ!$B$39:$B$782,P$119)+'СЕТ СН'!$I$9+СВЦЭМ!$D$10+'СЕТ СН'!$I$6-'СЕТ СН'!$I$19</f>
        <v>1864.10158159</v>
      </c>
      <c r="Q129" s="36">
        <f>SUMIFS(СВЦЭМ!$C$39:$C$782,СВЦЭМ!$A$39:$A$782,$A129,СВЦЭМ!$B$39:$B$782,Q$119)+'СЕТ СН'!$I$9+СВЦЭМ!$D$10+'СЕТ СН'!$I$6-'СЕТ СН'!$I$19</f>
        <v>1869.4266913900001</v>
      </c>
      <c r="R129" s="36">
        <f>SUMIFS(СВЦЭМ!$C$39:$C$782,СВЦЭМ!$A$39:$A$782,$A129,СВЦЭМ!$B$39:$B$782,R$119)+'СЕТ СН'!$I$9+СВЦЭМ!$D$10+'СЕТ СН'!$I$6-'СЕТ СН'!$I$19</f>
        <v>1868.53117299</v>
      </c>
      <c r="S129" s="36">
        <f>SUMIFS(СВЦЭМ!$C$39:$C$782,СВЦЭМ!$A$39:$A$782,$A129,СВЦЭМ!$B$39:$B$782,S$119)+'СЕТ СН'!$I$9+СВЦЭМ!$D$10+'СЕТ СН'!$I$6-'СЕТ СН'!$I$19</f>
        <v>1815.9658823199998</v>
      </c>
      <c r="T129" s="36">
        <f>SUMIFS(СВЦЭМ!$C$39:$C$782,СВЦЭМ!$A$39:$A$782,$A129,СВЦЭМ!$B$39:$B$782,T$119)+'СЕТ СН'!$I$9+СВЦЭМ!$D$10+'СЕТ СН'!$I$6-'СЕТ СН'!$I$19</f>
        <v>1767.7075451299997</v>
      </c>
      <c r="U129" s="36">
        <f>SUMIFS(СВЦЭМ!$C$39:$C$782,СВЦЭМ!$A$39:$A$782,$A129,СВЦЭМ!$B$39:$B$782,U$119)+'СЕТ СН'!$I$9+СВЦЭМ!$D$10+'СЕТ СН'!$I$6-'СЕТ СН'!$I$19</f>
        <v>1784.0536877499999</v>
      </c>
      <c r="V129" s="36">
        <f>SUMIFS(СВЦЭМ!$C$39:$C$782,СВЦЭМ!$A$39:$A$782,$A129,СВЦЭМ!$B$39:$B$782,V$119)+'СЕТ СН'!$I$9+СВЦЭМ!$D$10+'СЕТ СН'!$I$6-'СЕТ СН'!$I$19</f>
        <v>1794.7855724199999</v>
      </c>
      <c r="W129" s="36">
        <f>SUMIFS(СВЦЭМ!$C$39:$C$782,СВЦЭМ!$A$39:$A$782,$A129,СВЦЭМ!$B$39:$B$782,W$119)+'СЕТ СН'!$I$9+СВЦЭМ!$D$10+'СЕТ СН'!$I$6-'СЕТ СН'!$I$19</f>
        <v>1807.0132743899999</v>
      </c>
      <c r="X129" s="36">
        <f>SUMIFS(СВЦЭМ!$C$39:$C$782,СВЦЭМ!$A$39:$A$782,$A129,СВЦЭМ!$B$39:$B$782,X$119)+'СЕТ СН'!$I$9+СВЦЭМ!$D$10+'СЕТ СН'!$I$6-'СЕТ СН'!$I$19</f>
        <v>1839.3081072699997</v>
      </c>
      <c r="Y129" s="36">
        <f>SUMIFS(СВЦЭМ!$C$39:$C$782,СВЦЭМ!$A$39:$A$782,$A129,СВЦЭМ!$B$39:$B$782,Y$119)+'СЕТ СН'!$I$9+СВЦЭМ!$D$10+'СЕТ СН'!$I$6-'СЕТ СН'!$I$19</f>
        <v>1842.3155415199999</v>
      </c>
    </row>
    <row r="130" spans="1:25" ht="15.75" x14ac:dyDescent="0.2">
      <c r="A130" s="35">
        <f t="shared" si="3"/>
        <v>44876</v>
      </c>
      <c r="B130" s="36">
        <f>SUMIFS(СВЦЭМ!$C$39:$C$782,СВЦЭМ!$A$39:$A$782,$A130,СВЦЭМ!$B$39:$B$782,B$119)+'СЕТ СН'!$I$9+СВЦЭМ!$D$10+'СЕТ СН'!$I$6-'СЕТ СН'!$I$19</f>
        <v>1751.9534582400001</v>
      </c>
      <c r="C130" s="36">
        <f>SUMIFS(СВЦЭМ!$C$39:$C$782,СВЦЭМ!$A$39:$A$782,$A130,СВЦЭМ!$B$39:$B$782,C$119)+'СЕТ СН'!$I$9+СВЦЭМ!$D$10+'СЕТ СН'!$I$6-'СЕТ СН'!$I$19</f>
        <v>1863.5312714500001</v>
      </c>
      <c r="D130" s="36">
        <f>SUMIFS(СВЦЭМ!$C$39:$C$782,СВЦЭМ!$A$39:$A$782,$A130,СВЦЭМ!$B$39:$B$782,D$119)+'СЕТ СН'!$I$9+СВЦЭМ!$D$10+'СЕТ СН'!$I$6-'СЕТ СН'!$I$19</f>
        <v>1966.08012439</v>
      </c>
      <c r="E130" s="36">
        <f>SUMIFS(СВЦЭМ!$C$39:$C$782,СВЦЭМ!$A$39:$A$782,$A130,СВЦЭМ!$B$39:$B$782,E$119)+'СЕТ СН'!$I$9+СВЦЭМ!$D$10+'СЕТ СН'!$I$6-'СЕТ СН'!$I$19</f>
        <v>1955.2684833799999</v>
      </c>
      <c r="F130" s="36">
        <f>SUMIFS(СВЦЭМ!$C$39:$C$782,СВЦЭМ!$A$39:$A$782,$A130,СВЦЭМ!$B$39:$B$782,F$119)+'СЕТ СН'!$I$9+СВЦЭМ!$D$10+'СЕТ СН'!$I$6-'СЕТ СН'!$I$19</f>
        <v>1939.34287898</v>
      </c>
      <c r="G130" s="36">
        <f>SUMIFS(СВЦЭМ!$C$39:$C$782,СВЦЭМ!$A$39:$A$782,$A130,СВЦЭМ!$B$39:$B$782,G$119)+'СЕТ СН'!$I$9+СВЦЭМ!$D$10+'СЕТ СН'!$I$6-'СЕТ СН'!$I$19</f>
        <v>1923.4365142500001</v>
      </c>
      <c r="H130" s="36">
        <f>SUMIFS(СВЦЭМ!$C$39:$C$782,СВЦЭМ!$A$39:$A$782,$A130,СВЦЭМ!$B$39:$B$782,H$119)+'СЕТ СН'!$I$9+СВЦЭМ!$D$10+'СЕТ СН'!$I$6-'СЕТ СН'!$I$19</f>
        <v>1880.8938334700001</v>
      </c>
      <c r="I130" s="36">
        <f>SUMIFS(СВЦЭМ!$C$39:$C$782,СВЦЭМ!$A$39:$A$782,$A130,СВЦЭМ!$B$39:$B$782,I$119)+'СЕТ СН'!$I$9+СВЦЭМ!$D$10+'СЕТ СН'!$I$6-'СЕТ СН'!$I$19</f>
        <v>1861.5235823799999</v>
      </c>
      <c r="J130" s="36">
        <f>SUMIFS(СВЦЭМ!$C$39:$C$782,СВЦЭМ!$A$39:$A$782,$A130,СВЦЭМ!$B$39:$B$782,J$119)+'СЕТ СН'!$I$9+СВЦЭМ!$D$10+'СЕТ СН'!$I$6-'СЕТ СН'!$I$19</f>
        <v>1797.3211987599998</v>
      </c>
      <c r="K130" s="36">
        <f>SUMIFS(СВЦЭМ!$C$39:$C$782,СВЦЭМ!$A$39:$A$782,$A130,СВЦЭМ!$B$39:$B$782,K$119)+'СЕТ СН'!$I$9+СВЦЭМ!$D$10+'СЕТ СН'!$I$6-'СЕТ СН'!$I$19</f>
        <v>1806.4091552700002</v>
      </c>
      <c r="L130" s="36">
        <f>SUMIFS(СВЦЭМ!$C$39:$C$782,СВЦЭМ!$A$39:$A$782,$A130,СВЦЭМ!$B$39:$B$782,L$119)+'СЕТ СН'!$I$9+СВЦЭМ!$D$10+'СЕТ СН'!$I$6-'СЕТ СН'!$I$19</f>
        <v>1814.9751452999999</v>
      </c>
      <c r="M130" s="36">
        <f>SUMIFS(СВЦЭМ!$C$39:$C$782,СВЦЭМ!$A$39:$A$782,$A130,СВЦЭМ!$B$39:$B$782,M$119)+'СЕТ СН'!$I$9+СВЦЭМ!$D$10+'СЕТ СН'!$I$6-'СЕТ СН'!$I$19</f>
        <v>1851.8192452899998</v>
      </c>
      <c r="N130" s="36">
        <f>SUMIFS(СВЦЭМ!$C$39:$C$782,СВЦЭМ!$A$39:$A$782,$A130,СВЦЭМ!$B$39:$B$782,N$119)+'СЕТ СН'!$I$9+СВЦЭМ!$D$10+'СЕТ СН'!$I$6-'СЕТ СН'!$I$19</f>
        <v>1864.06341673</v>
      </c>
      <c r="O130" s="36">
        <f>SUMIFS(СВЦЭМ!$C$39:$C$782,СВЦЭМ!$A$39:$A$782,$A130,СВЦЭМ!$B$39:$B$782,O$119)+'СЕТ СН'!$I$9+СВЦЭМ!$D$10+'СЕТ СН'!$I$6-'СЕТ СН'!$I$19</f>
        <v>1877.5834255700001</v>
      </c>
      <c r="P130" s="36">
        <f>SUMIFS(СВЦЭМ!$C$39:$C$782,СВЦЭМ!$A$39:$A$782,$A130,СВЦЭМ!$B$39:$B$782,P$119)+'СЕТ СН'!$I$9+СВЦЭМ!$D$10+'СЕТ СН'!$I$6-'СЕТ СН'!$I$19</f>
        <v>1852.4223647499998</v>
      </c>
      <c r="Q130" s="36">
        <f>SUMIFS(СВЦЭМ!$C$39:$C$782,СВЦЭМ!$A$39:$A$782,$A130,СВЦЭМ!$B$39:$B$782,Q$119)+'СЕТ СН'!$I$9+СВЦЭМ!$D$10+'СЕТ СН'!$I$6-'СЕТ СН'!$I$19</f>
        <v>1853.8257846900001</v>
      </c>
      <c r="R130" s="36">
        <f>SUMIFS(СВЦЭМ!$C$39:$C$782,СВЦЭМ!$A$39:$A$782,$A130,СВЦЭМ!$B$39:$B$782,R$119)+'СЕТ СН'!$I$9+СВЦЭМ!$D$10+'СЕТ СН'!$I$6-'СЕТ СН'!$I$19</f>
        <v>1834.0711915299999</v>
      </c>
      <c r="S130" s="36">
        <f>SUMIFS(СВЦЭМ!$C$39:$C$782,СВЦЭМ!$A$39:$A$782,$A130,СВЦЭМ!$B$39:$B$782,S$119)+'СЕТ СН'!$I$9+СВЦЭМ!$D$10+'СЕТ СН'!$I$6-'СЕТ СН'!$I$19</f>
        <v>1775.9000176499999</v>
      </c>
      <c r="T130" s="36">
        <f>SUMIFS(СВЦЭМ!$C$39:$C$782,СВЦЭМ!$A$39:$A$782,$A130,СВЦЭМ!$B$39:$B$782,T$119)+'СЕТ СН'!$I$9+СВЦЭМ!$D$10+'СЕТ СН'!$I$6-'СЕТ СН'!$I$19</f>
        <v>1780.5106299499998</v>
      </c>
      <c r="U130" s="36">
        <f>SUMIFS(СВЦЭМ!$C$39:$C$782,СВЦЭМ!$A$39:$A$782,$A130,СВЦЭМ!$B$39:$B$782,U$119)+'СЕТ СН'!$I$9+СВЦЭМ!$D$10+'СЕТ СН'!$I$6-'СЕТ СН'!$I$19</f>
        <v>1799.3307776500001</v>
      </c>
      <c r="V130" s="36">
        <f>SUMIFS(СВЦЭМ!$C$39:$C$782,СВЦЭМ!$A$39:$A$782,$A130,СВЦЭМ!$B$39:$B$782,V$119)+'СЕТ СН'!$I$9+СВЦЭМ!$D$10+'СЕТ СН'!$I$6-'СЕТ СН'!$I$19</f>
        <v>1827.1062604600002</v>
      </c>
      <c r="W130" s="36">
        <f>SUMIFS(СВЦЭМ!$C$39:$C$782,СВЦЭМ!$A$39:$A$782,$A130,СВЦЭМ!$B$39:$B$782,W$119)+'СЕТ СН'!$I$9+СВЦЭМ!$D$10+'СЕТ СН'!$I$6-'СЕТ СН'!$I$19</f>
        <v>1819.9636480700001</v>
      </c>
      <c r="X130" s="36">
        <f>SUMIFS(СВЦЭМ!$C$39:$C$782,СВЦЭМ!$A$39:$A$782,$A130,СВЦЭМ!$B$39:$B$782,X$119)+'СЕТ СН'!$I$9+СВЦЭМ!$D$10+'СЕТ СН'!$I$6-'СЕТ СН'!$I$19</f>
        <v>1792.6640120500001</v>
      </c>
      <c r="Y130" s="36">
        <f>SUMIFS(СВЦЭМ!$C$39:$C$782,СВЦЭМ!$A$39:$A$782,$A130,СВЦЭМ!$B$39:$B$782,Y$119)+'СЕТ СН'!$I$9+СВЦЭМ!$D$10+'СЕТ СН'!$I$6-'СЕТ СН'!$I$19</f>
        <v>1802.3853969000002</v>
      </c>
    </row>
    <row r="131" spans="1:25" ht="15.75" x14ac:dyDescent="0.2">
      <c r="A131" s="35">
        <f t="shared" si="3"/>
        <v>44877</v>
      </c>
      <c r="B131" s="36">
        <f>SUMIFS(СВЦЭМ!$C$39:$C$782,СВЦЭМ!$A$39:$A$782,$A131,СВЦЭМ!$B$39:$B$782,B$119)+'СЕТ СН'!$I$9+СВЦЭМ!$D$10+'СЕТ СН'!$I$6-'СЕТ СН'!$I$19</f>
        <v>1733.77818501</v>
      </c>
      <c r="C131" s="36">
        <f>SUMIFS(СВЦЭМ!$C$39:$C$782,СВЦЭМ!$A$39:$A$782,$A131,СВЦЭМ!$B$39:$B$782,C$119)+'СЕТ СН'!$I$9+СВЦЭМ!$D$10+'СЕТ СН'!$I$6-'СЕТ СН'!$I$19</f>
        <v>1765.0697227699998</v>
      </c>
      <c r="D131" s="36">
        <f>SUMIFS(СВЦЭМ!$C$39:$C$782,СВЦЭМ!$A$39:$A$782,$A131,СВЦЭМ!$B$39:$B$782,D$119)+'СЕТ СН'!$I$9+СВЦЭМ!$D$10+'СЕТ СН'!$I$6-'СЕТ СН'!$I$19</f>
        <v>1804.3298531599999</v>
      </c>
      <c r="E131" s="36">
        <f>SUMIFS(СВЦЭМ!$C$39:$C$782,СВЦЭМ!$A$39:$A$782,$A131,СВЦЭМ!$B$39:$B$782,E$119)+'СЕТ СН'!$I$9+СВЦЭМ!$D$10+'СЕТ СН'!$I$6-'СЕТ СН'!$I$19</f>
        <v>1811.3028969399998</v>
      </c>
      <c r="F131" s="36">
        <f>SUMIFS(СВЦЭМ!$C$39:$C$782,СВЦЭМ!$A$39:$A$782,$A131,СВЦЭМ!$B$39:$B$782,F$119)+'СЕТ СН'!$I$9+СВЦЭМ!$D$10+'СЕТ СН'!$I$6-'СЕТ СН'!$I$19</f>
        <v>1819.7948858599998</v>
      </c>
      <c r="G131" s="36">
        <f>SUMIFS(СВЦЭМ!$C$39:$C$782,СВЦЭМ!$A$39:$A$782,$A131,СВЦЭМ!$B$39:$B$782,G$119)+'СЕТ СН'!$I$9+СВЦЭМ!$D$10+'СЕТ СН'!$I$6-'СЕТ СН'!$I$19</f>
        <v>1819.5416727699999</v>
      </c>
      <c r="H131" s="36">
        <f>SUMIFS(СВЦЭМ!$C$39:$C$782,СВЦЭМ!$A$39:$A$782,$A131,СВЦЭМ!$B$39:$B$782,H$119)+'СЕТ СН'!$I$9+СВЦЭМ!$D$10+'СЕТ СН'!$I$6-'СЕТ СН'!$I$19</f>
        <v>1819.11241668</v>
      </c>
      <c r="I131" s="36">
        <f>SUMIFS(СВЦЭМ!$C$39:$C$782,СВЦЭМ!$A$39:$A$782,$A131,СВЦЭМ!$B$39:$B$782,I$119)+'СЕТ СН'!$I$9+СВЦЭМ!$D$10+'СЕТ СН'!$I$6-'СЕТ СН'!$I$19</f>
        <v>1799.6403500799997</v>
      </c>
      <c r="J131" s="36">
        <f>SUMIFS(СВЦЭМ!$C$39:$C$782,СВЦЭМ!$A$39:$A$782,$A131,СВЦЭМ!$B$39:$B$782,J$119)+'СЕТ СН'!$I$9+СВЦЭМ!$D$10+'СЕТ СН'!$I$6-'СЕТ СН'!$I$19</f>
        <v>1764.2230105799999</v>
      </c>
      <c r="K131" s="36">
        <f>SUMIFS(СВЦЭМ!$C$39:$C$782,СВЦЭМ!$A$39:$A$782,$A131,СВЦЭМ!$B$39:$B$782,K$119)+'СЕТ СН'!$I$9+СВЦЭМ!$D$10+'СЕТ СН'!$I$6-'СЕТ СН'!$I$19</f>
        <v>1746.4406676899998</v>
      </c>
      <c r="L131" s="36">
        <f>SUMIFS(СВЦЭМ!$C$39:$C$782,СВЦЭМ!$A$39:$A$782,$A131,СВЦЭМ!$B$39:$B$782,L$119)+'СЕТ СН'!$I$9+СВЦЭМ!$D$10+'СЕТ СН'!$I$6-'СЕТ СН'!$I$19</f>
        <v>1718.8638783599999</v>
      </c>
      <c r="M131" s="36">
        <f>SUMIFS(СВЦЭМ!$C$39:$C$782,СВЦЭМ!$A$39:$A$782,$A131,СВЦЭМ!$B$39:$B$782,M$119)+'СЕТ СН'!$I$9+СВЦЭМ!$D$10+'СЕТ СН'!$I$6-'СЕТ СН'!$I$19</f>
        <v>1765.5988957999998</v>
      </c>
      <c r="N131" s="36">
        <f>SUMIFS(СВЦЭМ!$C$39:$C$782,СВЦЭМ!$A$39:$A$782,$A131,СВЦЭМ!$B$39:$B$782,N$119)+'СЕТ СН'!$I$9+СВЦЭМ!$D$10+'СЕТ СН'!$I$6-'СЕТ СН'!$I$19</f>
        <v>1780.1862159100001</v>
      </c>
      <c r="O131" s="36">
        <f>SUMIFS(СВЦЭМ!$C$39:$C$782,СВЦЭМ!$A$39:$A$782,$A131,СВЦЭМ!$B$39:$B$782,O$119)+'СЕТ СН'!$I$9+СВЦЭМ!$D$10+'СЕТ СН'!$I$6-'СЕТ СН'!$I$19</f>
        <v>1806.7058330700002</v>
      </c>
      <c r="P131" s="36">
        <f>SUMIFS(СВЦЭМ!$C$39:$C$782,СВЦЭМ!$A$39:$A$782,$A131,СВЦЭМ!$B$39:$B$782,P$119)+'СЕТ СН'!$I$9+СВЦЭМ!$D$10+'СЕТ СН'!$I$6-'СЕТ СН'!$I$19</f>
        <v>1811.6064027299999</v>
      </c>
      <c r="Q131" s="36">
        <f>SUMIFS(СВЦЭМ!$C$39:$C$782,СВЦЭМ!$A$39:$A$782,$A131,СВЦЭМ!$B$39:$B$782,Q$119)+'СЕТ СН'!$I$9+СВЦЭМ!$D$10+'СЕТ СН'!$I$6-'СЕТ СН'!$I$19</f>
        <v>1798.67144912</v>
      </c>
      <c r="R131" s="36">
        <f>SUMIFS(СВЦЭМ!$C$39:$C$782,СВЦЭМ!$A$39:$A$782,$A131,СВЦЭМ!$B$39:$B$782,R$119)+'СЕТ СН'!$I$9+СВЦЭМ!$D$10+'СЕТ СН'!$I$6-'СЕТ СН'!$I$19</f>
        <v>1771.0558700299998</v>
      </c>
      <c r="S131" s="36">
        <f>SUMIFS(СВЦЭМ!$C$39:$C$782,СВЦЭМ!$A$39:$A$782,$A131,СВЦЭМ!$B$39:$B$782,S$119)+'СЕТ СН'!$I$9+СВЦЭМ!$D$10+'СЕТ СН'!$I$6-'СЕТ СН'!$I$19</f>
        <v>1729.3924824599999</v>
      </c>
      <c r="T131" s="36">
        <f>SUMIFS(СВЦЭМ!$C$39:$C$782,СВЦЭМ!$A$39:$A$782,$A131,СВЦЭМ!$B$39:$B$782,T$119)+'СЕТ СН'!$I$9+СВЦЭМ!$D$10+'СЕТ СН'!$I$6-'СЕТ СН'!$I$19</f>
        <v>1730.99486398</v>
      </c>
      <c r="U131" s="36">
        <f>SUMIFS(СВЦЭМ!$C$39:$C$782,СВЦЭМ!$A$39:$A$782,$A131,СВЦЭМ!$B$39:$B$782,U$119)+'СЕТ СН'!$I$9+СВЦЭМ!$D$10+'СЕТ СН'!$I$6-'СЕТ СН'!$I$19</f>
        <v>1754.2858682400001</v>
      </c>
      <c r="V131" s="36">
        <f>SUMIFS(СВЦЭМ!$C$39:$C$782,СВЦЭМ!$A$39:$A$782,$A131,СВЦЭМ!$B$39:$B$782,V$119)+'СЕТ СН'!$I$9+СВЦЭМ!$D$10+'СЕТ СН'!$I$6-'СЕТ СН'!$I$19</f>
        <v>1772.02940463</v>
      </c>
      <c r="W131" s="36">
        <f>SUMIFS(СВЦЭМ!$C$39:$C$782,СВЦЭМ!$A$39:$A$782,$A131,СВЦЭМ!$B$39:$B$782,W$119)+'СЕТ СН'!$I$9+СВЦЭМ!$D$10+'СЕТ СН'!$I$6-'СЕТ СН'!$I$19</f>
        <v>1801.8838534900001</v>
      </c>
      <c r="X131" s="36">
        <f>SUMIFS(СВЦЭМ!$C$39:$C$782,СВЦЭМ!$A$39:$A$782,$A131,СВЦЭМ!$B$39:$B$782,X$119)+'СЕТ СН'!$I$9+СВЦЭМ!$D$10+'СЕТ СН'!$I$6-'СЕТ СН'!$I$19</f>
        <v>1821.64820044</v>
      </c>
      <c r="Y131" s="36">
        <f>SUMIFS(СВЦЭМ!$C$39:$C$782,СВЦЭМ!$A$39:$A$782,$A131,СВЦЭМ!$B$39:$B$782,Y$119)+'СЕТ СН'!$I$9+СВЦЭМ!$D$10+'СЕТ СН'!$I$6-'СЕТ СН'!$I$19</f>
        <v>1850.0962042299998</v>
      </c>
    </row>
    <row r="132" spans="1:25" ht="15.75" x14ac:dyDescent="0.2">
      <c r="A132" s="35">
        <f t="shared" si="3"/>
        <v>44878</v>
      </c>
      <c r="B132" s="36">
        <f>SUMIFS(СВЦЭМ!$C$39:$C$782,СВЦЭМ!$A$39:$A$782,$A132,СВЦЭМ!$B$39:$B$782,B$119)+'СЕТ СН'!$I$9+СВЦЭМ!$D$10+'СЕТ СН'!$I$6-'СЕТ СН'!$I$19</f>
        <v>1811.6298005999997</v>
      </c>
      <c r="C132" s="36">
        <f>SUMIFS(СВЦЭМ!$C$39:$C$782,СВЦЭМ!$A$39:$A$782,$A132,СВЦЭМ!$B$39:$B$782,C$119)+'СЕТ СН'!$I$9+СВЦЭМ!$D$10+'СЕТ СН'!$I$6-'СЕТ СН'!$I$19</f>
        <v>1840.57626755</v>
      </c>
      <c r="D132" s="36">
        <f>SUMIFS(СВЦЭМ!$C$39:$C$782,СВЦЭМ!$A$39:$A$782,$A132,СВЦЭМ!$B$39:$B$782,D$119)+'СЕТ СН'!$I$9+СВЦЭМ!$D$10+'СЕТ СН'!$I$6-'СЕТ СН'!$I$19</f>
        <v>1854.8282383199999</v>
      </c>
      <c r="E132" s="36">
        <f>SUMIFS(СВЦЭМ!$C$39:$C$782,СВЦЭМ!$A$39:$A$782,$A132,СВЦЭМ!$B$39:$B$782,E$119)+'СЕТ СН'!$I$9+СВЦЭМ!$D$10+'СЕТ СН'!$I$6-'СЕТ СН'!$I$19</f>
        <v>1839.4095454499998</v>
      </c>
      <c r="F132" s="36">
        <f>SUMIFS(СВЦЭМ!$C$39:$C$782,СВЦЭМ!$A$39:$A$782,$A132,СВЦЭМ!$B$39:$B$782,F$119)+'СЕТ СН'!$I$9+СВЦЭМ!$D$10+'СЕТ СН'!$I$6-'СЕТ СН'!$I$19</f>
        <v>1840.0150297699997</v>
      </c>
      <c r="G132" s="36">
        <f>SUMIFS(СВЦЭМ!$C$39:$C$782,СВЦЭМ!$A$39:$A$782,$A132,СВЦЭМ!$B$39:$B$782,G$119)+'СЕТ СН'!$I$9+СВЦЭМ!$D$10+'СЕТ СН'!$I$6-'СЕТ СН'!$I$19</f>
        <v>1841.7098177100002</v>
      </c>
      <c r="H132" s="36">
        <f>SUMIFS(СВЦЭМ!$C$39:$C$782,СВЦЭМ!$A$39:$A$782,$A132,СВЦЭМ!$B$39:$B$782,H$119)+'СЕТ СН'!$I$9+СВЦЭМ!$D$10+'СЕТ СН'!$I$6-'СЕТ СН'!$I$19</f>
        <v>1816.7594983399999</v>
      </c>
      <c r="I132" s="36">
        <f>SUMIFS(СВЦЭМ!$C$39:$C$782,СВЦЭМ!$A$39:$A$782,$A132,СВЦЭМ!$B$39:$B$782,I$119)+'СЕТ СН'!$I$9+СВЦЭМ!$D$10+'СЕТ СН'!$I$6-'СЕТ СН'!$I$19</f>
        <v>1809.1109489699998</v>
      </c>
      <c r="J132" s="36">
        <f>SUMIFS(СВЦЭМ!$C$39:$C$782,СВЦЭМ!$A$39:$A$782,$A132,СВЦЭМ!$B$39:$B$782,J$119)+'СЕТ СН'!$I$9+СВЦЭМ!$D$10+'СЕТ СН'!$I$6-'СЕТ СН'!$I$19</f>
        <v>1765.3459783499998</v>
      </c>
      <c r="K132" s="36">
        <f>SUMIFS(СВЦЭМ!$C$39:$C$782,СВЦЭМ!$A$39:$A$782,$A132,СВЦЭМ!$B$39:$B$782,K$119)+'СЕТ СН'!$I$9+СВЦЭМ!$D$10+'СЕТ СН'!$I$6-'СЕТ СН'!$I$19</f>
        <v>1731.1540488400001</v>
      </c>
      <c r="L132" s="36">
        <f>SUMIFS(СВЦЭМ!$C$39:$C$782,СВЦЭМ!$A$39:$A$782,$A132,СВЦЭМ!$B$39:$B$782,L$119)+'СЕТ СН'!$I$9+СВЦЭМ!$D$10+'СЕТ СН'!$I$6-'СЕТ СН'!$I$19</f>
        <v>1720.6401812599997</v>
      </c>
      <c r="M132" s="36">
        <f>SUMIFS(СВЦЭМ!$C$39:$C$782,СВЦЭМ!$A$39:$A$782,$A132,СВЦЭМ!$B$39:$B$782,M$119)+'СЕТ СН'!$I$9+СВЦЭМ!$D$10+'СЕТ СН'!$I$6-'СЕТ СН'!$I$19</f>
        <v>1743.6181941099999</v>
      </c>
      <c r="N132" s="36">
        <f>SUMIFS(СВЦЭМ!$C$39:$C$782,СВЦЭМ!$A$39:$A$782,$A132,СВЦЭМ!$B$39:$B$782,N$119)+'СЕТ СН'!$I$9+СВЦЭМ!$D$10+'СЕТ СН'!$I$6-'СЕТ СН'!$I$19</f>
        <v>1777.71290946</v>
      </c>
      <c r="O132" s="36">
        <f>SUMIFS(СВЦЭМ!$C$39:$C$782,СВЦЭМ!$A$39:$A$782,$A132,СВЦЭМ!$B$39:$B$782,O$119)+'СЕТ СН'!$I$9+СВЦЭМ!$D$10+'СЕТ СН'!$I$6-'СЕТ СН'!$I$19</f>
        <v>1792.2120252099999</v>
      </c>
      <c r="P132" s="36">
        <f>SUMIFS(СВЦЭМ!$C$39:$C$782,СВЦЭМ!$A$39:$A$782,$A132,СВЦЭМ!$B$39:$B$782,P$119)+'СЕТ СН'!$I$9+СВЦЭМ!$D$10+'СЕТ СН'!$I$6-'СЕТ СН'!$I$19</f>
        <v>1790.3988524199999</v>
      </c>
      <c r="Q132" s="36">
        <f>SUMIFS(СВЦЭМ!$C$39:$C$782,СВЦЭМ!$A$39:$A$782,$A132,СВЦЭМ!$B$39:$B$782,Q$119)+'СЕТ СН'!$I$9+СВЦЭМ!$D$10+'СЕТ СН'!$I$6-'СЕТ СН'!$I$19</f>
        <v>1786.7526055099997</v>
      </c>
      <c r="R132" s="36">
        <f>SUMIFS(СВЦЭМ!$C$39:$C$782,СВЦЭМ!$A$39:$A$782,$A132,СВЦЭМ!$B$39:$B$782,R$119)+'СЕТ СН'!$I$9+СВЦЭМ!$D$10+'СЕТ СН'!$I$6-'СЕТ СН'!$I$19</f>
        <v>1764.0834001200001</v>
      </c>
      <c r="S132" s="36">
        <f>SUMIFS(СВЦЭМ!$C$39:$C$782,СВЦЭМ!$A$39:$A$782,$A132,СВЦЭМ!$B$39:$B$782,S$119)+'СЕТ СН'!$I$9+СВЦЭМ!$D$10+'СЕТ СН'!$I$6-'СЕТ СН'!$I$19</f>
        <v>1721.4260661399999</v>
      </c>
      <c r="T132" s="36">
        <f>SUMIFS(СВЦЭМ!$C$39:$C$782,СВЦЭМ!$A$39:$A$782,$A132,СВЦЭМ!$B$39:$B$782,T$119)+'СЕТ СН'!$I$9+СВЦЭМ!$D$10+'СЕТ СН'!$I$6-'СЕТ СН'!$I$19</f>
        <v>1690.0504194999999</v>
      </c>
      <c r="U132" s="36">
        <f>SUMIFS(СВЦЭМ!$C$39:$C$782,СВЦЭМ!$A$39:$A$782,$A132,СВЦЭМ!$B$39:$B$782,U$119)+'СЕТ СН'!$I$9+СВЦЭМ!$D$10+'СЕТ СН'!$I$6-'СЕТ СН'!$I$19</f>
        <v>1708.2726619199998</v>
      </c>
      <c r="V132" s="36">
        <f>SUMIFS(СВЦЭМ!$C$39:$C$782,СВЦЭМ!$A$39:$A$782,$A132,СВЦЭМ!$B$39:$B$782,V$119)+'СЕТ СН'!$I$9+СВЦЭМ!$D$10+'СЕТ СН'!$I$6-'СЕТ СН'!$I$19</f>
        <v>1731.69542176</v>
      </c>
      <c r="W132" s="36">
        <f>SUMIFS(СВЦЭМ!$C$39:$C$782,СВЦЭМ!$A$39:$A$782,$A132,СВЦЭМ!$B$39:$B$782,W$119)+'СЕТ СН'!$I$9+СВЦЭМ!$D$10+'СЕТ СН'!$I$6-'СЕТ СН'!$I$19</f>
        <v>1774.78324647</v>
      </c>
      <c r="X132" s="36">
        <f>SUMIFS(СВЦЭМ!$C$39:$C$782,СВЦЭМ!$A$39:$A$782,$A132,СВЦЭМ!$B$39:$B$782,X$119)+'СЕТ СН'!$I$9+СВЦЭМ!$D$10+'СЕТ СН'!$I$6-'СЕТ СН'!$I$19</f>
        <v>1777.8760660799999</v>
      </c>
      <c r="Y132" s="36">
        <f>SUMIFS(СВЦЭМ!$C$39:$C$782,СВЦЭМ!$A$39:$A$782,$A132,СВЦЭМ!$B$39:$B$782,Y$119)+'СЕТ СН'!$I$9+СВЦЭМ!$D$10+'СЕТ СН'!$I$6-'СЕТ СН'!$I$19</f>
        <v>1815.3387400699999</v>
      </c>
    </row>
    <row r="133" spans="1:25" ht="15.75" x14ac:dyDescent="0.2">
      <c r="A133" s="35">
        <f t="shared" si="3"/>
        <v>44879</v>
      </c>
      <c r="B133" s="36">
        <f>SUMIFS(СВЦЭМ!$C$39:$C$782,СВЦЭМ!$A$39:$A$782,$A133,СВЦЭМ!$B$39:$B$782,B$119)+'СЕТ СН'!$I$9+СВЦЭМ!$D$10+'СЕТ СН'!$I$6-'СЕТ СН'!$I$19</f>
        <v>1785.4432073100002</v>
      </c>
      <c r="C133" s="36">
        <f>SUMIFS(СВЦЭМ!$C$39:$C$782,СВЦЭМ!$A$39:$A$782,$A133,СВЦЭМ!$B$39:$B$782,C$119)+'СЕТ СН'!$I$9+СВЦЭМ!$D$10+'СЕТ СН'!$I$6-'СЕТ СН'!$I$19</f>
        <v>1803.19699468</v>
      </c>
      <c r="D133" s="36">
        <f>SUMIFS(СВЦЭМ!$C$39:$C$782,СВЦЭМ!$A$39:$A$782,$A133,СВЦЭМ!$B$39:$B$782,D$119)+'СЕТ СН'!$I$9+СВЦЭМ!$D$10+'СЕТ СН'!$I$6-'СЕТ СН'!$I$19</f>
        <v>1815.2238532699998</v>
      </c>
      <c r="E133" s="36">
        <f>SUMIFS(СВЦЭМ!$C$39:$C$782,СВЦЭМ!$A$39:$A$782,$A133,СВЦЭМ!$B$39:$B$782,E$119)+'СЕТ СН'!$I$9+СВЦЭМ!$D$10+'СЕТ СН'!$I$6-'СЕТ СН'!$I$19</f>
        <v>1819.1240930599997</v>
      </c>
      <c r="F133" s="36">
        <f>SUMIFS(СВЦЭМ!$C$39:$C$782,СВЦЭМ!$A$39:$A$782,$A133,СВЦЭМ!$B$39:$B$782,F$119)+'СЕТ СН'!$I$9+СВЦЭМ!$D$10+'СЕТ СН'!$I$6-'СЕТ СН'!$I$19</f>
        <v>1820.3281772099999</v>
      </c>
      <c r="G133" s="36">
        <f>SUMIFS(СВЦЭМ!$C$39:$C$782,СВЦЭМ!$A$39:$A$782,$A133,СВЦЭМ!$B$39:$B$782,G$119)+'СЕТ СН'!$I$9+СВЦЭМ!$D$10+'СЕТ СН'!$I$6-'СЕТ СН'!$I$19</f>
        <v>1802.3174534700001</v>
      </c>
      <c r="H133" s="36">
        <f>SUMIFS(СВЦЭМ!$C$39:$C$782,СВЦЭМ!$A$39:$A$782,$A133,СВЦЭМ!$B$39:$B$782,H$119)+'СЕТ СН'!$I$9+СВЦЭМ!$D$10+'СЕТ СН'!$I$6-'СЕТ СН'!$I$19</f>
        <v>1745.9562894199998</v>
      </c>
      <c r="I133" s="36">
        <f>SUMIFS(СВЦЭМ!$C$39:$C$782,СВЦЭМ!$A$39:$A$782,$A133,СВЦЭМ!$B$39:$B$782,I$119)+'СЕТ СН'!$I$9+СВЦЭМ!$D$10+'СЕТ СН'!$I$6-'СЕТ СН'!$I$19</f>
        <v>1757.4822997199999</v>
      </c>
      <c r="J133" s="36">
        <f>SUMIFS(СВЦЭМ!$C$39:$C$782,СВЦЭМ!$A$39:$A$782,$A133,СВЦЭМ!$B$39:$B$782,J$119)+'СЕТ СН'!$I$9+СВЦЭМ!$D$10+'СЕТ СН'!$I$6-'СЕТ СН'!$I$19</f>
        <v>1733.0835877700001</v>
      </c>
      <c r="K133" s="36">
        <f>SUMIFS(СВЦЭМ!$C$39:$C$782,СВЦЭМ!$A$39:$A$782,$A133,СВЦЭМ!$B$39:$B$782,K$119)+'СЕТ СН'!$I$9+СВЦЭМ!$D$10+'СЕТ СН'!$I$6-'СЕТ СН'!$I$19</f>
        <v>1725.2736913200001</v>
      </c>
      <c r="L133" s="36">
        <f>SUMIFS(СВЦЭМ!$C$39:$C$782,СВЦЭМ!$A$39:$A$782,$A133,СВЦЭМ!$B$39:$B$782,L$119)+'СЕТ СН'!$I$9+СВЦЭМ!$D$10+'СЕТ СН'!$I$6-'СЕТ СН'!$I$19</f>
        <v>1724.5344234999998</v>
      </c>
      <c r="M133" s="36">
        <f>SUMIFS(СВЦЭМ!$C$39:$C$782,СВЦЭМ!$A$39:$A$782,$A133,СВЦЭМ!$B$39:$B$782,M$119)+'СЕТ СН'!$I$9+СВЦЭМ!$D$10+'СЕТ СН'!$I$6-'СЕТ СН'!$I$19</f>
        <v>1736.1434171599999</v>
      </c>
      <c r="N133" s="36">
        <f>SUMIFS(СВЦЭМ!$C$39:$C$782,СВЦЭМ!$A$39:$A$782,$A133,СВЦЭМ!$B$39:$B$782,N$119)+'СЕТ СН'!$I$9+СВЦЭМ!$D$10+'СЕТ СН'!$I$6-'СЕТ СН'!$I$19</f>
        <v>1745.6177927200001</v>
      </c>
      <c r="O133" s="36">
        <f>SUMIFS(СВЦЭМ!$C$39:$C$782,СВЦЭМ!$A$39:$A$782,$A133,СВЦЭМ!$B$39:$B$782,O$119)+'СЕТ СН'!$I$9+СВЦЭМ!$D$10+'СЕТ СН'!$I$6-'СЕТ СН'!$I$19</f>
        <v>1757.4737725999998</v>
      </c>
      <c r="P133" s="36">
        <f>SUMIFS(СВЦЭМ!$C$39:$C$782,СВЦЭМ!$A$39:$A$782,$A133,СВЦЭМ!$B$39:$B$782,P$119)+'СЕТ СН'!$I$9+СВЦЭМ!$D$10+'СЕТ СН'!$I$6-'СЕТ СН'!$I$19</f>
        <v>1768.7712815499999</v>
      </c>
      <c r="Q133" s="36">
        <f>SUMIFS(СВЦЭМ!$C$39:$C$782,СВЦЭМ!$A$39:$A$782,$A133,СВЦЭМ!$B$39:$B$782,Q$119)+'СЕТ СН'!$I$9+СВЦЭМ!$D$10+'СЕТ СН'!$I$6-'СЕТ СН'!$I$19</f>
        <v>1748.03398487</v>
      </c>
      <c r="R133" s="36">
        <f>SUMIFS(СВЦЭМ!$C$39:$C$782,СВЦЭМ!$A$39:$A$782,$A133,СВЦЭМ!$B$39:$B$782,R$119)+'СЕТ СН'!$I$9+СВЦЭМ!$D$10+'СЕТ СН'!$I$6-'СЕТ СН'!$I$19</f>
        <v>1719.6848436400001</v>
      </c>
      <c r="S133" s="36">
        <f>SUMIFS(СВЦЭМ!$C$39:$C$782,СВЦЭМ!$A$39:$A$782,$A133,СВЦЭМ!$B$39:$B$782,S$119)+'СЕТ СН'!$I$9+СВЦЭМ!$D$10+'СЕТ СН'!$I$6-'СЕТ СН'!$I$19</f>
        <v>1691.4009690299999</v>
      </c>
      <c r="T133" s="36">
        <f>SUMIFS(СВЦЭМ!$C$39:$C$782,СВЦЭМ!$A$39:$A$782,$A133,СВЦЭМ!$B$39:$B$782,T$119)+'СЕТ СН'!$I$9+СВЦЭМ!$D$10+'СЕТ СН'!$I$6-'СЕТ СН'!$I$19</f>
        <v>1720.8594883299997</v>
      </c>
      <c r="U133" s="36">
        <f>SUMIFS(СВЦЭМ!$C$39:$C$782,СВЦЭМ!$A$39:$A$782,$A133,СВЦЭМ!$B$39:$B$782,U$119)+'СЕТ СН'!$I$9+СВЦЭМ!$D$10+'СЕТ СН'!$I$6-'СЕТ СН'!$I$19</f>
        <v>1720.4789729700001</v>
      </c>
      <c r="V133" s="36">
        <f>SUMIFS(СВЦЭМ!$C$39:$C$782,СВЦЭМ!$A$39:$A$782,$A133,СВЦЭМ!$B$39:$B$782,V$119)+'СЕТ СН'!$I$9+СВЦЭМ!$D$10+'СЕТ СН'!$I$6-'СЕТ СН'!$I$19</f>
        <v>1744.6841706199998</v>
      </c>
      <c r="W133" s="36">
        <f>SUMIFS(СВЦЭМ!$C$39:$C$782,СВЦЭМ!$A$39:$A$782,$A133,СВЦЭМ!$B$39:$B$782,W$119)+'СЕТ СН'!$I$9+СВЦЭМ!$D$10+'СЕТ СН'!$I$6-'СЕТ СН'!$I$19</f>
        <v>1771.6603383299998</v>
      </c>
      <c r="X133" s="36">
        <f>SUMIFS(СВЦЭМ!$C$39:$C$782,СВЦЭМ!$A$39:$A$782,$A133,СВЦЭМ!$B$39:$B$782,X$119)+'СЕТ СН'!$I$9+СВЦЭМ!$D$10+'СЕТ СН'!$I$6-'СЕТ СН'!$I$19</f>
        <v>1772.4432071900001</v>
      </c>
      <c r="Y133" s="36">
        <f>SUMIFS(СВЦЭМ!$C$39:$C$782,СВЦЭМ!$A$39:$A$782,$A133,СВЦЭМ!$B$39:$B$782,Y$119)+'СЕТ СН'!$I$9+СВЦЭМ!$D$10+'СЕТ СН'!$I$6-'СЕТ СН'!$I$19</f>
        <v>1809.5962218700001</v>
      </c>
    </row>
    <row r="134" spans="1:25" ht="15.75" x14ac:dyDescent="0.2">
      <c r="A134" s="35">
        <f t="shared" si="3"/>
        <v>44880</v>
      </c>
      <c r="B134" s="36">
        <f>SUMIFS(СВЦЭМ!$C$39:$C$782,СВЦЭМ!$A$39:$A$782,$A134,СВЦЭМ!$B$39:$B$782,B$119)+'СЕТ СН'!$I$9+СВЦЭМ!$D$10+'СЕТ СН'!$I$6-'СЕТ СН'!$I$19</f>
        <v>1811.6043260299998</v>
      </c>
      <c r="C134" s="36">
        <f>SUMIFS(СВЦЭМ!$C$39:$C$782,СВЦЭМ!$A$39:$A$782,$A134,СВЦЭМ!$B$39:$B$782,C$119)+'СЕТ СН'!$I$9+СВЦЭМ!$D$10+'СЕТ СН'!$I$6-'СЕТ СН'!$I$19</f>
        <v>1850.0928703899999</v>
      </c>
      <c r="D134" s="36">
        <f>SUMIFS(СВЦЭМ!$C$39:$C$782,СВЦЭМ!$A$39:$A$782,$A134,СВЦЭМ!$B$39:$B$782,D$119)+'СЕТ СН'!$I$9+СВЦЭМ!$D$10+'СЕТ СН'!$I$6-'СЕТ СН'!$I$19</f>
        <v>1841.92571159</v>
      </c>
      <c r="E134" s="36">
        <f>SUMIFS(СВЦЭМ!$C$39:$C$782,СВЦЭМ!$A$39:$A$782,$A134,СВЦЭМ!$B$39:$B$782,E$119)+'СЕТ СН'!$I$9+СВЦЭМ!$D$10+'СЕТ СН'!$I$6-'СЕТ СН'!$I$19</f>
        <v>1821.7423406100002</v>
      </c>
      <c r="F134" s="36">
        <f>SUMIFS(СВЦЭМ!$C$39:$C$782,СВЦЭМ!$A$39:$A$782,$A134,СВЦЭМ!$B$39:$B$782,F$119)+'СЕТ СН'!$I$9+СВЦЭМ!$D$10+'СЕТ СН'!$I$6-'СЕТ СН'!$I$19</f>
        <v>1818.5888230800001</v>
      </c>
      <c r="G134" s="36">
        <f>SUMIFS(СВЦЭМ!$C$39:$C$782,СВЦЭМ!$A$39:$A$782,$A134,СВЦЭМ!$B$39:$B$782,G$119)+'СЕТ СН'!$I$9+СВЦЭМ!$D$10+'СЕТ СН'!$I$6-'СЕТ СН'!$I$19</f>
        <v>1840.3718560500001</v>
      </c>
      <c r="H134" s="36">
        <f>SUMIFS(СВЦЭМ!$C$39:$C$782,СВЦЭМ!$A$39:$A$782,$A134,СВЦЭМ!$B$39:$B$782,H$119)+'СЕТ СН'!$I$9+СВЦЭМ!$D$10+'СЕТ СН'!$I$6-'СЕТ СН'!$I$19</f>
        <v>1781.6660504000001</v>
      </c>
      <c r="I134" s="36">
        <f>SUMIFS(СВЦЭМ!$C$39:$C$782,СВЦЭМ!$A$39:$A$782,$A134,СВЦЭМ!$B$39:$B$782,I$119)+'СЕТ СН'!$I$9+СВЦЭМ!$D$10+'СЕТ СН'!$I$6-'СЕТ СН'!$I$19</f>
        <v>1781.4628607700001</v>
      </c>
      <c r="J134" s="36">
        <f>SUMIFS(СВЦЭМ!$C$39:$C$782,СВЦЭМ!$A$39:$A$782,$A134,СВЦЭМ!$B$39:$B$782,J$119)+'СЕТ СН'!$I$9+СВЦЭМ!$D$10+'СЕТ СН'!$I$6-'СЕТ СН'!$I$19</f>
        <v>1754.42672885</v>
      </c>
      <c r="K134" s="36">
        <f>SUMIFS(СВЦЭМ!$C$39:$C$782,СВЦЭМ!$A$39:$A$782,$A134,СВЦЭМ!$B$39:$B$782,K$119)+'СЕТ СН'!$I$9+СВЦЭМ!$D$10+'СЕТ СН'!$I$6-'СЕТ СН'!$I$19</f>
        <v>1747.9667029699999</v>
      </c>
      <c r="L134" s="36">
        <f>SUMIFS(СВЦЭМ!$C$39:$C$782,СВЦЭМ!$A$39:$A$782,$A134,СВЦЭМ!$B$39:$B$782,L$119)+'СЕТ СН'!$I$9+СВЦЭМ!$D$10+'СЕТ СН'!$I$6-'СЕТ СН'!$I$19</f>
        <v>1754.5640911099999</v>
      </c>
      <c r="M134" s="36">
        <f>SUMIFS(СВЦЭМ!$C$39:$C$782,СВЦЭМ!$A$39:$A$782,$A134,СВЦЭМ!$B$39:$B$782,M$119)+'СЕТ СН'!$I$9+СВЦЭМ!$D$10+'СЕТ СН'!$I$6-'СЕТ СН'!$I$19</f>
        <v>1775.16995236</v>
      </c>
      <c r="N134" s="36">
        <f>SUMIFS(СВЦЭМ!$C$39:$C$782,СВЦЭМ!$A$39:$A$782,$A134,СВЦЭМ!$B$39:$B$782,N$119)+'СЕТ СН'!$I$9+СВЦЭМ!$D$10+'СЕТ СН'!$I$6-'СЕТ СН'!$I$19</f>
        <v>1780.2317447599999</v>
      </c>
      <c r="O134" s="36">
        <f>SUMIFS(СВЦЭМ!$C$39:$C$782,СВЦЭМ!$A$39:$A$782,$A134,СВЦЭМ!$B$39:$B$782,O$119)+'СЕТ СН'!$I$9+СВЦЭМ!$D$10+'СЕТ СН'!$I$6-'СЕТ СН'!$I$19</f>
        <v>1789.47444382</v>
      </c>
      <c r="P134" s="36">
        <f>SUMIFS(СВЦЭМ!$C$39:$C$782,СВЦЭМ!$A$39:$A$782,$A134,СВЦЭМ!$B$39:$B$782,P$119)+'СЕТ СН'!$I$9+СВЦЭМ!$D$10+'СЕТ СН'!$I$6-'СЕТ СН'!$I$19</f>
        <v>1802.90593115</v>
      </c>
      <c r="Q134" s="36">
        <f>SUMIFS(СВЦЭМ!$C$39:$C$782,СВЦЭМ!$A$39:$A$782,$A134,СВЦЭМ!$B$39:$B$782,Q$119)+'СЕТ СН'!$I$9+СВЦЭМ!$D$10+'СЕТ СН'!$I$6-'СЕТ СН'!$I$19</f>
        <v>1800.4847689499998</v>
      </c>
      <c r="R134" s="36">
        <f>SUMIFS(СВЦЭМ!$C$39:$C$782,СВЦЭМ!$A$39:$A$782,$A134,СВЦЭМ!$B$39:$B$782,R$119)+'СЕТ СН'!$I$9+СВЦЭМ!$D$10+'СЕТ СН'!$I$6-'СЕТ СН'!$I$19</f>
        <v>1796.7881926699997</v>
      </c>
      <c r="S134" s="36">
        <f>SUMIFS(СВЦЭМ!$C$39:$C$782,СВЦЭМ!$A$39:$A$782,$A134,СВЦЭМ!$B$39:$B$782,S$119)+'СЕТ СН'!$I$9+СВЦЭМ!$D$10+'СЕТ СН'!$I$6-'СЕТ СН'!$I$19</f>
        <v>1748.5143784900001</v>
      </c>
      <c r="T134" s="36">
        <f>SUMIFS(СВЦЭМ!$C$39:$C$782,СВЦЭМ!$A$39:$A$782,$A134,СВЦЭМ!$B$39:$B$782,T$119)+'СЕТ СН'!$I$9+СВЦЭМ!$D$10+'СЕТ СН'!$I$6-'СЕТ СН'!$I$19</f>
        <v>1684.2520581099998</v>
      </c>
      <c r="U134" s="36">
        <f>SUMIFS(СВЦЭМ!$C$39:$C$782,СВЦЭМ!$A$39:$A$782,$A134,СВЦЭМ!$B$39:$B$782,U$119)+'СЕТ СН'!$I$9+СВЦЭМ!$D$10+'СЕТ СН'!$I$6-'СЕТ СН'!$I$19</f>
        <v>1687.8090029699997</v>
      </c>
      <c r="V134" s="36">
        <f>SUMIFS(СВЦЭМ!$C$39:$C$782,СВЦЭМ!$A$39:$A$782,$A134,СВЦЭМ!$B$39:$B$782,V$119)+'СЕТ СН'!$I$9+СВЦЭМ!$D$10+'СЕТ СН'!$I$6-'СЕТ СН'!$I$19</f>
        <v>1704.2896979100001</v>
      </c>
      <c r="W134" s="36">
        <f>SUMIFS(СВЦЭМ!$C$39:$C$782,СВЦЭМ!$A$39:$A$782,$A134,СВЦЭМ!$B$39:$B$782,W$119)+'СЕТ СН'!$I$9+СВЦЭМ!$D$10+'СЕТ СН'!$I$6-'СЕТ СН'!$I$19</f>
        <v>1745.2825624900001</v>
      </c>
      <c r="X134" s="36">
        <f>SUMIFS(СВЦЭМ!$C$39:$C$782,СВЦЭМ!$A$39:$A$782,$A134,СВЦЭМ!$B$39:$B$782,X$119)+'СЕТ СН'!$I$9+СВЦЭМ!$D$10+'СЕТ СН'!$I$6-'СЕТ СН'!$I$19</f>
        <v>1764.9019184200001</v>
      </c>
      <c r="Y134" s="36">
        <f>SUMIFS(СВЦЭМ!$C$39:$C$782,СВЦЭМ!$A$39:$A$782,$A134,СВЦЭМ!$B$39:$B$782,Y$119)+'СЕТ СН'!$I$9+СВЦЭМ!$D$10+'СЕТ СН'!$I$6-'СЕТ СН'!$I$19</f>
        <v>1789.1143589200001</v>
      </c>
    </row>
    <row r="135" spans="1:25" ht="15.75" x14ac:dyDescent="0.2">
      <c r="A135" s="35">
        <f t="shared" si="3"/>
        <v>44881</v>
      </c>
      <c r="B135" s="36">
        <f>SUMIFS(СВЦЭМ!$C$39:$C$782,СВЦЭМ!$A$39:$A$782,$A135,СВЦЭМ!$B$39:$B$782,B$119)+'СЕТ СН'!$I$9+СВЦЭМ!$D$10+'СЕТ СН'!$I$6-'СЕТ СН'!$I$19</f>
        <v>1795.7486266400001</v>
      </c>
      <c r="C135" s="36">
        <f>SUMIFS(СВЦЭМ!$C$39:$C$782,СВЦЭМ!$A$39:$A$782,$A135,СВЦЭМ!$B$39:$B$782,C$119)+'СЕТ СН'!$I$9+СВЦЭМ!$D$10+'СЕТ СН'!$I$6-'СЕТ СН'!$I$19</f>
        <v>1831.5067021899999</v>
      </c>
      <c r="D135" s="36">
        <f>SUMIFS(СВЦЭМ!$C$39:$C$782,СВЦЭМ!$A$39:$A$782,$A135,СВЦЭМ!$B$39:$B$782,D$119)+'СЕТ СН'!$I$9+СВЦЭМ!$D$10+'СЕТ СН'!$I$6-'СЕТ СН'!$I$19</f>
        <v>1856.5609151200001</v>
      </c>
      <c r="E135" s="36">
        <f>SUMIFS(СВЦЭМ!$C$39:$C$782,СВЦЭМ!$A$39:$A$782,$A135,СВЦЭМ!$B$39:$B$782,E$119)+'СЕТ СН'!$I$9+СВЦЭМ!$D$10+'СЕТ СН'!$I$6-'СЕТ СН'!$I$19</f>
        <v>1852.6343255799998</v>
      </c>
      <c r="F135" s="36">
        <f>SUMIFS(СВЦЭМ!$C$39:$C$782,СВЦЭМ!$A$39:$A$782,$A135,СВЦЭМ!$B$39:$B$782,F$119)+'СЕТ СН'!$I$9+СВЦЭМ!$D$10+'СЕТ СН'!$I$6-'СЕТ СН'!$I$19</f>
        <v>1832.10124894</v>
      </c>
      <c r="G135" s="36">
        <f>SUMIFS(СВЦЭМ!$C$39:$C$782,СВЦЭМ!$A$39:$A$782,$A135,СВЦЭМ!$B$39:$B$782,G$119)+'СЕТ СН'!$I$9+СВЦЭМ!$D$10+'СЕТ СН'!$I$6-'СЕТ СН'!$I$19</f>
        <v>1824.2244692599998</v>
      </c>
      <c r="H135" s="36">
        <f>SUMIFS(СВЦЭМ!$C$39:$C$782,СВЦЭМ!$A$39:$A$782,$A135,СВЦЭМ!$B$39:$B$782,H$119)+'СЕТ СН'!$I$9+СВЦЭМ!$D$10+'СЕТ СН'!$I$6-'СЕТ СН'!$I$19</f>
        <v>1797.2813281999997</v>
      </c>
      <c r="I135" s="36">
        <f>SUMIFS(СВЦЭМ!$C$39:$C$782,СВЦЭМ!$A$39:$A$782,$A135,СВЦЭМ!$B$39:$B$782,I$119)+'СЕТ СН'!$I$9+СВЦЭМ!$D$10+'СЕТ СН'!$I$6-'СЕТ СН'!$I$19</f>
        <v>1799.9091080499998</v>
      </c>
      <c r="J135" s="36">
        <f>SUMIFS(СВЦЭМ!$C$39:$C$782,СВЦЭМ!$A$39:$A$782,$A135,СВЦЭМ!$B$39:$B$782,J$119)+'СЕТ СН'!$I$9+СВЦЭМ!$D$10+'СЕТ СН'!$I$6-'СЕТ СН'!$I$19</f>
        <v>1773.1318602699998</v>
      </c>
      <c r="K135" s="36">
        <f>SUMIFS(СВЦЭМ!$C$39:$C$782,СВЦЭМ!$A$39:$A$782,$A135,СВЦЭМ!$B$39:$B$782,K$119)+'СЕТ СН'!$I$9+СВЦЭМ!$D$10+'СЕТ СН'!$I$6-'СЕТ СН'!$I$19</f>
        <v>1768.9433865299998</v>
      </c>
      <c r="L135" s="36">
        <f>SUMIFS(СВЦЭМ!$C$39:$C$782,СВЦЭМ!$A$39:$A$782,$A135,СВЦЭМ!$B$39:$B$782,L$119)+'СЕТ СН'!$I$9+СВЦЭМ!$D$10+'СЕТ СН'!$I$6-'СЕТ СН'!$I$19</f>
        <v>1776.7792904899998</v>
      </c>
      <c r="M135" s="36">
        <f>SUMIFS(СВЦЭМ!$C$39:$C$782,СВЦЭМ!$A$39:$A$782,$A135,СВЦЭМ!$B$39:$B$782,M$119)+'СЕТ СН'!$I$9+СВЦЭМ!$D$10+'СЕТ СН'!$I$6-'СЕТ СН'!$I$19</f>
        <v>1796.6045163899998</v>
      </c>
      <c r="N135" s="36">
        <f>SUMIFS(СВЦЭМ!$C$39:$C$782,СВЦЭМ!$A$39:$A$782,$A135,СВЦЭМ!$B$39:$B$782,N$119)+'СЕТ СН'!$I$9+СВЦЭМ!$D$10+'СЕТ СН'!$I$6-'СЕТ СН'!$I$19</f>
        <v>1801.8118932299999</v>
      </c>
      <c r="O135" s="36">
        <f>SUMIFS(СВЦЭМ!$C$39:$C$782,СВЦЭМ!$A$39:$A$782,$A135,СВЦЭМ!$B$39:$B$782,O$119)+'СЕТ СН'!$I$9+СВЦЭМ!$D$10+'СЕТ СН'!$I$6-'СЕТ СН'!$I$19</f>
        <v>1810.8000596900001</v>
      </c>
      <c r="P135" s="36">
        <f>SUMIFS(СВЦЭМ!$C$39:$C$782,СВЦЭМ!$A$39:$A$782,$A135,СВЦЭМ!$B$39:$B$782,P$119)+'СЕТ СН'!$I$9+СВЦЭМ!$D$10+'СЕТ СН'!$I$6-'СЕТ СН'!$I$19</f>
        <v>1826.0703551699999</v>
      </c>
      <c r="Q135" s="36">
        <f>SUMIFS(СВЦЭМ!$C$39:$C$782,СВЦЭМ!$A$39:$A$782,$A135,СВЦЭМ!$B$39:$B$782,Q$119)+'СЕТ СН'!$I$9+СВЦЭМ!$D$10+'СЕТ СН'!$I$6-'СЕТ СН'!$I$19</f>
        <v>1797.51713307</v>
      </c>
      <c r="R135" s="36">
        <f>SUMIFS(СВЦЭМ!$C$39:$C$782,СВЦЭМ!$A$39:$A$782,$A135,СВЦЭМ!$B$39:$B$782,R$119)+'СЕТ СН'!$I$9+СВЦЭМ!$D$10+'СЕТ СН'!$I$6-'СЕТ СН'!$I$19</f>
        <v>1788.8715374799999</v>
      </c>
      <c r="S135" s="36">
        <f>SUMIFS(СВЦЭМ!$C$39:$C$782,СВЦЭМ!$A$39:$A$782,$A135,СВЦЭМ!$B$39:$B$782,S$119)+'СЕТ СН'!$I$9+СВЦЭМ!$D$10+'СЕТ СН'!$I$6-'СЕТ СН'!$I$19</f>
        <v>1748.4981926299997</v>
      </c>
      <c r="T135" s="36">
        <f>SUMIFS(СВЦЭМ!$C$39:$C$782,СВЦЭМ!$A$39:$A$782,$A135,СВЦЭМ!$B$39:$B$782,T$119)+'СЕТ СН'!$I$9+СВЦЭМ!$D$10+'СЕТ СН'!$I$6-'СЕТ СН'!$I$19</f>
        <v>1725.7910100300001</v>
      </c>
      <c r="U135" s="36">
        <f>SUMIFS(СВЦЭМ!$C$39:$C$782,СВЦЭМ!$A$39:$A$782,$A135,СВЦЭМ!$B$39:$B$782,U$119)+'СЕТ СН'!$I$9+СВЦЭМ!$D$10+'СЕТ СН'!$I$6-'СЕТ СН'!$I$19</f>
        <v>1743.27066014</v>
      </c>
      <c r="V135" s="36">
        <f>SUMIFS(СВЦЭМ!$C$39:$C$782,СВЦЭМ!$A$39:$A$782,$A135,СВЦЭМ!$B$39:$B$782,V$119)+'СЕТ СН'!$I$9+СВЦЭМ!$D$10+'СЕТ СН'!$I$6-'СЕТ СН'!$I$19</f>
        <v>1768.4607749299998</v>
      </c>
      <c r="W135" s="36">
        <f>SUMIFS(СВЦЭМ!$C$39:$C$782,СВЦЭМ!$A$39:$A$782,$A135,СВЦЭМ!$B$39:$B$782,W$119)+'СЕТ СН'!$I$9+СВЦЭМ!$D$10+'СЕТ СН'!$I$6-'СЕТ СН'!$I$19</f>
        <v>1769.42486745</v>
      </c>
      <c r="X135" s="36">
        <f>SUMIFS(СВЦЭМ!$C$39:$C$782,СВЦЭМ!$A$39:$A$782,$A135,СВЦЭМ!$B$39:$B$782,X$119)+'СЕТ СН'!$I$9+СВЦЭМ!$D$10+'СЕТ СН'!$I$6-'СЕТ СН'!$I$19</f>
        <v>1792.4931969899999</v>
      </c>
      <c r="Y135" s="36">
        <f>SUMIFS(СВЦЭМ!$C$39:$C$782,СВЦЭМ!$A$39:$A$782,$A135,СВЦЭМ!$B$39:$B$782,Y$119)+'СЕТ СН'!$I$9+СВЦЭМ!$D$10+'СЕТ СН'!$I$6-'СЕТ СН'!$I$19</f>
        <v>1840.9406491999998</v>
      </c>
    </row>
    <row r="136" spans="1:25" ht="15.75" x14ac:dyDescent="0.2">
      <c r="A136" s="35">
        <f t="shared" si="3"/>
        <v>44882</v>
      </c>
      <c r="B136" s="36">
        <f>SUMIFS(СВЦЭМ!$C$39:$C$782,СВЦЭМ!$A$39:$A$782,$A136,СВЦЭМ!$B$39:$B$782,B$119)+'СЕТ СН'!$I$9+СВЦЭМ!$D$10+'СЕТ СН'!$I$6-'СЕТ СН'!$I$19</f>
        <v>1783.1700006999999</v>
      </c>
      <c r="C136" s="36">
        <f>SUMIFS(СВЦЭМ!$C$39:$C$782,СВЦЭМ!$A$39:$A$782,$A136,СВЦЭМ!$B$39:$B$782,C$119)+'СЕТ СН'!$I$9+СВЦЭМ!$D$10+'СЕТ СН'!$I$6-'СЕТ СН'!$I$19</f>
        <v>1798.5126809200001</v>
      </c>
      <c r="D136" s="36">
        <f>SUMIFS(СВЦЭМ!$C$39:$C$782,СВЦЭМ!$A$39:$A$782,$A136,СВЦЭМ!$B$39:$B$782,D$119)+'СЕТ СН'!$I$9+СВЦЭМ!$D$10+'СЕТ СН'!$I$6-'СЕТ СН'!$I$19</f>
        <v>1825.22003309</v>
      </c>
      <c r="E136" s="36">
        <f>SUMIFS(СВЦЭМ!$C$39:$C$782,СВЦЭМ!$A$39:$A$782,$A136,СВЦЭМ!$B$39:$B$782,E$119)+'СЕТ СН'!$I$9+СВЦЭМ!$D$10+'СЕТ СН'!$I$6-'СЕТ СН'!$I$19</f>
        <v>1821.4303569600002</v>
      </c>
      <c r="F136" s="36">
        <f>SUMIFS(СВЦЭМ!$C$39:$C$782,СВЦЭМ!$A$39:$A$782,$A136,СВЦЭМ!$B$39:$B$782,F$119)+'СЕТ СН'!$I$9+СВЦЭМ!$D$10+'СЕТ СН'!$I$6-'СЕТ СН'!$I$19</f>
        <v>1823.59198801</v>
      </c>
      <c r="G136" s="36">
        <f>SUMIFS(СВЦЭМ!$C$39:$C$782,СВЦЭМ!$A$39:$A$782,$A136,СВЦЭМ!$B$39:$B$782,G$119)+'СЕТ СН'!$I$9+СВЦЭМ!$D$10+'СЕТ СН'!$I$6-'СЕТ СН'!$I$19</f>
        <v>1829.3165367699999</v>
      </c>
      <c r="H136" s="36">
        <f>SUMIFS(СВЦЭМ!$C$39:$C$782,СВЦЭМ!$A$39:$A$782,$A136,СВЦЭМ!$B$39:$B$782,H$119)+'СЕТ СН'!$I$9+СВЦЭМ!$D$10+'СЕТ СН'!$I$6-'СЕТ СН'!$I$19</f>
        <v>1768.0681885499998</v>
      </c>
      <c r="I136" s="36">
        <f>SUMIFS(СВЦЭМ!$C$39:$C$782,СВЦЭМ!$A$39:$A$782,$A136,СВЦЭМ!$B$39:$B$782,I$119)+'СЕТ СН'!$I$9+СВЦЭМ!$D$10+'СЕТ СН'!$I$6-'СЕТ СН'!$I$19</f>
        <v>1702.5158724799999</v>
      </c>
      <c r="J136" s="36">
        <f>SUMIFS(СВЦЭМ!$C$39:$C$782,СВЦЭМ!$A$39:$A$782,$A136,СВЦЭМ!$B$39:$B$782,J$119)+'СЕТ СН'!$I$9+СВЦЭМ!$D$10+'СЕТ СН'!$I$6-'СЕТ СН'!$I$19</f>
        <v>1729.0874180299998</v>
      </c>
      <c r="K136" s="36">
        <f>SUMIFS(СВЦЭМ!$C$39:$C$782,СВЦЭМ!$A$39:$A$782,$A136,СВЦЭМ!$B$39:$B$782,K$119)+'СЕТ СН'!$I$9+СВЦЭМ!$D$10+'СЕТ СН'!$I$6-'СЕТ СН'!$I$19</f>
        <v>1733.21056761</v>
      </c>
      <c r="L136" s="36">
        <f>SUMIFS(СВЦЭМ!$C$39:$C$782,СВЦЭМ!$A$39:$A$782,$A136,СВЦЭМ!$B$39:$B$782,L$119)+'СЕТ СН'!$I$9+СВЦЭМ!$D$10+'СЕТ СН'!$I$6-'СЕТ СН'!$I$19</f>
        <v>1739.2752901499998</v>
      </c>
      <c r="M136" s="36">
        <f>SUMIFS(СВЦЭМ!$C$39:$C$782,СВЦЭМ!$A$39:$A$782,$A136,СВЦЭМ!$B$39:$B$782,M$119)+'СЕТ СН'!$I$9+СВЦЭМ!$D$10+'СЕТ СН'!$I$6-'СЕТ СН'!$I$19</f>
        <v>1767.3801275199999</v>
      </c>
      <c r="N136" s="36">
        <f>SUMIFS(СВЦЭМ!$C$39:$C$782,СВЦЭМ!$A$39:$A$782,$A136,СВЦЭМ!$B$39:$B$782,N$119)+'СЕТ СН'!$I$9+СВЦЭМ!$D$10+'СЕТ СН'!$I$6-'СЕТ СН'!$I$19</f>
        <v>1749.44850086</v>
      </c>
      <c r="O136" s="36">
        <f>SUMIFS(СВЦЭМ!$C$39:$C$782,СВЦЭМ!$A$39:$A$782,$A136,СВЦЭМ!$B$39:$B$782,O$119)+'СЕТ СН'!$I$9+СВЦЭМ!$D$10+'СЕТ СН'!$I$6-'СЕТ СН'!$I$19</f>
        <v>1778.4693718799999</v>
      </c>
      <c r="P136" s="36">
        <f>SUMIFS(СВЦЭМ!$C$39:$C$782,СВЦЭМ!$A$39:$A$782,$A136,СВЦЭМ!$B$39:$B$782,P$119)+'СЕТ СН'!$I$9+СВЦЭМ!$D$10+'СЕТ СН'!$I$6-'СЕТ СН'!$I$19</f>
        <v>1785.7931110700001</v>
      </c>
      <c r="Q136" s="36">
        <f>SUMIFS(СВЦЭМ!$C$39:$C$782,СВЦЭМ!$A$39:$A$782,$A136,СВЦЭМ!$B$39:$B$782,Q$119)+'СЕТ СН'!$I$9+СВЦЭМ!$D$10+'СЕТ СН'!$I$6-'СЕТ СН'!$I$19</f>
        <v>1770.31330278</v>
      </c>
      <c r="R136" s="36">
        <f>SUMIFS(СВЦЭМ!$C$39:$C$782,СВЦЭМ!$A$39:$A$782,$A136,СВЦЭМ!$B$39:$B$782,R$119)+'СЕТ СН'!$I$9+СВЦЭМ!$D$10+'СЕТ СН'!$I$6-'СЕТ СН'!$I$19</f>
        <v>1748.1513529399999</v>
      </c>
      <c r="S136" s="36">
        <f>SUMIFS(СВЦЭМ!$C$39:$C$782,СВЦЭМ!$A$39:$A$782,$A136,СВЦЭМ!$B$39:$B$782,S$119)+'СЕТ СН'!$I$9+СВЦЭМ!$D$10+'СЕТ СН'!$I$6-'СЕТ СН'!$I$19</f>
        <v>1737.4994782899998</v>
      </c>
      <c r="T136" s="36">
        <f>SUMIFS(СВЦЭМ!$C$39:$C$782,СВЦЭМ!$A$39:$A$782,$A136,СВЦЭМ!$B$39:$B$782,T$119)+'СЕТ СН'!$I$9+СВЦЭМ!$D$10+'СЕТ СН'!$I$6-'СЕТ СН'!$I$19</f>
        <v>1695.38280321</v>
      </c>
      <c r="U136" s="36">
        <f>SUMIFS(СВЦЭМ!$C$39:$C$782,СВЦЭМ!$A$39:$A$782,$A136,СВЦЭМ!$B$39:$B$782,U$119)+'СЕТ СН'!$I$9+СВЦЭМ!$D$10+'СЕТ СН'!$I$6-'СЕТ СН'!$I$19</f>
        <v>1711.59029745</v>
      </c>
      <c r="V136" s="36">
        <f>SUMIFS(СВЦЭМ!$C$39:$C$782,СВЦЭМ!$A$39:$A$782,$A136,СВЦЭМ!$B$39:$B$782,V$119)+'СЕТ СН'!$I$9+СВЦЭМ!$D$10+'СЕТ СН'!$I$6-'СЕТ СН'!$I$19</f>
        <v>1723.66382067</v>
      </c>
      <c r="W136" s="36">
        <f>SUMIFS(СВЦЭМ!$C$39:$C$782,СВЦЭМ!$A$39:$A$782,$A136,СВЦЭМ!$B$39:$B$782,W$119)+'СЕТ СН'!$I$9+СВЦЭМ!$D$10+'СЕТ СН'!$I$6-'СЕТ СН'!$I$19</f>
        <v>1737.3363462299999</v>
      </c>
      <c r="X136" s="36">
        <f>SUMIFS(СВЦЭМ!$C$39:$C$782,СВЦЭМ!$A$39:$A$782,$A136,СВЦЭМ!$B$39:$B$782,X$119)+'СЕТ СН'!$I$9+СВЦЭМ!$D$10+'СЕТ СН'!$I$6-'СЕТ СН'!$I$19</f>
        <v>1756.4773888899999</v>
      </c>
      <c r="Y136" s="36">
        <f>SUMIFS(СВЦЭМ!$C$39:$C$782,СВЦЭМ!$A$39:$A$782,$A136,СВЦЭМ!$B$39:$B$782,Y$119)+'СЕТ СН'!$I$9+СВЦЭМ!$D$10+'СЕТ СН'!$I$6-'СЕТ СН'!$I$19</f>
        <v>1788.45627633</v>
      </c>
    </row>
    <row r="137" spans="1:25" ht="15.75" x14ac:dyDescent="0.2">
      <c r="A137" s="35">
        <f t="shared" si="3"/>
        <v>44883</v>
      </c>
      <c r="B137" s="36">
        <f>SUMIFS(СВЦЭМ!$C$39:$C$782,СВЦЭМ!$A$39:$A$782,$A137,СВЦЭМ!$B$39:$B$782,B$119)+'СЕТ СН'!$I$9+СВЦЭМ!$D$10+'СЕТ СН'!$I$6-'СЕТ СН'!$I$19</f>
        <v>1790.9498729699999</v>
      </c>
      <c r="C137" s="36">
        <f>SUMIFS(СВЦЭМ!$C$39:$C$782,СВЦЭМ!$A$39:$A$782,$A137,СВЦЭМ!$B$39:$B$782,C$119)+'СЕТ СН'!$I$9+СВЦЭМ!$D$10+'СЕТ СН'!$I$6-'СЕТ СН'!$I$19</f>
        <v>1816.0158728599999</v>
      </c>
      <c r="D137" s="36">
        <f>SUMIFS(СВЦЭМ!$C$39:$C$782,СВЦЭМ!$A$39:$A$782,$A137,СВЦЭМ!$B$39:$B$782,D$119)+'СЕТ СН'!$I$9+СВЦЭМ!$D$10+'СЕТ СН'!$I$6-'СЕТ СН'!$I$19</f>
        <v>1827.4152891600002</v>
      </c>
      <c r="E137" s="36">
        <f>SUMIFS(СВЦЭМ!$C$39:$C$782,СВЦЭМ!$A$39:$A$782,$A137,СВЦЭМ!$B$39:$B$782,E$119)+'СЕТ СН'!$I$9+СВЦЭМ!$D$10+'СЕТ СН'!$I$6-'СЕТ СН'!$I$19</f>
        <v>1831.8006433</v>
      </c>
      <c r="F137" s="36">
        <f>SUMIFS(СВЦЭМ!$C$39:$C$782,СВЦЭМ!$A$39:$A$782,$A137,СВЦЭМ!$B$39:$B$782,F$119)+'СЕТ СН'!$I$9+СВЦЭМ!$D$10+'СЕТ СН'!$I$6-'СЕТ СН'!$I$19</f>
        <v>1854.0005157599999</v>
      </c>
      <c r="G137" s="36">
        <f>SUMIFS(СВЦЭМ!$C$39:$C$782,СВЦЭМ!$A$39:$A$782,$A137,СВЦЭМ!$B$39:$B$782,G$119)+'СЕТ СН'!$I$9+СВЦЭМ!$D$10+'СЕТ СН'!$I$6-'СЕТ СН'!$I$19</f>
        <v>1841.3571348400001</v>
      </c>
      <c r="H137" s="36">
        <f>SUMIFS(СВЦЭМ!$C$39:$C$782,СВЦЭМ!$A$39:$A$782,$A137,СВЦЭМ!$B$39:$B$782,H$119)+'СЕТ СН'!$I$9+СВЦЭМ!$D$10+'СЕТ СН'!$I$6-'СЕТ СН'!$I$19</f>
        <v>1806.4519936399997</v>
      </c>
      <c r="I137" s="36">
        <f>SUMIFS(СВЦЭМ!$C$39:$C$782,СВЦЭМ!$A$39:$A$782,$A137,СВЦЭМ!$B$39:$B$782,I$119)+'СЕТ СН'!$I$9+СВЦЭМ!$D$10+'СЕТ СН'!$I$6-'СЕТ СН'!$I$19</f>
        <v>1783.7737430100001</v>
      </c>
      <c r="J137" s="36">
        <f>SUMIFS(СВЦЭМ!$C$39:$C$782,СВЦЭМ!$A$39:$A$782,$A137,СВЦЭМ!$B$39:$B$782,J$119)+'СЕТ СН'!$I$9+СВЦЭМ!$D$10+'СЕТ СН'!$I$6-'СЕТ СН'!$I$19</f>
        <v>1749.0825603099997</v>
      </c>
      <c r="K137" s="36">
        <f>SUMIFS(СВЦЭМ!$C$39:$C$782,СВЦЭМ!$A$39:$A$782,$A137,СВЦЭМ!$B$39:$B$782,K$119)+'СЕТ СН'!$I$9+СВЦЭМ!$D$10+'СЕТ СН'!$I$6-'СЕТ СН'!$I$19</f>
        <v>1736.8586766499998</v>
      </c>
      <c r="L137" s="36">
        <f>SUMIFS(СВЦЭМ!$C$39:$C$782,СВЦЭМ!$A$39:$A$782,$A137,СВЦЭМ!$B$39:$B$782,L$119)+'СЕТ СН'!$I$9+СВЦЭМ!$D$10+'СЕТ СН'!$I$6-'СЕТ СН'!$I$19</f>
        <v>1740.1063827100002</v>
      </c>
      <c r="M137" s="36">
        <f>SUMIFS(СВЦЭМ!$C$39:$C$782,СВЦЭМ!$A$39:$A$782,$A137,СВЦЭМ!$B$39:$B$782,M$119)+'СЕТ СН'!$I$9+СВЦЭМ!$D$10+'СЕТ СН'!$I$6-'СЕТ СН'!$I$19</f>
        <v>1766.0246416999998</v>
      </c>
      <c r="N137" s="36">
        <f>SUMIFS(СВЦЭМ!$C$39:$C$782,СВЦЭМ!$A$39:$A$782,$A137,СВЦЭМ!$B$39:$B$782,N$119)+'СЕТ СН'!$I$9+СВЦЭМ!$D$10+'СЕТ СН'!$I$6-'СЕТ СН'!$I$19</f>
        <v>1803.1972545499998</v>
      </c>
      <c r="O137" s="36">
        <f>SUMIFS(СВЦЭМ!$C$39:$C$782,СВЦЭМ!$A$39:$A$782,$A137,СВЦЭМ!$B$39:$B$782,O$119)+'СЕТ СН'!$I$9+СВЦЭМ!$D$10+'СЕТ СН'!$I$6-'СЕТ СН'!$I$19</f>
        <v>1786.6506075699999</v>
      </c>
      <c r="P137" s="36">
        <f>SUMIFS(СВЦЭМ!$C$39:$C$782,СВЦЭМ!$A$39:$A$782,$A137,СВЦЭМ!$B$39:$B$782,P$119)+'СЕТ СН'!$I$9+СВЦЭМ!$D$10+'СЕТ СН'!$I$6-'СЕТ СН'!$I$19</f>
        <v>1785.2667259499999</v>
      </c>
      <c r="Q137" s="36">
        <f>SUMIFS(СВЦЭМ!$C$39:$C$782,СВЦЭМ!$A$39:$A$782,$A137,СВЦЭМ!$B$39:$B$782,Q$119)+'СЕТ СН'!$I$9+СВЦЭМ!$D$10+'СЕТ СН'!$I$6-'СЕТ СН'!$I$19</f>
        <v>1799.0413177</v>
      </c>
      <c r="R137" s="36">
        <f>SUMIFS(СВЦЭМ!$C$39:$C$782,СВЦЭМ!$A$39:$A$782,$A137,СВЦЭМ!$B$39:$B$782,R$119)+'СЕТ СН'!$I$9+СВЦЭМ!$D$10+'СЕТ СН'!$I$6-'СЕТ СН'!$I$19</f>
        <v>1798.73904154</v>
      </c>
      <c r="S137" s="36">
        <f>SUMIFS(СВЦЭМ!$C$39:$C$782,СВЦЭМ!$A$39:$A$782,$A137,СВЦЭМ!$B$39:$B$782,S$119)+'СЕТ СН'!$I$9+СВЦЭМ!$D$10+'СЕТ СН'!$I$6-'СЕТ СН'!$I$19</f>
        <v>1780.6784540399999</v>
      </c>
      <c r="T137" s="36">
        <f>SUMIFS(СВЦЭМ!$C$39:$C$782,СВЦЭМ!$A$39:$A$782,$A137,СВЦЭМ!$B$39:$B$782,T$119)+'СЕТ СН'!$I$9+СВЦЭМ!$D$10+'СЕТ СН'!$I$6-'СЕТ СН'!$I$19</f>
        <v>1728.3192866099998</v>
      </c>
      <c r="U137" s="36">
        <f>SUMIFS(СВЦЭМ!$C$39:$C$782,СВЦЭМ!$A$39:$A$782,$A137,СВЦЭМ!$B$39:$B$782,U$119)+'СЕТ СН'!$I$9+СВЦЭМ!$D$10+'СЕТ СН'!$I$6-'СЕТ СН'!$I$19</f>
        <v>1724.50426874</v>
      </c>
      <c r="V137" s="36">
        <f>SUMIFS(СВЦЭМ!$C$39:$C$782,СВЦЭМ!$A$39:$A$782,$A137,СВЦЭМ!$B$39:$B$782,V$119)+'СЕТ СН'!$I$9+СВЦЭМ!$D$10+'СЕТ СН'!$I$6-'СЕТ СН'!$I$19</f>
        <v>1742.4115315899999</v>
      </c>
      <c r="W137" s="36">
        <f>SUMIFS(СВЦЭМ!$C$39:$C$782,СВЦЭМ!$A$39:$A$782,$A137,СВЦЭМ!$B$39:$B$782,W$119)+'СЕТ СН'!$I$9+СВЦЭМ!$D$10+'СЕТ СН'!$I$6-'СЕТ СН'!$I$19</f>
        <v>1759.8393708999997</v>
      </c>
      <c r="X137" s="36">
        <f>SUMIFS(СВЦЭМ!$C$39:$C$782,СВЦЭМ!$A$39:$A$782,$A137,СВЦЭМ!$B$39:$B$782,X$119)+'СЕТ СН'!$I$9+СВЦЭМ!$D$10+'СЕТ СН'!$I$6-'СЕТ СН'!$I$19</f>
        <v>1770.7281579599999</v>
      </c>
      <c r="Y137" s="36">
        <f>SUMIFS(СВЦЭМ!$C$39:$C$782,СВЦЭМ!$A$39:$A$782,$A137,СВЦЭМ!$B$39:$B$782,Y$119)+'СЕТ СН'!$I$9+СВЦЭМ!$D$10+'СЕТ СН'!$I$6-'СЕТ СН'!$I$19</f>
        <v>1781.6209380499999</v>
      </c>
    </row>
    <row r="138" spans="1:25" ht="15.75" x14ac:dyDescent="0.2">
      <c r="A138" s="35">
        <f t="shared" si="3"/>
        <v>44884</v>
      </c>
      <c r="B138" s="36">
        <f>SUMIFS(СВЦЭМ!$C$39:$C$782,СВЦЭМ!$A$39:$A$782,$A138,СВЦЭМ!$B$39:$B$782,B$119)+'СЕТ СН'!$I$9+СВЦЭМ!$D$10+'СЕТ СН'!$I$6-'СЕТ СН'!$I$19</f>
        <v>1835.2603929399997</v>
      </c>
      <c r="C138" s="36">
        <f>SUMIFS(СВЦЭМ!$C$39:$C$782,СВЦЭМ!$A$39:$A$782,$A138,СВЦЭМ!$B$39:$B$782,C$119)+'СЕТ СН'!$I$9+СВЦЭМ!$D$10+'СЕТ СН'!$I$6-'СЕТ СН'!$I$19</f>
        <v>1857.0120916199999</v>
      </c>
      <c r="D138" s="36">
        <f>SUMIFS(СВЦЭМ!$C$39:$C$782,СВЦЭМ!$A$39:$A$782,$A138,СВЦЭМ!$B$39:$B$782,D$119)+'СЕТ СН'!$I$9+СВЦЭМ!$D$10+'СЕТ СН'!$I$6-'СЕТ СН'!$I$19</f>
        <v>1878.7198950900001</v>
      </c>
      <c r="E138" s="36">
        <f>SUMIFS(СВЦЭМ!$C$39:$C$782,СВЦЭМ!$A$39:$A$782,$A138,СВЦЭМ!$B$39:$B$782,E$119)+'СЕТ СН'!$I$9+СВЦЭМ!$D$10+'СЕТ СН'!$I$6-'СЕТ СН'!$I$19</f>
        <v>1883.77705573</v>
      </c>
      <c r="F138" s="36">
        <f>SUMIFS(СВЦЭМ!$C$39:$C$782,СВЦЭМ!$A$39:$A$782,$A138,СВЦЭМ!$B$39:$B$782,F$119)+'СЕТ СН'!$I$9+СВЦЭМ!$D$10+'СЕТ СН'!$I$6-'СЕТ СН'!$I$19</f>
        <v>1913.4207946500001</v>
      </c>
      <c r="G138" s="36">
        <f>SUMIFS(СВЦЭМ!$C$39:$C$782,СВЦЭМ!$A$39:$A$782,$A138,СВЦЭМ!$B$39:$B$782,G$119)+'СЕТ СН'!$I$9+СВЦЭМ!$D$10+'СЕТ СН'!$I$6-'СЕТ СН'!$I$19</f>
        <v>1809.67030927</v>
      </c>
      <c r="H138" s="36">
        <f>SUMIFS(СВЦЭМ!$C$39:$C$782,СВЦЭМ!$A$39:$A$782,$A138,СВЦЭМ!$B$39:$B$782,H$119)+'СЕТ СН'!$I$9+СВЦЭМ!$D$10+'СЕТ СН'!$I$6-'СЕТ СН'!$I$19</f>
        <v>1759.03174833</v>
      </c>
      <c r="I138" s="36">
        <f>SUMIFS(СВЦЭМ!$C$39:$C$782,СВЦЭМ!$A$39:$A$782,$A138,СВЦЭМ!$B$39:$B$782,I$119)+'СЕТ СН'!$I$9+СВЦЭМ!$D$10+'СЕТ СН'!$I$6-'СЕТ СН'!$I$19</f>
        <v>1754.9658609600001</v>
      </c>
      <c r="J138" s="36">
        <f>SUMIFS(СВЦЭМ!$C$39:$C$782,СВЦЭМ!$A$39:$A$782,$A138,СВЦЭМ!$B$39:$B$782,J$119)+'СЕТ СН'!$I$9+СВЦЭМ!$D$10+'СЕТ СН'!$I$6-'СЕТ СН'!$I$19</f>
        <v>1631.1448091799998</v>
      </c>
      <c r="K138" s="36">
        <f>SUMIFS(СВЦЭМ!$C$39:$C$782,СВЦЭМ!$A$39:$A$782,$A138,СВЦЭМ!$B$39:$B$782,K$119)+'СЕТ СН'!$I$9+СВЦЭМ!$D$10+'СЕТ СН'!$I$6-'СЕТ СН'!$I$19</f>
        <v>1596.8333835399999</v>
      </c>
      <c r="L138" s="36">
        <f>SUMIFS(СВЦЭМ!$C$39:$C$782,СВЦЭМ!$A$39:$A$782,$A138,СВЦЭМ!$B$39:$B$782,L$119)+'СЕТ СН'!$I$9+СВЦЭМ!$D$10+'СЕТ СН'!$I$6-'СЕТ СН'!$I$19</f>
        <v>1589.2152202799998</v>
      </c>
      <c r="M138" s="36">
        <f>SUMIFS(СВЦЭМ!$C$39:$C$782,СВЦЭМ!$A$39:$A$782,$A138,СВЦЭМ!$B$39:$B$782,M$119)+'СЕТ СН'!$I$9+СВЦЭМ!$D$10+'СЕТ СН'!$I$6-'СЕТ СН'!$I$19</f>
        <v>1660.56088942</v>
      </c>
      <c r="N138" s="36">
        <f>SUMIFS(СВЦЭМ!$C$39:$C$782,СВЦЭМ!$A$39:$A$782,$A138,СВЦЭМ!$B$39:$B$782,N$119)+'СЕТ СН'!$I$9+СВЦЭМ!$D$10+'СЕТ СН'!$I$6-'СЕТ СН'!$I$19</f>
        <v>1762.9409992599999</v>
      </c>
      <c r="O138" s="36">
        <f>SUMIFS(СВЦЭМ!$C$39:$C$782,СВЦЭМ!$A$39:$A$782,$A138,СВЦЭМ!$B$39:$B$782,O$119)+'СЕТ СН'!$I$9+СВЦЭМ!$D$10+'СЕТ СН'!$I$6-'СЕТ СН'!$I$19</f>
        <v>1742.7525031800001</v>
      </c>
      <c r="P138" s="36">
        <f>SUMIFS(СВЦЭМ!$C$39:$C$782,СВЦЭМ!$A$39:$A$782,$A138,СВЦЭМ!$B$39:$B$782,P$119)+'СЕТ СН'!$I$9+СВЦЭМ!$D$10+'СЕТ СН'!$I$6-'СЕТ СН'!$I$19</f>
        <v>1750.8622167999997</v>
      </c>
      <c r="Q138" s="36">
        <f>SUMIFS(СВЦЭМ!$C$39:$C$782,СВЦЭМ!$A$39:$A$782,$A138,СВЦЭМ!$B$39:$B$782,Q$119)+'СЕТ СН'!$I$9+СВЦЭМ!$D$10+'СЕТ СН'!$I$6-'СЕТ СН'!$I$19</f>
        <v>1761.162065</v>
      </c>
      <c r="R138" s="36">
        <f>SUMIFS(СВЦЭМ!$C$39:$C$782,СВЦЭМ!$A$39:$A$782,$A138,СВЦЭМ!$B$39:$B$782,R$119)+'СЕТ СН'!$I$9+СВЦЭМ!$D$10+'СЕТ СН'!$I$6-'СЕТ СН'!$I$19</f>
        <v>1701.8245720300001</v>
      </c>
      <c r="S138" s="36">
        <f>SUMIFS(СВЦЭМ!$C$39:$C$782,СВЦЭМ!$A$39:$A$782,$A138,СВЦЭМ!$B$39:$B$782,S$119)+'СЕТ СН'!$I$9+СВЦЭМ!$D$10+'СЕТ СН'!$I$6-'СЕТ СН'!$I$19</f>
        <v>1545.9168899700001</v>
      </c>
      <c r="T138" s="36">
        <f>SUMIFS(СВЦЭМ!$C$39:$C$782,СВЦЭМ!$A$39:$A$782,$A138,СВЦЭМ!$B$39:$B$782,T$119)+'СЕТ СН'!$I$9+СВЦЭМ!$D$10+'СЕТ СН'!$I$6-'СЕТ СН'!$I$19</f>
        <v>1452.0872584700001</v>
      </c>
      <c r="U138" s="36">
        <f>SUMIFS(СВЦЭМ!$C$39:$C$782,СВЦЭМ!$A$39:$A$782,$A138,СВЦЭМ!$B$39:$B$782,U$119)+'СЕТ СН'!$I$9+СВЦЭМ!$D$10+'СЕТ СН'!$I$6-'СЕТ СН'!$I$19</f>
        <v>1554.2871031499999</v>
      </c>
      <c r="V138" s="36">
        <f>SUMIFS(СВЦЭМ!$C$39:$C$782,СВЦЭМ!$A$39:$A$782,$A138,СВЦЭМ!$B$39:$B$782,V$119)+'СЕТ СН'!$I$9+СВЦЭМ!$D$10+'СЕТ СН'!$I$6-'СЕТ СН'!$I$19</f>
        <v>1542.75037565</v>
      </c>
      <c r="W138" s="36">
        <f>SUMIFS(СВЦЭМ!$C$39:$C$782,СВЦЭМ!$A$39:$A$782,$A138,СВЦЭМ!$B$39:$B$782,W$119)+'СЕТ СН'!$I$9+СВЦЭМ!$D$10+'СЕТ СН'!$I$6-'СЕТ СН'!$I$19</f>
        <v>1561.0419050700002</v>
      </c>
      <c r="X138" s="36">
        <f>SUMIFS(СВЦЭМ!$C$39:$C$782,СВЦЭМ!$A$39:$A$782,$A138,СВЦЭМ!$B$39:$B$782,X$119)+'СЕТ СН'!$I$9+СВЦЭМ!$D$10+'СЕТ СН'!$I$6-'СЕТ СН'!$I$19</f>
        <v>1561.4928552299998</v>
      </c>
      <c r="Y138" s="36">
        <f>SUMIFS(СВЦЭМ!$C$39:$C$782,СВЦЭМ!$A$39:$A$782,$A138,СВЦЭМ!$B$39:$B$782,Y$119)+'СЕТ СН'!$I$9+СВЦЭМ!$D$10+'СЕТ СН'!$I$6-'СЕТ СН'!$I$19</f>
        <v>1564.87790141</v>
      </c>
    </row>
    <row r="139" spans="1:25" ht="15.75" x14ac:dyDescent="0.2">
      <c r="A139" s="35">
        <f t="shared" si="3"/>
        <v>44885</v>
      </c>
      <c r="B139" s="36">
        <f>SUMIFS(СВЦЭМ!$C$39:$C$782,СВЦЭМ!$A$39:$A$782,$A139,СВЦЭМ!$B$39:$B$782,B$119)+'СЕТ СН'!$I$9+СВЦЭМ!$D$10+'СЕТ СН'!$I$6-'СЕТ СН'!$I$19</f>
        <v>1842.41714348</v>
      </c>
      <c r="C139" s="36">
        <f>SUMIFS(СВЦЭМ!$C$39:$C$782,СВЦЭМ!$A$39:$A$782,$A139,СВЦЭМ!$B$39:$B$782,C$119)+'СЕТ СН'!$I$9+СВЦЭМ!$D$10+'СЕТ СН'!$I$6-'СЕТ СН'!$I$19</f>
        <v>1874.15858153</v>
      </c>
      <c r="D139" s="36">
        <f>SUMIFS(СВЦЭМ!$C$39:$C$782,СВЦЭМ!$A$39:$A$782,$A139,СВЦЭМ!$B$39:$B$782,D$119)+'СЕТ СН'!$I$9+СВЦЭМ!$D$10+'СЕТ СН'!$I$6-'СЕТ СН'!$I$19</f>
        <v>1882.0815458100001</v>
      </c>
      <c r="E139" s="36">
        <f>SUMIFS(СВЦЭМ!$C$39:$C$782,СВЦЭМ!$A$39:$A$782,$A139,СВЦЭМ!$B$39:$B$782,E$119)+'СЕТ СН'!$I$9+СВЦЭМ!$D$10+'СЕТ СН'!$I$6-'СЕТ СН'!$I$19</f>
        <v>1868.04244354</v>
      </c>
      <c r="F139" s="36">
        <f>SUMIFS(СВЦЭМ!$C$39:$C$782,СВЦЭМ!$A$39:$A$782,$A139,СВЦЭМ!$B$39:$B$782,F$119)+'СЕТ СН'!$I$9+СВЦЭМ!$D$10+'СЕТ СН'!$I$6-'СЕТ СН'!$I$19</f>
        <v>1895.5056847599999</v>
      </c>
      <c r="G139" s="36">
        <f>SUMIFS(СВЦЭМ!$C$39:$C$782,СВЦЭМ!$A$39:$A$782,$A139,СВЦЭМ!$B$39:$B$782,G$119)+'СЕТ СН'!$I$9+СВЦЭМ!$D$10+'СЕТ СН'!$I$6-'СЕТ СН'!$I$19</f>
        <v>1882.6424998299999</v>
      </c>
      <c r="H139" s="36">
        <f>SUMIFS(СВЦЭМ!$C$39:$C$782,СВЦЭМ!$A$39:$A$782,$A139,СВЦЭМ!$B$39:$B$782,H$119)+'СЕТ СН'!$I$9+СВЦЭМ!$D$10+'СЕТ СН'!$I$6-'СЕТ СН'!$I$19</f>
        <v>1873.0577547600001</v>
      </c>
      <c r="I139" s="36">
        <f>SUMIFS(СВЦЭМ!$C$39:$C$782,СВЦЭМ!$A$39:$A$782,$A139,СВЦЭМ!$B$39:$B$782,I$119)+'СЕТ СН'!$I$9+СВЦЭМ!$D$10+'СЕТ СН'!$I$6-'СЕТ СН'!$I$19</f>
        <v>1885.9226231100001</v>
      </c>
      <c r="J139" s="36">
        <f>SUMIFS(СВЦЭМ!$C$39:$C$782,СВЦЭМ!$A$39:$A$782,$A139,СВЦЭМ!$B$39:$B$782,J$119)+'СЕТ СН'!$I$9+СВЦЭМ!$D$10+'СЕТ СН'!$I$6-'СЕТ СН'!$I$19</f>
        <v>1836.4181661500002</v>
      </c>
      <c r="K139" s="36">
        <f>SUMIFS(СВЦЭМ!$C$39:$C$782,СВЦЭМ!$A$39:$A$782,$A139,СВЦЭМ!$B$39:$B$782,K$119)+'СЕТ СН'!$I$9+СВЦЭМ!$D$10+'СЕТ СН'!$I$6-'СЕТ СН'!$I$19</f>
        <v>1785.0722742600001</v>
      </c>
      <c r="L139" s="36">
        <f>SUMIFS(СВЦЭМ!$C$39:$C$782,СВЦЭМ!$A$39:$A$782,$A139,СВЦЭМ!$B$39:$B$782,L$119)+'СЕТ СН'!$I$9+СВЦЭМ!$D$10+'СЕТ СН'!$I$6-'СЕТ СН'!$I$19</f>
        <v>1775.0297134799998</v>
      </c>
      <c r="M139" s="36">
        <f>SUMIFS(СВЦЭМ!$C$39:$C$782,СВЦЭМ!$A$39:$A$782,$A139,СВЦЭМ!$B$39:$B$782,M$119)+'СЕТ СН'!$I$9+СВЦЭМ!$D$10+'СЕТ СН'!$I$6-'СЕТ СН'!$I$19</f>
        <v>1787.5854233300001</v>
      </c>
      <c r="N139" s="36">
        <f>SUMIFS(СВЦЭМ!$C$39:$C$782,СВЦЭМ!$A$39:$A$782,$A139,СВЦЭМ!$B$39:$B$782,N$119)+'СЕТ СН'!$I$9+СВЦЭМ!$D$10+'СЕТ СН'!$I$6-'СЕТ СН'!$I$19</f>
        <v>1809.8832384100001</v>
      </c>
      <c r="O139" s="36">
        <f>SUMIFS(СВЦЭМ!$C$39:$C$782,СВЦЭМ!$A$39:$A$782,$A139,СВЦЭМ!$B$39:$B$782,O$119)+'СЕТ СН'!$I$9+СВЦЭМ!$D$10+'СЕТ СН'!$I$6-'СЕТ СН'!$I$19</f>
        <v>1802.7955886700001</v>
      </c>
      <c r="P139" s="36">
        <f>SUMIFS(СВЦЭМ!$C$39:$C$782,СВЦЭМ!$A$39:$A$782,$A139,СВЦЭМ!$B$39:$B$782,P$119)+'СЕТ СН'!$I$9+СВЦЭМ!$D$10+'СЕТ СН'!$I$6-'СЕТ СН'!$I$19</f>
        <v>1809.8815022899998</v>
      </c>
      <c r="Q139" s="36">
        <f>SUMIFS(СВЦЭМ!$C$39:$C$782,СВЦЭМ!$A$39:$A$782,$A139,СВЦЭМ!$B$39:$B$782,Q$119)+'СЕТ СН'!$I$9+СВЦЭМ!$D$10+'СЕТ СН'!$I$6-'СЕТ СН'!$I$19</f>
        <v>1815.1181206199999</v>
      </c>
      <c r="R139" s="36">
        <f>SUMIFS(СВЦЭМ!$C$39:$C$782,СВЦЭМ!$A$39:$A$782,$A139,СВЦЭМ!$B$39:$B$782,R$119)+'СЕТ СН'!$I$9+СВЦЭМ!$D$10+'СЕТ СН'!$I$6-'СЕТ СН'!$I$19</f>
        <v>1800.5434964800002</v>
      </c>
      <c r="S139" s="36">
        <f>SUMIFS(СВЦЭМ!$C$39:$C$782,СВЦЭМ!$A$39:$A$782,$A139,СВЦЭМ!$B$39:$B$782,S$119)+'СЕТ СН'!$I$9+СВЦЭМ!$D$10+'СЕТ СН'!$I$6-'СЕТ СН'!$I$19</f>
        <v>1799.3418512600001</v>
      </c>
      <c r="T139" s="36">
        <f>SUMIFS(СВЦЭМ!$C$39:$C$782,СВЦЭМ!$A$39:$A$782,$A139,СВЦЭМ!$B$39:$B$782,T$119)+'СЕТ СН'!$I$9+СВЦЭМ!$D$10+'СЕТ СН'!$I$6-'СЕТ СН'!$I$19</f>
        <v>1735.37661351</v>
      </c>
      <c r="U139" s="36">
        <f>SUMIFS(СВЦЭМ!$C$39:$C$782,СВЦЭМ!$A$39:$A$782,$A139,СВЦЭМ!$B$39:$B$782,U$119)+'СЕТ СН'!$I$9+СВЦЭМ!$D$10+'СЕТ СН'!$I$6-'СЕТ СН'!$I$19</f>
        <v>1738.84785629</v>
      </c>
      <c r="V139" s="36">
        <f>SUMIFS(СВЦЭМ!$C$39:$C$782,СВЦЭМ!$A$39:$A$782,$A139,СВЦЭМ!$B$39:$B$782,V$119)+'СЕТ СН'!$I$9+СВЦЭМ!$D$10+'СЕТ СН'!$I$6-'СЕТ СН'!$I$19</f>
        <v>1752.56552083</v>
      </c>
      <c r="W139" s="36">
        <f>SUMIFS(СВЦЭМ!$C$39:$C$782,СВЦЭМ!$A$39:$A$782,$A139,СВЦЭМ!$B$39:$B$782,W$119)+'СЕТ СН'!$I$9+СВЦЭМ!$D$10+'СЕТ СН'!$I$6-'СЕТ СН'!$I$19</f>
        <v>1772.4738599299999</v>
      </c>
      <c r="X139" s="36">
        <f>SUMIFS(СВЦЭМ!$C$39:$C$782,СВЦЭМ!$A$39:$A$782,$A139,СВЦЭМ!$B$39:$B$782,X$119)+'СЕТ СН'!$I$9+СВЦЭМ!$D$10+'СЕТ СН'!$I$6-'СЕТ СН'!$I$19</f>
        <v>1786.0527884399999</v>
      </c>
      <c r="Y139" s="36">
        <f>SUMIFS(СВЦЭМ!$C$39:$C$782,СВЦЭМ!$A$39:$A$782,$A139,СВЦЭМ!$B$39:$B$782,Y$119)+'СЕТ СН'!$I$9+СВЦЭМ!$D$10+'СЕТ СН'!$I$6-'СЕТ СН'!$I$19</f>
        <v>1812.1259826599999</v>
      </c>
    </row>
    <row r="140" spans="1:25" ht="15.75" x14ac:dyDescent="0.2">
      <c r="A140" s="35">
        <f t="shared" si="3"/>
        <v>44886</v>
      </c>
      <c r="B140" s="36">
        <f>SUMIFS(СВЦЭМ!$C$39:$C$782,СВЦЭМ!$A$39:$A$782,$A140,СВЦЭМ!$B$39:$B$782,B$119)+'СЕТ СН'!$I$9+СВЦЭМ!$D$10+'СЕТ СН'!$I$6-'СЕТ СН'!$I$19</f>
        <v>1884.9801526900001</v>
      </c>
      <c r="C140" s="36">
        <f>SUMIFS(СВЦЭМ!$C$39:$C$782,СВЦЭМ!$A$39:$A$782,$A140,СВЦЭМ!$B$39:$B$782,C$119)+'СЕТ СН'!$I$9+СВЦЭМ!$D$10+'СЕТ СН'!$I$6-'СЕТ СН'!$I$19</f>
        <v>1890.8245325399998</v>
      </c>
      <c r="D140" s="36">
        <f>SUMIFS(СВЦЭМ!$C$39:$C$782,СВЦЭМ!$A$39:$A$782,$A140,СВЦЭМ!$B$39:$B$782,D$119)+'СЕТ СН'!$I$9+СВЦЭМ!$D$10+'СЕТ СН'!$I$6-'СЕТ СН'!$I$19</f>
        <v>1916.6279579100001</v>
      </c>
      <c r="E140" s="36">
        <f>SUMIFS(СВЦЭМ!$C$39:$C$782,СВЦЭМ!$A$39:$A$782,$A140,СВЦЭМ!$B$39:$B$782,E$119)+'СЕТ СН'!$I$9+СВЦЭМ!$D$10+'СЕТ СН'!$I$6-'СЕТ СН'!$I$19</f>
        <v>1919.8997694899999</v>
      </c>
      <c r="F140" s="36">
        <f>SUMIFS(СВЦЭМ!$C$39:$C$782,СВЦЭМ!$A$39:$A$782,$A140,СВЦЭМ!$B$39:$B$782,F$119)+'СЕТ СН'!$I$9+СВЦЭМ!$D$10+'СЕТ СН'!$I$6-'СЕТ СН'!$I$19</f>
        <v>1944.1958306799997</v>
      </c>
      <c r="G140" s="36">
        <f>SUMIFS(СВЦЭМ!$C$39:$C$782,СВЦЭМ!$A$39:$A$782,$A140,СВЦЭМ!$B$39:$B$782,G$119)+'СЕТ СН'!$I$9+СВЦЭМ!$D$10+'СЕТ СН'!$I$6-'СЕТ СН'!$I$19</f>
        <v>1925.7438726699997</v>
      </c>
      <c r="H140" s="36">
        <f>SUMIFS(СВЦЭМ!$C$39:$C$782,СВЦЭМ!$A$39:$A$782,$A140,СВЦЭМ!$B$39:$B$782,H$119)+'СЕТ СН'!$I$9+СВЦЭМ!$D$10+'СЕТ СН'!$I$6-'СЕТ СН'!$I$19</f>
        <v>1877.73119236</v>
      </c>
      <c r="I140" s="36">
        <f>SUMIFS(СВЦЭМ!$C$39:$C$782,СВЦЭМ!$A$39:$A$782,$A140,СВЦЭМ!$B$39:$B$782,I$119)+'СЕТ СН'!$I$9+СВЦЭМ!$D$10+'СЕТ СН'!$I$6-'СЕТ СН'!$I$19</f>
        <v>1822.5145182299998</v>
      </c>
      <c r="J140" s="36">
        <f>SUMIFS(СВЦЭМ!$C$39:$C$782,СВЦЭМ!$A$39:$A$782,$A140,СВЦЭМ!$B$39:$B$782,J$119)+'СЕТ СН'!$I$9+СВЦЭМ!$D$10+'СЕТ СН'!$I$6-'СЕТ СН'!$I$19</f>
        <v>1795.67603199</v>
      </c>
      <c r="K140" s="36">
        <f>SUMIFS(СВЦЭМ!$C$39:$C$782,СВЦЭМ!$A$39:$A$782,$A140,СВЦЭМ!$B$39:$B$782,K$119)+'СЕТ СН'!$I$9+СВЦЭМ!$D$10+'СЕТ СН'!$I$6-'СЕТ СН'!$I$19</f>
        <v>1806.9568553599997</v>
      </c>
      <c r="L140" s="36">
        <f>SUMIFS(СВЦЭМ!$C$39:$C$782,СВЦЭМ!$A$39:$A$782,$A140,СВЦЭМ!$B$39:$B$782,L$119)+'СЕТ СН'!$I$9+СВЦЭМ!$D$10+'СЕТ СН'!$I$6-'СЕТ СН'!$I$19</f>
        <v>1803.7154523599997</v>
      </c>
      <c r="M140" s="36">
        <f>SUMIFS(СВЦЭМ!$C$39:$C$782,СВЦЭМ!$A$39:$A$782,$A140,СВЦЭМ!$B$39:$B$782,M$119)+'СЕТ СН'!$I$9+СВЦЭМ!$D$10+'СЕТ СН'!$I$6-'СЕТ СН'!$I$19</f>
        <v>1798.9883206599998</v>
      </c>
      <c r="N140" s="36">
        <f>SUMIFS(СВЦЭМ!$C$39:$C$782,СВЦЭМ!$A$39:$A$782,$A140,СВЦЭМ!$B$39:$B$782,N$119)+'СЕТ СН'!$I$9+СВЦЭМ!$D$10+'СЕТ СН'!$I$6-'СЕТ СН'!$I$19</f>
        <v>1820.33342812</v>
      </c>
      <c r="O140" s="36">
        <f>SUMIFS(СВЦЭМ!$C$39:$C$782,СВЦЭМ!$A$39:$A$782,$A140,СВЦЭМ!$B$39:$B$782,O$119)+'СЕТ СН'!$I$9+СВЦЭМ!$D$10+'СЕТ СН'!$I$6-'СЕТ СН'!$I$19</f>
        <v>1812.6450190999999</v>
      </c>
      <c r="P140" s="36">
        <f>SUMIFS(СВЦЭМ!$C$39:$C$782,СВЦЭМ!$A$39:$A$782,$A140,СВЦЭМ!$B$39:$B$782,P$119)+'СЕТ СН'!$I$9+СВЦЭМ!$D$10+'СЕТ СН'!$I$6-'СЕТ СН'!$I$19</f>
        <v>1825.7406145</v>
      </c>
      <c r="Q140" s="36">
        <f>SUMIFS(СВЦЭМ!$C$39:$C$782,СВЦЭМ!$A$39:$A$782,$A140,СВЦЭМ!$B$39:$B$782,Q$119)+'СЕТ СН'!$I$9+СВЦЭМ!$D$10+'СЕТ СН'!$I$6-'СЕТ СН'!$I$19</f>
        <v>1821.2107649899999</v>
      </c>
      <c r="R140" s="36">
        <f>SUMIFS(СВЦЭМ!$C$39:$C$782,СВЦЭМ!$A$39:$A$782,$A140,СВЦЭМ!$B$39:$B$782,R$119)+'СЕТ СН'!$I$9+СВЦЭМ!$D$10+'СЕТ СН'!$I$6-'СЕТ СН'!$I$19</f>
        <v>1808.0789505399998</v>
      </c>
      <c r="S140" s="36">
        <f>SUMIFS(СВЦЭМ!$C$39:$C$782,СВЦЭМ!$A$39:$A$782,$A140,СВЦЭМ!$B$39:$B$782,S$119)+'СЕТ СН'!$I$9+СВЦЭМ!$D$10+'СЕТ СН'!$I$6-'СЕТ СН'!$I$19</f>
        <v>1818.4945913299998</v>
      </c>
      <c r="T140" s="36">
        <f>SUMIFS(СВЦЭМ!$C$39:$C$782,СВЦЭМ!$A$39:$A$782,$A140,СВЦЭМ!$B$39:$B$782,T$119)+'СЕТ СН'!$I$9+СВЦЭМ!$D$10+'СЕТ СН'!$I$6-'СЕТ СН'!$I$19</f>
        <v>1801.26471649</v>
      </c>
      <c r="U140" s="36">
        <f>SUMIFS(СВЦЭМ!$C$39:$C$782,СВЦЭМ!$A$39:$A$782,$A140,СВЦЭМ!$B$39:$B$782,U$119)+'СЕТ СН'!$I$9+СВЦЭМ!$D$10+'СЕТ СН'!$I$6-'СЕТ СН'!$I$19</f>
        <v>1807.2738191499998</v>
      </c>
      <c r="V140" s="36">
        <f>SUMIFS(СВЦЭМ!$C$39:$C$782,СВЦЭМ!$A$39:$A$782,$A140,СВЦЭМ!$B$39:$B$782,V$119)+'СЕТ СН'!$I$9+СВЦЭМ!$D$10+'СЕТ СН'!$I$6-'СЕТ СН'!$I$19</f>
        <v>1795.9943742</v>
      </c>
      <c r="W140" s="36">
        <f>SUMIFS(СВЦЭМ!$C$39:$C$782,СВЦЭМ!$A$39:$A$782,$A140,СВЦЭМ!$B$39:$B$782,W$119)+'СЕТ СН'!$I$9+СВЦЭМ!$D$10+'СЕТ СН'!$I$6-'СЕТ СН'!$I$19</f>
        <v>1819.3144161199998</v>
      </c>
      <c r="X140" s="36">
        <f>SUMIFS(СВЦЭМ!$C$39:$C$782,СВЦЭМ!$A$39:$A$782,$A140,СВЦЭМ!$B$39:$B$782,X$119)+'СЕТ СН'!$I$9+СВЦЭМ!$D$10+'СЕТ СН'!$I$6-'СЕТ СН'!$I$19</f>
        <v>1837.7402976499998</v>
      </c>
      <c r="Y140" s="36">
        <f>SUMIFS(СВЦЭМ!$C$39:$C$782,СВЦЭМ!$A$39:$A$782,$A140,СВЦЭМ!$B$39:$B$782,Y$119)+'СЕТ СН'!$I$9+СВЦЭМ!$D$10+'СЕТ СН'!$I$6-'СЕТ СН'!$I$19</f>
        <v>1871.07393796</v>
      </c>
    </row>
    <row r="141" spans="1:25" ht="15.75" x14ac:dyDescent="0.2">
      <c r="A141" s="35">
        <f t="shared" si="3"/>
        <v>44887</v>
      </c>
      <c r="B141" s="36">
        <f>SUMIFS(СВЦЭМ!$C$39:$C$782,СВЦЭМ!$A$39:$A$782,$A141,СВЦЭМ!$B$39:$B$782,B$119)+'СЕТ СН'!$I$9+СВЦЭМ!$D$10+'СЕТ СН'!$I$6-'СЕТ СН'!$I$19</f>
        <v>1819.2276013199998</v>
      </c>
      <c r="C141" s="36">
        <f>SUMIFS(СВЦЭМ!$C$39:$C$782,СВЦЭМ!$A$39:$A$782,$A141,СВЦЭМ!$B$39:$B$782,C$119)+'СЕТ СН'!$I$9+СВЦЭМ!$D$10+'СЕТ СН'!$I$6-'СЕТ СН'!$I$19</f>
        <v>1848.0922124899998</v>
      </c>
      <c r="D141" s="36">
        <f>SUMIFS(СВЦЭМ!$C$39:$C$782,СВЦЭМ!$A$39:$A$782,$A141,СВЦЭМ!$B$39:$B$782,D$119)+'СЕТ СН'!$I$9+СВЦЭМ!$D$10+'СЕТ СН'!$I$6-'СЕТ СН'!$I$19</f>
        <v>1844.3327625900001</v>
      </c>
      <c r="E141" s="36">
        <f>SUMIFS(СВЦЭМ!$C$39:$C$782,СВЦЭМ!$A$39:$A$782,$A141,СВЦЭМ!$B$39:$B$782,E$119)+'СЕТ СН'!$I$9+СВЦЭМ!$D$10+'СЕТ СН'!$I$6-'СЕТ СН'!$I$19</f>
        <v>1837.96000026</v>
      </c>
      <c r="F141" s="36">
        <f>SUMIFS(СВЦЭМ!$C$39:$C$782,СВЦЭМ!$A$39:$A$782,$A141,СВЦЭМ!$B$39:$B$782,F$119)+'СЕТ СН'!$I$9+СВЦЭМ!$D$10+'СЕТ СН'!$I$6-'СЕТ СН'!$I$19</f>
        <v>1894.2405774700001</v>
      </c>
      <c r="G141" s="36">
        <f>SUMIFS(СВЦЭМ!$C$39:$C$782,СВЦЭМ!$A$39:$A$782,$A141,СВЦЭМ!$B$39:$B$782,G$119)+'СЕТ СН'!$I$9+СВЦЭМ!$D$10+'СЕТ СН'!$I$6-'СЕТ СН'!$I$19</f>
        <v>1846.9127525200001</v>
      </c>
      <c r="H141" s="36">
        <f>SUMIFS(СВЦЭМ!$C$39:$C$782,СВЦЭМ!$A$39:$A$782,$A141,СВЦЭМ!$B$39:$B$782,H$119)+'СЕТ СН'!$I$9+СВЦЭМ!$D$10+'СЕТ СН'!$I$6-'СЕТ СН'!$I$19</f>
        <v>1834.6824354199998</v>
      </c>
      <c r="I141" s="36">
        <f>SUMIFS(СВЦЭМ!$C$39:$C$782,СВЦЭМ!$A$39:$A$782,$A141,СВЦЭМ!$B$39:$B$782,I$119)+'СЕТ СН'!$I$9+СВЦЭМ!$D$10+'СЕТ СН'!$I$6-'СЕТ СН'!$I$19</f>
        <v>1827.1342431499997</v>
      </c>
      <c r="J141" s="36">
        <f>SUMIFS(СВЦЭМ!$C$39:$C$782,СВЦЭМ!$A$39:$A$782,$A141,СВЦЭМ!$B$39:$B$782,J$119)+'СЕТ СН'!$I$9+СВЦЭМ!$D$10+'СЕТ СН'!$I$6-'СЕТ СН'!$I$19</f>
        <v>1818.8329626899999</v>
      </c>
      <c r="K141" s="36">
        <f>SUMIFS(СВЦЭМ!$C$39:$C$782,СВЦЭМ!$A$39:$A$782,$A141,СВЦЭМ!$B$39:$B$782,K$119)+'СЕТ СН'!$I$9+СВЦЭМ!$D$10+'СЕТ СН'!$I$6-'СЕТ СН'!$I$19</f>
        <v>1789.9431750600002</v>
      </c>
      <c r="L141" s="36">
        <f>SUMIFS(СВЦЭМ!$C$39:$C$782,СВЦЭМ!$A$39:$A$782,$A141,СВЦЭМ!$B$39:$B$782,L$119)+'СЕТ СН'!$I$9+СВЦЭМ!$D$10+'СЕТ СН'!$I$6-'СЕТ СН'!$I$19</f>
        <v>1795.4088133400001</v>
      </c>
      <c r="M141" s="36">
        <f>SUMIFS(СВЦЭМ!$C$39:$C$782,СВЦЭМ!$A$39:$A$782,$A141,СВЦЭМ!$B$39:$B$782,M$119)+'СЕТ СН'!$I$9+СВЦЭМ!$D$10+'СЕТ СН'!$I$6-'СЕТ СН'!$I$19</f>
        <v>1798.2580965100001</v>
      </c>
      <c r="N141" s="36">
        <f>SUMIFS(СВЦЭМ!$C$39:$C$782,СВЦЭМ!$A$39:$A$782,$A141,СВЦЭМ!$B$39:$B$782,N$119)+'СЕТ СН'!$I$9+СВЦЭМ!$D$10+'СЕТ СН'!$I$6-'СЕТ СН'!$I$19</f>
        <v>1864.2175426700001</v>
      </c>
      <c r="O141" s="36">
        <f>SUMIFS(СВЦЭМ!$C$39:$C$782,СВЦЭМ!$A$39:$A$782,$A141,СВЦЭМ!$B$39:$B$782,O$119)+'СЕТ СН'!$I$9+СВЦЭМ!$D$10+'СЕТ СН'!$I$6-'СЕТ СН'!$I$19</f>
        <v>1828.8128618800001</v>
      </c>
      <c r="P141" s="36">
        <f>SUMIFS(СВЦЭМ!$C$39:$C$782,СВЦЭМ!$A$39:$A$782,$A141,СВЦЭМ!$B$39:$B$782,P$119)+'СЕТ СН'!$I$9+СВЦЭМ!$D$10+'СЕТ СН'!$I$6-'СЕТ СН'!$I$19</f>
        <v>1800.3395328500001</v>
      </c>
      <c r="Q141" s="36">
        <f>SUMIFS(СВЦЭМ!$C$39:$C$782,СВЦЭМ!$A$39:$A$782,$A141,СВЦЭМ!$B$39:$B$782,Q$119)+'СЕТ СН'!$I$9+СВЦЭМ!$D$10+'СЕТ СН'!$I$6-'СЕТ СН'!$I$19</f>
        <v>1820.2078872799998</v>
      </c>
      <c r="R141" s="36">
        <f>SUMIFS(СВЦЭМ!$C$39:$C$782,СВЦЭМ!$A$39:$A$782,$A141,СВЦЭМ!$B$39:$B$782,R$119)+'СЕТ СН'!$I$9+СВЦЭМ!$D$10+'СЕТ СН'!$I$6-'СЕТ СН'!$I$19</f>
        <v>1816.5734309700001</v>
      </c>
      <c r="S141" s="36">
        <f>SUMIFS(СВЦЭМ!$C$39:$C$782,СВЦЭМ!$A$39:$A$782,$A141,СВЦЭМ!$B$39:$B$782,S$119)+'СЕТ СН'!$I$9+СВЦЭМ!$D$10+'СЕТ СН'!$I$6-'СЕТ СН'!$I$19</f>
        <v>1819.0919875899999</v>
      </c>
      <c r="T141" s="36">
        <f>SUMIFS(СВЦЭМ!$C$39:$C$782,СВЦЭМ!$A$39:$A$782,$A141,СВЦЭМ!$B$39:$B$782,T$119)+'СЕТ СН'!$I$9+СВЦЭМ!$D$10+'СЕТ СН'!$I$6-'СЕТ СН'!$I$19</f>
        <v>1769.68969462</v>
      </c>
      <c r="U141" s="36">
        <f>SUMIFS(СВЦЭМ!$C$39:$C$782,СВЦЭМ!$A$39:$A$782,$A141,СВЦЭМ!$B$39:$B$782,U$119)+'СЕТ СН'!$I$9+СВЦЭМ!$D$10+'СЕТ СН'!$I$6-'СЕТ СН'!$I$19</f>
        <v>1762.4053640500001</v>
      </c>
      <c r="V141" s="36">
        <f>SUMIFS(СВЦЭМ!$C$39:$C$782,СВЦЭМ!$A$39:$A$782,$A141,СВЦЭМ!$B$39:$B$782,V$119)+'СЕТ СН'!$I$9+СВЦЭМ!$D$10+'СЕТ СН'!$I$6-'СЕТ СН'!$I$19</f>
        <v>1790.52625124</v>
      </c>
      <c r="W141" s="36">
        <f>SUMIFS(СВЦЭМ!$C$39:$C$782,СВЦЭМ!$A$39:$A$782,$A141,СВЦЭМ!$B$39:$B$782,W$119)+'СЕТ СН'!$I$9+СВЦЭМ!$D$10+'СЕТ СН'!$I$6-'СЕТ СН'!$I$19</f>
        <v>1774.2160461200001</v>
      </c>
      <c r="X141" s="36">
        <f>SUMIFS(СВЦЭМ!$C$39:$C$782,СВЦЭМ!$A$39:$A$782,$A141,СВЦЭМ!$B$39:$B$782,X$119)+'СЕТ СН'!$I$9+СВЦЭМ!$D$10+'СЕТ СН'!$I$6-'СЕТ СН'!$I$19</f>
        <v>1795.7399928199998</v>
      </c>
      <c r="Y141" s="36">
        <f>SUMIFS(СВЦЭМ!$C$39:$C$782,СВЦЭМ!$A$39:$A$782,$A141,СВЦЭМ!$B$39:$B$782,Y$119)+'СЕТ СН'!$I$9+СВЦЭМ!$D$10+'СЕТ СН'!$I$6-'СЕТ СН'!$I$19</f>
        <v>1806.90550527</v>
      </c>
    </row>
    <row r="142" spans="1:25" ht="15.75" x14ac:dyDescent="0.2">
      <c r="A142" s="35">
        <f t="shared" si="3"/>
        <v>44888</v>
      </c>
      <c r="B142" s="36">
        <f>SUMIFS(СВЦЭМ!$C$39:$C$782,СВЦЭМ!$A$39:$A$782,$A142,СВЦЭМ!$B$39:$B$782,B$119)+'СЕТ СН'!$I$9+СВЦЭМ!$D$10+'СЕТ СН'!$I$6-'СЕТ СН'!$I$19</f>
        <v>1817.28721167</v>
      </c>
      <c r="C142" s="36">
        <f>SUMIFS(СВЦЭМ!$C$39:$C$782,СВЦЭМ!$A$39:$A$782,$A142,СВЦЭМ!$B$39:$B$782,C$119)+'СЕТ СН'!$I$9+СВЦЭМ!$D$10+'СЕТ СН'!$I$6-'СЕТ СН'!$I$19</f>
        <v>1849.5678124999999</v>
      </c>
      <c r="D142" s="36">
        <f>SUMIFS(СВЦЭМ!$C$39:$C$782,СВЦЭМ!$A$39:$A$782,$A142,СВЦЭМ!$B$39:$B$782,D$119)+'СЕТ СН'!$I$9+СВЦЭМ!$D$10+'СЕТ СН'!$I$6-'СЕТ СН'!$I$19</f>
        <v>1872.8813454599999</v>
      </c>
      <c r="E142" s="36">
        <f>SUMIFS(СВЦЭМ!$C$39:$C$782,СВЦЭМ!$A$39:$A$782,$A142,СВЦЭМ!$B$39:$B$782,E$119)+'СЕТ СН'!$I$9+СВЦЭМ!$D$10+'СЕТ СН'!$I$6-'СЕТ СН'!$I$19</f>
        <v>1882.7774392900001</v>
      </c>
      <c r="F142" s="36">
        <f>SUMIFS(СВЦЭМ!$C$39:$C$782,СВЦЭМ!$A$39:$A$782,$A142,СВЦЭМ!$B$39:$B$782,F$119)+'СЕТ СН'!$I$9+СВЦЭМ!$D$10+'СЕТ СН'!$I$6-'СЕТ СН'!$I$19</f>
        <v>1920.5636440099997</v>
      </c>
      <c r="G142" s="36">
        <f>SUMIFS(СВЦЭМ!$C$39:$C$782,СВЦЭМ!$A$39:$A$782,$A142,СВЦЭМ!$B$39:$B$782,G$119)+'СЕТ СН'!$I$9+СВЦЭМ!$D$10+'СЕТ СН'!$I$6-'СЕТ СН'!$I$19</f>
        <v>1889.91381757</v>
      </c>
      <c r="H142" s="36">
        <f>SUMIFS(СВЦЭМ!$C$39:$C$782,СВЦЭМ!$A$39:$A$782,$A142,СВЦЭМ!$B$39:$B$782,H$119)+'СЕТ СН'!$I$9+СВЦЭМ!$D$10+'СЕТ СН'!$I$6-'СЕТ СН'!$I$19</f>
        <v>1835.8519977000001</v>
      </c>
      <c r="I142" s="36">
        <f>SUMIFS(СВЦЭМ!$C$39:$C$782,СВЦЭМ!$A$39:$A$782,$A142,СВЦЭМ!$B$39:$B$782,I$119)+'СЕТ СН'!$I$9+СВЦЭМ!$D$10+'СЕТ СН'!$I$6-'СЕТ СН'!$I$19</f>
        <v>1798.6262673599999</v>
      </c>
      <c r="J142" s="36">
        <f>SUMIFS(СВЦЭМ!$C$39:$C$782,СВЦЭМ!$A$39:$A$782,$A142,СВЦЭМ!$B$39:$B$782,J$119)+'СЕТ СН'!$I$9+СВЦЭМ!$D$10+'СЕТ СН'!$I$6-'СЕТ СН'!$I$19</f>
        <v>1787.7052776999999</v>
      </c>
      <c r="K142" s="36">
        <f>SUMIFS(СВЦЭМ!$C$39:$C$782,СВЦЭМ!$A$39:$A$782,$A142,СВЦЭМ!$B$39:$B$782,K$119)+'СЕТ СН'!$I$9+СВЦЭМ!$D$10+'СЕТ СН'!$I$6-'СЕТ СН'!$I$19</f>
        <v>1824.8733625599998</v>
      </c>
      <c r="L142" s="36">
        <f>SUMIFS(СВЦЭМ!$C$39:$C$782,СВЦЭМ!$A$39:$A$782,$A142,СВЦЭМ!$B$39:$B$782,L$119)+'СЕТ СН'!$I$9+СВЦЭМ!$D$10+'СЕТ СН'!$I$6-'СЕТ СН'!$I$19</f>
        <v>1838.2043694700001</v>
      </c>
      <c r="M142" s="36">
        <f>SUMIFS(СВЦЭМ!$C$39:$C$782,СВЦЭМ!$A$39:$A$782,$A142,СВЦЭМ!$B$39:$B$782,M$119)+'СЕТ СН'!$I$9+СВЦЭМ!$D$10+'СЕТ СН'!$I$6-'СЕТ СН'!$I$19</f>
        <v>1841.60502511</v>
      </c>
      <c r="N142" s="36">
        <f>SUMIFS(СВЦЭМ!$C$39:$C$782,СВЦЭМ!$A$39:$A$782,$A142,СВЦЭМ!$B$39:$B$782,N$119)+'СЕТ СН'!$I$9+СВЦЭМ!$D$10+'СЕТ СН'!$I$6-'СЕТ СН'!$I$19</f>
        <v>1861.5822154699999</v>
      </c>
      <c r="O142" s="36">
        <f>SUMIFS(СВЦЭМ!$C$39:$C$782,СВЦЭМ!$A$39:$A$782,$A142,СВЦЭМ!$B$39:$B$782,O$119)+'СЕТ СН'!$I$9+СВЦЭМ!$D$10+'СЕТ СН'!$I$6-'СЕТ СН'!$I$19</f>
        <v>1875.79924785</v>
      </c>
      <c r="P142" s="36">
        <f>SUMIFS(СВЦЭМ!$C$39:$C$782,СВЦЭМ!$A$39:$A$782,$A142,СВЦЭМ!$B$39:$B$782,P$119)+'СЕТ СН'!$I$9+СВЦЭМ!$D$10+'СЕТ СН'!$I$6-'СЕТ СН'!$I$19</f>
        <v>1885.9607725999999</v>
      </c>
      <c r="Q142" s="36">
        <f>SUMIFS(СВЦЭМ!$C$39:$C$782,СВЦЭМ!$A$39:$A$782,$A142,СВЦЭМ!$B$39:$B$782,Q$119)+'СЕТ СН'!$I$9+СВЦЭМ!$D$10+'СЕТ СН'!$I$6-'СЕТ СН'!$I$19</f>
        <v>1874.3891227099998</v>
      </c>
      <c r="R142" s="36">
        <f>SUMIFS(СВЦЭМ!$C$39:$C$782,СВЦЭМ!$A$39:$A$782,$A142,СВЦЭМ!$B$39:$B$782,R$119)+'СЕТ СН'!$I$9+СВЦЭМ!$D$10+'СЕТ СН'!$I$6-'СЕТ СН'!$I$19</f>
        <v>1878.5895035600001</v>
      </c>
      <c r="S142" s="36">
        <f>SUMIFS(СВЦЭМ!$C$39:$C$782,СВЦЭМ!$A$39:$A$782,$A142,СВЦЭМ!$B$39:$B$782,S$119)+'СЕТ СН'!$I$9+СВЦЭМ!$D$10+'СЕТ СН'!$I$6-'СЕТ СН'!$I$19</f>
        <v>1858.9220400499999</v>
      </c>
      <c r="T142" s="36">
        <f>SUMIFS(СВЦЭМ!$C$39:$C$782,СВЦЭМ!$A$39:$A$782,$A142,СВЦЭМ!$B$39:$B$782,T$119)+'СЕТ СН'!$I$9+СВЦЭМ!$D$10+'СЕТ СН'!$I$6-'СЕТ СН'!$I$19</f>
        <v>1808.5474980499998</v>
      </c>
      <c r="U142" s="36">
        <f>SUMIFS(СВЦЭМ!$C$39:$C$782,СВЦЭМ!$A$39:$A$782,$A142,СВЦЭМ!$B$39:$B$782,U$119)+'СЕТ СН'!$I$9+СВЦЭМ!$D$10+'СЕТ СН'!$I$6-'СЕТ СН'!$I$19</f>
        <v>1791.0674798</v>
      </c>
      <c r="V142" s="36">
        <f>SUMIFS(СВЦЭМ!$C$39:$C$782,СВЦЭМ!$A$39:$A$782,$A142,СВЦЭМ!$B$39:$B$782,V$119)+'СЕТ СН'!$I$9+СВЦЭМ!$D$10+'СЕТ СН'!$I$6-'СЕТ СН'!$I$19</f>
        <v>1796.5514843000001</v>
      </c>
      <c r="W142" s="36">
        <f>SUMIFS(СВЦЭМ!$C$39:$C$782,СВЦЭМ!$A$39:$A$782,$A142,СВЦЭМ!$B$39:$B$782,W$119)+'СЕТ СН'!$I$9+СВЦЭМ!$D$10+'СЕТ СН'!$I$6-'СЕТ СН'!$I$19</f>
        <v>1802.0527516299999</v>
      </c>
      <c r="X142" s="36">
        <f>SUMIFS(СВЦЭМ!$C$39:$C$782,СВЦЭМ!$A$39:$A$782,$A142,СВЦЭМ!$B$39:$B$782,X$119)+'СЕТ СН'!$I$9+СВЦЭМ!$D$10+'СЕТ СН'!$I$6-'СЕТ СН'!$I$19</f>
        <v>1792.8880887199998</v>
      </c>
      <c r="Y142" s="36">
        <f>SUMIFS(СВЦЭМ!$C$39:$C$782,СВЦЭМ!$A$39:$A$782,$A142,СВЦЭМ!$B$39:$B$782,Y$119)+'СЕТ СН'!$I$9+СВЦЭМ!$D$10+'СЕТ СН'!$I$6-'СЕТ СН'!$I$19</f>
        <v>1805.2996794999999</v>
      </c>
    </row>
    <row r="143" spans="1:25" ht="15.75" x14ac:dyDescent="0.2">
      <c r="A143" s="35">
        <f t="shared" si="3"/>
        <v>44889</v>
      </c>
      <c r="B143" s="36">
        <f>SUMIFS(СВЦЭМ!$C$39:$C$782,СВЦЭМ!$A$39:$A$782,$A143,СВЦЭМ!$B$39:$B$782,B$119)+'СЕТ СН'!$I$9+СВЦЭМ!$D$10+'СЕТ СН'!$I$6-'СЕТ СН'!$I$19</f>
        <v>1891.8841945700001</v>
      </c>
      <c r="C143" s="36">
        <f>SUMIFS(СВЦЭМ!$C$39:$C$782,СВЦЭМ!$A$39:$A$782,$A143,СВЦЭМ!$B$39:$B$782,C$119)+'СЕТ СН'!$I$9+СВЦЭМ!$D$10+'СЕТ СН'!$I$6-'СЕТ СН'!$I$19</f>
        <v>1919.70132281</v>
      </c>
      <c r="D143" s="36">
        <f>SUMIFS(СВЦЭМ!$C$39:$C$782,СВЦЭМ!$A$39:$A$782,$A143,СВЦЭМ!$B$39:$B$782,D$119)+'СЕТ СН'!$I$9+СВЦЭМ!$D$10+'СЕТ СН'!$I$6-'СЕТ СН'!$I$19</f>
        <v>1923.8404773500001</v>
      </c>
      <c r="E143" s="36">
        <f>SUMIFS(СВЦЭМ!$C$39:$C$782,СВЦЭМ!$A$39:$A$782,$A143,СВЦЭМ!$B$39:$B$782,E$119)+'СЕТ СН'!$I$9+СВЦЭМ!$D$10+'СЕТ СН'!$I$6-'СЕТ СН'!$I$19</f>
        <v>1930.16882003</v>
      </c>
      <c r="F143" s="36">
        <f>SUMIFS(СВЦЭМ!$C$39:$C$782,СВЦЭМ!$A$39:$A$782,$A143,СВЦЭМ!$B$39:$B$782,F$119)+'СЕТ СН'!$I$9+СВЦЭМ!$D$10+'СЕТ СН'!$I$6-'СЕТ СН'!$I$19</f>
        <v>1938.65704018</v>
      </c>
      <c r="G143" s="36">
        <f>SUMIFS(СВЦЭМ!$C$39:$C$782,СВЦЭМ!$A$39:$A$782,$A143,СВЦЭМ!$B$39:$B$782,G$119)+'СЕТ СН'!$I$9+СВЦЭМ!$D$10+'СЕТ СН'!$I$6-'СЕТ СН'!$I$19</f>
        <v>1944.6593485099997</v>
      </c>
      <c r="H143" s="36">
        <f>SUMIFS(СВЦЭМ!$C$39:$C$782,СВЦЭМ!$A$39:$A$782,$A143,СВЦЭМ!$B$39:$B$782,H$119)+'СЕТ СН'!$I$9+СВЦЭМ!$D$10+'СЕТ СН'!$I$6-'СЕТ СН'!$I$19</f>
        <v>1924.4197085199999</v>
      </c>
      <c r="I143" s="36">
        <f>SUMIFS(СВЦЭМ!$C$39:$C$782,СВЦЭМ!$A$39:$A$782,$A143,СВЦЭМ!$B$39:$B$782,I$119)+'СЕТ СН'!$I$9+СВЦЭМ!$D$10+'СЕТ СН'!$I$6-'СЕТ СН'!$I$19</f>
        <v>1881.3450912200001</v>
      </c>
      <c r="J143" s="36">
        <f>SUMIFS(СВЦЭМ!$C$39:$C$782,СВЦЭМ!$A$39:$A$782,$A143,СВЦЭМ!$B$39:$B$782,J$119)+'СЕТ СН'!$I$9+СВЦЭМ!$D$10+'СЕТ СН'!$I$6-'СЕТ СН'!$I$19</f>
        <v>1842.5840817499998</v>
      </c>
      <c r="K143" s="36">
        <f>SUMIFS(СВЦЭМ!$C$39:$C$782,СВЦЭМ!$A$39:$A$782,$A143,СВЦЭМ!$B$39:$B$782,K$119)+'СЕТ СН'!$I$9+СВЦЭМ!$D$10+'СЕТ СН'!$I$6-'СЕТ СН'!$I$19</f>
        <v>1900.1928864900001</v>
      </c>
      <c r="L143" s="36">
        <f>SUMIFS(СВЦЭМ!$C$39:$C$782,СВЦЭМ!$A$39:$A$782,$A143,СВЦЭМ!$B$39:$B$782,L$119)+'СЕТ СН'!$I$9+СВЦЭМ!$D$10+'СЕТ СН'!$I$6-'СЕТ СН'!$I$19</f>
        <v>1962.90617604</v>
      </c>
      <c r="M143" s="36">
        <f>SUMIFS(СВЦЭМ!$C$39:$C$782,СВЦЭМ!$A$39:$A$782,$A143,СВЦЭМ!$B$39:$B$782,M$119)+'СЕТ СН'!$I$9+СВЦЭМ!$D$10+'СЕТ СН'!$I$6-'СЕТ СН'!$I$19</f>
        <v>1967.2525568999999</v>
      </c>
      <c r="N143" s="36">
        <f>SUMIFS(СВЦЭМ!$C$39:$C$782,СВЦЭМ!$A$39:$A$782,$A143,СВЦЭМ!$B$39:$B$782,N$119)+'СЕТ СН'!$I$9+СВЦЭМ!$D$10+'СЕТ СН'!$I$6-'СЕТ СН'!$I$19</f>
        <v>1993.0440084399997</v>
      </c>
      <c r="O143" s="36">
        <f>SUMIFS(СВЦЭМ!$C$39:$C$782,СВЦЭМ!$A$39:$A$782,$A143,СВЦЭМ!$B$39:$B$782,O$119)+'СЕТ СН'!$I$9+СВЦЭМ!$D$10+'СЕТ СН'!$I$6-'СЕТ СН'!$I$19</f>
        <v>1996.6944851200001</v>
      </c>
      <c r="P143" s="36">
        <f>SUMIFS(СВЦЭМ!$C$39:$C$782,СВЦЭМ!$A$39:$A$782,$A143,СВЦЭМ!$B$39:$B$782,P$119)+'СЕТ СН'!$I$9+СВЦЭМ!$D$10+'СЕТ СН'!$I$6-'СЕТ СН'!$I$19</f>
        <v>1998.4858562199997</v>
      </c>
      <c r="Q143" s="36">
        <f>SUMIFS(СВЦЭМ!$C$39:$C$782,СВЦЭМ!$A$39:$A$782,$A143,СВЦЭМ!$B$39:$B$782,Q$119)+'СЕТ СН'!$I$9+СВЦЭМ!$D$10+'СЕТ СН'!$I$6-'СЕТ СН'!$I$19</f>
        <v>1996.5852322699998</v>
      </c>
      <c r="R143" s="36">
        <f>SUMIFS(СВЦЭМ!$C$39:$C$782,СВЦЭМ!$A$39:$A$782,$A143,СВЦЭМ!$B$39:$B$782,R$119)+'СЕТ СН'!$I$9+СВЦЭМ!$D$10+'СЕТ СН'!$I$6-'СЕТ СН'!$I$19</f>
        <v>1995.328043</v>
      </c>
      <c r="S143" s="36">
        <f>SUMIFS(СВЦЭМ!$C$39:$C$782,СВЦЭМ!$A$39:$A$782,$A143,СВЦЭМ!$B$39:$B$782,S$119)+'СЕТ СН'!$I$9+СВЦЭМ!$D$10+'СЕТ СН'!$I$6-'СЕТ СН'!$I$19</f>
        <v>1942.9488084999998</v>
      </c>
      <c r="T143" s="36">
        <f>SUMIFS(СВЦЭМ!$C$39:$C$782,СВЦЭМ!$A$39:$A$782,$A143,СВЦЭМ!$B$39:$B$782,T$119)+'СЕТ СН'!$I$9+СВЦЭМ!$D$10+'СЕТ СН'!$I$6-'СЕТ СН'!$I$19</f>
        <v>1886.5632016999998</v>
      </c>
      <c r="U143" s="36">
        <f>SUMIFS(СВЦЭМ!$C$39:$C$782,СВЦЭМ!$A$39:$A$782,$A143,СВЦЭМ!$B$39:$B$782,U$119)+'СЕТ СН'!$I$9+СВЦЭМ!$D$10+'СЕТ СН'!$I$6-'СЕТ СН'!$I$19</f>
        <v>1841.7448642899999</v>
      </c>
      <c r="V143" s="36">
        <f>SUMIFS(СВЦЭМ!$C$39:$C$782,СВЦЭМ!$A$39:$A$782,$A143,СВЦЭМ!$B$39:$B$782,V$119)+'СЕТ СН'!$I$9+СВЦЭМ!$D$10+'СЕТ СН'!$I$6-'СЕТ СН'!$I$19</f>
        <v>1841.6222824799997</v>
      </c>
      <c r="W143" s="36">
        <f>SUMIFS(СВЦЭМ!$C$39:$C$782,СВЦЭМ!$A$39:$A$782,$A143,СВЦЭМ!$B$39:$B$782,W$119)+'СЕТ СН'!$I$9+СВЦЭМ!$D$10+'СЕТ СН'!$I$6-'СЕТ СН'!$I$19</f>
        <v>1863.3623213400001</v>
      </c>
      <c r="X143" s="36">
        <f>SUMIFS(СВЦЭМ!$C$39:$C$782,СВЦЭМ!$A$39:$A$782,$A143,СВЦЭМ!$B$39:$B$782,X$119)+'СЕТ СН'!$I$9+СВЦЭМ!$D$10+'СЕТ СН'!$I$6-'СЕТ СН'!$I$19</f>
        <v>1861.4948900099998</v>
      </c>
      <c r="Y143" s="36">
        <f>SUMIFS(СВЦЭМ!$C$39:$C$782,СВЦЭМ!$A$39:$A$782,$A143,СВЦЭМ!$B$39:$B$782,Y$119)+'СЕТ СН'!$I$9+СВЦЭМ!$D$10+'СЕТ СН'!$I$6-'СЕТ СН'!$I$19</f>
        <v>1904.6212988399998</v>
      </c>
    </row>
    <row r="144" spans="1:25" ht="15.75" x14ac:dyDescent="0.2">
      <c r="A144" s="35">
        <f t="shared" si="3"/>
        <v>44890</v>
      </c>
      <c r="B144" s="36">
        <f>SUMIFS(СВЦЭМ!$C$39:$C$782,СВЦЭМ!$A$39:$A$782,$A144,СВЦЭМ!$B$39:$B$782,B$119)+'СЕТ СН'!$I$9+СВЦЭМ!$D$10+'СЕТ СН'!$I$6-'СЕТ СН'!$I$19</f>
        <v>1801.6443650699998</v>
      </c>
      <c r="C144" s="36">
        <f>SUMIFS(СВЦЭМ!$C$39:$C$782,СВЦЭМ!$A$39:$A$782,$A144,СВЦЭМ!$B$39:$B$782,C$119)+'СЕТ СН'!$I$9+СВЦЭМ!$D$10+'СЕТ СН'!$I$6-'СЕТ СН'!$I$19</f>
        <v>1871.1953751400001</v>
      </c>
      <c r="D144" s="36">
        <f>SUMIFS(СВЦЭМ!$C$39:$C$782,СВЦЭМ!$A$39:$A$782,$A144,СВЦЭМ!$B$39:$B$782,D$119)+'СЕТ СН'!$I$9+СВЦЭМ!$D$10+'СЕТ СН'!$I$6-'СЕТ СН'!$I$19</f>
        <v>1932.4747066199998</v>
      </c>
      <c r="E144" s="36">
        <f>SUMIFS(СВЦЭМ!$C$39:$C$782,СВЦЭМ!$A$39:$A$782,$A144,СВЦЭМ!$B$39:$B$782,E$119)+'СЕТ СН'!$I$9+СВЦЭМ!$D$10+'СЕТ СН'!$I$6-'СЕТ СН'!$I$19</f>
        <v>1949.1987921700002</v>
      </c>
      <c r="F144" s="36">
        <f>SUMIFS(СВЦЭМ!$C$39:$C$782,СВЦЭМ!$A$39:$A$782,$A144,СВЦЭМ!$B$39:$B$782,F$119)+'СЕТ СН'!$I$9+СВЦЭМ!$D$10+'СЕТ СН'!$I$6-'СЕТ СН'!$I$19</f>
        <v>1944.7382368499998</v>
      </c>
      <c r="G144" s="36">
        <f>SUMIFS(СВЦЭМ!$C$39:$C$782,СВЦЭМ!$A$39:$A$782,$A144,СВЦЭМ!$B$39:$B$782,G$119)+'СЕТ СН'!$I$9+СВЦЭМ!$D$10+'СЕТ СН'!$I$6-'СЕТ СН'!$I$19</f>
        <v>1945.8437489100002</v>
      </c>
      <c r="H144" s="36">
        <f>SUMIFS(СВЦЭМ!$C$39:$C$782,СВЦЭМ!$A$39:$A$782,$A144,СВЦЭМ!$B$39:$B$782,H$119)+'СЕТ СН'!$I$9+СВЦЭМ!$D$10+'СЕТ СН'!$I$6-'СЕТ СН'!$I$19</f>
        <v>1902.65129385</v>
      </c>
      <c r="I144" s="36">
        <f>SUMIFS(СВЦЭМ!$C$39:$C$782,СВЦЭМ!$A$39:$A$782,$A144,СВЦЭМ!$B$39:$B$782,I$119)+'СЕТ СН'!$I$9+СВЦЭМ!$D$10+'СЕТ СН'!$I$6-'СЕТ СН'!$I$19</f>
        <v>1852.67577342</v>
      </c>
      <c r="J144" s="36">
        <f>SUMIFS(СВЦЭМ!$C$39:$C$782,СВЦЭМ!$A$39:$A$782,$A144,СВЦЭМ!$B$39:$B$782,J$119)+'СЕТ СН'!$I$9+СВЦЭМ!$D$10+'СЕТ СН'!$I$6-'СЕТ СН'!$I$19</f>
        <v>1821.4652637499998</v>
      </c>
      <c r="K144" s="36">
        <f>SUMIFS(СВЦЭМ!$C$39:$C$782,СВЦЭМ!$A$39:$A$782,$A144,СВЦЭМ!$B$39:$B$782,K$119)+'СЕТ СН'!$I$9+СВЦЭМ!$D$10+'СЕТ СН'!$I$6-'СЕТ СН'!$I$19</f>
        <v>1836.1178612399999</v>
      </c>
      <c r="L144" s="36">
        <f>SUMIFS(СВЦЭМ!$C$39:$C$782,СВЦЭМ!$A$39:$A$782,$A144,СВЦЭМ!$B$39:$B$782,L$119)+'СЕТ СН'!$I$9+СВЦЭМ!$D$10+'СЕТ СН'!$I$6-'СЕТ СН'!$I$19</f>
        <v>1832.6082753000001</v>
      </c>
      <c r="M144" s="36">
        <f>SUMIFS(СВЦЭМ!$C$39:$C$782,СВЦЭМ!$A$39:$A$782,$A144,СВЦЭМ!$B$39:$B$782,M$119)+'СЕТ СН'!$I$9+СВЦЭМ!$D$10+'СЕТ СН'!$I$6-'СЕТ СН'!$I$19</f>
        <v>1851.2060347399997</v>
      </c>
      <c r="N144" s="36">
        <f>SUMIFS(СВЦЭМ!$C$39:$C$782,СВЦЭМ!$A$39:$A$782,$A144,СВЦЭМ!$B$39:$B$782,N$119)+'СЕТ СН'!$I$9+СВЦЭМ!$D$10+'СЕТ СН'!$I$6-'СЕТ СН'!$I$19</f>
        <v>1872.3249297899997</v>
      </c>
      <c r="O144" s="36">
        <f>SUMIFS(СВЦЭМ!$C$39:$C$782,СВЦЭМ!$A$39:$A$782,$A144,СВЦЭМ!$B$39:$B$782,O$119)+'СЕТ СН'!$I$9+СВЦЭМ!$D$10+'СЕТ СН'!$I$6-'СЕТ СН'!$I$19</f>
        <v>1850.3936042800001</v>
      </c>
      <c r="P144" s="36">
        <f>SUMIFS(СВЦЭМ!$C$39:$C$782,СВЦЭМ!$A$39:$A$782,$A144,СВЦЭМ!$B$39:$B$782,P$119)+'СЕТ СН'!$I$9+СВЦЭМ!$D$10+'СЕТ СН'!$I$6-'СЕТ СН'!$I$19</f>
        <v>1862.9093669200001</v>
      </c>
      <c r="Q144" s="36">
        <f>SUMIFS(СВЦЭМ!$C$39:$C$782,СВЦЭМ!$A$39:$A$782,$A144,СВЦЭМ!$B$39:$B$782,Q$119)+'СЕТ СН'!$I$9+СВЦЭМ!$D$10+'СЕТ СН'!$I$6-'СЕТ СН'!$I$19</f>
        <v>1897.80425139</v>
      </c>
      <c r="R144" s="36">
        <f>SUMIFS(СВЦЭМ!$C$39:$C$782,СВЦЭМ!$A$39:$A$782,$A144,СВЦЭМ!$B$39:$B$782,R$119)+'СЕТ СН'!$I$9+СВЦЭМ!$D$10+'СЕТ СН'!$I$6-'СЕТ СН'!$I$19</f>
        <v>1872.1622763699997</v>
      </c>
      <c r="S144" s="36">
        <f>SUMIFS(СВЦЭМ!$C$39:$C$782,СВЦЭМ!$A$39:$A$782,$A144,СВЦЭМ!$B$39:$B$782,S$119)+'СЕТ СН'!$I$9+СВЦЭМ!$D$10+'СЕТ СН'!$I$6-'СЕТ СН'!$I$19</f>
        <v>1809.0377028299999</v>
      </c>
      <c r="T144" s="36">
        <f>SUMIFS(СВЦЭМ!$C$39:$C$782,СВЦЭМ!$A$39:$A$782,$A144,СВЦЭМ!$B$39:$B$782,T$119)+'СЕТ СН'!$I$9+СВЦЭМ!$D$10+'СЕТ СН'!$I$6-'СЕТ СН'!$I$19</f>
        <v>1792.7605629199998</v>
      </c>
      <c r="U144" s="36">
        <f>SUMIFS(СВЦЭМ!$C$39:$C$782,СВЦЭМ!$A$39:$A$782,$A144,СВЦЭМ!$B$39:$B$782,U$119)+'СЕТ СН'!$I$9+СВЦЭМ!$D$10+'СЕТ СН'!$I$6-'СЕТ СН'!$I$19</f>
        <v>1804.4900967399999</v>
      </c>
      <c r="V144" s="36">
        <f>SUMIFS(СВЦЭМ!$C$39:$C$782,СВЦЭМ!$A$39:$A$782,$A144,СВЦЭМ!$B$39:$B$782,V$119)+'СЕТ СН'!$I$9+СВЦЭМ!$D$10+'СЕТ СН'!$I$6-'СЕТ СН'!$I$19</f>
        <v>1822.2373031699999</v>
      </c>
      <c r="W144" s="36">
        <f>SUMIFS(СВЦЭМ!$C$39:$C$782,СВЦЭМ!$A$39:$A$782,$A144,СВЦЭМ!$B$39:$B$782,W$119)+'СЕТ СН'!$I$9+СВЦЭМ!$D$10+'СЕТ СН'!$I$6-'СЕТ СН'!$I$19</f>
        <v>1830.72846445</v>
      </c>
      <c r="X144" s="36">
        <f>SUMIFS(СВЦЭМ!$C$39:$C$782,СВЦЭМ!$A$39:$A$782,$A144,СВЦЭМ!$B$39:$B$782,X$119)+'СЕТ СН'!$I$9+СВЦЭМ!$D$10+'СЕТ СН'!$I$6-'СЕТ СН'!$I$19</f>
        <v>1840.7821748900001</v>
      </c>
      <c r="Y144" s="36">
        <f>SUMIFS(СВЦЭМ!$C$39:$C$782,СВЦЭМ!$A$39:$A$782,$A144,СВЦЭМ!$B$39:$B$782,Y$119)+'СЕТ СН'!$I$9+СВЦЭМ!$D$10+'СЕТ СН'!$I$6-'СЕТ СН'!$I$19</f>
        <v>1873.8588371999999</v>
      </c>
    </row>
    <row r="145" spans="1:26" ht="15.75" x14ac:dyDescent="0.2">
      <c r="A145" s="35">
        <f t="shared" si="3"/>
        <v>44891</v>
      </c>
      <c r="B145" s="36">
        <f>SUMIFS(СВЦЭМ!$C$39:$C$782,СВЦЭМ!$A$39:$A$782,$A145,СВЦЭМ!$B$39:$B$782,B$119)+'СЕТ СН'!$I$9+СВЦЭМ!$D$10+'СЕТ СН'!$I$6-'СЕТ СН'!$I$19</f>
        <v>1888.8275647800001</v>
      </c>
      <c r="C145" s="36">
        <f>SUMIFS(СВЦЭМ!$C$39:$C$782,СВЦЭМ!$A$39:$A$782,$A145,СВЦЭМ!$B$39:$B$782,C$119)+'СЕТ СН'!$I$9+СВЦЭМ!$D$10+'СЕТ СН'!$I$6-'СЕТ СН'!$I$19</f>
        <v>1908.2366855400001</v>
      </c>
      <c r="D145" s="36">
        <f>SUMIFS(СВЦЭМ!$C$39:$C$782,СВЦЭМ!$A$39:$A$782,$A145,СВЦЭМ!$B$39:$B$782,D$119)+'СЕТ СН'!$I$9+СВЦЭМ!$D$10+'СЕТ СН'!$I$6-'СЕТ СН'!$I$19</f>
        <v>1905.27114183</v>
      </c>
      <c r="E145" s="36">
        <f>SUMIFS(СВЦЭМ!$C$39:$C$782,СВЦЭМ!$A$39:$A$782,$A145,СВЦЭМ!$B$39:$B$782,E$119)+'СЕТ СН'!$I$9+СВЦЭМ!$D$10+'СЕТ СН'!$I$6-'СЕТ СН'!$I$19</f>
        <v>1914.6797745200001</v>
      </c>
      <c r="F145" s="36">
        <f>SUMIFS(СВЦЭМ!$C$39:$C$782,СВЦЭМ!$A$39:$A$782,$A145,СВЦЭМ!$B$39:$B$782,F$119)+'СЕТ СН'!$I$9+СВЦЭМ!$D$10+'СЕТ СН'!$I$6-'СЕТ СН'!$I$19</f>
        <v>1919.76975193</v>
      </c>
      <c r="G145" s="36">
        <f>SUMIFS(СВЦЭМ!$C$39:$C$782,СВЦЭМ!$A$39:$A$782,$A145,СВЦЭМ!$B$39:$B$782,G$119)+'СЕТ СН'!$I$9+СВЦЭМ!$D$10+'СЕТ СН'!$I$6-'СЕТ СН'!$I$19</f>
        <v>1906.2958303</v>
      </c>
      <c r="H145" s="36">
        <f>SUMIFS(СВЦЭМ!$C$39:$C$782,СВЦЭМ!$A$39:$A$782,$A145,СВЦЭМ!$B$39:$B$782,H$119)+'СЕТ СН'!$I$9+СВЦЭМ!$D$10+'СЕТ СН'!$I$6-'СЕТ СН'!$I$19</f>
        <v>1887.6163570600002</v>
      </c>
      <c r="I145" s="36">
        <f>SUMIFS(СВЦЭМ!$C$39:$C$782,СВЦЭМ!$A$39:$A$782,$A145,СВЦЭМ!$B$39:$B$782,I$119)+'СЕТ СН'!$I$9+СВЦЭМ!$D$10+'СЕТ СН'!$I$6-'СЕТ СН'!$I$19</f>
        <v>1881.39894035</v>
      </c>
      <c r="J145" s="36">
        <f>SUMIFS(СВЦЭМ!$C$39:$C$782,СВЦЭМ!$A$39:$A$782,$A145,СВЦЭМ!$B$39:$B$782,J$119)+'СЕТ СН'!$I$9+СВЦЭМ!$D$10+'СЕТ СН'!$I$6-'СЕТ СН'!$I$19</f>
        <v>1847.5378578999998</v>
      </c>
      <c r="K145" s="36">
        <f>SUMIFS(СВЦЭМ!$C$39:$C$782,СВЦЭМ!$A$39:$A$782,$A145,СВЦЭМ!$B$39:$B$782,K$119)+'СЕТ СН'!$I$9+СВЦЭМ!$D$10+'СЕТ СН'!$I$6-'СЕТ СН'!$I$19</f>
        <v>1825.25269875</v>
      </c>
      <c r="L145" s="36">
        <f>SUMIFS(СВЦЭМ!$C$39:$C$782,СВЦЭМ!$A$39:$A$782,$A145,СВЦЭМ!$B$39:$B$782,L$119)+'СЕТ СН'!$I$9+СВЦЭМ!$D$10+'СЕТ СН'!$I$6-'СЕТ СН'!$I$19</f>
        <v>1825.0331327200001</v>
      </c>
      <c r="M145" s="36">
        <f>SUMIFS(СВЦЭМ!$C$39:$C$782,СВЦЭМ!$A$39:$A$782,$A145,СВЦЭМ!$B$39:$B$782,M$119)+'СЕТ СН'!$I$9+СВЦЭМ!$D$10+'СЕТ СН'!$I$6-'СЕТ СН'!$I$19</f>
        <v>1847.2295055</v>
      </c>
      <c r="N145" s="36">
        <f>SUMIFS(СВЦЭМ!$C$39:$C$782,СВЦЭМ!$A$39:$A$782,$A145,СВЦЭМ!$B$39:$B$782,N$119)+'СЕТ СН'!$I$9+СВЦЭМ!$D$10+'СЕТ СН'!$I$6-'СЕТ СН'!$I$19</f>
        <v>1874.0250354199998</v>
      </c>
      <c r="O145" s="36">
        <f>SUMIFS(СВЦЭМ!$C$39:$C$782,СВЦЭМ!$A$39:$A$782,$A145,СВЦЭМ!$B$39:$B$782,O$119)+'СЕТ СН'!$I$9+СВЦЭМ!$D$10+'СЕТ СН'!$I$6-'СЕТ СН'!$I$19</f>
        <v>1875.3861063300001</v>
      </c>
      <c r="P145" s="36">
        <f>SUMIFS(СВЦЭМ!$C$39:$C$782,СВЦЭМ!$A$39:$A$782,$A145,СВЦЭМ!$B$39:$B$782,P$119)+'СЕТ СН'!$I$9+СВЦЭМ!$D$10+'СЕТ СН'!$I$6-'СЕТ СН'!$I$19</f>
        <v>1891.5135332700002</v>
      </c>
      <c r="Q145" s="36">
        <f>SUMIFS(СВЦЭМ!$C$39:$C$782,СВЦЭМ!$A$39:$A$782,$A145,СВЦЭМ!$B$39:$B$782,Q$119)+'СЕТ СН'!$I$9+СВЦЭМ!$D$10+'СЕТ СН'!$I$6-'СЕТ СН'!$I$19</f>
        <v>1904.8031830700002</v>
      </c>
      <c r="R145" s="36">
        <f>SUMIFS(СВЦЭМ!$C$39:$C$782,СВЦЭМ!$A$39:$A$782,$A145,СВЦЭМ!$B$39:$B$782,R$119)+'СЕТ СН'!$I$9+СВЦЭМ!$D$10+'СЕТ СН'!$I$6-'СЕТ СН'!$I$19</f>
        <v>1857.2569610199998</v>
      </c>
      <c r="S145" s="36">
        <f>SUMIFS(СВЦЭМ!$C$39:$C$782,СВЦЭМ!$A$39:$A$782,$A145,СВЦЭМ!$B$39:$B$782,S$119)+'СЕТ СН'!$I$9+СВЦЭМ!$D$10+'СЕТ СН'!$I$6-'СЕТ СН'!$I$19</f>
        <v>1837.83801804</v>
      </c>
      <c r="T145" s="36">
        <f>SUMIFS(СВЦЭМ!$C$39:$C$782,СВЦЭМ!$A$39:$A$782,$A145,СВЦЭМ!$B$39:$B$782,T$119)+'СЕТ СН'!$I$9+СВЦЭМ!$D$10+'СЕТ СН'!$I$6-'СЕТ СН'!$I$19</f>
        <v>1831.5860376099999</v>
      </c>
      <c r="U145" s="36">
        <f>SUMIFS(СВЦЭМ!$C$39:$C$782,СВЦЭМ!$A$39:$A$782,$A145,СВЦЭМ!$B$39:$B$782,U$119)+'СЕТ СН'!$I$9+СВЦЭМ!$D$10+'СЕТ СН'!$I$6-'СЕТ СН'!$I$19</f>
        <v>1819.2936571400001</v>
      </c>
      <c r="V145" s="36">
        <f>SUMIFS(СВЦЭМ!$C$39:$C$782,СВЦЭМ!$A$39:$A$782,$A145,СВЦЭМ!$B$39:$B$782,V$119)+'СЕТ СН'!$I$9+СВЦЭМ!$D$10+'СЕТ СН'!$I$6-'СЕТ СН'!$I$19</f>
        <v>1847.3207474800001</v>
      </c>
      <c r="W145" s="36">
        <f>SUMIFS(СВЦЭМ!$C$39:$C$782,СВЦЭМ!$A$39:$A$782,$A145,СВЦЭМ!$B$39:$B$782,W$119)+'СЕТ СН'!$I$9+СВЦЭМ!$D$10+'СЕТ СН'!$I$6-'СЕТ СН'!$I$19</f>
        <v>1870.0009220900001</v>
      </c>
      <c r="X145" s="36">
        <f>SUMIFS(СВЦЭМ!$C$39:$C$782,СВЦЭМ!$A$39:$A$782,$A145,СВЦЭМ!$B$39:$B$782,X$119)+'СЕТ СН'!$I$9+СВЦЭМ!$D$10+'СЕТ СН'!$I$6-'СЕТ СН'!$I$19</f>
        <v>1897.19025207</v>
      </c>
      <c r="Y145" s="36">
        <f>SUMIFS(СВЦЭМ!$C$39:$C$782,СВЦЭМ!$A$39:$A$782,$A145,СВЦЭМ!$B$39:$B$782,Y$119)+'СЕТ СН'!$I$9+СВЦЭМ!$D$10+'СЕТ СН'!$I$6-'СЕТ СН'!$I$19</f>
        <v>1907.2040027799999</v>
      </c>
    </row>
    <row r="146" spans="1:26" ht="15.75" x14ac:dyDescent="0.2">
      <c r="A146" s="35">
        <f t="shared" si="3"/>
        <v>44892</v>
      </c>
      <c r="B146" s="36">
        <f>SUMIFS(СВЦЭМ!$C$39:$C$782,СВЦЭМ!$A$39:$A$782,$A146,СВЦЭМ!$B$39:$B$782,B$119)+'СЕТ СН'!$I$9+СВЦЭМ!$D$10+'СЕТ СН'!$I$6-'СЕТ СН'!$I$19</f>
        <v>1932.3101341000001</v>
      </c>
      <c r="C146" s="36">
        <f>SUMIFS(СВЦЭМ!$C$39:$C$782,СВЦЭМ!$A$39:$A$782,$A146,СВЦЭМ!$B$39:$B$782,C$119)+'СЕТ СН'!$I$9+СВЦЭМ!$D$10+'СЕТ СН'!$I$6-'СЕТ СН'!$I$19</f>
        <v>1930.3026789099999</v>
      </c>
      <c r="D146" s="36">
        <f>SUMIFS(СВЦЭМ!$C$39:$C$782,СВЦЭМ!$A$39:$A$782,$A146,СВЦЭМ!$B$39:$B$782,D$119)+'СЕТ СН'!$I$9+СВЦЭМ!$D$10+'СЕТ СН'!$I$6-'СЕТ СН'!$I$19</f>
        <v>1928.2727004899998</v>
      </c>
      <c r="E146" s="36">
        <f>SUMIFS(СВЦЭМ!$C$39:$C$782,СВЦЭМ!$A$39:$A$782,$A146,СВЦЭМ!$B$39:$B$782,E$119)+'СЕТ СН'!$I$9+СВЦЭМ!$D$10+'СЕТ СН'!$I$6-'СЕТ СН'!$I$19</f>
        <v>1932.2241007799998</v>
      </c>
      <c r="F146" s="36">
        <f>SUMIFS(СВЦЭМ!$C$39:$C$782,СВЦЭМ!$A$39:$A$782,$A146,СВЦЭМ!$B$39:$B$782,F$119)+'СЕТ СН'!$I$9+СВЦЭМ!$D$10+'СЕТ СН'!$I$6-'СЕТ СН'!$I$19</f>
        <v>1962.1862866900001</v>
      </c>
      <c r="G146" s="36">
        <f>SUMIFS(СВЦЭМ!$C$39:$C$782,СВЦЭМ!$A$39:$A$782,$A146,СВЦЭМ!$B$39:$B$782,G$119)+'СЕТ СН'!$I$9+СВЦЭМ!$D$10+'СЕТ СН'!$I$6-'СЕТ СН'!$I$19</f>
        <v>1961.3402270299998</v>
      </c>
      <c r="H146" s="36">
        <f>SUMIFS(СВЦЭМ!$C$39:$C$782,СВЦЭМ!$A$39:$A$782,$A146,СВЦЭМ!$B$39:$B$782,H$119)+'СЕТ СН'!$I$9+СВЦЭМ!$D$10+'СЕТ СН'!$I$6-'СЕТ СН'!$I$19</f>
        <v>1957.7613632899997</v>
      </c>
      <c r="I146" s="36">
        <f>SUMIFS(СВЦЭМ!$C$39:$C$782,СВЦЭМ!$A$39:$A$782,$A146,СВЦЭМ!$B$39:$B$782,I$119)+'СЕТ СН'!$I$9+СВЦЭМ!$D$10+'СЕТ СН'!$I$6-'СЕТ СН'!$I$19</f>
        <v>1931.6948745999998</v>
      </c>
      <c r="J146" s="36">
        <f>SUMIFS(СВЦЭМ!$C$39:$C$782,СВЦЭМ!$A$39:$A$782,$A146,СВЦЭМ!$B$39:$B$782,J$119)+'СЕТ СН'!$I$9+СВЦЭМ!$D$10+'СЕТ СН'!$I$6-'СЕТ СН'!$I$19</f>
        <v>1932.2331635099999</v>
      </c>
      <c r="K146" s="36">
        <f>SUMIFS(СВЦЭМ!$C$39:$C$782,СВЦЭМ!$A$39:$A$782,$A146,СВЦЭМ!$B$39:$B$782,K$119)+'СЕТ СН'!$I$9+СВЦЭМ!$D$10+'СЕТ СН'!$I$6-'СЕТ СН'!$I$19</f>
        <v>1878.4365886099999</v>
      </c>
      <c r="L146" s="36">
        <f>SUMIFS(СВЦЭМ!$C$39:$C$782,СВЦЭМ!$A$39:$A$782,$A146,СВЦЭМ!$B$39:$B$782,L$119)+'СЕТ СН'!$I$9+СВЦЭМ!$D$10+'СЕТ СН'!$I$6-'СЕТ СН'!$I$19</f>
        <v>1834.2577956099999</v>
      </c>
      <c r="M146" s="36">
        <f>SUMIFS(СВЦЭМ!$C$39:$C$782,СВЦЭМ!$A$39:$A$782,$A146,СВЦЭМ!$B$39:$B$782,M$119)+'СЕТ СН'!$I$9+СВЦЭМ!$D$10+'СЕТ СН'!$I$6-'СЕТ СН'!$I$19</f>
        <v>1861.1260932300002</v>
      </c>
      <c r="N146" s="36">
        <f>SUMIFS(СВЦЭМ!$C$39:$C$782,СВЦЭМ!$A$39:$A$782,$A146,СВЦЭМ!$B$39:$B$782,N$119)+'СЕТ СН'!$I$9+СВЦЭМ!$D$10+'СЕТ СН'!$I$6-'СЕТ СН'!$I$19</f>
        <v>1870.2035284600001</v>
      </c>
      <c r="O146" s="36">
        <f>SUMIFS(СВЦЭМ!$C$39:$C$782,СВЦЭМ!$A$39:$A$782,$A146,СВЦЭМ!$B$39:$B$782,O$119)+'СЕТ СН'!$I$9+СВЦЭМ!$D$10+'СЕТ СН'!$I$6-'СЕТ СН'!$I$19</f>
        <v>1891.1703831</v>
      </c>
      <c r="P146" s="36">
        <f>SUMIFS(СВЦЭМ!$C$39:$C$782,СВЦЭМ!$A$39:$A$782,$A146,СВЦЭМ!$B$39:$B$782,P$119)+'СЕТ СН'!$I$9+СВЦЭМ!$D$10+'СЕТ СН'!$I$6-'СЕТ СН'!$I$19</f>
        <v>1906.7164214099998</v>
      </c>
      <c r="Q146" s="36">
        <f>SUMIFS(СВЦЭМ!$C$39:$C$782,СВЦЭМ!$A$39:$A$782,$A146,СВЦЭМ!$B$39:$B$782,Q$119)+'СЕТ СН'!$I$9+СВЦЭМ!$D$10+'СЕТ СН'!$I$6-'СЕТ СН'!$I$19</f>
        <v>1906.6989147499999</v>
      </c>
      <c r="R146" s="36">
        <f>SUMIFS(СВЦЭМ!$C$39:$C$782,СВЦЭМ!$A$39:$A$782,$A146,СВЦЭМ!$B$39:$B$782,R$119)+'СЕТ СН'!$I$9+СВЦЭМ!$D$10+'СЕТ СН'!$I$6-'СЕТ СН'!$I$19</f>
        <v>1899.92721342</v>
      </c>
      <c r="S146" s="36">
        <f>SUMIFS(СВЦЭМ!$C$39:$C$782,СВЦЭМ!$A$39:$A$782,$A146,СВЦЭМ!$B$39:$B$782,S$119)+'СЕТ СН'!$I$9+СВЦЭМ!$D$10+'СЕТ СН'!$I$6-'СЕТ СН'!$I$19</f>
        <v>1834.74173862</v>
      </c>
      <c r="T146" s="36">
        <f>SUMIFS(СВЦЭМ!$C$39:$C$782,СВЦЭМ!$A$39:$A$782,$A146,СВЦЭМ!$B$39:$B$782,T$119)+'СЕТ СН'!$I$9+СВЦЭМ!$D$10+'СЕТ СН'!$I$6-'СЕТ СН'!$I$19</f>
        <v>1816.9604834399997</v>
      </c>
      <c r="U146" s="36">
        <f>SUMIFS(СВЦЭМ!$C$39:$C$782,СВЦЭМ!$A$39:$A$782,$A146,СВЦЭМ!$B$39:$B$782,U$119)+'СЕТ СН'!$I$9+СВЦЭМ!$D$10+'СЕТ СН'!$I$6-'СЕТ СН'!$I$19</f>
        <v>1835.7262767299999</v>
      </c>
      <c r="V146" s="36">
        <f>SUMIFS(СВЦЭМ!$C$39:$C$782,СВЦЭМ!$A$39:$A$782,$A146,СВЦЭМ!$B$39:$B$782,V$119)+'СЕТ СН'!$I$9+СВЦЭМ!$D$10+'СЕТ СН'!$I$6-'СЕТ СН'!$I$19</f>
        <v>1847.6286668499997</v>
      </c>
      <c r="W146" s="36">
        <f>SUMIFS(СВЦЭМ!$C$39:$C$782,СВЦЭМ!$A$39:$A$782,$A146,СВЦЭМ!$B$39:$B$782,W$119)+'СЕТ СН'!$I$9+СВЦЭМ!$D$10+'СЕТ СН'!$I$6-'СЕТ СН'!$I$19</f>
        <v>1873.6559282200001</v>
      </c>
      <c r="X146" s="36">
        <f>SUMIFS(СВЦЭМ!$C$39:$C$782,СВЦЭМ!$A$39:$A$782,$A146,СВЦЭМ!$B$39:$B$782,X$119)+'СЕТ СН'!$I$9+СВЦЭМ!$D$10+'СЕТ СН'!$I$6-'СЕТ СН'!$I$19</f>
        <v>1867.6083068899998</v>
      </c>
      <c r="Y146" s="36">
        <f>SUMIFS(СВЦЭМ!$C$39:$C$782,СВЦЭМ!$A$39:$A$782,$A146,СВЦЭМ!$B$39:$B$782,Y$119)+'СЕТ СН'!$I$9+СВЦЭМ!$D$10+'СЕТ СН'!$I$6-'СЕТ СН'!$I$19</f>
        <v>1933.9795017400002</v>
      </c>
    </row>
    <row r="147" spans="1:26" ht="15.75" x14ac:dyDescent="0.2">
      <c r="A147" s="35">
        <f t="shared" si="3"/>
        <v>44893</v>
      </c>
      <c r="B147" s="36">
        <f>SUMIFS(СВЦЭМ!$C$39:$C$782,СВЦЭМ!$A$39:$A$782,$A147,СВЦЭМ!$B$39:$B$782,B$119)+'СЕТ СН'!$I$9+СВЦЭМ!$D$10+'СЕТ СН'!$I$6-'СЕТ СН'!$I$19</f>
        <v>1888.0975171</v>
      </c>
      <c r="C147" s="36">
        <f>SUMIFS(СВЦЭМ!$C$39:$C$782,СВЦЭМ!$A$39:$A$782,$A147,СВЦЭМ!$B$39:$B$782,C$119)+'СЕТ СН'!$I$9+СВЦЭМ!$D$10+'СЕТ СН'!$I$6-'СЕТ СН'!$I$19</f>
        <v>1907.4153030500001</v>
      </c>
      <c r="D147" s="36">
        <f>SUMIFS(СВЦЭМ!$C$39:$C$782,СВЦЭМ!$A$39:$A$782,$A147,СВЦЭМ!$B$39:$B$782,D$119)+'СЕТ СН'!$I$9+СВЦЭМ!$D$10+'СЕТ СН'!$I$6-'СЕТ СН'!$I$19</f>
        <v>1907.51631</v>
      </c>
      <c r="E147" s="36">
        <f>SUMIFS(СВЦЭМ!$C$39:$C$782,СВЦЭМ!$A$39:$A$782,$A147,СВЦЭМ!$B$39:$B$782,E$119)+'СЕТ СН'!$I$9+СВЦЭМ!$D$10+'СЕТ СН'!$I$6-'СЕТ СН'!$I$19</f>
        <v>1908.52824818</v>
      </c>
      <c r="F147" s="36">
        <f>SUMIFS(СВЦЭМ!$C$39:$C$782,СВЦЭМ!$A$39:$A$782,$A147,СВЦЭМ!$B$39:$B$782,F$119)+'СЕТ СН'!$I$9+СВЦЭМ!$D$10+'СЕТ СН'!$I$6-'СЕТ СН'!$I$19</f>
        <v>1923.5686810799998</v>
      </c>
      <c r="G147" s="36">
        <f>SUMIFS(СВЦЭМ!$C$39:$C$782,СВЦЭМ!$A$39:$A$782,$A147,СВЦЭМ!$B$39:$B$782,G$119)+'СЕТ СН'!$I$9+СВЦЭМ!$D$10+'СЕТ СН'!$I$6-'СЕТ СН'!$I$19</f>
        <v>1920.2134481899998</v>
      </c>
      <c r="H147" s="36">
        <f>SUMIFS(СВЦЭМ!$C$39:$C$782,СВЦЭМ!$A$39:$A$782,$A147,СВЦЭМ!$B$39:$B$782,H$119)+'СЕТ СН'!$I$9+СВЦЭМ!$D$10+'СЕТ СН'!$I$6-'СЕТ СН'!$I$19</f>
        <v>1834.8241625299997</v>
      </c>
      <c r="I147" s="36">
        <f>SUMIFS(СВЦЭМ!$C$39:$C$782,СВЦЭМ!$A$39:$A$782,$A147,СВЦЭМ!$B$39:$B$782,I$119)+'СЕТ СН'!$I$9+СВЦЭМ!$D$10+'СЕТ СН'!$I$6-'СЕТ СН'!$I$19</f>
        <v>1820.73890669</v>
      </c>
      <c r="J147" s="36">
        <f>SUMIFS(СВЦЭМ!$C$39:$C$782,СВЦЭМ!$A$39:$A$782,$A147,СВЦЭМ!$B$39:$B$782,J$119)+'СЕТ СН'!$I$9+СВЦЭМ!$D$10+'СЕТ СН'!$I$6-'СЕТ СН'!$I$19</f>
        <v>1803.2427105299998</v>
      </c>
      <c r="K147" s="36">
        <f>SUMIFS(СВЦЭМ!$C$39:$C$782,СВЦЭМ!$A$39:$A$782,$A147,СВЦЭМ!$B$39:$B$782,K$119)+'СЕТ СН'!$I$9+СВЦЭМ!$D$10+'СЕТ СН'!$I$6-'СЕТ СН'!$I$19</f>
        <v>1770.8144599299999</v>
      </c>
      <c r="L147" s="36">
        <f>SUMIFS(СВЦЭМ!$C$39:$C$782,СВЦЭМ!$A$39:$A$782,$A147,СВЦЭМ!$B$39:$B$782,L$119)+'СЕТ СН'!$I$9+СВЦЭМ!$D$10+'СЕТ СН'!$I$6-'СЕТ СН'!$I$19</f>
        <v>1806.6623194899998</v>
      </c>
      <c r="M147" s="36">
        <f>SUMIFS(СВЦЭМ!$C$39:$C$782,СВЦЭМ!$A$39:$A$782,$A147,СВЦЭМ!$B$39:$B$782,M$119)+'СЕТ СН'!$I$9+СВЦЭМ!$D$10+'СЕТ СН'!$I$6-'СЕТ СН'!$I$19</f>
        <v>1826.7630766100001</v>
      </c>
      <c r="N147" s="36">
        <f>SUMIFS(СВЦЭМ!$C$39:$C$782,СВЦЭМ!$A$39:$A$782,$A147,СВЦЭМ!$B$39:$B$782,N$119)+'СЕТ СН'!$I$9+СВЦЭМ!$D$10+'СЕТ СН'!$I$6-'СЕТ СН'!$I$19</f>
        <v>1835.6125127300002</v>
      </c>
      <c r="O147" s="36">
        <f>SUMIFS(СВЦЭМ!$C$39:$C$782,СВЦЭМ!$A$39:$A$782,$A147,СВЦЭМ!$B$39:$B$782,O$119)+'СЕТ СН'!$I$9+СВЦЭМ!$D$10+'СЕТ СН'!$I$6-'СЕТ СН'!$I$19</f>
        <v>1848.9924485199999</v>
      </c>
      <c r="P147" s="36">
        <f>SUMIFS(СВЦЭМ!$C$39:$C$782,СВЦЭМ!$A$39:$A$782,$A147,СВЦЭМ!$B$39:$B$782,P$119)+'СЕТ СН'!$I$9+СВЦЭМ!$D$10+'СЕТ СН'!$I$6-'СЕТ СН'!$I$19</f>
        <v>1863.19499249</v>
      </c>
      <c r="Q147" s="36">
        <f>SUMIFS(СВЦЭМ!$C$39:$C$782,СВЦЭМ!$A$39:$A$782,$A147,СВЦЭМ!$B$39:$B$782,Q$119)+'СЕТ СН'!$I$9+СВЦЭМ!$D$10+'СЕТ СН'!$I$6-'СЕТ СН'!$I$19</f>
        <v>1839.2538398399997</v>
      </c>
      <c r="R147" s="36">
        <f>SUMIFS(СВЦЭМ!$C$39:$C$782,СВЦЭМ!$A$39:$A$782,$A147,СВЦЭМ!$B$39:$B$782,R$119)+'СЕТ СН'!$I$9+СВЦЭМ!$D$10+'СЕТ СН'!$I$6-'СЕТ СН'!$I$19</f>
        <v>1807.7895589599998</v>
      </c>
      <c r="S147" s="36">
        <f>SUMIFS(СВЦЭМ!$C$39:$C$782,СВЦЭМ!$A$39:$A$782,$A147,СВЦЭМ!$B$39:$B$782,S$119)+'СЕТ СН'!$I$9+СВЦЭМ!$D$10+'СЕТ СН'!$I$6-'СЕТ СН'!$I$19</f>
        <v>1766.0948408099998</v>
      </c>
      <c r="T147" s="36">
        <f>SUMIFS(СВЦЭМ!$C$39:$C$782,СВЦЭМ!$A$39:$A$782,$A147,СВЦЭМ!$B$39:$B$782,T$119)+'СЕТ СН'!$I$9+СВЦЭМ!$D$10+'СЕТ СН'!$I$6-'СЕТ СН'!$I$19</f>
        <v>1758.4753255699998</v>
      </c>
      <c r="U147" s="36">
        <f>SUMIFS(СВЦЭМ!$C$39:$C$782,СВЦЭМ!$A$39:$A$782,$A147,СВЦЭМ!$B$39:$B$782,U$119)+'СЕТ СН'!$I$9+СВЦЭМ!$D$10+'СЕТ СН'!$I$6-'СЕТ СН'!$I$19</f>
        <v>1772.8292344000001</v>
      </c>
      <c r="V147" s="36">
        <f>SUMIFS(СВЦЭМ!$C$39:$C$782,СВЦЭМ!$A$39:$A$782,$A147,СВЦЭМ!$B$39:$B$782,V$119)+'СЕТ СН'!$I$9+СВЦЭМ!$D$10+'СЕТ СН'!$I$6-'СЕТ СН'!$I$19</f>
        <v>1781.2076733700001</v>
      </c>
      <c r="W147" s="36">
        <f>SUMIFS(СВЦЭМ!$C$39:$C$782,СВЦЭМ!$A$39:$A$782,$A147,СВЦЭМ!$B$39:$B$782,W$119)+'СЕТ СН'!$I$9+СВЦЭМ!$D$10+'СЕТ СН'!$I$6-'СЕТ СН'!$I$19</f>
        <v>1808.5489585400001</v>
      </c>
      <c r="X147" s="36">
        <f>SUMIFS(СВЦЭМ!$C$39:$C$782,СВЦЭМ!$A$39:$A$782,$A147,СВЦЭМ!$B$39:$B$782,X$119)+'СЕТ СН'!$I$9+СВЦЭМ!$D$10+'СЕТ СН'!$I$6-'СЕТ СН'!$I$19</f>
        <v>1835.3243997999998</v>
      </c>
      <c r="Y147" s="36">
        <f>SUMIFS(СВЦЭМ!$C$39:$C$782,СВЦЭМ!$A$39:$A$782,$A147,СВЦЭМ!$B$39:$B$782,Y$119)+'СЕТ СН'!$I$9+СВЦЭМ!$D$10+'СЕТ СН'!$I$6-'СЕТ СН'!$I$19</f>
        <v>1836.5175685099998</v>
      </c>
    </row>
    <row r="148" spans="1:26" ht="15.75" x14ac:dyDescent="0.2">
      <c r="A148" s="35">
        <f t="shared" si="3"/>
        <v>44894</v>
      </c>
      <c r="B148" s="36">
        <f>SUMIFS(СВЦЭМ!$C$39:$C$782,СВЦЭМ!$A$39:$A$782,$A148,СВЦЭМ!$B$39:$B$782,B$119)+'СЕТ СН'!$I$9+СВЦЭМ!$D$10+'СЕТ СН'!$I$6-'СЕТ СН'!$I$19</f>
        <v>1856.8083079799999</v>
      </c>
      <c r="C148" s="36">
        <f>SUMIFS(СВЦЭМ!$C$39:$C$782,СВЦЭМ!$A$39:$A$782,$A148,СВЦЭМ!$B$39:$B$782,C$119)+'СЕТ СН'!$I$9+СВЦЭМ!$D$10+'СЕТ СН'!$I$6-'СЕТ СН'!$I$19</f>
        <v>1877.3203897399999</v>
      </c>
      <c r="D148" s="36">
        <f>SUMIFS(СВЦЭМ!$C$39:$C$782,СВЦЭМ!$A$39:$A$782,$A148,СВЦЭМ!$B$39:$B$782,D$119)+'СЕТ СН'!$I$9+СВЦЭМ!$D$10+'СЕТ СН'!$I$6-'СЕТ СН'!$I$19</f>
        <v>1900.46361385</v>
      </c>
      <c r="E148" s="36">
        <f>SUMIFS(СВЦЭМ!$C$39:$C$782,СВЦЭМ!$A$39:$A$782,$A148,СВЦЭМ!$B$39:$B$782,E$119)+'СЕТ СН'!$I$9+СВЦЭМ!$D$10+'СЕТ СН'!$I$6-'СЕТ СН'!$I$19</f>
        <v>1807.6367010999998</v>
      </c>
      <c r="F148" s="36">
        <f>SUMIFS(СВЦЭМ!$C$39:$C$782,СВЦЭМ!$A$39:$A$782,$A148,СВЦЭМ!$B$39:$B$782,F$119)+'СЕТ СН'!$I$9+СВЦЭМ!$D$10+'СЕТ СН'!$I$6-'СЕТ СН'!$I$19</f>
        <v>1771.6189616799998</v>
      </c>
      <c r="G148" s="36">
        <f>SUMIFS(СВЦЭМ!$C$39:$C$782,СВЦЭМ!$A$39:$A$782,$A148,СВЦЭМ!$B$39:$B$782,G$119)+'СЕТ СН'!$I$9+СВЦЭМ!$D$10+'СЕТ СН'!$I$6-'СЕТ СН'!$I$19</f>
        <v>1749.0032460100001</v>
      </c>
      <c r="H148" s="36">
        <f>SUMIFS(СВЦЭМ!$C$39:$C$782,СВЦЭМ!$A$39:$A$782,$A148,СВЦЭМ!$B$39:$B$782,H$119)+'СЕТ СН'!$I$9+СВЦЭМ!$D$10+'СЕТ СН'!$I$6-'СЕТ СН'!$I$19</f>
        <v>1712.1047487699998</v>
      </c>
      <c r="I148" s="36">
        <f>SUMIFS(СВЦЭМ!$C$39:$C$782,СВЦЭМ!$A$39:$A$782,$A148,СВЦЭМ!$B$39:$B$782,I$119)+'СЕТ СН'!$I$9+СВЦЭМ!$D$10+'СЕТ СН'!$I$6-'СЕТ СН'!$I$19</f>
        <v>1710.0798495099998</v>
      </c>
      <c r="J148" s="36">
        <f>SUMIFS(СВЦЭМ!$C$39:$C$782,СВЦЭМ!$A$39:$A$782,$A148,СВЦЭМ!$B$39:$B$782,J$119)+'СЕТ СН'!$I$9+СВЦЭМ!$D$10+'СЕТ СН'!$I$6-'СЕТ СН'!$I$19</f>
        <v>1610.97588438</v>
      </c>
      <c r="K148" s="36">
        <f>SUMIFS(СВЦЭМ!$C$39:$C$782,СВЦЭМ!$A$39:$A$782,$A148,СВЦЭМ!$B$39:$B$782,K$119)+'СЕТ СН'!$I$9+СВЦЭМ!$D$10+'СЕТ СН'!$I$6-'СЕТ СН'!$I$19</f>
        <v>1614.1514272600002</v>
      </c>
      <c r="L148" s="36">
        <f>SUMIFS(СВЦЭМ!$C$39:$C$782,СВЦЭМ!$A$39:$A$782,$A148,СВЦЭМ!$B$39:$B$782,L$119)+'СЕТ СН'!$I$9+СВЦЭМ!$D$10+'СЕТ СН'!$I$6-'СЕТ СН'!$I$19</f>
        <v>1618.4026899699998</v>
      </c>
      <c r="M148" s="36">
        <f>SUMIFS(СВЦЭМ!$C$39:$C$782,СВЦЭМ!$A$39:$A$782,$A148,СВЦЭМ!$B$39:$B$782,M$119)+'СЕТ СН'!$I$9+СВЦЭМ!$D$10+'СЕТ СН'!$I$6-'СЕТ СН'!$I$19</f>
        <v>1692.6676686599999</v>
      </c>
      <c r="N148" s="36">
        <f>SUMIFS(СВЦЭМ!$C$39:$C$782,СВЦЭМ!$A$39:$A$782,$A148,СВЦЭМ!$B$39:$B$782,N$119)+'СЕТ СН'!$I$9+СВЦЭМ!$D$10+'СЕТ СН'!$I$6-'СЕТ СН'!$I$19</f>
        <v>1775.7027785499999</v>
      </c>
      <c r="O148" s="36">
        <f>SUMIFS(СВЦЭМ!$C$39:$C$782,СВЦЭМ!$A$39:$A$782,$A148,СВЦЭМ!$B$39:$B$782,O$119)+'СЕТ СН'!$I$9+СВЦЭМ!$D$10+'СЕТ СН'!$I$6-'СЕТ СН'!$I$19</f>
        <v>1773.9994992699999</v>
      </c>
      <c r="P148" s="36">
        <f>SUMIFS(СВЦЭМ!$C$39:$C$782,СВЦЭМ!$A$39:$A$782,$A148,СВЦЭМ!$B$39:$B$782,P$119)+'СЕТ СН'!$I$9+СВЦЭМ!$D$10+'СЕТ СН'!$I$6-'СЕТ СН'!$I$19</f>
        <v>1781.8761507300001</v>
      </c>
      <c r="Q148" s="36">
        <f>SUMIFS(СВЦЭМ!$C$39:$C$782,СВЦЭМ!$A$39:$A$782,$A148,СВЦЭМ!$B$39:$B$782,Q$119)+'СЕТ СН'!$I$9+СВЦЭМ!$D$10+'СЕТ СН'!$I$6-'СЕТ СН'!$I$19</f>
        <v>1780.3692260799999</v>
      </c>
      <c r="R148" s="36">
        <f>SUMIFS(СВЦЭМ!$C$39:$C$782,СВЦЭМ!$A$39:$A$782,$A148,СВЦЭМ!$B$39:$B$782,R$119)+'СЕТ СН'!$I$9+СВЦЭМ!$D$10+'СЕТ СН'!$I$6-'СЕТ СН'!$I$19</f>
        <v>1679.5766807300001</v>
      </c>
      <c r="S148" s="36">
        <f>SUMIFS(СВЦЭМ!$C$39:$C$782,СВЦЭМ!$A$39:$A$782,$A148,СВЦЭМ!$B$39:$B$782,S$119)+'СЕТ СН'!$I$9+СВЦЭМ!$D$10+'СЕТ СН'!$I$6-'СЕТ СН'!$I$19</f>
        <v>1595.05242585</v>
      </c>
      <c r="T148" s="36">
        <f>SUMIFS(СВЦЭМ!$C$39:$C$782,СВЦЭМ!$A$39:$A$782,$A148,СВЦЭМ!$B$39:$B$782,T$119)+'СЕТ СН'!$I$9+СВЦЭМ!$D$10+'СЕТ СН'!$I$6-'СЕТ СН'!$I$19</f>
        <v>1520.9308051600001</v>
      </c>
      <c r="U148" s="36">
        <f>SUMIFS(СВЦЭМ!$C$39:$C$782,СВЦЭМ!$A$39:$A$782,$A148,СВЦЭМ!$B$39:$B$782,U$119)+'СЕТ СН'!$I$9+СВЦЭМ!$D$10+'СЕТ СН'!$I$6-'СЕТ СН'!$I$19</f>
        <v>1546.0535959600002</v>
      </c>
      <c r="V148" s="36">
        <f>SUMIFS(СВЦЭМ!$C$39:$C$782,СВЦЭМ!$A$39:$A$782,$A148,СВЦЭМ!$B$39:$B$782,V$119)+'СЕТ СН'!$I$9+СВЦЭМ!$D$10+'СЕТ СН'!$I$6-'СЕТ СН'!$I$19</f>
        <v>1562.6216334400001</v>
      </c>
      <c r="W148" s="36">
        <f>SUMIFS(СВЦЭМ!$C$39:$C$782,СВЦЭМ!$A$39:$A$782,$A148,СВЦЭМ!$B$39:$B$782,W$119)+'СЕТ СН'!$I$9+СВЦЭМ!$D$10+'СЕТ СН'!$I$6-'СЕТ СН'!$I$19</f>
        <v>1580.37515416</v>
      </c>
      <c r="X148" s="36">
        <f>SUMIFS(СВЦЭМ!$C$39:$C$782,СВЦЭМ!$A$39:$A$782,$A148,СВЦЭМ!$B$39:$B$782,X$119)+'СЕТ СН'!$I$9+СВЦЭМ!$D$10+'СЕТ СН'!$I$6-'СЕТ СН'!$I$19</f>
        <v>1603.9042164299999</v>
      </c>
      <c r="Y148" s="36">
        <f>SUMIFS(СВЦЭМ!$C$39:$C$782,СВЦЭМ!$A$39:$A$782,$A148,СВЦЭМ!$B$39:$B$782,Y$119)+'СЕТ СН'!$I$9+СВЦЭМ!$D$10+'СЕТ СН'!$I$6-'СЕТ СН'!$I$19</f>
        <v>1590.6286054399998</v>
      </c>
    </row>
    <row r="149" spans="1:26" ht="15.75" x14ac:dyDescent="0.2">
      <c r="A149" s="35">
        <f t="shared" si="3"/>
        <v>44895</v>
      </c>
      <c r="B149" s="36">
        <f>SUMIFS(СВЦЭМ!$C$39:$C$782,СВЦЭМ!$A$39:$A$782,$A149,СВЦЭМ!$B$39:$B$782,B$119)+'СЕТ СН'!$I$9+СВЦЭМ!$D$10+'СЕТ СН'!$I$6-'СЕТ СН'!$I$19</f>
        <v>1771.5184596499998</v>
      </c>
      <c r="C149" s="36">
        <f>SUMIFS(СВЦЭМ!$C$39:$C$782,СВЦЭМ!$A$39:$A$782,$A149,СВЦЭМ!$B$39:$B$782,C$119)+'СЕТ СН'!$I$9+СВЦЭМ!$D$10+'СЕТ СН'!$I$6-'СЕТ СН'!$I$19</f>
        <v>1793.3253824899998</v>
      </c>
      <c r="D149" s="36">
        <f>SUMIFS(СВЦЭМ!$C$39:$C$782,СВЦЭМ!$A$39:$A$782,$A149,СВЦЭМ!$B$39:$B$782,D$119)+'СЕТ СН'!$I$9+СВЦЭМ!$D$10+'СЕТ СН'!$I$6-'СЕТ СН'!$I$19</f>
        <v>1840.9189725799997</v>
      </c>
      <c r="E149" s="36">
        <f>SUMIFS(СВЦЭМ!$C$39:$C$782,СВЦЭМ!$A$39:$A$782,$A149,СВЦЭМ!$B$39:$B$782,E$119)+'СЕТ СН'!$I$9+СВЦЭМ!$D$10+'СЕТ СН'!$I$6-'СЕТ СН'!$I$19</f>
        <v>1873.8799036299997</v>
      </c>
      <c r="F149" s="36">
        <f>SUMIFS(СВЦЭМ!$C$39:$C$782,СВЦЭМ!$A$39:$A$782,$A149,СВЦЭМ!$B$39:$B$782,F$119)+'СЕТ СН'!$I$9+СВЦЭМ!$D$10+'СЕТ СН'!$I$6-'СЕТ СН'!$I$19</f>
        <v>1855.4071355199999</v>
      </c>
      <c r="G149" s="36">
        <f>SUMIFS(СВЦЭМ!$C$39:$C$782,СВЦЭМ!$A$39:$A$782,$A149,СВЦЭМ!$B$39:$B$782,G$119)+'СЕТ СН'!$I$9+СВЦЭМ!$D$10+'СЕТ СН'!$I$6-'СЕТ СН'!$I$19</f>
        <v>1816.1745381299997</v>
      </c>
      <c r="H149" s="36">
        <f>SUMIFS(СВЦЭМ!$C$39:$C$782,СВЦЭМ!$A$39:$A$782,$A149,СВЦЭМ!$B$39:$B$782,H$119)+'СЕТ СН'!$I$9+СВЦЭМ!$D$10+'СЕТ СН'!$I$6-'СЕТ СН'!$I$19</f>
        <v>1794.2033930299999</v>
      </c>
      <c r="I149" s="36">
        <f>SUMIFS(СВЦЭМ!$C$39:$C$782,СВЦЭМ!$A$39:$A$782,$A149,СВЦЭМ!$B$39:$B$782,I$119)+'СЕТ СН'!$I$9+СВЦЭМ!$D$10+'СЕТ СН'!$I$6-'СЕТ СН'!$I$19</f>
        <v>1790.30121624</v>
      </c>
      <c r="J149" s="36">
        <f>SUMIFS(СВЦЭМ!$C$39:$C$782,СВЦЭМ!$A$39:$A$782,$A149,СВЦЭМ!$B$39:$B$782,J$119)+'СЕТ СН'!$I$9+СВЦЭМ!$D$10+'СЕТ СН'!$I$6-'СЕТ СН'!$I$19</f>
        <v>1752.0826426499998</v>
      </c>
      <c r="K149" s="36">
        <f>SUMIFS(СВЦЭМ!$C$39:$C$782,СВЦЭМ!$A$39:$A$782,$A149,СВЦЭМ!$B$39:$B$782,K$119)+'СЕТ СН'!$I$9+СВЦЭМ!$D$10+'СЕТ СН'!$I$6-'СЕТ СН'!$I$19</f>
        <v>1723.4562056199998</v>
      </c>
      <c r="L149" s="36">
        <f>SUMIFS(СВЦЭМ!$C$39:$C$782,СВЦЭМ!$A$39:$A$782,$A149,СВЦЭМ!$B$39:$B$782,L$119)+'СЕТ СН'!$I$9+СВЦЭМ!$D$10+'СЕТ СН'!$I$6-'СЕТ СН'!$I$19</f>
        <v>1733.0900517099999</v>
      </c>
      <c r="M149" s="36">
        <f>SUMIFS(СВЦЭМ!$C$39:$C$782,СВЦЭМ!$A$39:$A$782,$A149,СВЦЭМ!$B$39:$B$782,M$119)+'СЕТ СН'!$I$9+СВЦЭМ!$D$10+'СЕТ СН'!$I$6-'СЕТ СН'!$I$19</f>
        <v>1744.1189896999999</v>
      </c>
      <c r="N149" s="36">
        <f>SUMIFS(СВЦЭМ!$C$39:$C$782,СВЦЭМ!$A$39:$A$782,$A149,СВЦЭМ!$B$39:$B$782,N$119)+'СЕТ СН'!$I$9+СВЦЭМ!$D$10+'СЕТ СН'!$I$6-'СЕТ СН'!$I$19</f>
        <v>1769.2932682999999</v>
      </c>
      <c r="O149" s="36">
        <f>SUMIFS(СВЦЭМ!$C$39:$C$782,СВЦЭМ!$A$39:$A$782,$A149,СВЦЭМ!$B$39:$B$782,O$119)+'СЕТ СН'!$I$9+СВЦЭМ!$D$10+'СЕТ СН'!$I$6-'СЕТ СН'!$I$19</f>
        <v>1780.3536352599999</v>
      </c>
      <c r="P149" s="36">
        <f>SUMIFS(СВЦЭМ!$C$39:$C$782,СВЦЭМ!$A$39:$A$782,$A149,СВЦЭМ!$B$39:$B$782,P$119)+'СЕТ СН'!$I$9+СВЦЭМ!$D$10+'СЕТ СН'!$I$6-'СЕТ СН'!$I$19</f>
        <v>1782.3539171899997</v>
      </c>
      <c r="Q149" s="36">
        <f>SUMIFS(СВЦЭМ!$C$39:$C$782,СВЦЭМ!$A$39:$A$782,$A149,СВЦЭМ!$B$39:$B$782,Q$119)+'СЕТ СН'!$I$9+СВЦЭМ!$D$10+'СЕТ СН'!$I$6-'СЕТ СН'!$I$19</f>
        <v>1778.4116730199999</v>
      </c>
      <c r="R149" s="36">
        <f>SUMIFS(СВЦЭМ!$C$39:$C$782,СВЦЭМ!$A$39:$A$782,$A149,СВЦЭМ!$B$39:$B$782,R$119)+'СЕТ СН'!$I$9+СВЦЭМ!$D$10+'СЕТ СН'!$I$6-'СЕТ СН'!$I$19</f>
        <v>1781.90963048</v>
      </c>
      <c r="S149" s="36">
        <f>SUMIFS(СВЦЭМ!$C$39:$C$782,СВЦЭМ!$A$39:$A$782,$A149,СВЦЭМ!$B$39:$B$782,S$119)+'СЕТ СН'!$I$9+СВЦЭМ!$D$10+'СЕТ СН'!$I$6-'СЕТ СН'!$I$19</f>
        <v>1753.0468087700001</v>
      </c>
      <c r="T149" s="36">
        <f>SUMIFS(СВЦЭМ!$C$39:$C$782,СВЦЭМ!$A$39:$A$782,$A149,СВЦЭМ!$B$39:$B$782,T$119)+'СЕТ СН'!$I$9+СВЦЭМ!$D$10+'СЕТ СН'!$I$6-'СЕТ СН'!$I$19</f>
        <v>1710.2660749699999</v>
      </c>
      <c r="U149" s="36">
        <f>SUMIFS(СВЦЭМ!$C$39:$C$782,СВЦЭМ!$A$39:$A$782,$A149,СВЦЭМ!$B$39:$B$782,U$119)+'СЕТ СН'!$I$9+СВЦЭМ!$D$10+'СЕТ СН'!$I$6-'СЕТ СН'!$I$19</f>
        <v>1747.0800262299999</v>
      </c>
      <c r="V149" s="36">
        <f>SUMIFS(СВЦЭМ!$C$39:$C$782,СВЦЭМ!$A$39:$A$782,$A149,СВЦЭМ!$B$39:$B$782,V$119)+'СЕТ СН'!$I$9+СВЦЭМ!$D$10+'СЕТ СН'!$I$6-'СЕТ СН'!$I$19</f>
        <v>1795.2831838399998</v>
      </c>
      <c r="W149" s="36">
        <f>SUMIFS(СВЦЭМ!$C$39:$C$782,СВЦЭМ!$A$39:$A$782,$A149,СВЦЭМ!$B$39:$B$782,W$119)+'СЕТ СН'!$I$9+СВЦЭМ!$D$10+'СЕТ СН'!$I$6-'СЕТ СН'!$I$19</f>
        <v>1816.8870849499999</v>
      </c>
      <c r="X149" s="36">
        <f>SUMIFS(СВЦЭМ!$C$39:$C$782,СВЦЭМ!$A$39:$A$782,$A149,СВЦЭМ!$B$39:$B$782,X$119)+'СЕТ СН'!$I$9+СВЦЭМ!$D$10+'СЕТ СН'!$I$6-'СЕТ СН'!$I$19</f>
        <v>1825.7498632900001</v>
      </c>
      <c r="Y149" s="36">
        <f>SUMIFS(СВЦЭМ!$C$39:$C$782,СВЦЭМ!$A$39:$A$782,$A149,СВЦЭМ!$B$39:$B$782,Y$119)+'СЕТ СН'!$I$9+СВЦЭМ!$D$10+'СЕТ СН'!$I$6-'СЕТ СН'!$I$19</f>
        <v>1834.0718444200002</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2" t="s">
        <v>74</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5">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2"/>
      <c r="W154" s="32"/>
      <c r="X154" s="32"/>
      <c r="Y154" s="32"/>
    </row>
    <row r="155" spans="1:26" ht="15.75" x14ac:dyDescent="0.2">
      <c r="A155" s="122"/>
      <c r="B155" s="122"/>
      <c r="C155" s="122"/>
      <c r="D155" s="122"/>
      <c r="E155" s="122"/>
      <c r="F155" s="122"/>
      <c r="G155" s="122"/>
      <c r="H155" s="122"/>
      <c r="I155" s="122"/>
      <c r="J155" s="122"/>
      <c r="K155" s="122"/>
      <c r="L155" s="122"/>
      <c r="M155" s="122"/>
      <c r="N155" s="125">
        <f>СВЦЭМ!$D$12+'СЕТ СН'!$F$10-'СЕТ СН'!$F$20</f>
        <v>557115.85850556439</v>
      </c>
      <c r="O155" s="126"/>
      <c r="P155" s="125">
        <f>СВЦЭМ!$D$12+'СЕТ СН'!$F$10-'СЕТ СН'!$G$20</f>
        <v>557115.85850556439</v>
      </c>
      <c r="Q155" s="126"/>
      <c r="R155" s="125">
        <f>СВЦЭМ!$D$12+'СЕТ СН'!$F$10-'СЕТ СН'!$H$20</f>
        <v>557115.85850556439</v>
      </c>
      <c r="S155" s="126"/>
      <c r="T155" s="125">
        <f>СВЦЭМ!$D$12+'СЕТ СН'!$F$10-'СЕТ СН'!$I$20</f>
        <v>557115.85850556439</v>
      </c>
      <c r="U155" s="126"/>
      <c r="V155" s="40"/>
      <c r="W155" s="40"/>
      <c r="X155" s="40"/>
      <c r="Y155" s="40"/>
    </row>
    <row r="156" spans="1:26" x14ac:dyDescent="0.25">
      <c r="A156" s="150"/>
      <c r="B156" s="150"/>
      <c r="C156" s="150"/>
      <c r="D156" s="150"/>
      <c r="E156" s="150"/>
      <c r="F156" s="151"/>
      <c r="G156" s="151"/>
      <c r="H156" s="151"/>
      <c r="I156" s="151"/>
      <c r="J156" s="151"/>
      <c r="K156" s="151"/>
      <c r="L156" s="151"/>
      <c r="M156" s="151"/>
    </row>
    <row r="157" spans="1:26" ht="15.75" x14ac:dyDescent="0.25">
      <c r="A157" s="141" t="s">
        <v>75</v>
      </c>
      <c r="B157" s="142"/>
      <c r="C157" s="142"/>
      <c r="D157" s="142"/>
      <c r="E157" s="142"/>
      <c r="F157" s="142"/>
      <c r="G157" s="142"/>
      <c r="H157" s="142"/>
      <c r="I157" s="142"/>
      <c r="J157" s="142"/>
      <c r="K157" s="142"/>
      <c r="L157" s="142"/>
      <c r="M157" s="143"/>
      <c r="N157" s="123" t="s">
        <v>29</v>
      </c>
      <c r="O157" s="123"/>
      <c r="P157" s="123"/>
      <c r="Q157" s="123"/>
      <c r="R157" s="123"/>
      <c r="S157" s="123"/>
      <c r="T157" s="123"/>
      <c r="U157" s="123"/>
    </row>
    <row r="158" spans="1:26" ht="15.75" x14ac:dyDescent="0.25">
      <c r="A158" s="144"/>
      <c r="B158" s="145"/>
      <c r="C158" s="145"/>
      <c r="D158" s="145"/>
      <c r="E158" s="145"/>
      <c r="F158" s="145"/>
      <c r="G158" s="145"/>
      <c r="H158" s="145"/>
      <c r="I158" s="145"/>
      <c r="J158" s="145"/>
      <c r="K158" s="145"/>
      <c r="L158" s="145"/>
      <c r="M158" s="146"/>
      <c r="N158" s="124" t="s">
        <v>0</v>
      </c>
      <c r="O158" s="124"/>
      <c r="P158" s="124" t="s">
        <v>1</v>
      </c>
      <c r="Q158" s="124"/>
      <c r="R158" s="124" t="s">
        <v>2</v>
      </c>
      <c r="S158" s="124"/>
      <c r="T158" s="124" t="s">
        <v>3</v>
      </c>
      <c r="U158" s="124"/>
    </row>
    <row r="159" spans="1:26" ht="15.75" x14ac:dyDescent="0.25">
      <c r="A159" s="147"/>
      <c r="B159" s="148"/>
      <c r="C159" s="148"/>
      <c r="D159" s="148"/>
      <c r="E159" s="148"/>
      <c r="F159" s="148"/>
      <c r="G159" s="148"/>
      <c r="H159" s="148"/>
      <c r="I159" s="148"/>
      <c r="J159" s="148"/>
      <c r="K159" s="148"/>
      <c r="L159" s="148"/>
      <c r="M159" s="149"/>
      <c r="N159" s="140">
        <f>'СЕТ СН'!$F$7</f>
        <v>922155.64</v>
      </c>
      <c r="O159" s="140"/>
      <c r="P159" s="140">
        <f>'СЕТ СН'!$G$7</f>
        <v>1428396.88</v>
      </c>
      <c r="Q159" s="140"/>
      <c r="R159" s="140">
        <f>'СЕТ СН'!$H$7</f>
        <v>1141926.1399999999</v>
      </c>
      <c r="S159" s="140"/>
      <c r="T159" s="140">
        <f>'СЕТ СН'!$I$7</f>
        <v>912986.13</v>
      </c>
      <c r="U159" s="140"/>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ноябре 2022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9" t="s">
        <v>40</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10</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01.11.2022</v>
      </c>
      <c r="B12" s="36">
        <f>SUMIFS(СВЦЭМ!$D$39:$D$782,СВЦЭМ!$A$39:$A$782,$A12,СВЦЭМ!$B$39:$B$782,B$11)+'СЕТ СН'!$F$11+СВЦЭМ!$D$10+'СЕТ СН'!$F$5-'СЕТ СН'!$F$21</f>
        <v>2760.14060952</v>
      </c>
      <c r="C12" s="36">
        <f>SUMIFS(СВЦЭМ!$D$39:$D$782,СВЦЭМ!$A$39:$A$782,$A12,СВЦЭМ!$B$39:$B$782,C$11)+'СЕТ СН'!$F$11+СВЦЭМ!$D$10+'СЕТ СН'!$F$5-'СЕТ СН'!$F$21</f>
        <v>2790.8038182399996</v>
      </c>
      <c r="D12" s="36">
        <f>SUMIFS(СВЦЭМ!$D$39:$D$782,СВЦЭМ!$A$39:$A$782,$A12,СВЦЭМ!$B$39:$B$782,D$11)+'СЕТ СН'!$F$11+СВЦЭМ!$D$10+'СЕТ СН'!$F$5-'СЕТ СН'!$F$21</f>
        <v>2831.1972798999996</v>
      </c>
      <c r="E12" s="36">
        <f>SUMIFS(СВЦЭМ!$D$39:$D$782,СВЦЭМ!$A$39:$A$782,$A12,СВЦЭМ!$B$39:$B$782,E$11)+'СЕТ СН'!$F$11+СВЦЭМ!$D$10+'СЕТ СН'!$F$5-'СЕТ СН'!$F$21</f>
        <v>2826.7662948899997</v>
      </c>
      <c r="F12" s="36">
        <f>SUMIFS(СВЦЭМ!$D$39:$D$782,СВЦЭМ!$A$39:$A$782,$A12,СВЦЭМ!$B$39:$B$782,F$11)+'СЕТ СН'!$F$11+СВЦЭМ!$D$10+'СЕТ СН'!$F$5-'СЕТ СН'!$F$21</f>
        <v>2825.8148124999998</v>
      </c>
      <c r="G12" s="36">
        <f>SUMIFS(СВЦЭМ!$D$39:$D$782,СВЦЭМ!$A$39:$A$782,$A12,СВЦЭМ!$B$39:$B$782,G$11)+'СЕТ СН'!$F$11+СВЦЭМ!$D$10+'СЕТ СН'!$F$5-'СЕТ СН'!$F$21</f>
        <v>2801.2202501499996</v>
      </c>
      <c r="H12" s="36">
        <f>SUMIFS(СВЦЭМ!$D$39:$D$782,СВЦЭМ!$A$39:$A$782,$A12,СВЦЭМ!$B$39:$B$782,H$11)+'СЕТ СН'!$F$11+СВЦЭМ!$D$10+'СЕТ СН'!$F$5-'СЕТ СН'!$F$21</f>
        <v>2734.2363966100002</v>
      </c>
      <c r="I12" s="36">
        <f>SUMIFS(СВЦЭМ!$D$39:$D$782,СВЦЭМ!$A$39:$A$782,$A12,СВЦЭМ!$B$39:$B$782,I$11)+'СЕТ СН'!$F$11+СВЦЭМ!$D$10+'СЕТ СН'!$F$5-'СЕТ СН'!$F$21</f>
        <v>2725.5825273399996</v>
      </c>
      <c r="J12" s="36">
        <f>SUMIFS(СВЦЭМ!$D$39:$D$782,СВЦЭМ!$A$39:$A$782,$A12,СВЦЭМ!$B$39:$B$782,J$11)+'СЕТ СН'!$F$11+СВЦЭМ!$D$10+'СЕТ СН'!$F$5-'СЕТ СН'!$F$21</f>
        <v>2704.4502063700002</v>
      </c>
      <c r="K12" s="36">
        <f>SUMIFS(СВЦЭМ!$D$39:$D$782,СВЦЭМ!$A$39:$A$782,$A12,СВЦЭМ!$B$39:$B$782,K$11)+'СЕТ СН'!$F$11+СВЦЭМ!$D$10+'СЕТ СН'!$F$5-'СЕТ СН'!$F$21</f>
        <v>2681.5327121099999</v>
      </c>
      <c r="L12" s="36">
        <f>SUMIFS(СВЦЭМ!$D$39:$D$782,СВЦЭМ!$A$39:$A$782,$A12,СВЦЭМ!$B$39:$B$782,L$11)+'СЕТ СН'!$F$11+СВЦЭМ!$D$10+'СЕТ СН'!$F$5-'СЕТ СН'!$F$21</f>
        <v>2696.4516791699998</v>
      </c>
      <c r="M12" s="36">
        <f>SUMIFS(СВЦЭМ!$D$39:$D$782,СВЦЭМ!$A$39:$A$782,$A12,СВЦЭМ!$B$39:$B$782,M$11)+'СЕТ СН'!$F$11+СВЦЭМ!$D$10+'СЕТ СН'!$F$5-'СЕТ СН'!$F$21</f>
        <v>2724.4820987699995</v>
      </c>
      <c r="N12" s="36">
        <f>SUMIFS(СВЦЭМ!$D$39:$D$782,СВЦЭМ!$A$39:$A$782,$A12,СВЦЭМ!$B$39:$B$782,N$11)+'СЕТ СН'!$F$11+СВЦЭМ!$D$10+'СЕТ СН'!$F$5-'СЕТ СН'!$F$21</f>
        <v>2734.5084229200002</v>
      </c>
      <c r="O12" s="36">
        <f>SUMIFS(СВЦЭМ!$D$39:$D$782,СВЦЭМ!$A$39:$A$782,$A12,СВЦЭМ!$B$39:$B$782,O$11)+'СЕТ СН'!$F$11+СВЦЭМ!$D$10+'СЕТ СН'!$F$5-'СЕТ СН'!$F$21</f>
        <v>2720.0942792299998</v>
      </c>
      <c r="P12" s="36">
        <f>SUMIFS(СВЦЭМ!$D$39:$D$782,СВЦЭМ!$A$39:$A$782,$A12,СВЦЭМ!$B$39:$B$782,P$11)+'СЕТ СН'!$F$11+СВЦЭМ!$D$10+'СЕТ СН'!$F$5-'СЕТ СН'!$F$21</f>
        <v>2729.1246678299999</v>
      </c>
      <c r="Q12" s="36">
        <f>SUMIFS(СВЦЭМ!$D$39:$D$782,СВЦЭМ!$A$39:$A$782,$A12,СВЦЭМ!$B$39:$B$782,Q$11)+'СЕТ СН'!$F$11+СВЦЭМ!$D$10+'СЕТ СН'!$F$5-'СЕТ СН'!$F$21</f>
        <v>2732.7004119200001</v>
      </c>
      <c r="R12" s="36">
        <f>SUMIFS(СВЦЭМ!$D$39:$D$782,СВЦЭМ!$A$39:$A$782,$A12,СВЦЭМ!$B$39:$B$782,R$11)+'СЕТ СН'!$F$11+СВЦЭМ!$D$10+'СЕТ СН'!$F$5-'СЕТ СН'!$F$21</f>
        <v>2710.0528991800002</v>
      </c>
      <c r="S12" s="36">
        <f>SUMIFS(СВЦЭМ!$D$39:$D$782,СВЦЭМ!$A$39:$A$782,$A12,СВЦЭМ!$B$39:$B$782,S$11)+'СЕТ СН'!$F$11+СВЦЭМ!$D$10+'СЕТ СН'!$F$5-'СЕТ СН'!$F$21</f>
        <v>2657.6589042999999</v>
      </c>
      <c r="T12" s="36">
        <f>SUMIFS(СВЦЭМ!$D$39:$D$782,СВЦЭМ!$A$39:$A$782,$A12,СВЦЭМ!$B$39:$B$782,T$11)+'СЕТ СН'!$F$11+СВЦЭМ!$D$10+'СЕТ СН'!$F$5-'СЕТ СН'!$F$21</f>
        <v>2656.2733572099996</v>
      </c>
      <c r="U12" s="36">
        <f>SUMIFS(СВЦЭМ!$D$39:$D$782,СВЦЭМ!$A$39:$A$782,$A12,СВЦЭМ!$B$39:$B$782,U$11)+'СЕТ СН'!$F$11+СВЦЭМ!$D$10+'СЕТ СН'!$F$5-'СЕТ СН'!$F$21</f>
        <v>2673.7265759800002</v>
      </c>
      <c r="V12" s="36">
        <f>SUMIFS(СВЦЭМ!$D$39:$D$782,СВЦЭМ!$A$39:$A$782,$A12,СВЦЭМ!$B$39:$B$782,V$11)+'СЕТ СН'!$F$11+СВЦЭМ!$D$10+'СЕТ СН'!$F$5-'СЕТ СН'!$F$21</f>
        <v>2692.7492692999995</v>
      </c>
      <c r="W12" s="36">
        <f>SUMIFS(СВЦЭМ!$D$39:$D$782,СВЦЭМ!$A$39:$A$782,$A12,СВЦЭМ!$B$39:$B$782,W$11)+'СЕТ СН'!$F$11+СВЦЭМ!$D$10+'СЕТ СН'!$F$5-'СЕТ СН'!$F$21</f>
        <v>2702.1089023999998</v>
      </c>
      <c r="X12" s="36">
        <f>SUMIFS(СВЦЭМ!$D$39:$D$782,СВЦЭМ!$A$39:$A$782,$A12,СВЦЭМ!$B$39:$B$782,X$11)+'СЕТ СН'!$F$11+СВЦЭМ!$D$10+'СЕТ СН'!$F$5-'СЕТ СН'!$F$21</f>
        <v>2752.25005784</v>
      </c>
      <c r="Y12" s="36">
        <f>SUMIFS(СВЦЭМ!$D$39:$D$782,СВЦЭМ!$A$39:$A$782,$A12,СВЦЭМ!$B$39:$B$782,Y$11)+'СЕТ СН'!$F$11+СВЦЭМ!$D$10+'СЕТ СН'!$F$5-'СЕТ СН'!$F$21</f>
        <v>2786.11008141</v>
      </c>
      <c r="AA12" s="45"/>
    </row>
    <row r="13" spans="1:27" ht="15.75" x14ac:dyDescent="0.2">
      <c r="A13" s="35">
        <f>A12+1</f>
        <v>44867</v>
      </c>
      <c r="B13" s="36">
        <f>SUMIFS(СВЦЭМ!$D$39:$D$782,СВЦЭМ!$A$39:$A$782,$A13,СВЦЭМ!$B$39:$B$782,B$11)+'СЕТ СН'!$F$11+СВЦЭМ!$D$10+'СЕТ СН'!$F$5-'СЕТ СН'!$F$21</f>
        <v>2750.6156630099999</v>
      </c>
      <c r="C13" s="36">
        <f>SUMIFS(СВЦЭМ!$D$39:$D$782,СВЦЭМ!$A$39:$A$782,$A13,СВЦЭМ!$B$39:$B$782,C$11)+'СЕТ СН'!$F$11+СВЦЭМ!$D$10+'СЕТ СН'!$F$5-'СЕТ СН'!$F$21</f>
        <v>2779.7410072399998</v>
      </c>
      <c r="D13" s="36">
        <f>SUMIFS(СВЦЭМ!$D$39:$D$782,СВЦЭМ!$A$39:$A$782,$A13,СВЦЭМ!$B$39:$B$782,D$11)+'СЕТ СН'!$F$11+СВЦЭМ!$D$10+'СЕТ СН'!$F$5-'СЕТ СН'!$F$21</f>
        <v>2819.7182830699999</v>
      </c>
      <c r="E13" s="36">
        <f>SUMIFS(СВЦЭМ!$D$39:$D$782,СВЦЭМ!$A$39:$A$782,$A13,СВЦЭМ!$B$39:$B$782,E$11)+'СЕТ СН'!$F$11+СВЦЭМ!$D$10+'СЕТ СН'!$F$5-'СЕТ СН'!$F$21</f>
        <v>2805.7699921099997</v>
      </c>
      <c r="F13" s="36">
        <f>SUMIFS(СВЦЭМ!$D$39:$D$782,СВЦЭМ!$A$39:$A$782,$A13,СВЦЭМ!$B$39:$B$782,F$11)+'СЕТ СН'!$F$11+СВЦЭМ!$D$10+'СЕТ СН'!$F$5-'СЕТ СН'!$F$21</f>
        <v>2812.9243218699999</v>
      </c>
      <c r="G13" s="36">
        <f>SUMIFS(СВЦЭМ!$D$39:$D$782,СВЦЭМ!$A$39:$A$782,$A13,СВЦЭМ!$B$39:$B$782,G$11)+'СЕТ СН'!$F$11+СВЦЭМ!$D$10+'СЕТ СН'!$F$5-'СЕТ СН'!$F$21</f>
        <v>2820.1048528199999</v>
      </c>
      <c r="H13" s="36">
        <f>SUMIFS(СВЦЭМ!$D$39:$D$782,СВЦЭМ!$A$39:$A$782,$A13,СВЦЭМ!$B$39:$B$782,H$11)+'СЕТ СН'!$F$11+СВЦЭМ!$D$10+'СЕТ СН'!$F$5-'СЕТ СН'!$F$21</f>
        <v>2766.7536085599995</v>
      </c>
      <c r="I13" s="36">
        <f>SUMIFS(СВЦЭМ!$D$39:$D$782,СВЦЭМ!$A$39:$A$782,$A13,СВЦЭМ!$B$39:$B$782,I$11)+'СЕТ СН'!$F$11+СВЦЭМ!$D$10+'СЕТ СН'!$F$5-'СЕТ СН'!$F$21</f>
        <v>2755.76751848</v>
      </c>
      <c r="J13" s="36">
        <f>SUMIFS(СВЦЭМ!$D$39:$D$782,СВЦЭМ!$A$39:$A$782,$A13,СВЦЭМ!$B$39:$B$782,J$11)+'СЕТ СН'!$F$11+СВЦЭМ!$D$10+'СЕТ СН'!$F$5-'СЕТ СН'!$F$21</f>
        <v>2721.7207628400001</v>
      </c>
      <c r="K13" s="36">
        <f>SUMIFS(СВЦЭМ!$D$39:$D$782,СВЦЭМ!$A$39:$A$782,$A13,СВЦЭМ!$B$39:$B$782,K$11)+'СЕТ СН'!$F$11+СВЦЭМ!$D$10+'СЕТ СН'!$F$5-'СЕТ СН'!$F$21</f>
        <v>2706.7596411699997</v>
      </c>
      <c r="L13" s="36">
        <f>SUMIFS(СВЦЭМ!$D$39:$D$782,СВЦЭМ!$A$39:$A$782,$A13,СВЦЭМ!$B$39:$B$782,L$11)+'СЕТ СН'!$F$11+СВЦЭМ!$D$10+'СЕТ СН'!$F$5-'СЕТ СН'!$F$21</f>
        <v>2690.2653122000002</v>
      </c>
      <c r="M13" s="36">
        <f>SUMIFS(СВЦЭМ!$D$39:$D$782,СВЦЭМ!$A$39:$A$782,$A13,СВЦЭМ!$B$39:$B$782,M$11)+'СЕТ СН'!$F$11+СВЦЭМ!$D$10+'СЕТ СН'!$F$5-'СЕТ СН'!$F$21</f>
        <v>2704.8120547899998</v>
      </c>
      <c r="N13" s="36">
        <f>SUMIFS(СВЦЭМ!$D$39:$D$782,СВЦЭМ!$A$39:$A$782,$A13,СВЦЭМ!$B$39:$B$782,N$11)+'СЕТ СН'!$F$11+СВЦЭМ!$D$10+'СЕТ СН'!$F$5-'СЕТ СН'!$F$21</f>
        <v>2738.1530930999998</v>
      </c>
      <c r="O13" s="36">
        <f>SUMIFS(СВЦЭМ!$D$39:$D$782,СВЦЭМ!$A$39:$A$782,$A13,СВЦЭМ!$B$39:$B$782,O$11)+'СЕТ СН'!$F$11+СВЦЭМ!$D$10+'СЕТ СН'!$F$5-'СЕТ СН'!$F$21</f>
        <v>2723.7884766500001</v>
      </c>
      <c r="P13" s="36">
        <f>SUMIFS(СВЦЭМ!$D$39:$D$782,СВЦЭМ!$A$39:$A$782,$A13,СВЦЭМ!$B$39:$B$782,P$11)+'СЕТ СН'!$F$11+СВЦЭМ!$D$10+'СЕТ СН'!$F$5-'СЕТ СН'!$F$21</f>
        <v>2734.1890099599996</v>
      </c>
      <c r="Q13" s="36">
        <f>SUMIFS(СВЦЭМ!$D$39:$D$782,СВЦЭМ!$A$39:$A$782,$A13,СВЦЭМ!$B$39:$B$782,Q$11)+'СЕТ СН'!$F$11+СВЦЭМ!$D$10+'СЕТ СН'!$F$5-'СЕТ СН'!$F$21</f>
        <v>2738.5572225899996</v>
      </c>
      <c r="R13" s="36">
        <f>SUMIFS(СВЦЭМ!$D$39:$D$782,СВЦЭМ!$A$39:$A$782,$A13,СВЦЭМ!$B$39:$B$782,R$11)+'СЕТ СН'!$F$11+СВЦЭМ!$D$10+'СЕТ СН'!$F$5-'СЕТ СН'!$F$21</f>
        <v>2723.4161643799998</v>
      </c>
      <c r="S13" s="36">
        <f>SUMIFS(СВЦЭМ!$D$39:$D$782,СВЦЭМ!$A$39:$A$782,$A13,СВЦЭМ!$B$39:$B$782,S$11)+'СЕТ СН'!$F$11+СВЦЭМ!$D$10+'СЕТ СН'!$F$5-'СЕТ СН'!$F$21</f>
        <v>2708.87996157</v>
      </c>
      <c r="T13" s="36">
        <f>SUMIFS(СВЦЭМ!$D$39:$D$782,СВЦЭМ!$A$39:$A$782,$A13,СВЦЭМ!$B$39:$B$782,T$11)+'СЕТ СН'!$F$11+СВЦЭМ!$D$10+'СЕТ СН'!$F$5-'СЕТ СН'!$F$21</f>
        <v>2679.8128903199995</v>
      </c>
      <c r="U13" s="36">
        <f>SUMIFS(СВЦЭМ!$D$39:$D$782,СВЦЭМ!$A$39:$A$782,$A13,СВЦЭМ!$B$39:$B$782,U$11)+'СЕТ СН'!$F$11+СВЦЭМ!$D$10+'СЕТ СН'!$F$5-'СЕТ СН'!$F$21</f>
        <v>2675.3296722799996</v>
      </c>
      <c r="V13" s="36">
        <f>SUMIFS(СВЦЭМ!$D$39:$D$782,СВЦЭМ!$A$39:$A$782,$A13,СВЦЭМ!$B$39:$B$782,V$11)+'СЕТ СН'!$F$11+СВЦЭМ!$D$10+'СЕТ СН'!$F$5-'СЕТ СН'!$F$21</f>
        <v>2704.8817953500002</v>
      </c>
      <c r="W13" s="36">
        <f>SUMIFS(СВЦЭМ!$D$39:$D$782,СВЦЭМ!$A$39:$A$782,$A13,СВЦЭМ!$B$39:$B$782,W$11)+'СЕТ СН'!$F$11+СВЦЭМ!$D$10+'СЕТ СН'!$F$5-'СЕТ СН'!$F$21</f>
        <v>2722.9348436199998</v>
      </c>
      <c r="X13" s="36">
        <f>SUMIFS(СВЦЭМ!$D$39:$D$782,СВЦЭМ!$A$39:$A$782,$A13,СВЦЭМ!$B$39:$B$782,X$11)+'СЕТ СН'!$F$11+СВЦЭМ!$D$10+'СЕТ СН'!$F$5-'СЕТ СН'!$F$21</f>
        <v>2742.4281488099996</v>
      </c>
      <c r="Y13" s="36">
        <f>SUMIFS(СВЦЭМ!$D$39:$D$782,СВЦЭМ!$A$39:$A$782,$A13,СВЦЭМ!$B$39:$B$782,Y$11)+'СЕТ СН'!$F$11+СВЦЭМ!$D$10+'СЕТ СН'!$F$5-'СЕТ СН'!$F$21</f>
        <v>2769.6027194799999</v>
      </c>
    </row>
    <row r="14" spans="1:27" ht="15.75" x14ac:dyDescent="0.2">
      <c r="A14" s="35">
        <f t="shared" ref="A14:A41" si="0">A13+1</f>
        <v>44868</v>
      </c>
      <c r="B14" s="36">
        <f>SUMIFS(СВЦЭМ!$D$39:$D$782,СВЦЭМ!$A$39:$A$782,$A14,СВЦЭМ!$B$39:$B$782,B$11)+'СЕТ СН'!$F$11+СВЦЭМ!$D$10+'СЕТ СН'!$F$5-'СЕТ СН'!$F$21</f>
        <v>2776.8878837100001</v>
      </c>
      <c r="C14" s="36">
        <f>SUMIFS(СВЦЭМ!$D$39:$D$782,СВЦЭМ!$A$39:$A$782,$A14,СВЦЭМ!$B$39:$B$782,C$11)+'СЕТ СН'!$F$11+СВЦЭМ!$D$10+'СЕТ СН'!$F$5-'СЕТ СН'!$F$21</f>
        <v>2800.2292610499999</v>
      </c>
      <c r="D14" s="36">
        <f>SUMIFS(СВЦЭМ!$D$39:$D$782,СВЦЭМ!$A$39:$A$782,$A14,СВЦЭМ!$B$39:$B$782,D$11)+'СЕТ СН'!$F$11+СВЦЭМ!$D$10+'СЕТ СН'!$F$5-'СЕТ СН'!$F$21</f>
        <v>2822.9254502399999</v>
      </c>
      <c r="E14" s="36">
        <f>SUMIFS(СВЦЭМ!$D$39:$D$782,СВЦЭМ!$A$39:$A$782,$A14,СВЦЭМ!$B$39:$B$782,E$11)+'СЕТ СН'!$F$11+СВЦЭМ!$D$10+'СЕТ СН'!$F$5-'СЕТ СН'!$F$21</f>
        <v>2787.36715981</v>
      </c>
      <c r="F14" s="36">
        <f>SUMIFS(СВЦЭМ!$D$39:$D$782,СВЦЭМ!$A$39:$A$782,$A14,СВЦЭМ!$B$39:$B$782,F$11)+'СЕТ СН'!$F$11+СВЦЭМ!$D$10+'СЕТ СН'!$F$5-'СЕТ СН'!$F$21</f>
        <v>2772.5977470299999</v>
      </c>
      <c r="G14" s="36">
        <f>SUMIFS(СВЦЭМ!$D$39:$D$782,СВЦЭМ!$A$39:$A$782,$A14,СВЦЭМ!$B$39:$B$782,G$11)+'СЕТ СН'!$F$11+СВЦЭМ!$D$10+'СЕТ СН'!$F$5-'СЕТ СН'!$F$21</f>
        <v>2728.56737342</v>
      </c>
      <c r="H14" s="36">
        <f>SUMIFS(СВЦЭМ!$D$39:$D$782,СВЦЭМ!$A$39:$A$782,$A14,СВЦЭМ!$B$39:$B$782,H$11)+'СЕТ СН'!$F$11+СВЦЭМ!$D$10+'СЕТ СН'!$F$5-'СЕТ СН'!$F$21</f>
        <v>2689.1455194199998</v>
      </c>
      <c r="I14" s="36">
        <f>SUMIFS(СВЦЭМ!$D$39:$D$782,СВЦЭМ!$A$39:$A$782,$A14,СВЦЭМ!$B$39:$B$782,I$11)+'СЕТ СН'!$F$11+СВЦЭМ!$D$10+'СЕТ СН'!$F$5-'СЕТ СН'!$F$21</f>
        <v>2655.1842780899997</v>
      </c>
      <c r="J14" s="36">
        <f>SUMIFS(СВЦЭМ!$D$39:$D$782,СВЦЭМ!$A$39:$A$782,$A14,СВЦЭМ!$B$39:$B$782,J$11)+'СЕТ СН'!$F$11+СВЦЭМ!$D$10+'СЕТ СН'!$F$5-'СЕТ СН'!$F$21</f>
        <v>2629.3159707200002</v>
      </c>
      <c r="K14" s="36">
        <f>SUMIFS(СВЦЭМ!$D$39:$D$782,СВЦЭМ!$A$39:$A$782,$A14,СВЦЭМ!$B$39:$B$782,K$11)+'СЕТ СН'!$F$11+СВЦЭМ!$D$10+'СЕТ СН'!$F$5-'СЕТ СН'!$F$21</f>
        <v>2652.0495122100001</v>
      </c>
      <c r="L14" s="36">
        <f>SUMIFS(СВЦЭМ!$D$39:$D$782,СВЦЭМ!$A$39:$A$782,$A14,СВЦЭМ!$B$39:$B$782,L$11)+'СЕТ СН'!$F$11+СВЦЭМ!$D$10+'СЕТ СН'!$F$5-'СЕТ СН'!$F$21</f>
        <v>2679.7649028699998</v>
      </c>
      <c r="M14" s="36">
        <f>SUMIFS(СВЦЭМ!$D$39:$D$782,СВЦЭМ!$A$39:$A$782,$A14,СВЦЭМ!$B$39:$B$782,M$11)+'СЕТ СН'!$F$11+СВЦЭМ!$D$10+'СЕТ СН'!$F$5-'СЕТ СН'!$F$21</f>
        <v>2712.2403151199997</v>
      </c>
      <c r="N14" s="36">
        <f>SUMIFS(СВЦЭМ!$D$39:$D$782,СВЦЭМ!$A$39:$A$782,$A14,СВЦЭМ!$B$39:$B$782,N$11)+'СЕТ СН'!$F$11+СВЦЭМ!$D$10+'СЕТ СН'!$F$5-'СЕТ СН'!$F$21</f>
        <v>2717.2538085299998</v>
      </c>
      <c r="O14" s="36">
        <f>SUMIFS(СВЦЭМ!$D$39:$D$782,СВЦЭМ!$A$39:$A$782,$A14,СВЦЭМ!$B$39:$B$782,O$11)+'СЕТ СН'!$F$11+СВЦЭМ!$D$10+'СЕТ СН'!$F$5-'СЕТ СН'!$F$21</f>
        <v>2715.1872675499999</v>
      </c>
      <c r="P14" s="36">
        <f>SUMIFS(СВЦЭМ!$D$39:$D$782,СВЦЭМ!$A$39:$A$782,$A14,СВЦЭМ!$B$39:$B$782,P$11)+'СЕТ СН'!$F$11+СВЦЭМ!$D$10+'СЕТ СН'!$F$5-'СЕТ СН'!$F$21</f>
        <v>2717.6960899599999</v>
      </c>
      <c r="Q14" s="36">
        <f>SUMIFS(СВЦЭМ!$D$39:$D$782,СВЦЭМ!$A$39:$A$782,$A14,СВЦЭМ!$B$39:$B$782,Q$11)+'СЕТ СН'!$F$11+СВЦЭМ!$D$10+'СЕТ СН'!$F$5-'СЕТ СН'!$F$21</f>
        <v>2723.7976755399995</v>
      </c>
      <c r="R14" s="36">
        <f>SUMIFS(СВЦЭМ!$D$39:$D$782,СВЦЭМ!$A$39:$A$782,$A14,СВЦЭМ!$B$39:$B$782,R$11)+'СЕТ СН'!$F$11+СВЦЭМ!$D$10+'СЕТ СН'!$F$5-'СЕТ СН'!$F$21</f>
        <v>2681.6402507799999</v>
      </c>
      <c r="S14" s="36">
        <f>SUMIFS(СВЦЭМ!$D$39:$D$782,СВЦЭМ!$A$39:$A$782,$A14,СВЦЭМ!$B$39:$B$782,S$11)+'СЕТ СН'!$F$11+СВЦЭМ!$D$10+'СЕТ СН'!$F$5-'СЕТ СН'!$F$21</f>
        <v>2644.4531050899996</v>
      </c>
      <c r="T14" s="36">
        <f>SUMIFS(СВЦЭМ!$D$39:$D$782,СВЦЭМ!$A$39:$A$782,$A14,СВЦЭМ!$B$39:$B$782,T$11)+'СЕТ СН'!$F$11+СВЦЭМ!$D$10+'СЕТ СН'!$F$5-'СЕТ СН'!$F$21</f>
        <v>2635.4800228300001</v>
      </c>
      <c r="U14" s="36">
        <f>SUMIFS(СВЦЭМ!$D$39:$D$782,СВЦЭМ!$A$39:$A$782,$A14,СВЦЭМ!$B$39:$B$782,U$11)+'СЕТ СН'!$F$11+СВЦЭМ!$D$10+'СЕТ СН'!$F$5-'СЕТ СН'!$F$21</f>
        <v>2644.9170630199997</v>
      </c>
      <c r="V14" s="36">
        <f>SUMIFS(СВЦЭМ!$D$39:$D$782,СВЦЭМ!$A$39:$A$782,$A14,СВЦЭМ!$B$39:$B$782,V$11)+'СЕТ СН'!$F$11+СВЦЭМ!$D$10+'СЕТ СН'!$F$5-'СЕТ СН'!$F$21</f>
        <v>2643.4581878499998</v>
      </c>
      <c r="W14" s="36">
        <f>SUMIFS(СВЦЭМ!$D$39:$D$782,СВЦЭМ!$A$39:$A$782,$A14,СВЦЭМ!$B$39:$B$782,W$11)+'СЕТ СН'!$F$11+СВЦЭМ!$D$10+'СЕТ СН'!$F$5-'СЕТ СН'!$F$21</f>
        <v>2641.1003609299996</v>
      </c>
      <c r="X14" s="36">
        <f>SUMIFS(СВЦЭМ!$D$39:$D$782,СВЦЭМ!$A$39:$A$782,$A14,СВЦЭМ!$B$39:$B$782,X$11)+'СЕТ СН'!$F$11+СВЦЭМ!$D$10+'СЕТ СН'!$F$5-'СЕТ СН'!$F$21</f>
        <v>2671.7239792700002</v>
      </c>
      <c r="Y14" s="36">
        <f>SUMIFS(СВЦЭМ!$D$39:$D$782,СВЦЭМ!$A$39:$A$782,$A14,СВЦЭМ!$B$39:$B$782,Y$11)+'СЕТ СН'!$F$11+СВЦЭМ!$D$10+'СЕТ СН'!$F$5-'СЕТ СН'!$F$21</f>
        <v>2715.7504120399999</v>
      </c>
    </row>
    <row r="15" spans="1:27" ht="15.75" x14ac:dyDescent="0.2">
      <c r="A15" s="35">
        <f t="shared" si="0"/>
        <v>44869</v>
      </c>
      <c r="B15" s="36">
        <f>SUMIFS(СВЦЭМ!$D$39:$D$782,СВЦЭМ!$A$39:$A$782,$A15,СВЦЭМ!$B$39:$B$782,B$11)+'СЕТ СН'!$F$11+СВЦЭМ!$D$10+'СЕТ СН'!$F$5-'СЕТ СН'!$F$21</f>
        <v>2658.0832728300002</v>
      </c>
      <c r="C15" s="36">
        <f>SUMIFS(СВЦЭМ!$D$39:$D$782,СВЦЭМ!$A$39:$A$782,$A15,СВЦЭМ!$B$39:$B$782,C$11)+'СЕТ СН'!$F$11+СВЦЭМ!$D$10+'СЕТ СН'!$F$5-'СЕТ СН'!$F$21</f>
        <v>2694.3469185599997</v>
      </c>
      <c r="D15" s="36">
        <f>SUMIFS(СВЦЭМ!$D$39:$D$782,СВЦЭМ!$A$39:$A$782,$A15,СВЦЭМ!$B$39:$B$782,D$11)+'СЕТ СН'!$F$11+СВЦЭМ!$D$10+'СЕТ СН'!$F$5-'СЕТ СН'!$F$21</f>
        <v>2757.3509399199997</v>
      </c>
      <c r="E15" s="36">
        <f>SUMIFS(СВЦЭМ!$D$39:$D$782,СВЦЭМ!$A$39:$A$782,$A15,СВЦЭМ!$B$39:$B$782,E$11)+'СЕТ СН'!$F$11+СВЦЭМ!$D$10+'СЕТ СН'!$F$5-'СЕТ СН'!$F$21</f>
        <v>2756.8249110899997</v>
      </c>
      <c r="F15" s="36">
        <f>SUMIFS(СВЦЭМ!$D$39:$D$782,СВЦЭМ!$A$39:$A$782,$A15,СВЦЭМ!$B$39:$B$782,F$11)+'СЕТ СН'!$F$11+СВЦЭМ!$D$10+'СЕТ СН'!$F$5-'СЕТ СН'!$F$21</f>
        <v>2766.0426420499998</v>
      </c>
      <c r="G15" s="36">
        <f>SUMIFS(СВЦЭМ!$D$39:$D$782,СВЦЭМ!$A$39:$A$782,$A15,СВЦЭМ!$B$39:$B$782,G$11)+'СЕТ СН'!$F$11+СВЦЭМ!$D$10+'СЕТ СН'!$F$5-'СЕТ СН'!$F$21</f>
        <v>2782.1538403899999</v>
      </c>
      <c r="H15" s="36">
        <f>SUMIFS(СВЦЭМ!$D$39:$D$782,СВЦЭМ!$A$39:$A$782,$A15,СВЦЭМ!$B$39:$B$782,H$11)+'СЕТ СН'!$F$11+СВЦЭМ!$D$10+'СЕТ СН'!$F$5-'СЕТ СН'!$F$21</f>
        <v>2764.7994260199998</v>
      </c>
      <c r="I15" s="36">
        <f>SUMIFS(СВЦЭМ!$D$39:$D$782,СВЦЭМ!$A$39:$A$782,$A15,СВЦЭМ!$B$39:$B$782,I$11)+'СЕТ СН'!$F$11+СВЦЭМ!$D$10+'СЕТ СН'!$F$5-'СЕТ СН'!$F$21</f>
        <v>2738.2076131200001</v>
      </c>
      <c r="J15" s="36">
        <f>SUMIFS(СВЦЭМ!$D$39:$D$782,СВЦЭМ!$A$39:$A$782,$A15,СВЦЭМ!$B$39:$B$782,J$11)+'СЕТ СН'!$F$11+СВЦЭМ!$D$10+'СЕТ СН'!$F$5-'СЕТ СН'!$F$21</f>
        <v>2683.3187831499999</v>
      </c>
      <c r="K15" s="36">
        <f>SUMIFS(СВЦЭМ!$D$39:$D$782,СВЦЭМ!$A$39:$A$782,$A15,СВЦЭМ!$B$39:$B$782,K$11)+'СЕТ СН'!$F$11+СВЦЭМ!$D$10+'СЕТ СН'!$F$5-'СЕТ СН'!$F$21</f>
        <v>2643.7089029899998</v>
      </c>
      <c r="L15" s="36">
        <f>SUMIFS(СВЦЭМ!$D$39:$D$782,СВЦЭМ!$A$39:$A$782,$A15,СВЦЭМ!$B$39:$B$782,L$11)+'СЕТ СН'!$F$11+СВЦЭМ!$D$10+'СЕТ СН'!$F$5-'СЕТ СН'!$F$21</f>
        <v>2640.2518814799996</v>
      </c>
      <c r="M15" s="36">
        <f>SUMIFS(СВЦЭМ!$D$39:$D$782,СВЦЭМ!$A$39:$A$782,$A15,СВЦЭМ!$B$39:$B$782,M$11)+'СЕТ СН'!$F$11+СВЦЭМ!$D$10+'СЕТ СН'!$F$5-'СЕТ СН'!$F$21</f>
        <v>2658.3501624700002</v>
      </c>
      <c r="N15" s="36">
        <f>SUMIFS(СВЦЭМ!$D$39:$D$782,СВЦЭМ!$A$39:$A$782,$A15,СВЦЭМ!$B$39:$B$782,N$11)+'СЕТ СН'!$F$11+СВЦЭМ!$D$10+'СЕТ СН'!$F$5-'СЕТ СН'!$F$21</f>
        <v>2683.1160072399998</v>
      </c>
      <c r="O15" s="36">
        <f>SUMIFS(СВЦЭМ!$D$39:$D$782,СВЦЭМ!$A$39:$A$782,$A15,СВЦЭМ!$B$39:$B$782,O$11)+'СЕТ СН'!$F$11+СВЦЭМ!$D$10+'СЕТ СН'!$F$5-'СЕТ СН'!$F$21</f>
        <v>2693.9664197399998</v>
      </c>
      <c r="P15" s="36">
        <f>SUMIFS(СВЦЭМ!$D$39:$D$782,СВЦЭМ!$A$39:$A$782,$A15,СВЦЭМ!$B$39:$B$782,P$11)+'СЕТ СН'!$F$11+СВЦЭМ!$D$10+'СЕТ СН'!$F$5-'СЕТ СН'!$F$21</f>
        <v>2702.5595838099998</v>
      </c>
      <c r="Q15" s="36">
        <f>SUMIFS(СВЦЭМ!$D$39:$D$782,СВЦЭМ!$A$39:$A$782,$A15,СВЦЭМ!$B$39:$B$782,Q$11)+'СЕТ СН'!$F$11+СВЦЭМ!$D$10+'СЕТ СН'!$F$5-'СЕТ СН'!$F$21</f>
        <v>2706.5556032599998</v>
      </c>
      <c r="R15" s="36">
        <f>SUMIFS(СВЦЭМ!$D$39:$D$782,СВЦЭМ!$A$39:$A$782,$A15,СВЦЭМ!$B$39:$B$782,R$11)+'СЕТ СН'!$F$11+СВЦЭМ!$D$10+'СЕТ СН'!$F$5-'СЕТ СН'!$F$21</f>
        <v>2674.7981989499999</v>
      </c>
      <c r="S15" s="36">
        <f>SUMIFS(СВЦЭМ!$D$39:$D$782,СВЦЭМ!$A$39:$A$782,$A15,СВЦЭМ!$B$39:$B$782,S$11)+'СЕТ СН'!$F$11+СВЦЭМ!$D$10+'СЕТ СН'!$F$5-'СЕТ СН'!$F$21</f>
        <v>2618.1836951800001</v>
      </c>
      <c r="T15" s="36">
        <f>SUMIFS(СВЦЭМ!$D$39:$D$782,СВЦЭМ!$A$39:$A$782,$A15,СВЦЭМ!$B$39:$B$782,T$11)+'СЕТ СН'!$F$11+СВЦЭМ!$D$10+'СЕТ СН'!$F$5-'СЕТ СН'!$F$21</f>
        <v>2605.4758262400001</v>
      </c>
      <c r="U15" s="36">
        <f>SUMIFS(СВЦЭМ!$D$39:$D$782,СВЦЭМ!$A$39:$A$782,$A15,СВЦЭМ!$B$39:$B$782,U$11)+'СЕТ СН'!$F$11+СВЦЭМ!$D$10+'СЕТ СН'!$F$5-'СЕТ СН'!$F$21</f>
        <v>2613.40821521</v>
      </c>
      <c r="V15" s="36">
        <f>SUMIFS(СВЦЭМ!$D$39:$D$782,СВЦЭМ!$A$39:$A$782,$A15,СВЦЭМ!$B$39:$B$782,V$11)+'СЕТ СН'!$F$11+СВЦЭМ!$D$10+'СЕТ СН'!$F$5-'СЕТ СН'!$F$21</f>
        <v>2630.3927803199999</v>
      </c>
      <c r="W15" s="36">
        <f>SUMIFS(СВЦЭМ!$D$39:$D$782,СВЦЭМ!$A$39:$A$782,$A15,СВЦЭМ!$B$39:$B$782,W$11)+'СЕТ СН'!$F$11+СВЦЭМ!$D$10+'СЕТ СН'!$F$5-'СЕТ СН'!$F$21</f>
        <v>2662.9309060699998</v>
      </c>
      <c r="X15" s="36">
        <f>SUMIFS(СВЦЭМ!$D$39:$D$782,СВЦЭМ!$A$39:$A$782,$A15,СВЦЭМ!$B$39:$B$782,X$11)+'СЕТ СН'!$F$11+СВЦЭМ!$D$10+'СЕТ СН'!$F$5-'СЕТ СН'!$F$21</f>
        <v>2712.2421895199996</v>
      </c>
      <c r="Y15" s="36">
        <f>SUMIFS(СВЦЭМ!$D$39:$D$782,СВЦЭМ!$A$39:$A$782,$A15,СВЦЭМ!$B$39:$B$782,Y$11)+'СЕТ СН'!$F$11+СВЦЭМ!$D$10+'СЕТ СН'!$F$5-'СЕТ СН'!$F$21</f>
        <v>2756.5847662099995</v>
      </c>
    </row>
    <row r="16" spans="1:27" ht="15.75" x14ac:dyDescent="0.2">
      <c r="A16" s="35">
        <f t="shared" si="0"/>
        <v>44870</v>
      </c>
      <c r="B16" s="36">
        <f>SUMIFS(СВЦЭМ!$D$39:$D$782,СВЦЭМ!$A$39:$A$782,$A16,СВЦЭМ!$B$39:$B$782,B$11)+'СЕТ СН'!$F$11+СВЦЭМ!$D$10+'СЕТ СН'!$F$5-'СЕТ СН'!$F$21</f>
        <v>2691.8536735899997</v>
      </c>
      <c r="C16" s="36">
        <f>SUMIFS(СВЦЭМ!$D$39:$D$782,СВЦЭМ!$A$39:$A$782,$A16,СВЦЭМ!$B$39:$B$782,C$11)+'СЕТ СН'!$F$11+СВЦЭМ!$D$10+'СЕТ СН'!$F$5-'СЕТ СН'!$F$21</f>
        <v>2704.64019143</v>
      </c>
      <c r="D16" s="36">
        <f>SUMIFS(СВЦЭМ!$D$39:$D$782,СВЦЭМ!$A$39:$A$782,$A16,СВЦЭМ!$B$39:$B$782,D$11)+'СЕТ СН'!$F$11+СВЦЭМ!$D$10+'СЕТ СН'!$F$5-'СЕТ СН'!$F$21</f>
        <v>2727.9356308500001</v>
      </c>
      <c r="E16" s="36">
        <f>SUMIFS(СВЦЭМ!$D$39:$D$782,СВЦЭМ!$A$39:$A$782,$A16,СВЦЭМ!$B$39:$B$782,E$11)+'СЕТ СН'!$F$11+СВЦЭМ!$D$10+'СЕТ СН'!$F$5-'СЕТ СН'!$F$21</f>
        <v>2714.4659261999996</v>
      </c>
      <c r="F16" s="36">
        <f>SUMIFS(СВЦЭМ!$D$39:$D$782,СВЦЭМ!$A$39:$A$782,$A16,СВЦЭМ!$B$39:$B$782,F$11)+'СЕТ СН'!$F$11+СВЦЭМ!$D$10+'СЕТ СН'!$F$5-'СЕТ СН'!$F$21</f>
        <v>2730.6175148399998</v>
      </c>
      <c r="G16" s="36">
        <f>SUMIFS(СВЦЭМ!$D$39:$D$782,СВЦЭМ!$A$39:$A$782,$A16,СВЦЭМ!$B$39:$B$782,G$11)+'СЕТ СН'!$F$11+СВЦЭМ!$D$10+'СЕТ СН'!$F$5-'СЕТ СН'!$F$21</f>
        <v>2737.2285445999996</v>
      </c>
      <c r="H16" s="36">
        <f>SUMIFS(СВЦЭМ!$D$39:$D$782,СВЦЭМ!$A$39:$A$782,$A16,СВЦЭМ!$B$39:$B$782,H$11)+'СЕТ СН'!$F$11+СВЦЭМ!$D$10+'СЕТ СН'!$F$5-'СЕТ СН'!$F$21</f>
        <v>2716.2037669900001</v>
      </c>
      <c r="I16" s="36">
        <f>SUMIFS(СВЦЭМ!$D$39:$D$782,СВЦЭМ!$A$39:$A$782,$A16,СВЦЭМ!$B$39:$B$782,I$11)+'СЕТ СН'!$F$11+СВЦЭМ!$D$10+'СЕТ СН'!$F$5-'СЕТ СН'!$F$21</f>
        <v>2701.4447476199998</v>
      </c>
      <c r="J16" s="36">
        <f>SUMIFS(СВЦЭМ!$D$39:$D$782,СВЦЭМ!$A$39:$A$782,$A16,СВЦЭМ!$B$39:$B$782,J$11)+'СЕТ СН'!$F$11+СВЦЭМ!$D$10+'СЕТ СН'!$F$5-'СЕТ СН'!$F$21</f>
        <v>2651.7164675899999</v>
      </c>
      <c r="K16" s="36">
        <f>SUMIFS(СВЦЭМ!$D$39:$D$782,СВЦЭМ!$A$39:$A$782,$A16,СВЦЭМ!$B$39:$B$782,K$11)+'СЕТ СН'!$F$11+СВЦЭМ!$D$10+'СЕТ СН'!$F$5-'СЕТ СН'!$F$21</f>
        <v>2637.7075195899997</v>
      </c>
      <c r="L16" s="36">
        <f>SUMIFS(СВЦЭМ!$D$39:$D$782,СВЦЭМ!$A$39:$A$782,$A16,СВЦЭМ!$B$39:$B$782,L$11)+'СЕТ СН'!$F$11+СВЦЭМ!$D$10+'СЕТ СН'!$F$5-'СЕТ СН'!$F$21</f>
        <v>2628.264291</v>
      </c>
      <c r="M16" s="36">
        <f>SUMIFS(СВЦЭМ!$D$39:$D$782,СВЦЭМ!$A$39:$A$782,$A16,СВЦЭМ!$B$39:$B$782,M$11)+'СЕТ СН'!$F$11+СВЦЭМ!$D$10+'СЕТ СН'!$F$5-'СЕТ СН'!$F$21</f>
        <v>2645.1777350000002</v>
      </c>
      <c r="N16" s="36">
        <f>SUMIFS(СВЦЭМ!$D$39:$D$782,СВЦЭМ!$A$39:$A$782,$A16,СВЦЭМ!$B$39:$B$782,N$11)+'СЕТ СН'!$F$11+СВЦЭМ!$D$10+'СЕТ СН'!$F$5-'СЕТ СН'!$F$21</f>
        <v>2662.0767649199997</v>
      </c>
      <c r="O16" s="36">
        <f>SUMIFS(СВЦЭМ!$D$39:$D$782,СВЦЭМ!$A$39:$A$782,$A16,СВЦЭМ!$B$39:$B$782,O$11)+'СЕТ СН'!$F$11+СВЦЭМ!$D$10+'СЕТ СН'!$F$5-'СЕТ СН'!$F$21</f>
        <v>2664.9347954899995</v>
      </c>
      <c r="P16" s="36">
        <f>SUMIFS(СВЦЭМ!$D$39:$D$782,СВЦЭМ!$A$39:$A$782,$A16,СВЦЭМ!$B$39:$B$782,P$11)+'СЕТ СН'!$F$11+СВЦЭМ!$D$10+'СЕТ СН'!$F$5-'СЕТ СН'!$F$21</f>
        <v>2686.2597420699999</v>
      </c>
      <c r="Q16" s="36">
        <f>SUMIFS(СВЦЭМ!$D$39:$D$782,СВЦЭМ!$A$39:$A$782,$A16,СВЦЭМ!$B$39:$B$782,Q$11)+'СЕТ СН'!$F$11+СВЦЭМ!$D$10+'СЕТ СН'!$F$5-'СЕТ СН'!$F$21</f>
        <v>2700.0395910199995</v>
      </c>
      <c r="R16" s="36">
        <f>SUMIFS(СВЦЭМ!$D$39:$D$782,СВЦЭМ!$A$39:$A$782,$A16,СВЦЭМ!$B$39:$B$782,R$11)+'СЕТ СН'!$F$11+СВЦЭМ!$D$10+'СЕТ СН'!$F$5-'СЕТ СН'!$F$21</f>
        <v>2653.2885570600001</v>
      </c>
      <c r="S16" s="36">
        <f>SUMIFS(СВЦЭМ!$D$39:$D$782,СВЦЭМ!$A$39:$A$782,$A16,СВЦЭМ!$B$39:$B$782,S$11)+'СЕТ СН'!$F$11+СВЦЭМ!$D$10+'СЕТ СН'!$F$5-'СЕТ СН'!$F$21</f>
        <v>2581.5146887700002</v>
      </c>
      <c r="T16" s="36">
        <f>SUMIFS(СВЦЭМ!$D$39:$D$782,СВЦЭМ!$A$39:$A$782,$A16,СВЦЭМ!$B$39:$B$782,T$11)+'СЕТ СН'!$F$11+СВЦЭМ!$D$10+'СЕТ СН'!$F$5-'СЕТ СН'!$F$21</f>
        <v>2590.3674934299997</v>
      </c>
      <c r="U16" s="36">
        <f>SUMIFS(СВЦЭМ!$D$39:$D$782,СВЦЭМ!$A$39:$A$782,$A16,СВЦЭМ!$B$39:$B$782,U$11)+'СЕТ СН'!$F$11+СВЦЭМ!$D$10+'СЕТ СН'!$F$5-'СЕТ СН'!$F$21</f>
        <v>2606.0860106499999</v>
      </c>
      <c r="V16" s="36">
        <f>SUMIFS(СВЦЭМ!$D$39:$D$782,СВЦЭМ!$A$39:$A$782,$A16,СВЦЭМ!$B$39:$B$782,V$11)+'СЕТ СН'!$F$11+СВЦЭМ!$D$10+'СЕТ СН'!$F$5-'СЕТ СН'!$F$21</f>
        <v>2638.31343324</v>
      </c>
      <c r="W16" s="36">
        <f>SUMIFS(СВЦЭМ!$D$39:$D$782,СВЦЭМ!$A$39:$A$782,$A16,СВЦЭМ!$B$39:$B$782,W$11)+'СЕТ СН'!$F$11+СВЦЭМ!$D$10+'СЕТ СН'!$F$5-'СЕТ СН'!$F$21</f>
        <v>2658.2862319099995</v>
      </c>
      <c r="X16" s="36">
        <f>SUMIFS(СВЦЭМ!$D$39:$D$782,СВЦЭМ!$A$39:$A$782,$A16,СВЦЭМ!$B$39:$B$782,X$11)+'СЕТ СН'!$F$11+СВЦЭМ!$D$10+'СЕТ СН'!$F$5-'СЕТ СН'!$F$21</f>
        <v>2693.4477060299996</v>
      </c>
      <c r="Y16" s="36">
        <f>SUMIFS(СВЦЭМ!$D$39:$D$782,СВЦЭМ!$A$39:$A$782,$A16,СВЦЭМ!$B$39:$B$782,Y$11)+'СЕТ СН'!$F$11+СВЦЭМ!$D$10+'СЕТ СН'!$F$5-'СЕТ СН'!$F$21</f>
        <v>2719.3322134199998</v>
      </c>
    </row>
    <row r="17" spans="1:25" ht="15.75" x14ac:dyDescent="0.2">
      <c r="A17" s="35">
        <f t="shared" si="0"/>
        <v>44871</v>
      </c>
      <c r="B17" s="36">
        <f>SUMIFS(СВЦЭМ!$D$39:$D$782,СВЦЭМ!$A$39:$A$782,$A17,СВЦЭМ!$B$39:$B$782,B$11)+'СЕТ СН'!$F$11+СВЦЭМ!$D$10+'СЕТ СН'!$F$5-'СЕТ СН'!$F$21</f>
        <v>2599.4325924099999</v>
      </c>
      <c r="C17" s="36">
        <f>SUMIFS(СВЦЭМ!$D$39:$D$782,СВЦЭМ!$A$39:$A$782,$A17,СВЦЭМ!$B$39:$B$782,C$11)+'СЕТ СН'!$F$11+СВЦЭМ!$D$10+'СЕТ СН'!$F$5-'СЕТ СН'!$F$21</f>
        <v>2623.56584251</v>
      </c>
      <c r="D17" s="36">
        <f>SUMIFS(СВЦЭМ!$D$39:$D$782,СВЦЭМ!$A$39:$A$782,$A17,СВЦЭМ!$B$39:$B$782,D$11)+'СЕТ СН'!$F$11+СВЦЭМ!$D$10+'СЕТ СН'!$F$5-'СЕТ СН'!$F$21</f>
        <v>2648.08615594</v>
      </c>
      <c r="E17" s="36">
        <f>SUMIFS(СВЦЭМ!$D$39:$D$782,СВЦЭМ!$A$39:$A$782,$A17,СВЦЭМ!$B$39:$B$782,E$11)+'СЕТ СН'!$F$11+СВЦЭМ!$D$10+'СЕТ СН'!$F$5-'СЕТ СН'!$F$21</f>
        <v>2648.7058594199998</v>
      </c>
      <c r="F17" s="36">
        <f>SUMIFS(СВЦЭМ!$D$39:$D$782,СВЦЭМ!$A$39:$A$782,$A17,СВЦЭМ!$B$39:$B$782,F$11)+'СЕТ СН'!$F$11+СВЦЭМ!$D$10+'СЕТ СН'!$F$5-'СЕТ СН'!$F$21</f>
        <v>2649.7645608499997</v>
      </c>
      <c r="G17" s="36">
        <f>SUMIFS(СВЦЭМ!$D$39:$D$782,СВЦЭМ!$A$39:$A$782,$A17,СВЦЭМ!$B$39:$B$782,G$11)+'СЕТ СН'!$F$11+СВЦЭМ!$D$10+'СЕТ СН'!$F$5-'СЕТ СН'!$F$21</f>
        <v>2658.9322227000002</v>
      </c>
      <c r="H17" s="36">
        <f>SUMIFS(СВЦЭМ!$D$39:$D$782,СВЦЭМ!$A$39:$A$782,$A17,СВЦЭМ!$B$39:$B$782,H$11)+'СЕТ СН'!$F$11+СВЦЭМ!$D$10+'СЕТ СН'!$F$5-'СЕТ СН'!$F$21</f>
        <v>2657.5648725800002</v>
      </c>
      <c r="I17" s="36">
        <f>SUMIFS(СВЦЭМ!$D$39:$D$782,СВЦЭМ!$A$39:$A$782,$A17,СВЦЭМ!$B$39:$B$782,I$11)+'СЕТ СН'!$F$11+СВЦЭМ!$D$10+'СЕТ СН'!$F$5-'СЕТ СН'!$F$21</f>
        <v>2607.1559131599997</v>
      </c>
      <c r="J17" s="36">
        <f>SUMIFS(СВЦЭМ!$D$39:$D$782,СВЦЭМ!$A$39:$A$782,$A17,СВЦЭМ!$B$39:$B$782,J$11)+'СЕТ СН'!$F$11+СВЦЭМ!$D$10+'СЕТ СН'!$F$5-'СЕТ СН'!$F$21</f>
        <v>2577.8581401500001</v>
      </c>
      <c r="K17" s="36">
        <f>SUMIFS(СВЦЭМ!$D$39:$D$782,СВЦЭМ!$A$39:$A$782,$A17,СВЦЭМ!$B$39:$B$782,K$11)+'СЕТ СН'!$F$11+СВЦЭМ!$D$10+'СЕТ СН'!$F$5-'СЕТ СН'!$F$21</f>
        <v>2554.1181569599999</v>
      </c>
      <c r="L17" s="36">
        <f>SUMIFS(СВЦЭМ!$D$39:$D$782,СВЦЭМ!$A$39:$A$782,$A17,СВЦЭМ!$B$39:$B$782,L$11)+'СЕТ СН'!$F$11+СВЦЭМ!$D$10+'СЕТ СН'!$F$5-'СЕТ СН'!$F$21</f>
        <v>2549.9850214600001</v>
      </c>
      <c r="M17" s="36">
        <f>SUMIFS(СВЦЭМ!$D$39:$D$782,СВЦЭМ!$A$39:$A$782,$A17,СВЦЭМ!$B$39:$B$782,M$11)+'СЕТ СН'!$F$11+СВЦЭМ!$D$10+'СЕТ СН'!$F$5-'СЕТ СН'!$F$21</f>
        <v>2576.9691239100002</v>
      </c>
      <c r="N17" s="36">
        <f>SUMIFS(СВЦЭМ!$D$39:$D$782,СВЦЭМ!$A$39:$A$782,$A17,СВЦЭМ!$B$39:$B$782,N$11)+'СЕТ СН'!$F$11+СВЦЭМ!$D$10+'СЕТ СН'!$F$5-'СЕТ СН'!$F$21</f>
        <v>2603.74326109</v>
      </c>
      <c r="O17" s="36">
        <f>SUMIFS(СВЦЭМ!$D$39:$D$782,СВЦЭМ!$A$39:$A$782,$A17,СВЦЭМ!$B$39:$B$782,O$11)+'СЕТ СН'!$F$11+СВЦЭМ!$D$10+'СЕТ СН'!$F$5-'СЕТ СН'!$F$21</f>
        <v>2610.8570766100001</v>
      </c>
      <c r="P17" s="36">
        <f>SUMIFS(СВЦЭМ!$D$39:$D$782,СВЦЭМ!$A$39:$A$782,$A17,СВЦЭМ!$B$39:$B$782,P$11)+'СЕТ СН'!$F$11+СВЦЭМ!$D$10+'СЕТ СН'!$F$5-'СЕТ СН'!$F$21</f>
        <v>2619.4484532699998</v>
      </c>
      <c r="Q17" s="36">
        <f>SUMIFS(СВЦЭМ!$D$39:$D$782,СВЦЭМ!$A$39:$A$782,$A17,СВЦЭМ!$B$39:$B$782,Q$11)+'СЕТ СН'!$F$11+СВЦЭМ!$D$10+'СЕТ СН'!$F$5-'СЕТ СН'!$F$21</f>
        <v>2618.9497812499999</v>
      </c>
      <c r="R17" s="36">
        <f>SUMIFS(СВЦЭМ!$D$39:$D$782,СВЦЭМ!$A$39:$A$782,$A17,СВЦЭМ!$B$39:$B$782,R$11)+'СЕТ СН'!$F$11+СВЦЭМ!$D$10+'СЕТ СН'!$F$5-'СЕТ СН'!$F$21</f>
        <v>2571.9597759999997</v>
      </c>
      <c r="S17" s="36">
        <f>SUMIFS(СВЦЭМ!$D$39:$D$782,СВЦЭМ!$A$39:$A$782,$A17,СВЦЭМ!$B$39:$B$782,S$11)+'СЕТ СН'!$F$11+СВЦЭМ!$D$10+'СЕТ СН'!$F$5-'СЕТ СН'!$F$21</f>
        <v>2534.9312242300002</v>
      </c>
      <c r="T17" s="36">
        <f>SUMIFS(СВЦЭМ!$D$39:$D$782,СВЦЭМ!$A$39:$A$782,$A17,СВЦЭМ!$B$39:$B$782,T$11)+'СЕТ СН'!$F$11+СВЦЭМ!$D$10+'СЕТ СН'!$F$5-'СЕТ СН'!$F$21</f>
        <v>2542.71554857</v>
      </c>
      <c r="U17" s="36">
        <f>SUMIFS(СВЦЭМ!$D$39:$D$782,СВЦЭМ!$A$39:$A$782,$A17,СВЦЭМ!$B$39:$B$782,U$11)+'СЕТ СН'!$F$11+СВЦЭМ!$D$10+'СЕТ СН'!$F$5-'СЕТ СН'!$F$21</f>
        <v>2548.1469942399999</v>
      </c>
      <c r="V17" s="36">
        <f>SUMIFS(СВЦЭМ!$D$39:$D$782,СВЦЭМ!$A$39:$A$782,$A17,СВЦЭМ!$B$39:$B$782,V$11)+'СЕТ СН'!$F$11+СВЦЭМ!$D$10+'СЕТ СН'!$F$5-'СЕТ СН'!$F$21</f>
        <v>2572.28380513</v>
      </c>
      <c r="W17" s="36">
        <f>SUMIFS(СВЦЭМ!$D$39:$D$782,СВЦЭМ!$A$39:$A$782,$A17,СВЦЭМ!$B$39:$B$782,W$11)+'СЕТ СН'!$F$11+СВЦЭМ!$D$10+'СЕТ СН'!$F$5-'СЕТ СН'!$F$21</f>
        <v>2607.14714422</v>
      </c>
      <c r="X17" s="36">
        <f>SUMIFS(СВЦЭМ!$D$39:$D$782,СВЦЭМ!$A$39:$A$782,$A17,СВЦЭМ!$B$39:$B$782,X$11)+'СЕТ СН'!$F$11+СВЦЭМ!$D$10+'СЕТ СН'!$F$5-'СЕТ СН'!$F$21</f>
        <v>2637.3308342199998</v>
      </c>
      <c r="Y17" s="36">
        <f>SUMIFS(СВЦЭМ!$D$39:$D$782,СВЦЭМ!$A$39:$A$782,$A17,СВЦЭМ!$B$39:$B$782,Y$11)+'СЕТ СН'!$F$11+СВЦЭМ!$D$10+'СЕТ СН'!$F$5-'СЕТ СН'!$F$21</f>
        <v>2676.8858810000002</v>
      </c>
    </row>
    <row r="18" spans="1:25" ht="15.75" x14ac:dyDescent="0.2">
      <c r="A18" s="35">
        <f t="shared" si="0"/>
        <v>44872</v>
      </c>
      <c r="B18" s="36">
        <f>SUMIFS(СВЦЭМ!$D$39:$D$782,СВЦЭМ!$A$39:$A$782,$A18,СВЦЭМ!$B$39:$B$782,B$11)+'СЕТ СН'!$F$11+СВЦЭМ!$D$10+'СЕТ СН'!$F$5-'СЕТ СН'!$F$21</f>
        <v>2701.8868658199999</v>
      </c>
      <c r="C18" s="36">
        <f>SUMIFS(СВЦЭМ!$D$39:$D$782,СВЦЭМ!$A$39:$A$782,$A18,СВЦЭМ!$B$39:$B$782,C$11)+'СЕТ СН'!$F$11+СВЦЭМ!$D$10+'СЕТ СН'!$F$5-'СЕТ СН'!$F$21</f>
        <v>2741.9548941499997</v>
      </c>
      <c r="D18" s="36">
        <f>SUMIFS(СВЦЭМ!$D$39:$D$782,СВЦЭМ!$A$39:$A$782,$A18,СВЦЭМ!$B$39:$B$782,D$11)+'СЕТ СН'!$F$11+СВЦЭМ!$D$10+'СЕТ СН'!$F$5-'СЕТ СН'!$F$21</f>
        <v>2781.9715462200002</v>
      </c>
      <c r="E18" s="36">
        <f>SUMIFS(СВЦЭМ!$D$39:$D$782,СВЦЭМ!$A$39:$A$782,$A18,СВЦЭМ!$B$39:$B$782,E$11)+'СЕТ СН'!$F$11+СВЦЭМ!$D$10+'СЕТ СН'!$F$5-'СЕТ СН'!$F$21</f>
        <v>2770.9885978100001</v>
      </c>
      <c r="F18" s="36">
        <f>SUMIFS(СВЦЭМ!$D$39:$D$782,СВЦЭМ!$A$39:$A$782,$A18,СВЦЭМ!$B$39:$B$782,F$11)+'СЕТ СН'!$F$11+СВЦЭМ!$D$10+'СЕТ СН'!$F$5-'СЕТ СН'!$F$21</f>
        <v>2776.8787556299999</v>
      </c>
      <c r="G18" s="36">
        <f>SUMIFS(СВЦЭМ!$D$39:$D$782,СВЦЭМ!$A$39:$A$782,$A18,СВЦЭМ!$B$39:$B$782,G$11)+'СЕТ СН'!$F$11+СВЦЭМ!$D$10+'СЕТ СН'!$F$5-'СЕТ СН'!$F$21</f>
        <v>2784.3703809600001</v>
      </c>
      <c r="H18" s="36">
        <f>SUMIFS(СВЦЭМ!$D$39:$D$782,СВЦЭМ!$A$39:$A$782,$A18,СВЦЭМ!$B$39:$B$782,H$11)+'СЕТ СН'!$F$11+СВЦЭМ!$D$10+'СЕТ СН'!$F$5-'СЕТ СН'!$F$21</f>
        <v>2732.5394209099995</v>
      </c>
      <c r="I18" s="36">
        <f>SUMIFS(СВЦЭМ!$D$39:$D$782,СВЦЭМ!$A$39:$A$782,$A18,СВЦЭМ!$B$39:$B$782,I$11)+'СЕТ СН'!$F$11+СВЦЭМ!$D$10+'СЕТ СН'!$F$5-'СЕТ СН'!$F$21</f>
        <v>2677.1000242800001</v>
      </c>
      <c r="J18" s="36">
        <f>SUMIFS(СВЦЭМ!$D$39:$D$782,СВЦЭМ!$A$39:$A$782,$A18,СВЦЭМ!$B$39:$B$782,J$11)+'СЕТ СН'!$F$11+СВЦЭМ!$D$10+'СЕТ СН'!$F$5-'СЕТ СН'!$F$21</f>
        <v>2641.5372095100001</v>
      </c>
      <c r="K18" s="36">
        <f>SUMIFS(СВЦЭМ!$D$39:$D$782,СВЦЭМ!$A$39:$A$782,$A18,СВЦЭМ!$B$39:$B$782,K$11)+'СЕТ СН'!$F$11+СВЦЭМ!$D$10+'СЕТ СН'!$F$5-'СЕТ СН'!$F$21</f>
        <v>2631.2648165099999</v>
      </c>
      <c r="L18" s="36">
        <f>SUMIFS(СВЦЭМ!$D$39:$D$782,СВЦЭМ!$A$39:$A$782,$A18,СВЦЭМ!$B$39:$B$782,L$11)+'СЕТ СН'!$F$11+СВЦЭМ!$D$10+'СЕТ СН'!$F$5-'СЕТ СН'!$F$21</f>
        <v>2632.0269461299999</v>
      </c>
      <c r="M18" s="36">
        <f>SUMIFS(СВЦЭМ!$D$39:$D$782,СВЦЭМ!$A$39:$A$782,$A18,СВЦЭМ!$B$39:$B$782,M$11)+'СЕТ СН'!$F$11+СВЦЭМ!$D$10+'СЕТ СН'!$F$5-'СЕТ СН'!$F$21</f>
        <v>2643.7321496799996</v>
      </c>
      <c r="N18" s="36">
        <f>SUMIFS(СВЦЭМ!$D$39:$D$782,СВЦЭМ!$A$39:$A$782,$A18,СВЦЭМ!$B$39:$B$782,N$11)+'СЕТ СН'!$F$11+СВЦЭМ!$D$10+'СЕТ СН'!$F$5-'СЕТ СН'!$F$21</f>
        <v>2653.1044787700002</v>
      </c>
      <c r="O18" s="36">
        <f>SUMIFS(СВЦЭМ!$D$39:$D$782,СВЦЭМ!$A$39:$A$782,$A18,СВЦЭМ!$B$39:$B$782,O$11)+'СЕТ СН'!$F$11+СВЦЭМ!$D$10+'СЕТ СН'!$F$5-'СЕТ СН'!$F$21</f>
        <v>2642.2260663899997</v>
      </c>
      <c r="P18" s="36">
        <f>SUMIFS(СВЦЭМ!$D$39:$D$782,СВЦЭМ!$A$39:$A$782,$A18,СВЦЭМ!$B$39:$B$782,P$11)+'СЕТ СН'!$F$11+СВЦЭМ!$D$10+'СЕТ СН'!$F$5-'СЕТ СН'!$F$21</f>
        <v>2653.7547972399998</v>
      </c>
      <c r="Q18" s="36">
        <f>SUMIFS(СВЦЭМ!$D$39:$D$782,СВЦЭМ!$A$39:$A$782,$A18,СВЦЭМ!$B$39:$B$782,Q$11)+'СЕТ СН'!$F$11+СВЦЭМ!$D$10+'СЕТ СН'!$F$5-'СЕТ СН'!$F$21</f>
        <v>2694.1028816099997</v>
      </c>
      <c r="R18" s="36">
        <f>SUMIFS(СВЦЭМ!$D$39:$D$782,СВЦЭМ!$A$39:$A$782,$A18,СВЦЭМ!$B$39:$B$782,R$11)+'СЕТ СН'!$F$11+СВЦЭМ!$D$10+'СЕТ СН'!$F$5-'СЕТ СН'!$F$21</f>
        <v>2660.9272568699998</v>
      </c>
      <c r="S18" s="36">
        <f>SUMIFS(СВЦЭМ!$D$39:$D$782,СВЦЭМ!$A$39:$A$782,$A18,СВЦЭМ!$B$39:$B$782,S$11)+'СЕТ СН'!$F$11+СВЦЭМ!$D$10+'СЕТ СН'!$F$5-'СЕТ СН'!$F$21</f>
        <v>2635.5547117699998</v>
      </c>
      <c r="T18" s="36">
        <f>SUMIFS(СВЦЭМ!$D$39:$D$782,СВЦЭМ!$A$39:$A$782,$A18,СВЦЭМ!$B$39:$B$782,T$11)+'СЕТ СН'!$F$11+СВЦЭМ!$D$10+'СЕТ СН'!$F$5-'СЕТ СН'!$F$21</f>
        <v>2645.2153802799999</v>
      </c>
      <c r="U18" s="36">
        <f>SUMIFS(СВЦЭМ!$D$39:$D$782,СВЦЭМ!$A$39:$A$782,$A18,СВЦЭМ!$B$39:$B$782,U$11)+'СЕТ СН'!$F$11+СВЦЭМ!$D$10+'СЕТ СН'!$F$5-'СЕТ СН'!$F$21</f>
        <v>2642.23483786</v>
      </c>
      <c r="V18" s="36">
        <f>SUMIFS(СВЦЭМ!$D$39:$D$782,СВЦЭМ!$A$39:$A$782,$A18,СВЦЭМ!$B$39:$B$782,V$11)+'СЕТ СН'!$F$11+СВЦЭМ!$D$10+'СЕТ СН'!$F$5-'СЕТ СН'!$F$21</f>
        <v>2624.4820982400001</v>
      </c>
      <c r="W18" s="36">
        <f>SUMIFS(СВЦЭМ!$D$39:$D$782,СВЦЭМ!$A$39:$A$782,$A18,СВЦЭМ!$B$39:$B$782,W$11)+'СЕТ СН'!$F$11+СВЦЭМ!$D$10+'СЕТ СН'!$F$5-'СЕТ СН'!$F$21</f>
        <v>2639.11066639</v>
      </c>
      <c r="X18" s="36">
        <f>SUMIFS(СВЦЭМ!$D$39:$D$782,СВЦЭМ!$A$39:$A$782,$A18,СВЦЭМ!$B$39:$B$782,X$11)+'СЕТ СН'!$F$11+СВЦЭМ!$D$10+'СЕТ СН'!$F$5-'СЕТ СН'!$F$21</f>
        <v>2669.4490501399996</v>
      </c>
      <c r="Y18" s="36">
        <f>SUMIFS(СВЦЭМ!$D$39:$D$782,СВЦЭМ!$A$39:$A$782,$A18,СВЦЭМ!$B$39:$B$782,Y$11)+'СЕТ СН'!$F$11+СВЦЭМ!$D$10+'СЕТ СН'!$F$5-'СЕТ СН'!$F$21</f>
        <v>2670.4350684399997</v>
      </c>
    </row>
    <row r="19" spans="1:25" ht="15.75" x14ac:dyDescent="0.2">
      <c r="A19" s="35">
        <f t="shared" si="0"/>
        <v>44873</v>
      </c>
      <c r="B19" s="36">
        <f>SUMIFS(СВЦЭМ!$D$39:$D$782,СВЦЭМ!$A$39:$A$782,$A19,СВЦЭМ!$B$39:$B$782,B$11)+'СЕТ СН'!$F$11+СВЦЭМ!$D$10+'СЕТ СН'!$F$5-'СЕТ СН'!$F$21</f>
        <v>2690.1274705199999</v>
      </c>
      <c r="C19" s="36">
        <f>SUMIFS(СВЦЭМ!$D$39:$D$782,СВЦЭМ!$A$39:$A$782,$A19,СВЦЭМ!$B$39:$B$782,C$11)+'СЕТ СН'!$F$11+СВЦЭМ!$D$10+'СЕТ СН'!$F$5-'СЕТ СН'!$F$21</f>
        <v>2728.7780851999996</v>
      </c>
      <c r="D19" s="36">
        <f>SUMIFS(СВЦЭМ!$D$39:$D$782,СВЦЭМ!$A$39:$A$782,$A19,СВЦЭМ!$B$39:$B$782,D$11)+'СЕТ СН'!$F$11+СВЦЭМ!$D$10+'СЕТ СН'!$F$5-'СЕТ СН'!$F$21</f>
        <v>2774.00625898</v>
      </c>
      <c r="E19" s="36">
        <f>SUMIFS(СВЦЭМ!$D$39:$D$782,СВЦЭМ!$A$39:$A$782,$A19,СВЦЭМ!$B$39:$B$782,E$11)+'СЕТ СН'!$F$11+СВЦЭМ!$D$10+'СЕТ СН'!$F$5-'СЕТ СН'!$F$21</f>
        <v>2762.0793070499999</v>
      </c>
      <c r="F19" s="36">
        <f>SUMIFS(СВЦЭМ!$D$39:$D$782,СВЦЭМ!$A$39:$A$782,$A19,СВЦЭМ!$B$39:$B$782,F$11)+'СЕТ СН'!$F$11+СВЦЭМ!$D$10+'СЕТ СН'!$F$5-'СЕТ СН'!$F$21</f>
        <v>2765.3347727199998</v>
      </c>
      <c r="G19" s="36">
        <f>SUMIFS(СВЦЭМ!$D$39:$D$782,СВЦЭМ!$A$39:$A$782,$A19,СВЦЭМ!$B$39:$B$782,G$11)+'СЕТ СН'!$F$11+СВЦЭМ!$D$10+'СЕТ СН'!$F$5-'СЕТ СН'!$F$21</f>
        <v>2778.3649497099996</v>
      </c>
      <c r="H19" s="36">
        <f>SUMIFS(СВЦЭМ!$D$39:$D$782,СВЦЭМ!$A$39:$A$782,$A19,СВЦЭМ!$B$39:$B$782,H$11)+'СЕТ СН'!$F$11+СВЦЭМ!$D$10+'СЕТ СН'!$F$5-'СЕТ СН'!$F$21</f>
        <v>2733.61250088</v>
      </c>
      <c r="I19" s="36">
        <f>SUMIFS(СВЦЭМ!$D$39:$D$782,СВЦЭМ!$A$39:$A$782,$A19,СВЦЭМ!$B$39:$B$782,I$11)+'СЕТ СН'!$F$11+СВЦЭМ!$D$10+'СЕТ СН'!$F$5-'СЕТ СН'!$F$21</f>
        <v>2716.9761446399998</v>
      </c>
      <c r="J19" s="36">
        <f>SUMIFS(СВЦЭМ!$D$39:$D$782,СВЦЭМ!$A$39:$A$782,$A19,СВЦЭМ!$B$39:$B$782,J$11)+'СЕТ СН'!$F$11+СВЦЭМ!$D$10+'СЕТ СН'!$F$5-'СЕТ СН'!$F$21</f>
        <v>2683.4997350899998</v>
      </c>
      <c r="K19" s="36">
        <f>SUMIFS(СВЦЭМ!$D$39:$D$782,СВЦЭМ!$A$39:$A$782,$A19,СВЦЭМ!$B$39:$B$782,K$11)+'СЕТ СН'!$F$11+СВЦЭМ!$D$10+'СЕТ СН'!$F$5-'СЕТ СН'!$F$21</f>
        <v>2655.4465823800001</v>
      </c>
      <c r="L19" s="36">
        <f>SUMIFS(СВЦЭМ!$D$39:$D$782,СВЦЭМ!$A$39:$A$782,$A19,СВЦЭМ!$B$39:$B$782,L$11)+'СЕТ СН'!$F$11+СВЦЭМ!$D$10+'СЕТ СН'!$F$5-'СЕТ СН'!$F$21</f>
        <v>2645.2085076899998</v>
      </c>
      <c r="M19" s="36">
        <f>SUMIFS(СВЦЭМ!$D$39:$D$782,СВЦЭМ!$A$39:$A$782,$A19,СВЦЭМ!$B$39:$B$782,M$11)+'СЕТ СН'!$F$11+СВЦЭМ!$D$10+'СЕТ СН'!$F$5-'СЕТ СН'!$F$21</f>
        <v>2648.6410559199999</v>
      </c>
      <c r="N19" s="36">
        <f>SUMIFS(СВЦЭМ!$D$39:$D$782,СВЦЭМ!$A$39:$A$782,$A19,СВЦЭМ!$B$39:$B$782,N$11)+'СЕТ СН'!$F$11+СВЦЭМ!$D$10+'СЕТ СН'!$F$5-'СЕТ СН'!$F$21</f>
        <v>2650.7001402599999</v>
      </c>
      <c r="O19" s="36">
        <f>SUMIFS(СВЦЭМ!$D$39:$D$782,СВЦЭМ!$A$39:$A$782,$A19,СВЦЭМ!$B$39:$B$782,O$11)+'СЕТ СН'!$F$11+СВЦЭМ!$D$10+'СЕТ СН'!$F$5-'СЕТ СН'!$F$21</f>
        <v>2646.9345363699995</v>
      </c>
      <c r="P19" s="36">
        <f>SUMIFS(СВЦЭМ!$D$39:$D$782,СВЦЭМ!$A$39:$A$782,$A19,СВЦЭМ!$B$39:$B$782,P$11)+'СЕТ СН'!$F$11+СВЦЭМ!$D$10+'СЕТ СН'!$F$5-'СЕТ СН'!$F$21</f>
        <v>2657.2420348899996</v>
      </c>
      <c r="Q19" s="36">
        <f>SUMIFS(СВЦЭМ!$D$39:$D$782,СВЦЭМ!$A$39:$A$782,$A19,СВЦЭМ!$B$39:$B$782,Q$11)+'СЕТ СН'!$F$11+СВЦЭМ!$D$10+'СЕТ СН'!$F$5-'СЕТ СН'!$F$21</f>
        <v>2683.9330617099995</v>
      </c>
      <c r="R19" s="36">
        <f>SUMIFS(СВЦЭМ!$D$39:$D$782,СВЦЭМ!$A$39:$A$782,$A19,СВЦЭМ!$B$39:$B$782,R$11)+'СЕТ СН'!$F$11+СВЦЭМ!$D$10+'СЕТ СН'!$F$5-'СЕТ СН'!$F$21</f>
        <v>2676.9606503799996</v>
      </c>
      <c r="S19" s="36">
        <f>SUMIFS(СВЦЭМ!$D$39:$D$782,СВЦЭМ!$A$39:$A$782,$A19,СВЦЭМ!$B$39:$B$782,S$11)+'СЕТ СН'!$F$11+СВЦЭМ!$D$10+'СЕТ СН'!$F$5-'СЕТ СН'!$F$21</f>
        <v>2666.5815999999995</v>
      </c>
      <c r="T19" s="36">
        <f>SUMIFS(СВЦЭМ!$D$39:$D$782,СВЦЭМ!$A$39:$A$782,$A19,СВЦЭМ!$B$39:$B$782,T$11)+'СЕТ СН'!$F$11+СВЦЭМ!$D$10+'СЕТ СН'!$F$5-'СЕТ СН'!$F$21</f>
        <v>2656.7670519599997</v>
      </c>
      <c r="U19" s="36">
        <f>SUMIFS(СВЦЭМ!$D$39:$D$782,СВЦЭМ!$A$39:$A$782,$A19,СВЦЭМ!$B$39:$B$782,U$11)+'СЕТ СН'!$F$11+СВЦЭМ!$D$10+'СЕТ СН'!$F$5-'СЕТ СН'!$F$21</f>
        <v>2653.9581387600001</v>
      </c>
      <c r="V19" s="36">
        <f>SUMIFS(СВЦЭМ!$D$39:$D$782,СВЦЭМ!$A$39:$A$782,$A19,СВЦЭМ!$B$39:$B$782,V$11)+'СЕТ СН'!$F$11+СВЦЭМ!$D$10+'СЕТ СН'!$F$5-'СЕТ СН'!$F$21</f>
        <v>2655.8369680999995</v>
      </c>
      <c r="W19" s="36">
        <f>SUMIFS(СВЦЭМ!$D$39:$D$782,СВЦЭМ!$A$39:$A$782,$A19,СВЦЭМ!$B$39:$B$782,W$11)+'СЕТ СН'!$F$11+СВЦЭМ!$D$10+'СЕТ СН'!$F$5-'СЕТ СН'!$F$21</f>
        <v>2662.5169115600002</v>
      </c>
      <c r="X19" s="36">
        <f>SUMIFS(СВЦЭМ!$D$39:$D$782,СВЦЭМ!$A$39:$A$782,$A19,СВЦЭМ!$B$39:$B$782,X$11)+'СЕТ СН'!$F$11+СВЦЭМ!$D$10+'СЕТ СН'!$F$5-'СЕТ СН'!$F$21</f>
        <v>2661.8316052700002</v>
      </c>
      <c r="Y19" s="36">
        <f>SUMIFS(СВЦЭМ!$D$39:$D$782,СВЦЭМ!$A$39:$A$782,$A19,СВЦЭМ!$B$39:$B$782,Y$11)+'СЕТ СН'!$F$11+СВЦЭМ!$D$10+'СЕТ СН'!$F$5-'СЕТ СН'!$F$21</f>
        <v>2671.3083242799999</v>
      </c>
    </row>
    <row r="20" spans="1:25" ht="15.75" x14ac:dyDescent="0.2">
      <c r="A20" s="35">
        <f t="shared" si="0"/>
        <v>44874</v>
      </c>
      <c r="B20" s="36">
        <f>SUMIFS(СВЦЭМ!$D$39:$D$782,СВЦЭМ!$A$39:$A$782,$A20,СВЦЭМ!$B$39:$B$782,B$11)+'СЕТ СН'!$F$11+СВЦЭМ!$D$10+'СЕТ СН'!$F$5-'СЕТ СН'!$F$21</f>
        <v>2830.5902753</v>
      </c>
      <c r="C20" s="36">
        <f>SUMIFS(СВЦЭМ!$D$39:$D$782,СВЦЭМ!$A$39:$A$782,$A20,СВЦЭМ!$B$39:$B$782,C$11)+'СЕТ СН'!$F$11+СВЦЭМ!$D$10+'СЕТ СН'!$F$5-'СЕТ СН'!$F$21</f>
        <v>2829.5343025499997</v>
      </c>
      <c r="D20" s="36">
        <f>SUMIFS(СВЦЭМ!$D$39:$D$782,СВЦЭМ!$A$39:$A$782,$A20,СВЦЭМ!$B$39:$B$782,D$11)+'СЕТ СН'!$F$11+СВЦЭМ!$D$10+'СЕТ СН'!$F$5-'СЕТ СН'!$F$21</f>
        <v>2844.3697840999998</v>
      </c>
      <c r="E20" s="36">
        <f>SUMIFS(СВЦЭМ!$D$39:$D$782,СВЦЭМ!$A$39:$A$782,$A20,СВЦЭМ!$B$39:$B$782,E$11)+'СЕТ СН'!$F$11+СВЦЭМ!$D$10+'СЕТ СН'!$F$5-'СЕТ СН'!$F$21</f>
        <v>2828.4448576999998</v>
      </c>
      <c r="F20" s="36">
        <f>SUMIFS(СВЦЭМ!$D$39:$D$782,СВЦЭМ!$A$39:$A$782,$A20,СВЦЭМ!$B$39:$B$782,F$11)+'СЕТ СН'!$F$11+СВЦЭМ!$D$10+'СЕТ СН'!$F$5-'СЕТ СН'!$F$21</f>
        <v>2824.4396303399999</v>
      </c>
      <c r="G20" s="36">
        <f>SUMIFS(СВЦЭМ!$D$39:$D$782,СВЦЭМ!$A$39:$A$782,$A20,СВЦЭМ!$B$39:$B$782,G$11)+'СЕТ СН'!$F$11+СВЦЭМ!$D$10+'СЕТ СН'!$F$5-'СЕТ СН'!$F$21</f>
        <v>2826.1985504300001</v>
      </c>
      <c r="H20" s="36">
        <f>SUMIFS(СВЦЭМ!$D$39:$D$782,СВЦЭМ!$A$39:$A$782,$A20,СВЦЭМ!$B$39:$B$782,H$11)+'СЕТ СН'!$F$11+СВЦЭМ!$D$10+'СЕТ СН'!$F$5-'СЕТ СН'!$F$21</f>
        <v>2776.7697976499999</v>
      </c>
      <c r="I20" s="36">
        <f>SUMIFS(СВЦЭМ!$D$39:$D$782,СВЦЭМ!$A$39:$A$782,$A20,СВЦЭМ!$B$39:$B$782,I$11)+'СЕТ СН'!$F$11+СВЦЭМ!$D$10+'СЕТ СН'!$F$5-'СЕТ СН'!$F$21</f>
        <v>2726.5724684099996</v>
      </c>
      <c r="J20" s="36">
        <f>SUMIFS(СВЦЭМ!$D$39:$D$782,СВЦЭМ!$A$39:$A$782,$A20,СВЦЭМ!$B$39:$B$782,J$11)+'СЕТ СН'!$F$11+СВЦЭМ!$D$10+'СЕТ СН'!$F$5-'СЕТ СН'!$F$21</f>
        <v>2711.5587742099997</v>
      </c>
      <c r="K20" s="36">
        <f>SUMIFS(СВЦЭМ!$D$39:$D$782,СВЦЭМ!$A$39:$A$782,$A20,СВЦЭМ!$B$39:$B$782,K$11)+'СЕТ СН'!$F$11+СВЦЭМ!$D$10+'СЕТ СН'!$F$5-'СЕТ СН'!$F$21</f>
        <v>2722.8274582399999</v>
      </c>
      <c r="L20" s="36">
        <f>SUMIFS(СВЦЭМ!$D$39:$D$782,СВЦЭМ!$A$39:$A$782,$A20,СВЦЭМ!$B$39:$B$782,L$11)+'СЕТ СН'!$F$11+СВЦЭМ!$D$10+'СЕТ СН'!$F$5-'СЕТ СН'!$F$21</f>
        <v>2739.0182394899998</v>
      </c>
      <c r="M20" s="36">
        <f>SUMIFS(СВЦЭМ!$D$39:$D$782,СВЦЭМ!$A$39:$A$782,$A20,СВЦЭМ!$B$39:$B$782,M$11)+'СЕТ СН'!$F$11+СВЦЭМ!$D$10+'СЕТ СН'!$F$5-'СЕТ СН'!$F$21</f>
        <v>2761.2357602599996</v>
      </c>
      <c r="N20" s="36">
        <f>SUMIFS(СВЦЭМ!$D$39:$D$782,СВЦЭМ!$A$39:$A$782,$A20,СВЦЭМ!$B$39:$B$782,N$11)+'СЕТ СН'!$F$11+СВЦЭМ!$D$10+'СЕТ СН'!$F$5-'СЕТ СН'!$F$21</f>
        <v>2798.4295042899998</v>
      </c>
      <c r="O20" s="36">
        <f>SUMIFS(СВЦЭМ!$D$39:$D$782,СВЦЭМ!$A$39:$A$782,$A20,СВЦЭМ!$B$39:$B$782,O$11)+'СЕТ СН'!$F$11+СВЦЭМ!$D$10+'СЕТ СН'!$F$5-'СЕТ СН'!$F$21</f>
        <v>2792.6625365800001</v>
      </c>
      <c r="P20" s="36">
        <f>SUMIFS(СВЦЭМ!$D$39:$D$782,СВЦЭМ!$A$39:$A$782,$A20,СВЦЭМ!$B$39:$B$782,P$11)+'СЕТ СН'!$F$11+СВЦЭМ!$D$10+'СЕТ СН'!$F$5-'СЕТ СН'!$F$21</f>
        <v>2787.9036449699997</v>
      </c>
      <c r="Q20" s="36">
        <f>SUMIFS(СВЦЭМ!$D$39:$D$782,СВЦЭМ!$A$39:$A$782,$A20,СВЦЭМ!$B$39:$B$782,Q$11)+'СЕТ СН'!$F$11+СВЦЭМ!$D$10+'СЕТ СН'!$F$5-'СЕТ СН'!$F$21</f>
        <v>2763.6346048999999</v>
      </c>
      <c r="R20" s="36">
        <f>SUMIFS(СВЦЭМ!$D$39:$D$782,СВЦЭМ!$A$39:$A$782,$A20,СВЦЭМ!$B$39:$B$782,R$11)+'СЕТ СН'!$F$11+СВЦЭМ!$D$10+'СЕТ СН'!$F$5-'СЕТ СН'!$F$21</f>
        <v>2739.2503268599999</v>
      </c>
      <c r="S20" s="36">
        <f>SUMIFS(СВЦЭМ!$D$39:$D$782,СВЦЭМ!$A$39:$A$782,$A20,СВЦЭМ!$B$39:$B$782,S$11)+'СЕТ СН'!$F$11+СВЦЭМ!$D$10+'СЕТ СН'!$F$5-'СЕТ СН'!$F$21</f>
        <v>2705.4427037999999</v>
      </c>
      <c r="T20" s="36">
        <f>SUMIFS(СВЦЭМ!$D$39:$D$782,СВЦЭМ!$A$39:$A$782,$A20,СВЦЭМ!$B$39:$B$782,T$11)+'СЕТ СН'!$F$11+СВЦЭМ!$D$10+'СЕТ СН'!$F$5-'СЕТ СН'!$F$21</f>
        <v>2748.8195144199999</v>
      </c>
      <c r="U20" s="36">
        <f>SUMIFS(СВЦЭМ!$D$39:$D$782,СВЦЭМ!$A$39:$A$782,$A20,СВЦЭМ!$B$39:$B$782,U$11)+'СЕТ СН'!$F$11+СВЦЭМ!$D$10+'СЕТ СН'!$F$5-'СЕТ СН'!$F$21</f>
        <v>2748.5600550999998</v>
      </c>
      <c r="V20" s="36">
        <f>SUMIFS(СВЦЭМ!$D$39:$D$782,СВЦЭМ!$A$39:$A$782,$A20,СВЦЭМ!$B$39:$B$782,V$11)+'СЕТ СН'!$F$11+СВЦЭМ!$D$10+'СЕТ СН'!$F$5-'СЕТ СН'!$F$21</f>
        <v>2763.4742090999998</v>
      </c>
      <c r="W20" s="36">
        <f>SUMIFS(СВЦЭМ!$D$39:$D$782,СВЦЭМ!$A$39:$A$782,$A20,СВЦЭМ!$B$39:$B$782,W$11)+'СЕТ СН'!$F$11+СВЦЭМ!$D$10+'СЕТ СН'!$F$5-'СЕТ СН'!$F$21</f>
        <v>2666.0705298100002</v>
      </c>
      <c r="X20" s="36">
        <f>SUMIFS(СВЦЭМ!$D$39:$D$782,СВЦЭМ!$A$39:$A$782,$A20,СВЦЭМ!$B$39:$B$782,X$11)+'СЕТ СН'!$F$11+СВЦЭМ!$D$10+'СЕТ СН'!$F$5-'СЕТ СН'!$F$21</f>
        <v>2667.6907870099999</v>
      </c>
      <c r="Y20" s="36">
        <f>SUMIFS(СВЦЭМ!$D$39:$D$782,СВЦЭМ!$A$39:$A$782,$A20,СВЦЭМ!$B$39:$B$782,Y$11)+'СЕТ СН'!$F$11+СВЦЭМ!$D$10+'СЕТ СН'!$F$5-'СЕТ СН'!$F$21</f>
        <v>2636.0167625599997</v>
      </c>
    </row>
    <row r="21" spans="1:25" ht="15.75" x14ac:dyDescent="0.2">
      <c r="A21" s="35">
        <f t="shared" si="0"/>
        <v>44875</v>
      </c>
      <c r="B21" s="36">
        <f>SUMIFS(СВЦЭМ!$D$39:$D$782,СВЦЭМ!$A$39:$A$782,$A21,СВЦЭМ!$B$39:$B$782,B$11)+'СЕТ СН'!$F$11+СВЦЭМ!$D$10+'СЕТ СН'!$F$5-'СЕТ СН'!$F$21</f>
        <v>2753.0896117399998</v>
      </c>
      <c r="C21" s="36">
        <f>SUMIFS(СВЦЭМ!$D$39:$D$782,СВЦЭМ!$A$39:$A$782,$A21,СВЦЭМ!$B$39:$B$782,C$11)+'СЕТ СН'!$F$11+СВЦЭМ!$D$10+'СЕТ СН'!$F$5-'СЕТ СН'!$F$21</f>
        <v>2784.8725201399998</v>
      </c>
      <c r="D21" s="36">
        <f>SUMIFS(СВЦЭМ!$D$39:$D$782,СВЦЭМ!$A$39:$A$782,$A21,СВЦЭМ!$B$39:$B$782,D$11)+'СЕТ СН'!$F$11+СВЦЭМ!$D$10+'СЕТ СН'!$F$5-'СЕТ СН'!$F$21</f>
        <v>2845.4893081199998</v>
      </c>
      <c r="E21" s="36">
        <f>SUMIFS(СВЦЭМ!$D$39:$D$782,СВЦЭМ!$A$39:$A$782,$A21,СВЦЭМ!$B$39:$B$782,E$11)+'СЕТ СН'!$F$11+СВЦЭМ!$D$10+'СЕТ СН'!$F$5-'СЕТ СН'!$F$21</f>
        <v>2827.9654379699996</v>
      </c>
      <c r="F21" s="36">
        <f>SUMIFS(СВЦЭМ!$D$39:$D$782,СВЦЭМ!$A$39:$A$782,$A21,СВЦЭМ!$B$39:$B$782,F$11)+'СЕТ СН'!$F$11+СВЦЭМ!$D$10+'СЕТ СН'!$F$5-'СЕТ СН'!$F$21</f>
        <v>2850.8194092799999</v>
      </c>
      <c r="G21" s="36">
        <f>SUMIFS(СВЦЭМ!$D$39:$D$782,СВЦЭМ!$A$39:$A$782,$A21,СВЦЭМ!$B$39:$B$782,G$11)+'СЕТ СН'!$F$11+СВЦЭМ!$D$10+'СЕТ СН'!$F$5-'СЕТ СН'!$F$21</f>
        <v>2863.7694914499998</v>
      </c>
      <c r="H21" s="36">
        <f>SUMIFS(СВЦЭМ!$D$39:$D$782,СВЦЭМ!$A$39:$A$782,$A21,СВЦЭМ!$B$39:$B$782,H$11)+'СЕТ СН'!$F$11+СВЦЭМ!$D$10+'СЕТ СН'!$F$5-'СЕТ СН'!$F$21</f>
        <v>2830.6587904500002</v>
      </c>
      <c r="I21" s="36">
        <f>SUMIFS(СВЦЭМ!$D$39:$D$782,СВЦЭМ!$A$39:$A$782,$A21,СВЦЭМ!$B$39:$B$782,I$11)+'СЕТ СН'!$F$11+СВЦЭМ!$D$10+'СЕТ СН'!$F$5-'СЕТ СН'!$F$21</f>
        <v>2810.8404555799998</v>
      </c>
      <c r="J21" s="36">
        <f>SUMIFS(СВЦЭМ!$D$39:$D$782,СВЦЭМ!$A$39:$A$782,$A21,СВЦЭМ!$B$39:$B$782,J$11)+'СЕТ СН'!$F$11+СВЦЭМ!$D$10+'СЕТ СН'!$F$5-'СЕТ СН'!$F$21</f>
        <v>2791.7935975699997</v>
      </c>
      <c r="K21" s="36">
        <f>SUMIFS(СВЦЭМ!$D$39:$D$782,СВЦЭМ!$A$39:$A$782,$A21,СВЦЭМ!$B$39:$B$782,K$11)+'СЕТ СН'!$F$11+СВЦЭМ!$D$10+'СЕТ СН'!$F$5-'СЕТ СН'!$F$21</f>
        <v>2785.5637689999999</v>
      </c>
      <c r="L21" s="36">
        <f>SUMIFS(СВЦЭМ!$D$39:$D$782,СВЦЭМ!$A$39:$A$782,$A21,СВЦЭМ!$B$39:$B$782,L$11)+'СЕТ СН'!$F$11+СВЦЭМ!$D$10+'СЕТ СН'!$F$5-'СЕТ СН'!$F$21</f>
        <v>2798.4605528599996</v>
      </c>
      <c r="M21" s="36">
        <f>SUMIFS(СВЦЭМ!$D$39:$D$782,СВЦЭМ!$A$39:$A$782,$A21,СВЦЭМ!$B$39:$B$782,M$11)+'СЕТ СН'!$F$11+СВЦЭМ!$D$10+'СЕТ СН'!$F$5-'СЕТ СН'!$F$21</f>
        <v>2819.1364619599999</v>
      </c>
      <c r="N21" s="36">
        <f>SUMIFS(СВЦЭМ!$D$39:$D$782,СВЦЭМ!$A$39:$A$782,$A21,СВЦЭМ!$B$39:$B$782,N$11)+'СЕТ СН'!$F$11+СВЦЭМ!$D$10+'СЕТ СН'!$F$5-'СЕТ СН'!$F$21</f>
        <v>2829.2313892299999</v>
      </c>
      <c r="O21" s="36">
        <f>SUMIFS(СВЦЭМ!$D$39:$D$782,СВЦЭМ!$A$39:$A$782,$A21,СВЦЭМ!$B$39:$B$782,O$11)+'СЕТ СН'!$F$11+СВЦЭМ!$D$10+'СЕТ СН'!$F$5-'СЕТ СН'!$F$21</f>
        <v>2844.5367909500001</v>
      </c>
      <c r="P21" s="36">
        <f>SUMIFS(СВЦЭМ!$D$39:$D$782,СВЦЭМ!$A$39:$A$782,$A21,СВЦЭМ!$B$39:$B$782,P$11)+'СЕТ СН'!$F$11+СВЦЭМ!$D$10+'СЕТ СН'!$F$5-'СЕТ СН'!$F$21</f>
        <v>2857.3533011099998</v>
      </c>
      <c r="Q21" s="36">
        <f>SUMIFS(СВЦЭМ!$D$39:$D$782,СВЦЭМ!$A$39:$A$782,$A21,СВЦЭМ!$B$39:$B$782,Q$11)+'СЕТ СН'!$F$11+СВЦЭМ!$D$10+'СЕТ СН'!$F$5-'СЕТ СН'!$F$21</f>
        <v>2861.5906310800001</v>
      </c>
      <c r="R21" s="36">
        <f>SUMIFS(СВЦЭМ!$D$39:$D$782,СВЦЭМ!$A$39:$A$782,$A21,СВЦЭМ!$B$39:$B$782,R$11)+'СЕТ СН'!$F$11+СВЦЭМ!$D$10+'СЕТ СН'!$F$5-'СЕТ СН'!$F$21</f>
        <v>2858.4060017699999</v>
      </c>
      <c r="S21" s="36">
        <f>SUMIFS(СВЦЭМ!$D$39:$D$782,СВЦЭМ!$A$39:$A$782,$A21,СВЦЭМ!$B$39:$B$782,S$11)+'СЕТ СН'!$F$11+СВЦЭМ!$D$10+'СЕТ СН'!$F$5-'СЕТ СН'!$F$21</f>
        <v>2805.2503236100001</v>
      </c>
      <c r="T21" s="36">
        <f>SUMIFS(СВЦЭМ!$D$39:$D$782,СВЦЭМ!$A$39:$A$782,$A21,СВЦЭМ!$B$39:$B$782,T$11)+'СЕТ СН'!$F$11+СВЦЭМ!$D$10+'СЕТ СН'!$F$5-'СЕТ СН'!$F$21</f>
        <v>2754.94521437</v>
      </c>
      <c r="U21" s="36">
        <f>SUMIFS(СВЦЭМ!$D$39:$D$782,СВЦЭМ!$A$39:$A$782,$A21,СВЦЭМ!$B$39:$B$782,U$11)+'СЕТ СН'!$F$11+СВЦЭМ!$D$10+'СЕТ СН'!$F$5-'СЕТ СН'!$F$21</f>
        <v>2774.2805506300001</v>
      </c>
      <c r="V21" s="36">
        <f>SUMIFS(СВЦЭМ!$D$39:$D$782,СВЦЭМ!$A$39:$A$782,$A21,СВЦЭМ!$B$39:$B$782,V$11)+'СЕТ СН'!$F$11+СВЦЭМ!$D$10+'СЕТ СН'!$F$5-'СЕТ СН'!$F$21</f>
        <v>2779.0309703499997</v>
      </c>
      <c r="W21" s="36">
        <f>SUMIFS(СВЦЭМ!$D$39:$D$782,СВЦЭМ!$A$39:$A$782,$A21,СВЦЭМ!$B$39:$B$782,W$11)+'СЕТ СН'!$F$11+СВЦЭМ!$D$10+'СЕТ СН'!$F$5-'СЕТ СН'!$F$21</f>
        <v>2808.0655347100001</v>
      </c>
      <c r="X21" s="36">
        <f>SUMIFS(СВЦЭМ!$D$39:$D$782,СВЦЭМ!$A$39:$A$782,$A21,СВЦЭМ!$B$39:$B$782,X$11)+'СЕТ СН'!$F$11+СВЦЭМ!$D$10+'СЕТ СН'!$F$5-'СЕТ СН'!$F$21</f>
        <v>2828.4382389499997</v>
      </c>
      <c r="Y21" s="36">
        <f>SUMIFS(СВЦЭМ!$D$39:$D$782,СВЦЭМ!$A$39:$A$782,$A21,СВЦЭМ!$B$39:$B$782,Y$11)+'СЕТ СН'!$F$11+СВЦЭМ!$D$10+'СЕТ СН'!$F$5-'СЕТ СН'!$F$21</f>
        <v>2831.9367152099999</v>
      </c>
    </row>
    <row r="22" spans="1:25" ht="15.75" x14ac:dyDescent="0.2">
      <c r="A22" s="35">
        <f t="shared" si="0"/>
        <v>44876</v>
      </c>
      <c r="B22" s="36">
        <f>SUMIFS(СВЦЭМ!$D$39:$D$782,СВЦЭМ!$A$39:$A$782,$A22,СВЦЭМ!$B$39:$B$782,B$11)+'СЕТ СН'!$F$11+СВЦЭМ!$D$10+'СЕТ СН'!$F$5-'СЕТ СН'!$F$21</f>
        <v>2741.8726735700002</v>
      </c>
      <c r="C22" s="36">
        <f>SUMIFS(СВЦЭМ!$D$39:$D$782,СВЦЭМ!$A$39:$A$782,$A22,СВЦЭМ!$B$39:$B$782,C$11)+'СЕТ СН'!$F$11+СВЦЭМ!$D$10+'СЕТ СН'!$F$5-'СЕТ СН'!$F$21</f>
        <v>2849.82779854</v>
      </c>
      <c r="D22" s="36">
        <f>SUMIFS(СВЦЭМ!$D$39:$D$782,СВЦЭМ!$A$39:$A$782,$A22,СВЦЭМ!$B$39:$B$782,D$11)+'СЕТ СН'!$F$11+СВЦЭМ!$D$10+'СЕТ СН'!$F$5-'СЕТ СН'!$F$21</f>
        <v>2950.2538020599995</v>
      </c>
      <c r="E22" s="36">
        <f>SUMIFS(СВЦЭМ!$D$39:$D$782,СВЦЭМ!$A$39:$A$782,$A22,СВЦЭМ!$B$39:$B$782,E$11)+'СЕТ СН'!$F$11+СВЦЭМ!$D$10+'СЕТ СН'!$F$5-'СЕТ СН'!$F$21</f>
        <v>2949.9592891699999</v>
      </c>
      <c r="F22" s="36">
        <f>SUMIFS(СВЦЭМ!$D$39:$D$782,СВЦЭМ!$A$39:$A$782,$A22,СВЦЭМ!$B$39:$B$782,F$11)+'СЕТ СН'!$F$11+СВЦЭМ!$D$10+'СЕТ СН'!$F$5-'СЕТ СН'!$F$21</f>
        <v>2931.7800795499998</v>
      </c>
      <c r="G22" s="36">
        <f>SUMIFS(СВЦЭМ!$D$39:$D$782,СВЦЭМ!$A$39:$A$782,$A22,СВЦЭМ!$B$39:$B$782,G$11)+'СЕТ СН'!$F$11+СВЦЭМ!$D$10+'СЕТ СН'!$F$5-'СЕТ СН'!$F$21</f>
        <v>2918.1362395199999</v>
      </c>
      <c r="H22" s="36">
        <f>SUMIFS(СВЦЭМ!$D$39:$D$782,СВЦЭМ!$A$39:$A$782,$A22,СВЦЭМ!$B$39:$B$782,H$11)+'СЕТ СН'!$F$11+СВЦЭМ!$D$10+'СЕТ СН'!$F$5-'СЕТ СН'!$F$21</f>
        <v>2874.2222631899999</v>
      </c>
      <c r="I22" s="36">
        <f>SUMIFS(СВЦЭМ!$D$39:$D$782,СВЦЭМ!$A$39:$A$782,$A22,СВЦЭМ!$B$39:$B$782,I$11)+'СЕТ СН'!$F$11+СВЦЭМ!$D$10+'СЕТ СН'!$F$5-'СЕТ СН'!$F$21</f>
        <v>2855.3899130499999</v>
      </c>
      <c r="J22" s="36">
        <f>SUMIFS(СВЦЭМ!$D$39:$D$782,СВЦЭМ!$A$39:$A$782,$A22,СВЦЭМ!$B$39:$B$782,J$11)+'СЕТ СН'!$F$11+СВЦЭМ!$D$10+'СЕТ СН'!$F$5-'СЕТ СН'!$F$21</f>
        <v>2795.51611632</v>
      </c>
      <c r="K22" s="36">
        <f>SUMIFS(СВЦЭМ!$D$39:$D$782,СВЦЭМ!$A$39:$A$782,$A22,СВЦЭМ!$B$39:$B$782,K$11)+'СЕТ СН'!$F$11+СВЦЭМ!$D$10+'СЕТ СН'!$F$5-'СЕТ СН'!$F$21</f>
        <v>2796.7256665300001</v>
      </c>
      <c r="L22" s="36">
        <f>SUMIFS(СВЦЭМ!$D$39:$D$782,СВЦЭМ!$A$39:$A$782,$A22,СВЦЭМ!$B$39:$B$782,L$11)+'СЕТ СН'!$F$11+СВЦЭМ!$D$10+'СЕТ СН'!$F$5-'СЕТ СН'!$F$21</f>
        <v>2816.1994504799995</v>
      </c>
      <c r="M22" s="36">
        <f>SUMIFS(СВЦЭМ!$D$39:$D$782,СВЦЭМ!$A$39:$A$782,$A22,СВЦЭМ!$B$39:$B$782,M$11)+'СЕТ СН'!$F$11+СВЦЭМ!$D$10+'СЕТ СН'!$F$5-'СЕТ СН'!$F$21</f>
        <v>2840.26389002</v>
      </c>
      <c r="N22" s="36">
        <f>SUMIFS(СВЦЭМ!$D$39:$D$782,СВЦЭМ!$A$39:$A$782,$A22,СВЦЭМ!$B$39:$B$782,N$11)+'СЕТ СН'!$F$11+СВЦЭМ!$D$10+'СЕТ СН'!$F$5-'СЕТ СН'!$F$21</f>
        <v>2855.1896695400001</v>
      </c>
      <c r="O22" s="36">
        <f>SUMIFS(СВЦЭМ!$D$39:$D$782,СВЦЭМ!$A$39:$A$782,$A22,СВЦЭМ!$B$39:$B$782,O$11)+'СЕТ СН'!$F$11+СВЦЭМ!$D$10+'СЕТ СН'!$F$5-'СЕТ СН'!$F$21</f>
        <v>2865.2967767599998</v>
      </c>
      <c r="P22" s="36">
        <f>SUMIFS(СВЦЭМ!$D$39:$D$782,СВЦЭМ!$A$39:$A$782,$A22,СВЦЭМ!$B$39:$B$782,P$11)+'СЕТ СН'!$F$11+СВЦЭМ!$D$10+'СЕТ СН'!$F$5-'СЕТ СН'!$F$21</f>
        <v>2840.7866878499999</v>
      </c>
      <c r="Q22" s="36">
        <f>SUMIFS(СВЦЭМ!$D$39:$D$782,СВЦЭМ!$A$39:$A$782,$A22,СВЦЭМ!$B$39:$B$782,Q$11)+'СЕТ СН'!$F$11+СВЦЭМ!$D$10+'СЕТ СН'!$F$5-'СЕТ СН'!$F$21</f>
        <v>2841.6180783099999</v>
      </c>
      <c r="R22" s="36">
        <f>SUMIFS(СВЦЭМ!$D$39:$D$782,СВЦЭМ!$A$39:$A$782,$A22,СВЦЭМ!$B$39:$B$782,R$11)+'СЕТ СН'!$F$11+СВЦЭМ!$D$10+'СЕТ СН'!$F$5-'СЕТ СН'!$F$21</f>
        <v>2826.2967915499999</v>
      </c>
      <c r="S22" s="36">
        <f>SUMIFS(СВЦЭМ!$D$39:$D$782,СВЦЭМ!$A$39:$A$782,$A22,СВЦЭМ!$B$39:$B$782,S$11)+'СЕТ СН'!$F$11+СВЦЭМ!$D$10+'СЕТ СН'!$F$5-'СЕТ СН'!$F$21</f>
        <v>2768.5532789099998</v>
      </c>
      <c r="T22" s="36">
        <f>SUMIFS(СВЦЭМ!$D$39:$D$782,СВЦЭМ!$A$39:$A$782,$A22,СВЦЭМ!$B$39:$B$782,T$11)+'СЕТ СН'!$F$11+СВЦЭМ!$D$10+'СЕТ СН'!$F$5-'СЕТ СН'!$F$21</f>
        <v>2768.1641203700001</v>
      </c>
      <c r="U22" s="36">
        <f>SUMIFS(СВЦЭМ!$D$39:$D$782,СВЦЭМ!$A$39:$A$782,$A22,СВЦЭМ!$B$39:$B$782,U$11)+'СЕТ СН'!$F$11+СВЦЭМ!$D$10+'СЕТ СН'!$F$5-'СЕТ СН'!$F$21</f>
        <v>2789.2219628399998</v>
      </c>
      <c r="V22" s="36">
        <f>SUMIFS(СВЦЭМ!$D$39:$D$782,СВЦЭМ!$A$39:$A$782,$A22,СВЦЭМ!$B$39:$B$782,V$11)+'СЕТ СН'!$F$11+СВЦЭМ!$D$10+'СЕТ СН'!$F$5-'СЕТ СН'!$F$21</f>
        <v>2813.3043987800002</v>
      </c>
      <c r="W22" s="36">
        <f>SUMIFS(СВЦЭМ!$D$39:$D$782,СВЦЭМ!$A$39:$A$782,$A22,СВЦЭМ!$B$39:$B$782,W$11)+'СЕТ СН'!$F$11+СВЦЭМ!$D$10+'СЕТ СН'!$F$5-'СЕТ СН'!$F$21</f>
        <v>2813.7706188000002</v>
      </c>
      <c r="X22" s="36">
        <f>SUMIFS(СВЦЭМ!$D$39:$D$782,СВЦЭМ!$A$39:$A$782,$A22,СВЦЭМ!$B$39:$B$782,X$11)+'СЕТ СН'!$F$11+СВЦЭМ!$D$10+'СЕТ СН'!$F$5-'СЕТ СН'!$F$21</f>
        <v>2784.9303593799996</v>
      </c>
      <c r="Y22" s="36">
        <f>SUMIFS(СВЦЭМ!$D$39:$D$782,СВЦЭМ!$A$39:$A$782,$A22,СВЦЭМ!$B$39:$B$782,Y$11)+'СЕТ СН'!$F$11+СВЦЭМ!$D$10+'СЕТ СН'!$F$5-'СЕТ СН'!$F$21</f>
        <v>2795.9089658100002</v>
      </c>
    </row>
    <row r="23" spans="1:25" ht="15.75" x14ac:dyDescent="0.2">
      <c r="A23" s="35">
        <f t="shared" si="0"/>
        <v>44877</v>
      </c>
      <c r="B23" s="36">
        <f>SUMIFS(СВЦЭМ!$D$39:$D$782,СВЦЭМ!$A$39:$A$782,$A23,СВЦЭМ!$B$39:$B$782,B$11)+'СЕТ СН'!$F$11+СВЦЭМ!$D$10+'СЕТ СН'!$F$5-'СЕТ СН'!$F$21</f>
        <v>2724.2787554899996</v>
      </c>
      <c r="C23" s="36">
        <f>SUMIFS(СВЦЭМ!$D$39:$D$782,СВЦЭМ!$A$39:$A$782,$A23,СВЦЭМ!$B$39:$B$782,C$11)+'СЕТ СН'!$F$11+СВЦЭМ!$D$10+'СЕТ СН'!$F$5-'СЕТ СН'!$F$21</f>
        <v>2755.1936286299997</v>
      </c>
      <c r="D23" s="36">
        <f>SUMIFS(СВЦЭМ!$D$39:$D$782,СВЦЭМ!$A$39:$A$782,$A23,СВЦЭМ!$B$39:$B$782,D$11)+'СЕТ СН'!$F$11+СВЦЭМ!$D$10+'СЕТ СН'!$F$5-'СЕТ СН'!$F$21</f>
        <v>2796.4213455700001</v>
      </c>
      <c r="E23" s="36">
        <f>SUMIFS(СВЦЭМ!$D$39:$D$782,СВЦЭМ!$A$39:$A$782,$A23,СВЦЭМ!$B$39:$B$782,E$11)+'СЕТ СН'!$F$11+СВЦЭМ!$D$10+'СЕТ СН'!$F$5-'СЕТ СН'!$F$21</f>
        <v>2812.3549366099996</v>
      </c>
      <c r="F23" s="36">
        <f>SUMIFS(СВЦЭМ!$D$39:$D$782,СВЦЭМ!$A$39:$A$782,$A23,СВЦЭМ!$B$39:$B$782,F$11)+'СЕТ СН'!$F$11+СВЦЭМ!$D$10+'СЕТ СН'!$F$5-'СЕТ СН'!$F$21</f>
        <v>2812.9245816399998</v>
      </c>
      <c r="G23" s="36">
        <f>SUMIFS(СВЦЭМ!$D$39:$D$782,СВЦЭМ!$A$39:$A$782,$A23,СВЦЭМ!$B$39:$B$782,G$11)+'СЕТ СН'!$F$11+СВЦЭМ!$D$10+'СЕТ СН'!$F$5-'СЕТ СН'!$F$21</f>
        <v>2819.6833103099998</v>
      </c>
      <c r="H23" s="36">
        <f>SUMIFS(СВЦЭМ!$D$39:$D$782,СВЦЭМ!$A$39:$A$782,$A23,СВЦЭМ!$B$39:$B$782,H$11)+'СЕТ СН'!$F$11+СВЦЭМ!$D$10+'СЕТ СН'!$F$5-'СЕТ СН'!$F$21</f>
        <v>2811.7213470199999</v>
      </c>
      <c r="I23" s="36">
        <f>SUMIFS(СВЦЭМ!$D$39:$D$782,СВЦЭМ!$A$39:$A$782,$A23,СВЦЭМ!$B$39:$B$782,I$11)+'СЕТ СН'!$F$11+СВЦЭМ!$D$10+'СЕТ СН'!$F$5-'СЕТ СН'!$F$21</f>
        <v>2792.8732547</v>
      </c>
      <c r="J23" s="36">
        <f>SUMIFS(СВЦЭМ!$D$39:$D$782,СВЦЭМ!$A$39:$A$782,$A23,СВЦЭМ!$B$39:$B$782,J$11)+'СЕТ СН'!$F$11+СВЦЭМ!$D$10+'СЕТ СН'!$F$5-'СЕТ СН'!$F$21</f>
        <v>2758.0010586799999</v>
      </c>
      <c r="K23" s="36">
        <f>SUMIFS(СВЦЭМ!$D$39:$D$782,СВЦЭМ!$A$39:$A$782,$A23,СВЦЭМ!$B$39:$B$782,K$11)+'СЕТ СН'!$F$11+СВЦЭМ!$D$10+'СЕТ СН'!$F$5-'СЕТ СН'!$F$21</f>
        <v>2736.5758853399998</v>
      </c>
      <c r="L23" s="36">
        <f>SUMIFS(СВЦЭМ!$D$39:$D$782,СВЦЭМ!$A$39:$A$782,$A23,СВЦЭМ!$B$39:$B$782,L$11)+'СЕТ СН'!$F$11+СВЦЭМ!$D$10+'СЕТ СН'!$F$5-'СЕТ СН'!$F$21</f>
        <v>2717.4453653099999</v>
      </c>
      <c r="M23" s="36">
        <f>SUMIFS(СВЦЭМ!$D$39:$D$782,СВЦЭМ!$A$39:$A$782,$A23,СВЦЭМ!$B$39:$B$782,M$11)+'СЕТ СН'!$F$11+СВЦЭМ!$D$10+'СЕТ СН'!$F$5-'СЕТ СН'!$F$21</f>
        <v>2757.74896257</v>
      </c>
      <c r="N23" s="36">
        <f>SUMIFS(СВЦЭМ!$D$39:$D$782,СВЦЭМ!$A$39:$A$782,$A23,СВЦЭМ!$B$39:$B$782,N$11)+'СЕТ СН'!$F$11+СВЦЭМ!$D$10+'СЕТ СН'!$F$5-'СЕТ СН'!$F$21</f>
        <v>2779.2129968499999</v>
      </c>
      <c r="O23" s="36">
        <f>SUMIFS(СВЦЭМ!$D$39:$D$782,СВЦЭМ!$A$39:$A$782,$A23,СВЦЭМ!$B$39:$B$782,O$11)+'СЕТ СН'!$F$11+СВЦЭМ!$D$10+'СЕТ СН'!$F$5-'СЕТ СН'!$F$21</f>
        <v>2796.38825615</v>
      </c>
      <c r="P23" s="36">
        <f>SUMIFS(СВЦЭМ!$D$39:$D$782,СВЦЭМ!$A$39:$A$782,$A23,СВЦЭМ!$B$39:$B$782,P$11)+'СЕТ СН'!$F$11+СВЦЭМ!$D$10+'СЕТ СН'!$F$5-'СЕТ СН'!$F$21</f>
        <v>2802.4586779699998</v>
      </c>
      <c r="Q23" s="36">
        <f>SUMIFS(СВЦЭМ!$D$39:$D$782,СВЦЭМ!$A$39:$A$782,$A23,СВЦЭМ!$B$39:$B$782,Q$11)+'СЕТ СН'!$F$11+СВЦЭМ!$D$10+'СЕТ СН'!$F$5-'СЕТ СН'!$F$21</f>
        <v>2787.6122332499999</v>
      </c>
      <c r="R23" s="36">
        <f>SUMIFS(СВЦЭМ!$D$39:$D$782,СВЦЭМ!$A$39:$A$782,$A23,СВЦЭМ!$B$39:$B$782,R$11)+'СЕТ СН'!$F$11+СВЦЭМ!$D$10+'СЕТ СН'!$F$5-'СЕТ СН'!$F$21</f>
        <v>2761.5025041999997</v>
      </c>
      <c r="S23" s="36">
        <f>SUMIFS(СВЦЭМ!$D$39:$D$782,СВЦЭМ!$A$39:$A$782,$A23,СВЦЭМ!$B$39:$B$782,S$11)+'СЕТ СН'!$F$11+СВЦЭМ!$D$10+'СЕТ СН'!$F$5-'СЕТ СН'!$F$21</f>
        <v>2724.4859859600001</v>
      </c>
      <c r="T23" s="36">
        <f>SUMIFS(СВЦЭМ!$D$39:$D$782,СВЦЭМ!$A$39:$A$782,$A23,СВЦЭМ!$B$39:$B$782,T$11)+'СЕТ СН'!$F$11+СВЦЭМ!$D$10+'СЕТ СН'!$F$5-'СЕТ СН'!$F$21</f>
        <v>2723.4920676699999</v>
      </c>
      <c r="U23" s="36">
        <f>SUMIFS(СВЦЭМ!$D$39:$D$782,СВЦЭМ!$A$39:$A$782,$A23,СВЦЭМ!$B$39:$B$782,U$11)+'СЕТ СН'!$F$11+СВЦЭМ!$D$10+'СЕТ СН'!$F$5-'СЕТ СН'!$F$21</f>
        <v>2746.5673077800002</v>
      </c>
      <c r="V23" s="36">
        <f>SUMIFS(СВЦЭМ!$D$39:$D$782,СВЦЭМ!$A$39:$A$782,$A23,СВЦЭМ!$B$39:$B$782,V$11)+'СЕТ СН'!$F$11+СВЦЭМ!$D$10+'СЕТ СН'!$F$5-'СЕТ СН'!$F$21</f>
        <v>2768.4640695899998</v>
      </c>
      <c r="W23" s="36">
        <f>SUMIFS(СВЦЭМ!$D$39:$D$782,СВЦЭМ!$A$39:$A$782,$A23,СВЦЭМ!$B$39:$B$782,W$11)+'СЕТ СН'!$F$11+СВЦЭМ!$D$10+'СЕТ СН'!$F$5-'СЕТ СН'!$F$21</f>
        <v>2795.1758863499999</v>
      </c>
      <c r="X23" s="36">
        <f>SUMIFS(СВЦЭМ!$D$39:$D$782,СВЦЭМ!$A$39:$A$782,$A23,СВЦЭМ!$B$39:$B$782,X$11)+'СЕТ СН'!$F$11+СВЦЭМ!$D$10+'СЕТ СН'!$F$5-'СЕТ СН'!$F$21</f>
        <v>2815.0814510399996</v>
      </c>
      <c r="Y23" s="36">
        <f>SUMIFS(СВЦЭМ!$D$39:$D$782,СВЦЭМ!$A$39:$A$782,$A23,СВЦЭМ!$B$39:$B$782,Y$11)+'СЕТ СН'!$F$11+СВЦЭМ!$D$10+'СЕТ СН'!$F$5-'СЕТ СН'!$F$21</f>
        <v>2843.1356754799999</v>
      </c>
    </row>
    <row r="24" spans="1:25" ht="15.75" x14ac:dyDescent="0.2">
      <c r="A24" s="35">
        <f t="shared" si="0"/>
        <v>44878</v>
      </c>
      <c r="B24" s="36">
        <f>SUMIFS(СВЦЭМ!$D$39:$D$782,СВЦЭМ!$A$39:$A$782,$A24,СВЦЭМ!$B$39:$B$782,B$11)+'СЕТ СН'!$F$11+СВЦЭМ!$D$10+'СЕТ СН'!$F$5-'СЕТ СН'!$F$21</f>
        <v>2802.1201713099999</v>
      </c>
      <c r="C24" s="36">
        <f>SUMIFS(СВЦЭМ!$D$39:$D$782,СВЦЭМ!$A$39:$A$782,$A24,СВЦЭМ!$B$39:$B$782,C$11)+'СЕТ СН'!$F$11+СВЦЭМ!$D$10+'СЕТ СН'!$F$5-'СЕТ СН'!$F$21</f>
        <v>2833.0545248199996</v>
      </c>
      <c r="D24" s="36">
        <f>SUMIFS(СВЦЭМ!$D$39:$D$782,СВЦЭМ!$A$39:$A$782,$A24,СВЦЭМ!$B$39:$B$782,D$11)+'СЕТ СН'!$F$11+СВЦЭМ!$D$10+'СЕТ СН'!$F$5-'СЕТ СН'!$F$21</f>
        <v>2846.7226726099998</v>
      </c>
      <c r="E24" s="36">
        <f>SUMIFS(СВЦЭМ!$D$39:$D$782,СВЦЭМ!$A$39:$A$782,$A24,СВЦЭМ!$B$39:$B$782,E$11)+'СЕТ СН'!$F$11+СВЦЭМ!$D$10+'СЕТ СН'!$F$5-'СЕТ СН'!$F$21</f>
        <v>2831.6116367199998</v>
      </c>
      <c r="F24" s="36">
        <f>SUMIFS(СВЦЭМ!$D$39:$D$782,СВЦЭМ!$A$39:$A$782,$A24,СВЦЭМ!$B$39:$B$782,F$11)+'СЕТ СН'!$F$11+СВЦЭМ!$D$10+'СЕТ СН'!$F$5-'СЕТ СН'!$F$21</f>
        <v>2832.0451512199998</v>
      </c>
      <c r="G24" s="36">
        <f>SUMIFS(СВЦЭМ!$D$39:$D$782,СВЦЭМ!$A$39:$A$782,$A24,СВЦЭМ!$B$39:$B$782,G$11)+'СЕТ СН'!$F$11+СВЦЭМ!$D$10+'СЕТ СН'!$F$5-'СЕТ СН'!$F$21</f>
        <v>2835.3135453999998</v>
      </c>
      <c r="H24" s="36">
        <f>SUMIFS(СВЦЭМ!$D$39:$D$782,СВЦЭМ!$A$39:$A$782,$A24,СВЦЭМ!$B$39:$B$782,H$11)+'СЕТ СН'!$F$11+СВЦЭМ!$D$10+'СЕТ СН'!$F$5-'СЕТ СН'!$F$21</f>
        <v>2810.34605354</v>
      </c>
      <c r="I24" s="36">
        <f>SUMIFS(СВЦЭМ!$D$39:$D$782,СВЦЭМ!$A$39:$A$782,$A24,СВЦЭМ!$B$39:$B$782,I$11)+'СЕТ СН'!$F$11+СВЦЭМ!$D$10+'СЕТ СН'!$F$5-'СЕТ СН'!$F$21</f>
        <v>2802.7625847700001</v>
      </c>
      <c r="J24" s="36">
        <f>SUMIFS(СВЦЭМ!$D$39:$D$782,СВЦЭМ!$A$39:$A$782,$A24,СВЦЭМ!$B$39:$B$782,J$11)+'СЕТ СН'!$F$11+СВЦЭМ!$D$10+'СЕТ СН'!$F$5-'СЕТ СН'!$F$21</f>
        <v>2757.5014255699998</v>
      </c>
      <c r="K24" s="36">
        <f>SUMIFS(СВЦЭМ!$D$39:$D$782,СВЦЭМ!$A$39:$A$782,$A24,СВЦЭМ!$B$39:$B$782,K$11)+'СЕТ СН'!$F$11+СВЦЭМ!$D$10+'СЕТ СН'!$F$5-'СЕТ СН'!$F$21</f>
        <v>2727.7784821699997</v>
      </c>
      <c r="L24" s="36">
        <f>SUMIFS(СВЦЭМ!$D$39:$D$782,СВЦЭМ!$A$39:$A$782,$A24,СВЦЭМ!$B$39:$B$782,L$11)+'СЕТ СН'!$F$11+СВЦЭМ!$D$10+'СЕТ СН'!$F$5-'СЕТ СН'!$F$21</f>
        <v>2712.7245617600001</v>
      </c>
      <c r="M24" s="36">
        <f>SUMIFS(СВЦЭМ!$D$39:$D$782,СВЦЭМ!$A$39:$A$782,$A24,СВЦЭМ!$B$39:$B$782,M$11)+'СЕТ СН'!$F$11+СВЦЭМ!$D$10+'СЕТ СН'!$F$5-'СЕТ СН'!$F$21</f>
        <v>2738.1498459599998</v>
      </c>
      <c r="N24" s="36">
        <f>SUMIFS(СВЦЭМ!$D$39:$D$782,СВЦЭМ!$A$39:$A$782,$A24,СВЦЭМ!$B$39:$B$782,N$11)+'СЕТ СН'!$F$11+СВЦЭМ!$D$10+'СЕТ СН'!$F$5-'СЕТ СН'!$F$21</f>
        <v>2770.1938875899996</v>
      </c>
      <c r="O24" s="36">
        <f>SUMIFS(СВЦЭМ!$D$39:$D$782,СВЦЭМ!$A$39:$A$782,$A24,СВЦЭМ!$B$39:$B$782,O$11)+'СЕТ СН'!$F$11+СВЦЭМ!$D$10+'СЕТ СН'!$F$5-'СЕТ СН'!$F$21</f>
        <v>2781.8627687799999</v>
      </c>
      <c r="P24" s="36">
        <f>SUMIFS(СВЦЭМ!$D$39:$D$782,СВЦЭМ!$A$39:$A$782,$A24,СВЦЭМ!$B$39:$B$782,P$11)+'СЕТ СН'!$F$11+СВЦЭМ!$D$10+'СЕТ СН'!$F$5-'СЕТ СН'!$F$21</f>
        <v>2782.34812096</v>
      </c>
      <c r="Q24" s="36">
        <f>SUMIFS(СВЦЭМ!$D$39:$D$782,СВЦЭМ!$A$39:$A$782,$A24,СВЦЭМ!$B$39:$B$782,Q$11)+'СЕТ СН'!$F$11+СВЦЭМ!$D$10+'СЕТ СН'!$F$5-'СЕТ СН'!$F$21</f>
        <v>2779.0473713599999</v>
      </c>
      <c r="R24" s="36">
        <f>SUMIFS(СВЦЭМ!$D$39:$D$782,СВЦЭМ!$A$39:$A$782,$A24,СВЦЭМ!$B$39:$B$782,R$11)+'СЕТ СН'!$F$11+СВЦЭМ!$D$10+'СЕТ СН'!$F$5-'СЕТ СН'!$F$21</f>
        <v>2757.1376265199997</v>
      </c>
      <c r="S24" s="36">
        <f>SUMIFS(СВЦЭМ!$D$39:$D$782,СВЦЭМ!$A$39:$A$782,$A24,СВЦЭМ!$B$39:$B$782,S$11)+'СЕТ СН'!$F$11+СВЦЭМ!$D$10+'СЕТ СН'!$F$5-'СЕТ СН'!$F$21</f>
        <v>2714.9250405100001</v>
      </c>
      <c r="T24" s="36">
        <f>SUMIFS(СВЦЭМ!$D$39:$D$782,СВЦЭМ!$A$39:$A$782,$A24,СВЦЭМ!$B$39:$B$782,T$11)+'СЕТ СН'!$F$11+СВЦЭМ!$D$10+'СЕТ СН'!$F$5-'СЕТ СН'!$F$21</f>
        <v>2684.9904054299996</v>
      </c>
      <c r="U24" s="36">
        <f>SUMIFS(СВЦЭМ!$D$39:$D$782,СВЦЭМ!$A$39:$A$782,$A24,СВЦЭМ!$B$39:$B$782,U$11)+'СЕТ СН'!$F$11+СВЦЭМ!$D$10+'СЕТ СН'!$F$5-'СЕТ СН'!$F$21</f>
        <v>2701.2461927599998</v>
      </c>
      <c r="V24" s="36">
        <f>SUMIFS(СВЦЭМ!$D$39:$D$782,СВЦЭМ!$A$39:$A$782,$A24,СВЦЭМ!$B$39:$B$782,V$11)+'СЕТ СН'!$F$11+СВЦЭМ!$D$10+'СЕТ СН'!$F$5-'СЕТ СН'!$F$21</f>
        <v>2726.8031873899999</v>
      </c>
      <c r="W24" s="36">
        <f>SUMIFS(СВЦЭМ!$D$39:$D$782,СВЦЭМ!$A$39:$A$782,$A24,СВЦЭМ!$B$39:$B$782,W$11)+'СЕТ СН'!$F$11+СВЦЭМ!$D$10+'СЕТ СН'!$F$5-'СЕТ СН'!$F$21</f>
        <v>2768.4057563799997</v>
      </c>
      <c r="X24" s="36">
        <f>SUMIFS(СВЦЭМ!$D$39:$D$782,СВЦЭМ!$A$39:$A$782,$A24,СВЦЭМ!$B$39:$B$782,X$11)+'СЕТ СН'!$F$11+СВЦЭМ!$D$10+'СЕТ СН'!$F$5-'СЕТ СН'!$F$21</f>
        <v>2771.16325547</v>
      </c>
      <c r="Y24" s="36">
        <f>SUMIFS(СВЦЭМ!$D$39:$D$782,СВЦЭМ!$A$39:$A$782,$A24,СВЦЭМ!$B$39:$B$782,Y$11)+'СЕТ СН'!$F$11+СВЦЭМ!$D$10+'СЕТ СН'!$F$5-'СЕТ СН'!$F$21</f>
        <v>2808.8746387900001</v>
      </c>
    </row>
    <row r="25" spans="1:25" ht="15.75" x14ac:dyDescent="0.2">
      <c r="A25" s="35">
        <f t="shared" si="0"/>
        <v>44879</v>
      </c>
      <c r="B25" s="36">
        <f>SUMIFS(СВЦЭМ!$D$39:$D$782,СВЦЭМ!$A$39:$A$782,$A25,СВЦЭМ!$B$39:$B$782,B$11)+'СЕТ СН'!$F$11+СВЦЭМ!$D$10+'СЕТ СН'!$F$5-'СЕТ СН'!$F$21</f>
        <v>2777.9159058599998</v>
      </c>
      <c r="C25" s="36">
        <f>SUMIFS(СВЦЭМ!$D$39:$D$782,СВЦЭМ!$A$39:$A$782,$A25,СВЦЭМ!$B$39:$B$782,C$11)+'СЕТ СН'!$F$11+СВЦЭМ!$D$10+'СЕТ СН'!$F$5-'СЕТ СН'!$F$21</f>
        <v>2795.2790820700002</v>
      </c>
      <c r="D25" s="36">
        <f>SUMIFS(СВЦЭМ!$D$39:$D$782,СВЦЭМ!$A$39:$A$782,$A25,СВЦЭМ!$B$39:$B$782,D$11)+'СЕТ СН'!$F$11+СВЦЭМ!$D$10+'СЕТ СН'!$F$5-'СЕТ СН'!$F$21</f>
        <v>2809.8030049999998</v>
      </c>
      <c r="E25" s="36">
        <f>SUMIFS(СВЦЭМ!$D$39:$D$782,СВЦЭМ!$A$39:$A$782,$A25,СВЦЭМ!$B$39:$B$782,E$11)+'СЕТ СН'!$F$11+СВЦЭМ!$D$10+'СЕТ СН'!$F$5-'СЕТ СН'!$F$21</f>
        <v>2812.0298082700001</v>
      </c>
      <c r="F25" s="36">
        <f>SUMIFS(СВЦЭМ!$D$39:$D$782,СВЦЭМ!$A$39:$A$782,$A25,СВЦЭМ!$B$39:$B$782,F$11)+'СЕТ СН'!$F$11+СВЦЭМ!$D$10+'СЕТ СН'!$F$5-'СЕТ СН'!$F$21</f>
        <v>2812.9925229999999</v>
      </c>
      <c r="G25" s="36">
        <f>SUMIFS(СВЦЭМ!$D$39:$D$782,СВЦЭМ!$A$39:$A$782,$A25,СВЦЭМ!$B$39:$B$782,G$11)+'СЕТ СН'!$F$11+СВЦЭМ!$D$10+'СЕТ СН'!$F$5-'СЕТ СН'!$F$21</f>
        <v>2795.1834687099999</v>
      </c>
      <c r="H25" s="36">
        <f>SUMIFS(СВЦЭМ!$D$39:$D$782,СВЦЭМ!$A$39:$A$782,$A25,СВЦЭМ!$B$39:$B$782,H$11)+'СЕТ СН'!$F$11+СВЦЭМ!$D$10+'СЕТ СН'!$F$5-'СЕТ СН'!$F$21</f>
        <v>2738.8960732300002</v>
      </c>
      <c r="I25" s="36">
        <f>SUMIFS(СВЦЭМ!$D$39:$D$782,СВЦЭМ!$A$39:$A$782,$A25,СВЦЭМ!$B$39:$B$782,I$11)+'СЕТ СН'!$F$11+СВЦЭМ!$D$10+'СЕТ СН'!$F$5-'СЕТ СН'!$F$21</f>
        <v>2752.2714526499999</v>
      </c>
      <c r="J25" s="36">
        <f>SUMIFS(СВЦЭМ!$D$39:$D$782,СВЦЭМ!$A$39:$A$782,$A25,СВЦЭМ!$B$39:$B$782,J$11)+'СЕТ СН'!$F$11+СВЦЭМ!$D$10+'СЕТ СН'!$F$5-'СЕТ СН'!$F$21</f>
        <v>2728.5114692099996</v>
      </c>
      <c r="K25" s="36">
        <f>SUMIFS(СВЦЭМ!$D$39:$D$782,СВЦЭМ!$A$39:$A$782,$A25,СВЦЭМ!$B$39:$B$782,K$11)+'СЕТ СН'!$F$11+СВЦЭМ!$D$10+'СЕТ СН'!$F$5-'СЕТ СН'!$F$21</f>
        <v>2718.1120080299997</v>
      </c>
      <c r="L25" s="36">
        <f>SUMIFS(СВЦЭМ!$D$39:$D$782,СВЦЭМ!$A$39:$A$782,$A25,СВЦЭМ!$B$39:$B$782,L$11)+'СЕТ СН'!$F$11+СВЦЭМ!$D$10+'СЕТ СН'!$F$5-'СЕТ СН'!$F$21</f>
        <v>2720.1095522599999</v>
      </c>
      <c r="M25" s="36">
        <f>SUMIFS(СВЦЭМ!$D$39:$D$782,СВЦЭМ!$A$39:$A$782,$A25,СВЦЭМ!$B$39:$B$782,M$11)+'СЕТ СН'!$F$11+СВЦЭМ!$D$10+'СЕТ СН'!$F$5-'СЕТ СН'!$F$21</f>
        <v>2730.5146418499999</v>
      </c>
      <c r="N25" s="36">
        <f>SUMIFS(СВЦЭМ!$D$39:$D$782,СВЦЭМ!$A$39:$A$782,$A25,СВЦЭМ!$B$39:$B$782,N$11)+'СЕТ СН'!$F$11+СВЦЭМ!$D$10+'СЕТ СН'!$F$5-'СЕТ СН'!$F$21</f>
        <v>2744.3534569799999</v>
      </c>
      <c r="O25" s="36">
        <f>SUMIFS(СВЦЭМ!$D$39:$D$782,СВЦЭМ!$A$39:$A$782,$A25,СВЦЭМ!$B$39:$B$782,O$11)+'СЕТ СН'!$F$11+СВЦЭМ!$D$10+'СЕТ СН'!$F$5-'СЕТ СН'!$F$21</f>
        <v>2752.2489750899999</v>
      </c>
      <c r="P25" s="36">
        <f>SUMIFS(СВЦЭМ!$D$39:$D$782,СВЦЭМ!$A$39:$A$782,$A25,СВЦЭМ!$B$39:$B$782,P$11)+'СЕТ СН'!$F$11+СВЦЭМ!$D$10+'СЕТ СН'!$F$5-'СЕТ СН'!$F$21</f>
        <v>2762.69543669</v>
      </c>
      <c r="Q25" s="36">
        <f>SUMIFS(СВЦЭМ!$D$39:$D$782,СВЦЭМ!$A$39:$A$782,$A25,СВЦЭМ!$B$39:$B$782,Q$11)+'СЕТ СН'!$F$11+СВЦЭМ!$D$10+'СЕТ СН'!$F$5-'СЕТ СН'!$F$21</f>
        <v>2738.9810425400001</v>
      </c>
      <c r="R25" s="36">
        <f>SUMIFS(СВЦЭМ!$D$39:$D$782,СВЦЭМ!$A$39:$A$782,$A25,СВЦЭМ!$B$39:$B$782,R$11)+'СЕТ СН'!$F$11+СВЦЭМ!$D$10+'СЕТ СН'!$F$5-'СЕТ СН'!$F$21</f>
        <v>2717.6778482399995</v>
      </c>
      <c r="S25" s="36">
        <f>SUMIFS(СВЦЭМ!$D$39:$D$782,СВЦЭМ!$A$39:$A$782,$A25,СВЦЭМ!$B$39:$B$782,S$11)+'СЕТ СН'!$F$11+СВЦЭМ!$D$10+'СЕТ СН'!$F$5-'СЕТ СН'!$F$21</f>
        <v>2686.9951885099999</v>
      </c>
      <c r="T25" s="36">
        <f>SUMIFS(СВЦЭМ!$D$39:$D$782,СВЦЭМ!$A$39:$A$782,$A25,СВЦЭМ!$B$39:$B$782,T$11)+'СЕТ СН'!$F$11+СВЦЭМ!$D$10+'СЕТ СН'!$F$5-'СЕТ СН'!$F$21</f>
        <v>2715.2528461799998</v>
      </c>
      <c r="U25" s="36">
        <f>SUMIFS(СВЦЭМ!$D$39:$D$782,СВЦЭМ!$A$39:$A$782,$A25,СВЦЭМ!$B$39:$B$782,U$11)+'СЕТ СН'!$F$11+СВЦЭМ!$D$10+'СЕТ СН'!$F$5-'СЕТ СН'!$F$21</f>
        <v>2713.4336386499999</v>
      </c>
      <c r="V25" s="36">
        <f>SUMIFS(СВЦЭМ!$D$39:$D$782,СВЦЭМ!$A$39:$A$782,$A25,СВЦЭМ!$B$39:$B$782,V$11)+'СЕТ СН'!$F$11+СВЦЭМ!$D$10+'СЕТ СН'!$F$5-'СЕТ СН'!$F$21</f>
        <v>2739.4801986699999</v>
      </c>
      <c r="W25" s="36">
        <f>SUMIFS(СВЦЭМ!$D$39:$D$782,СВЦЭМ!$A$39:$A$782,$A25,СВЦЭМ!$B$39:$B$782,W$11)+'СЕТ СН'!$F$11+СВЦЭМ!$D$10+'СЕТ СН'!$F$5-'СЕТ СН'!$F$21</f>
        <v>2758.9254072499998</v>
      </c>
      <c r="X25" s="36">
        <f>SUMIFS(СВЦЭМ!$D$39:$D$782,СВЦЭМ!$A$39:$A$782,$A25,СВЦЭМ!$B$39:$B$782,X$11)+'СЕТ СН'!$F$11+СВЦЭМ!$D$10+'СЕТ СН'!$F$5-'СЕТ СН'!$F$21</f>
        <v>2765.3415722999998</v>
      </c>
      <c r="Y25" s="36">
        <f>SUMIFS(СВЦЭМ!$D$39:$D$782,СВЦЭМ!$A$39:$A$782,$A25,СВЦЭМ!$B$39:$B$782,Y$11)+'СЕТ СН'!$F$11+СВЦЭМ!$D$10+'СЕТ СН'!$F$5-'СЕТ СН'!$F$21</f>
        <v>2803.0980002699998</v>
      </c>
    </row>
    <row r="26" spans="1:25" ht="15.75" x14ac:dyDescent="0.2">
      <c r="A26" s="35">
        <f t="shared" si="0"/>
        <v>44880</v>
      </c>
      <c r="B26" s="36">
        <f>SUMIFS(СВЦЭМ!$D$39:$D$782,СВЦЭМ!$A$39:$A$782,$A26,СВЦЭМ!$B$39:$B$782,B$11)+'СЕТ СН'!$F$11+СВЦЭМ!$D$10+'СЕТ СН'!$F$5-'СЕТ СН'!$F$21</f>
        <v>2806.6649699199997</v>
      </c>
      <c r="C26" s="36">
        <f>SUMIFS(СВЦЭМ!$D$39:$D$782,СВЦЭМ!$A$39:$A$782,$A26,СВЦЭМ!$B$39:$B$782,C$11)+'СЕТ СН'!$F$11+СВЦЭМ!$D$10+'СЕТ СН'!$F$5-'СЕТ СН'!$F$21</f>
        <v>2837.96736698</v>
      </c>
      <c r="D26" s="36">
        <f>SUMIFS(СВЦЭМ!$D$39:$D$782,СВЦЭМ!$A$39:$A$782,$A26,СВЦЭМ!$B$39:$B$782,D$11)+'СЕТ СН'!$F$11+СВЦЭМ!$D$10+'СЕТ СН'!$F$5-'СЕТ СН'!$F$21</f>
        <v>2829.7304319499999</v>
      </c>
      <c r="E26" s="36">
        <f>SUMIFS(СВЦЭМ!$D$39:$D$782,СВЦЭМ!$A$39:$A$782,$A26,СВЦЭМ!$B$39:$B$782,E$11)+'СЕТ СН'!$F$11+СВЦЭМ!$D$10+'СЕТ СН'!$F$5-'СЕТ СН'!$F$21</f>
        <v>2811.6763665099998</v>
      </c>
      <c r="F26" s="36">
        <f>SUMIFS(СВЦЭМ!$D$39:$D$782,СВЦЭМ!$A$39:$A$782,$A26,СВЦЭМ!$B$39:$B$782,F$11)+'СЕТ СН'!$F$11+СВЦЭМ!$D$10+'СЕТ СН'!$F$5-'СЕТ СН'!$F$21</f>
        <v>2819.5990494999996</v>
      </c>
      <c r="G26" s="36">
        <f>SUMIFS(СВЦЭМ!$D$39:$D$782,СВЦЭМ!$A$39:$A$782,$A26,СВЦЭМ!$B$39:$B$782,G$11)+'СЕТ СН'!$F$11+СВЦЭМ!$D$10+'СЕТ СН'!$F$5-'СЕТ СН'!$F$21</f>
        <v>2833.6319242599998</v>
      </c>
      <c r="H26" s="36">
        <f>SUMIFS(СВЦЭМ!$D$39:$D$782,СВЦЭМ!$A$39:$A$782,$A26,СВЦЭМ!$B$39:$B$782,H$11)+'СЕТ СН'!$F$11+СВЦЭМ!$D$10+'СЕТ СН'!$F$5-'СЕТ СН'!$F$21</f>
        <v>2772.22770072</v>
      </c>
      <c r="I26" s="36">
        <f>SUMIFS(СВЦЭМ!$D$39:$D$782,СВЦЭМ!$A$39:$A$782,$A26,СВЦЭМ!$B$39:$B$782,I$11)+'СЕТ СН'!$F$11+СВЦЭМ!$D$10+'СЕТ СН'!$F$5-'СЕТ СН'!$F$21</f>
        <v>2774.1051742899999</v>
      </c>
      <c r="J26" s="36">
        <f>SUMIFS(СВЦЭМ!$D$39:$D$782,СВЦЭМ!$A$39:$A$782,$A26,СВЦЭМ!$B$39:$B$782,J$11)+'СЕТ СН'!$F$11+СВЦЭМ!$D$10+'СЕТ СН'!$F$5-'СЕТ СН'!$F$21</f>
        <v>2741.9108683300001</v>
      </c>
      <c r="K26" s="36">
        <f>SUMIFS(СВЦЭМ!$D$39:$D$782,СВЦЭМ!$A$39:$A$782,$A26,СВЦЭМ!$B$39:$B$782,K$11)+'СЕТ СН'!$F$11+СВЦЭМ!$D$10+'СЕТ СН'!$F$5-'СЕТ СН'!$F$21</f>
        <v>2734.60007193</v>
      </c>
      <c r="L26" s="36">
        <f>SUMIFS(СВЦЭМ!$D$39:$D$782,СВЦЭМ!$A$39:$A$782,$A26,СВЦЭМ!$B$39:$B$782,L$11)+'СЕТ СН'!$F$11+СВЦЭМ!$D$10+'СЕТ СН'!$F$5-'СЕТ СН'!$F$21</f>
        <v>2743.3505179099998</v>
      </c>
      <c r="M26" s="36">
        <f>SUMIFS(СВЦЭМ!$D$39:$D$782,СВЦЭМ!$A$39:$A$782,$A26,СВЦЭМ!$B$39:$B$782,M$11)+'СЕТ СН'!$F$11+СВЦЭМ!$D$10+'СЕТ СН'!$F$5-'СЕТ СН'!$F$21</f>
        <v>2767.1225430699997</v>
      </c>
      <c r="N26" s="36">
        <f>SUMIFS(СВЦЭМ!$D$39:$D$782,СВЦЭМ!$A$39:$A$782,$A26,СВЦЭМ!$B$39:$B$782,N$11)+'СЕТ СН'!$F$11+СВЦЭМ!$D$10+'СЕТ СН'!$F$5-'СЕТ СН'!$F$21</f>
        <v>2778.3497607999998</v>
      </c>
      <c r="O26" s="36">
        <f>SUMIFS(СВЦЭМ!$D$39:$D$782,СВЦЭМ!$A$39:$A$782,$A26,СВЦЭМ!$B$39:$B$782,O$11)+'СЕТ СН'!$F$11+СВЦЭМ!$D$10+'СЕТ СН'!$F$5-'СЕТ СН'!$F$21</f>
        <v>2785.67467627</v>
      </c>
      <c r="P26" s="36">
        <f>SUMIFS(СВЦЭМ!$D$39:$D$782,СВЦЭМ!$A$39:$A$782,$A26,СВЦЭМ!$B$39:$B$782,P$11)+'СЕТ СН'!$F$11+СВЦЭМ!$D$10+'СЕТ СН'!$F$5-'СЕТ СН'!$F$21</f>
        <v>2795.8823570899999</v>
      </c>
      <c r="Q26" s="36">
        <f>SUMIFS(СВЦЭМ!$D$39:$D$782,СВЦЭМ!$A$39:$A$782,$A26,СВЦЭМ!$B$39:$B$782,Q$11)+'СЕТ СН'!$F$11+СВЦЭМ!$D$10+'СЕТ СН'!$F$5-'СЕТ СН'!$F$21</f>
        <v>2796.81210921</v>
      </c>
      <c r="R26" s="36">
        <f>SUMIFS(СВЦЭМ!$D$39:$D$782,СВЦЭМ!$A$39:$A$782,$A26,СВЦЭМ!$B$39:$B$782,R$11)+'СЕТ СН'!$F$11+СВЦЭМ!$D$10+'СЕТ СН'!$F$5-'СЕТ СН'!$F$21</f>
        <v>2789.7279781299999</v>
      </c>
      <c r="S26" s="36">
        <f>SUMIFS(СВЦЭМ!$D$39:$D$782,СВЦЭМ!$A$39:$A$782,$A26,СВЦЭМ!$B$39:$B$782,S$11)+'СЕТ СН'!$F$11+СВЦЭМ!$D$10+'СЕТ СН'!$F$5-'СЕТ СН'!$F$21</f>
        <v>2744.6574232899998</v>
      </c>
      <c r="T26" s="36">
        <f>SUMIFS(СВЦЭМ!$D$39:$D$782,СВЦЭМ!$A$39:$A$782,$A26,СВЦЭМ!$B$39:$B$782,T$11)+'СЕТ СН'!$F$11+СВЦЭМ!$D$10+'СЕТ СН'!$F$5-'СЕТ СН'!$F$21</f>
        <v>2681.1619699100002</v>
      </c>
      <c r="U26" s="36">
        <f>SUMIFS(СВЦЭМ!$D$39:$D$782,СВЦЭМ!$A$39:$A$782,$A26,СВЦЭМ!$B$39:$B$782,U$11)+'СЕТ СН'!$F$11+СВЦЭМ!$D$10+'СЕТ СН'!$F$5-'СЕТ СН'!$F$21</f>
        <v>2682.04072215</v>
      </c>
      <c r="V26" s="36">
        <f>SUMIFS(СВЦЭМ!$D$39:$D$782,СВЦЭМ!$A$39:$A$782,$A26,СВЦЭМ!$B$39:$B$782,V$11)+'СЕТ СН'!$F$11+СВЦЭМ!$D$10+'СЕТ СН'!$F$5-'СЕТ СН'!$F$21</f>
        <v>2701.4799441999999</v>
      </c>
      <c r="W26" s="36">
        <f>SUMIFS(СВЦЭМ!$D$39:$D$782,СВЦЭМ!$A$39:$A$782,$A26,СВЦЭМ!$B$39:$B$782,W$11)+'СЕТ СН'!$F$11+СВЦЭМ!$D$10+'СЕТ СН'!$F$5-'СЕТ СН'!$F$21</f>
        <v>2740.5027105700001</v>
      </c>
      <c r="X26" s="36">
        <f>SUMIFS(СВЦЭМ!$D$39:$D$782,СВЦЭМ!$A$39:$A$782,$A26,СВЦЭМ!$B$39:$B$782,X$11)+'СЕТ СН'!$F$11+СВЦЭМ!$D$10+'СЕТ СН'!$F$5-'СЕТ СН'!$F$21</f>
        <v>2760.1084266899998</v>
      </c>
      <c r="Y26" s="36">
        <f>SUMIFS(СВЦЭМ!$D$39:$D$782,СВЦЭМ!$A$39:$A$782,$A26,СВЦЭМ!$B$39:$B$782,Y$11)+'СЕТ СН'!$F$11+СВЦЭМ!$D$10+'СЕТ СН'!$F$5-'СЕТ СН'!$F$21</f>
        <v>2784.8149681300001</v>
      </c>
    </row>
    <row r="27" spans="1:25" ht="15.75" x14ac:dyDescent="0.2">
      <c r="A27" s="35">
        <f t="shared" si="0"/>
        <v>44881</v>
      </c>
      <c r="B27" s="36">
        <f>SUMIFS(СВЦЭМ!$D$39:$D$782,СВЦЭМ!$A$39:$A$782,$A27,СВЦЭМ!$B$39:$B$782,B$11)+'СЕТ СН'!$F$11+СВЦЭМ!$D$10+'СЕТ СН'!$F$5-'СЕТ СН'!$F$21</f>
        <v>2794.1036910100001</v>
      </c>
      <c r="C27" s="36">
        <f>SUMIFS(СВЦЭМ!$D$39:$D$782,СВЦЭМ!$A$39:$A$782,$A27,СВЦЭМ!$B$39:$B$782,C$11)+'СЕТ СН'!$F$11+СВЦЭМ!$D$10+'СЕТ СН'!$F$5-'СЕТ СН'!$F$21</f>
        <v>2823.0332222999996</v>
      </c>
      <c r="D27" s="36">
        <f>SUMIFS(СВЦЭМ!$D$39:$D$782,СВЦЭМ!$A$39:$A$782,$A27,СВЦЭМ!$B$39:$B$782,D$11)+'СЕТ СН'!$F$11+СВЦЭМ!$D$10+'СЕТ СН'!$F$5-'СЕТ СН'!$F$21</f>
        <v>2850.1306198499997</v>
      </c>
      <c r="E27" s="36">
        <f>SUMIFS(СВЦЭМ!$D$39:$D$782,СВЦЭМ!$A$39:$A$782,$A27,СВЦЭМ!$B$39:$B$782,E$11)+'СЕТ СН'!$F$11+СВЦЭМ!$D$10+'СЕТ СН'!$F$5-'СЕТ СН'!$F$21</f>
        <v>2847.79803937</v>
      </c>
      <c r="F27" s="36">
        <f>SUMIFS(СВЦЭМ!$D$39:$D$782,СВЦЭМ!$A$39:$A$782,$A27,СВЦЭМ!$B$39:$B$782,F$11)+'СЕТ СН'!$F$11+СВЦЭМ!$D$10+'СЕТ СН'!$F$5-'СЕТ СН'!$F$21</f>
        <v>2826.9395995300001</v>
      </c>
      <c r="G27" s="36">
        <f>SUMIFS(СВЦЭМ!$D$39:$D$782,СВЦЭМ!$A$39:$A$782,$A27,СВЦЭМ!$B$39:$B$782,G$11)+'СЕТ СН'!$F$11+СВЦЭМ!$D$10+'СЕТ СН'!$F$5-'СЕТ СН'!$F$21</f>
        <v>2819.5309559099996</v>
      </c>
      <c r="H27" s="36">
        <f>SUMIFS(СВЦЭМ!$D$39:$D$782,СВЦЭМ!$A$39:$A$782,$A27,СВЦЭМ!$B$39:$B$782,H$11)+'СЕТ СН'!$F$11+СВЦЭМ!$D$10+'СЕТ СН'!$F$5-'СЕТ СН'!$F$21</f>
        <v>2793.46088599</v>
      </c>
      <c r="I27" s="36">
        <f>SUMIFS(СВЦЭМ!$D$39:$D$782,СВЦЭМ!$A$39:$A$782,$A27,СВЦЭМ!$B$39:$B$782,I$11)+'СЕТ СН'!$F$11+СВЦЭМ!$D$10+'СЕТ СН'!$F$5-'СЕТ СН'!$F$21</f>
        <v>2792.9201581199995</v>
      </c>
      <c r="J27" s="36">
        <f>SUMIFS(СВЦЭМ!$D$39:$D$782,СВЦЭМ!$A$39:$A$782,$A27,СВЦЭМ!$B$39:$B$782,J$11)+'СЕТ СН'!$F$11+СВЦЭМ!$D$10+'СЕТ СН'!$F$5-'СЕТ СН'!$F$21</f>
        <v>2768.1981402499996</v>
      </c>
      <c r="K27" s="36">
        <f>SUMIFS(СВЦЭМ!$D$39:$D$782,СВЦЭМ!$A$39:$A$782,$A27,СВЦЭМ!$B$39:$B$782,K$11)+'СЕТ СН'!$F$11+СВЦЭМ!$D$10+'СЕТ СН'!$F$5-'СЕТ СН'!$F$21</f>
        <v>2765.3195264199999</v>
      </c>
      <c r="L27" s="36">
        <f>SUMIFS(СВЦЭМ!$D$39:$D$782,СВЦЭМ!$A$39:$A$782,$A27,СВЦЭМ!$B$39:$B$782,L$11)+'СЕТ СН'!$F$11+СВЦЭМ!$D$10+'СЕТ СН'!$F$5-'СЕТ СН'!$F$21</f>
        <v>2772.8008015099999</v>
      </c>
      <c r="M27" s="36">
        <f>SUMIFS(СВЦЭМ!$D$39:$D$782,СВЦЭМ!$A$39:$A$782,$A27,СВЦЭМ!$B$39:$B$782,M$11)+'СЕТ СН'!$F$11+СВЦЭМ!$D$10+'СЕТ СН'!$F$5-'СЕТ СН'!$F$21</f>
        <v>2795.0063688</v>
      </c>
      <c r="N27" s="36">
        <f>SUMIFS(СВЦЭМ!$D$39:$D$782,СВЦЭМ!$A$39:$A$782,$A27,СВЦЭМ!$B$39:$B$782,N$11)+'СЕТ СН'!$F$11+СВЦЭМ!$D$10+'СЕТ СН'!$F$5-'СЕТ СН'!$F$21</f>
        <v>2794.3947317499997</v>
      </c>
      <c r="O27" s="36">
        <f>SUMIFS(СВЦЭМ!$D$39:$D$782,СВЦЭМ!$A$39:$A$782,$A27,СВЦЭМ!$B$39:$B$782,O$11)+'СЕТ СН'!$F$11+СВЦЭМ!$D$10+'СЕТ СН'!$F$5-'СЕТ СН'!$F$21</f>
        <v>2807.5859126400001</v>
      </c>
      <c r="P27" s="36">
        <f>SUMIFS(СВЦЭМ!$D$39:$D$782,СВЦЭМ!$A$39:$A$782,$A27,СВЦЭМ!$B$39:$B$782,P$11)+'СЕТ СН'!$F$11+СВЦЭМ!$D$10+'СЕТ СН'!$F$5-'СЕТ СН'!$F$21</f>
        <v>2822.32862587</v>
      </c>
      <c r="Q27" s="36">
        <f>SUMIFS(СВЦЭМ!$D$39:$D$782,СВЦЭМ!$A$39:$A$782,$A27,СВЦЭМ!$B$39:$B$782,Q$11)+'СЕТ СН'!$F$11+СВЦЭМ!$D$10+'СЕТ СН'!$F$5-'СЕТ СН'!$F$21</f>
        <v>2794.2204270699999</v>
      </c>
      <c r="R27" s="36">
        <f>SUMIFS(СВЦЭМ!$D$39:$D$782,СВЦЭМ!$A$39:$A$782,$A27,СВЦЭМ!$B$39:$B$782,R$11)+'СЕТ СН'!$F$11+СВЦЭМ!$D$10+'СЕТ СН'!$F$5-'СЕТ СН'!$F$21</f>
        <v>2784.4260974399999</v>
      </c>
      <c r="S27" s="36">
        <f>SUMIFS(СВЦЭМ!$D$39:$D$782,СВЦЭМ!$A$39:$A$782,$A27,СВЦЭМ!$B$39:$B$782,S$11)+'СЕТ СН'!$F$11+СВЦЭМ!$D$10+'СЕТ СН'!$F$5-'СЕТ СН'!$F$21</f>
        <v>2744.8967456</v>
      </c>
      <c r="T27" s="36">
        <f>SUMIFS(СВЦЭМ!$D$39:$D$782,СВЦЭМ!$A$39:$A$782,$A27,СВЦЭМ!$B$39:$B$782,T$11)+'СЕТ СН'!$F$11+СВЦЭМ!$D$10+'СЕТ СН'!$F$5-'СЕТ СН'!$F$21</f>
        <v>2722.3160022599996</v>
      </c>
      <c r="U27" s="36">
        <f>SUMIFS(СВЦЭМ!$D$39:$D$782,СВЦЭМ!$A$39:$A$782,$A27,СВЦЭМ!$B$39:$B$782,U$11)+'СЕТ СН'!$F$11+СВЦЭМ!$D$10+'СЕТ СН'!$F$5-'СЕТ СН'!$F$21</f>
        <v>2737.6513016299996</v>
      </c>
      <c r="V27" s="36">
        <f>SUMIFS(СВЦЭМ!$D$39:$D$782,СВЦЭМ!$A$39:$A$782,$A27,СВЦЭМ!$B$39:$B$782,V$11)+'СЕТ СН'!$F$11+СВЦЭМ!$D$10+'СЕТ СН'!$F$5-'СЕТ СН'!$F$21</f>
        <v>2764.7518538200002</v>
      </c>
      <c r="W27" s="36">
        <f>SUMIFS(СВЦЭМ!$D$39:$D$782,СВЦЭМ!$A$39:$A$782,$A27,СВЦЭМ!$B$39:$B$782,W$11)+'СЕТ СН'!$F$11+СВЦЭМ!$D$10+'СЕТ СН'!$F$5-'СЕТ СН'!$F$21</f>
        <v>2765.10741203</v>
      </c>
      <c r="X27" s="36">
        <f>SUMIFS(СВЦЭМ!$D$39:$D$782,СВЦЭМ!$A$39:$A$782,$A27,СВЦЭМ!$B$39:$B$782,X$11)+'СЕТ СН'!$F$11+СВЦЭМ!$D$10+'СЕТ СН'!$F$5-'СЕТ СН'!$F$21</f>
        <v>2788.3991511799995</v>
      </c>
      <c r="Y27" s="36">
        <f>SUMIFS(СВЦЭМ!$D$39:$D$782,СВЦЭМ!$A$39:$A$782,$A27,СВЦЭМ!$B$39:$B$782,Y$11)+'СЕТ СН'!$F$11+СВЦЭМ!$D$10+'СЕТ СН'!$F$5-'СЕТ СН'!$F$21</f>
        <v>2836.8292635399998</v>
      </c>
    </row>
    <row r="28" spans="1:25" ht="15.75" x14ac:dyDescent="0.2">
      <c r="A28" s="35">
        <f t="shared" si="0"/>
        <v>44882</v>
      </c>
      <c r="B28" s="36">
        <f>SUMIFS(СВЦЭМ!$D$39:$D$782,СВЦЭМ!$A$39:$A$782,$A28,СВЦЭМ!$B$39:$B$782,B$11)+'СЕТ СН'!$F$11+СВЦЭМ!$D$10+'СЕТ СН'!$F$5-'СЕТ СН'!$F$21</f>
        <v>2777.9553091899998</v>
      </c>
      <c r="C28" s="36">
        <f>SUMIFS(СВЦЭМ!$D$39:$D$782,СВЦЭМ!$A$39:$A$782,$A28,СВЦЭМ!$B$39:$B$782,C$11)+'СЕТ СН'!$F$11+СВЦЭМ!$D$10+'СЕТ СН'!$F$5-'СЕТ СН'!$F$21</f>
        <v>2794.5611195299998</v>
      </c>
      <c r="D28" s="36">
        <f>SUMIFS(СВЦЭМ!$D$39:$D$782,СВЦЭМ!$A$39:$A$782,$A28,СВЦЭМ!$B$39:$B$782,D$11)+'СЕТ СН'!$F$11+СВЦЭМ!$D$10+'СЕТ СН'!$F$5-'СЕТ СН'!$F$21</f>
        <v>2821.84214415</v>
      </c>
      <c r="E28" s="36">
        <f>SUMIFS(СВЦЭМ!$D$39:$D$782,СВЦЭМ!$A$39:$A$782,$A28,СВЦЭМ!$B$39:$B$782,E$11)+'СЕТ СН'!$F$11+СВЦЭМ!$D$10+'СЕТ СН'!$F$5-'СЕТ СН'!$F$21</f>
        <v>2818.1330890700001</v>
      </c>
      <c r="F28" s="36">
        <f>SUMIFS(СВЦЭМ!$D$39:$D$782,СВЦЭМ!$A$39:$A$782,$A28,СВЦЭМ!$B$39:$B$782,F$11)+'СЕТ СН'!$F$11+СВЦЭМ!$D$10+'СЕТ СН'!$F$5-'СЕТ СН'!$F$21</f>
        <v>2820.9666861999999</v>
      </c>
      <c r="G28" s="36">
        <f>SUMIFS(СВЦЭМ!$D$39:$D$782,СВЦЭМ!$A$39:$A$782,$A28,СВЦЭМ!$B$39:$B$782,G$11)+'СЕТ СН'!$F$11+СВЦЭМ!$D$10+'СЕТ СН'!$F$5-'СЕТ СН'!$F$21</f>
        <v>2825.9471477699999</v>
      </c>
      <c r="H28" s="36">
        <f>SUMIFS(СВЦЭМ!$D$39:$D$782,СВЦЭМ!$A$39:$A$782,$A28,СВЦЭМ!$B$39:$B$782,H$11)+'СЕТ СН'!$F$11+СВЦЭМ!$D$10+'СЕТ СН'!$F$5-'СЕТ СН'!$F$21</f>
        <v>2765.0444321799996</v>
      </c>
      <c r="I28" s="36">
        <f>SUMIFS(СВЦЭМ!$D$39:$D$782,СВЦЭМ!$A$39:$A$782,$A28,СВЦЭМ!$B$39:$B$782,I$11)+'СЕТ СН'!$F$11+СВЦЭМ!$D$10+'СЕТ СН'!$F$5-'СЕТ СН'!$F$21</f>
        <v>2697.7713896300002</v>
      </c>
      <c r="J28" s="36">
        <f>SUMIFS(СВЦЭМ!$D$39:$D$782,СВЦЭМ!$A$39:$A$782,$A28,СВЦЭМ!$B$39:$B$782,J$11)+'СЕТ СН'!$F$11+СВЦЭМ!$D$10+'СЕТ СН'!$F$5-'СЕТ СН'!$F$21</f>
        <v>2724.7050207699999</v>
      </c>
      <c r="K28" s="36">
        <f>SUMIFS(СВЦЭМ!$D$39:$D$782,СВЦЭМ!$A$39:$A$782,$A28,СВЦЭМ!$B$39:$B$782,K$11)+'СЕТ СН'!$F$11+СВЦЭМ!$D$10+'СЕТ СН'!$F$5-'СЕТ СН'!$F$21</f>
        <v>2729.80672749</v>
      </c>
      <c r="L28" s="36">
        <f>SUMIFS(СВЦЭМ!$D$39:$D$782,СВЦЭМ!$A$39:$A$782,$A28,СВЦЭМ!$B$39:$B$782,L$11)+'СЕТ СН'!$F$11+СВЦЭМ!$D$10+'СЕТ СН'!$F$5-'СЕТ СН'!$F$21</f>
        <v>2734.4779511199999</v>
      </c>
      <c r="M28" s="36">
        <f>SUMIFS(СВЦЭМ!$D$39:$D$782,СВЦЭМ!$A$39:$A$782,$A28,СВЦЭМ!$B$39:$B$782,M$11)+'СЕТ СН'!$F$11+СВЦЭМ!$D$10+'СЕТ СН'!$F$5-'СЕТ СН'!$F$21</f>
        <v>2756.7329421499999</v>
      </c>
      <c r="N28" s="36">
        <f>SUMIFS(СВЦЭМ!$D$39:$D$782,СВЦЭМ!$A$39:$A$782,$A28,СВЦЭМ!$B$39:$B$782,N$11)+'СЕТ СН'!$F$11+СВЦЭМ!$D$10+'СЕТ СН'!$F$5-'СЕТ СН'!$F$21</f>
        <v>2745.3119652199998</v>
      </c>
      <c r="O28" s="36">
        <f>SUMIFS(СВЦЭМ!$D$39:$D$782,СВЦЭМ!$A$39:$A$782,$A28,СВЦЭМ!$B$39:$B$782,O$11)+'СЕТ СН'!$F$11+СВЦЭМ!$D$10+'СЕТ СН'!$F$5-'СЕТ СН'!$F$21</f>
        <v>2774.69856906</v>
      </c>
      <c r="P28" s="36">
        <f>SUMIFS(СВЦЭМ!$D$39:$D$782,СВЦЭМ!$A$39:$A$782,$A28,СВЦЭМ!$B$39:$B$782,P$11)+'СЕТ СН'!$F$11+СВЦЭМ!$D$10+'СЕТ СН'!$F$5-'СЕТ СН'!$F$21</f>
        <v>2781.0052119000002</v>
      </c>
      <c r="Q28" s="36">
        <f>SUMIFS(СВЦЭМ!$D$39:$D$782,СВЦЭМ!$A$39:$A$782,$A28,СВЦЭМ!$B$39:$B$782,Q$11)+'СЕТ СН'!$F$11+СВЦЭМ!$D$10+'СЕТ СН'!$F$5-'СЕТ СН'!$F$21</f>
        <v>2765.6326752599998</v>
      </c>
      <c r="R28" s="36">
        <f>SUMIFS(СВЦЭМ!$D$39:$D$782,СВЦЭМ!$A$39:$A$782,$A28,СВЦЭМ!$B$39:$B$782,R$11)+'СЕТ СН'!$F$11+СВЦЭМ!$D$10+'СЕТ СН'!$F$5-'СЕТ СН'!$F$21</f>
        <v>2745.3197653899997</v>
      </c>
      <c r="S28" s="36">
        <f>SUMIFS(СВЦЭМ!$D$39:$D$782,СВЦЭМ!$A$39:$A$782,$A28,СВЦЭМ!$B$39:$B$782,S$11)+'СЕТ СН'!$F$11+СВЦЭМ!$D$10+'СЕТ СН'!$F$5-'СЕТ СН'!$F$21</f>
        <v>2734.0301763899997</v>
      </c>
      <c r="T28" s="36">
        <f>SUMIFS(СВЦЭМ!$D$39:$D$782,СВЦЭМ!$A$39:$A$782,$A28,СВЦЭМ!$B$39:$B$782,T$11)+'СЕТ СН'!$F$11+СВЦЭМ!$D$10+'СЕТ СН'!$F$5-'СЕТ СН'!$F$21</f>
        <v>2691.8196106699997</v>
      </c>
      <c r="U28" s="36">
        <f>SUMIFS(СВЦЭМ!$D$39:$D$782,СВЦЭМ!$A$39:$A$782,$A28,СВЦЭМ!$B$39:$B$782,U$11)+'СЕТ СН'!$F$11+СВЦЭМ!$D$10+'СЕТ СН'!$F$5-'СЕТ СН'!$F$21</f>
        <v>2707.0662781499996</v>
      </c>
      <c r="V28" s="36">
        <f>SUMIFS(СВЦЭМ!$D$39:$D$782,СВЦЭМ!$A$39:$A$782,$A28,СВЦЭМ!$B$39:$B$782,V$11)+'СЕТ СН'!$F$11+СВЦЭМ!$D$10+'СЕТ СН'!$F$5-'СЕТ СН'!$F$21</f>
        <v>2720.8826802099998</v>
      </c>
      <c r="W28" s="36">
        <f>SUMIFS(СВЦЭМ!$D$39:$D$782,СВЦЭМ!$A$39:$A$782,$A28,СВЦЭМ!$B$39:$B$782,W$11)+'СЕТ СН'!$F$11+СВЦЭМ!$D$10+'СЕТ СН'!$F$5-'СЕТ СН'!$F$21</f>
        <v>2734.9061319399998</v>
      </c>
      <c r="X28" s="36">
        <f>SUMIFS(СВЦЭМ!$D$39:$D$782,СВЦЭМ!$A$39:$A$782,$A28,СВЦЭМ!$B$39:$B$782,X$11)+'СЕТ СН'!$F$11+СВЦЭМ!$D$10+'СЕТ СН'!$F$5-'СЕТ СН'!$F$21</f>
        <v>2752.9048117799998</v>
      </c>
      <c r="Y28" s="36">
        <f>SUMIFS(СВЦЭМ!$D$39:$D$782,СВЦЭМ!$A$39:$A$782,$A28,СВЦЭМ!$B$39:$B$782,Y$11)+'СЕТ СН'!$F$11+СВЦЭМ!$D$10+'СЕТ СН'!$F$5-'СЕТ СН'!$F$21</f>
        <v>2783.92389078</v>
      </c>
    </row>
    <row r="29" spans="1:25" ht="15.75" x14ac:dyDescent="0.2">
      <c r="A29" s="35">
        <f t="shared" si="0"/>
        <v>44883</v>
      </c>
      <c r="B29" s="36">
        <f>SUMIFS(СВЦЭМ!$D$39:$D$782,СВЦЭМ!$A$39:$A$782,$A29,СВЦЭМ!$B$39:$B$782,B$11)+'СЕТ СН'!$F$11+СВЦЭМ!$D$10+'СЕТ СН'!$F$5-'СЕТ СН'!$F$21</f>
        <v>2782.6966536399996</v>
      </c>
      <c r="C29" s="36">
        <f>SUMIFS(СВЦЭМ!$D$39:$D$782,СВЦЭМ!$A$39:$A$782,$A29,СВЦЭМ!$B$39:$B$782,C$11)+'СЕТ СН'!$F$11+СВЦЭМ!$D$10+'СЕТ СН'!$F$5-'СЕТ СН'!$F$21</f>
        <v>2812.7913481899996</v>
      </c>
      <c r="D29" s="36">
        <f>SUMIFS(СВЦЭМ!$D$39:$D$782,СВЦЭМ!$A$39:$A$782,$A29,СВЦЭМ!$B$39:$B$782,D$11)+'СЕТ СН'!$F$11+СВЦЭМ!$D$10+'СЕТ СН'!$F$5-'СЕТ СН'!$F$21</f>
        <v>2824.4447561699999</v>
      </c>
      <c r="E29" s="36">
        <f>SUMIFS(СВЦЭМ!$D$39:$D$782,СВЦЭМ!$A$39:$A$782,$A29,СВЦЭМ!$B$39:$B$782,E$11)+'СЕТ СН'!$F$11+СВЦЭМ!$D$10+'СЕТ СН'!$F$5-'СЕТ СН'!$F$21</f>
        <v>2829.0669933299996</v>
      </c>
      <c r="F29" s="36">
        <f>SUMIFS(СВЦЭМ!$D$39:$D$782,СВЦЭМ!$A$39:$A$782,$A29,СВЦЭМ!$B$39:$B$782,F$11)+'СЕТ СН'!$F$11+СВЦЭМ!$D$10+'СЕТ СН'!$F$5-'СЕТ СН'!$F$21</f>
        <v>2851.3156548799998</v>
      </c>
      <c r="G29" s="36">
        <f>SUMIFS(СВЦЭМ!$D$39:$D$782,СВЦЭМ!$A$39:$A$782,$A29,СВЦЭМ!$B$39:$B$782,G$11)+'СЕТ СН'!$F$11+СВЦЭМ!$D$10+'СЕТ СН'!$F$5-'СЕТ СН'!$F$21</f>
        <v>2838.0314500300001</v>
      </c>
      <c r="H29" s="36">
        <f>SUMIFS(СВЦЭМ!$D$39:$D$782,СВЦЭМ!$A$39:$A$782,$A29,СВЦЭМ!$B$39:$B$782,H$11)+'СЕТ СН'!$F$11+СВЦЭМ!$D$10+'СЕТ СН'!$F$5-'СЕТ СН'!$F$21</f>
        <v>2803.0420293500001</v>
      </c>
      <c r="I29" s="36">
        <f>SUMIFS(СВЦЭМ!$D$39:$D$782,СВЦЭМ!$A$39:$A$782,$A29,СВЦЭМ!$B$39:$B$782,I$11)+'СЕТ СН'!$F$11+СВЦЭМ!$D$10+'СЕТ СН'!$F$5-'СЕТ СН'!$F$21</f>
        <v>2777.35941723</v>
      </c>
      <c r="J29" s="36">
        <f>SUMIFS(СВЦЭМ!$D$39:$D$782,СВЦЭМ!$A$39:$A$782,$A29,СВЦЭМ!$B$39:$B$782,J$11)+'СЕТ СН'!$F$11+СВЦЭМ!$D$10+'СЕТ СН'!$F$5-'СЕТ СН'!$F$21</f>
        <v>2745.3341516299997</v>
      </c>
      <c r="K29" s="36">
        <f>SUMIFS(СВЦЭМ!$D$39:$D$782,СВЦЭМ!$A$39:$A$782,$A29,СВЦЭМ!$B$39:$B$782,K$11)+'СЕТ СН'!$F$11+СВЦЭМ!$D$10+'СЕТ СН'!$F$5-'СЕТ СН'!$F$21</f>
        <v>2734.0833653999998</v>
      </c>
      <c r="L29" s="36">
        <f>SUMIFS(СВЦЭМ!$D$39:$D$782,СВЦЭМ!$A$39:$A$782,$A29,СВЦЭМ!$B$39:$B$782,L$11)+'СЕТ СН'!$F$11+СВЦЭМ!$D$10+'СЕТ СН'!$F$5-'СЕТ СН'!$F$21</f>
        <v>2735.7677789700001</v>
      </c>
      <c r="M29" s="36">
        <f>SUMIFS(СВЦЭМ!$D$39:$D$782,СВЦЭМ!$A$39:$A$782,$A29,СВЦЭМ!$B$39:$B$782,M$11)+'СЕТ СН'!$F$11+СВЦЭМ!$D$10+'СЕТ СН'!$F$5-'СЕТ СН'!$F$21</f>
        <v>2761.2348580199996</v>
      </c>
      <c r="N29" s="36">
        <f>SUMIFS(СВЦЭМ!$D$39:$D$782,СВЦЭМ!$A$39:$A$782,$A29,СВЦЭМ!$B$39:$B$782,N$11)+'СЕТ СН'!$F$11+СВЦЭМ!$D$10+'СЕТ СН'!$F$5-'СЕТ СН'!$F$21</f>
        <v>2782.9101340299999</v>
      </c>
      <c r="O29" s="36">
        <f>SUMIFS(СВЦЭМ!$D$39:$D$782,СВЦЭМ!$A$39:$A$782,$A29,СВЦЭМ!$B$39:$B$782,O$11)+'СЕТ СН'!$F$11+СВЦЭМ!$D$10+'СЕТ СН'!$F$5-'СЕТ СН'!$F$21</f>
        <v>2777.3296233000001</v>
      </c>
      <c r="P29" s="36">
        <f>SUMIFS(СВЦЭМ!$D$39:$D$782,СВЦЭМ!$A$39:$A$782,$A29,СВЦЭМ!$B$39:$B$782,P$11)+'СЕТ СН'!$F$11+СВЦЭМ!$D$10+'СЕТ СН'!$F$5-'СЕТ СН'!$F$21</f>
        <v>2779.7688439099998</v>
      </c>
      <c r="Q29" s="36">
        <f>SUMIFS(СВЦЭМ!$D$39:$D$782,СВЦЭМ!$A$39:$A$782,$A29,СВЦЭМ!$B$39:$B$782,Q$11)+'СЕТ СН'!$F$11+СВЦЭМ!$D$10+'СЕТ СН'!$F$5-'СЕТ СН'!$F$21</f>
        <v>2794.3585589699996</v>
      </c>
      <c r="R29" s="36">
        <f>SUMIFS(СВЦЭМ!$D$39:$D$782,СВЦЭМ!$A$39:$A$782,$A29,СВЦЭМ!$B$39:$B$782,R$11)+'СЕТ СН'!$F$11+СВЦЭМ!$D$10+'СЕТ СН'!$F$5-'СЕТ СН'!$F$21</f>
        <v>2794.5097153799998</v>
      </c>
      <c r="S29" s="36">
        <f>SUMIFS(СВЦЭМ!$D$39:$D$782,СВЦЭМ!$A$39:$A$782,$A29,СВЦЭМ!$B$39:$B$782,S$11)+'СЕТ СН'!$F$11+СВЦЭМ!$D$10+'СЕТ СН'!$F$5-'СЕТ СН'!$F$21</f>
        <v>2775.7423537699997</v>
      </c>
      <c r="T29" s="36">
        <f>SUMIFS(СВЦЭМ!$D$39:$D$782,СВЦЭМ!$A$39:$A$782,$A29,СВЦЭМ!$B$39:$B$782,T$11)+'СЕТ СН'!$F$11+СВЦЭМ!$D$10+'СЕТ СН'!$F$5-'СЕТ СН'!$F$21</f>
        <v>2722.5152044899996</v>
      </c>
      <c r="U29" s="36">
        <f>SUMIFS(СВЦЭМ!$D$39:$D$782,СВЦЭМ!$A$39:$A$782,$A29,СВЦЭМ!$B$39:$B$782,U$11)+'СЕТ СН'!$F$11+СВЦЭМ!$D$10+'СЕТ СН'!$F$5-'СЕТ СН'!$F$21</f>
        <v>2720.1630979000001</v>
      </c>
      <c r="V29" s="36">
        <f>SUMIFS(СВЦЭМ!$D$39:$D$782,СВЦЭМ!$A$39:$A$782,$A29,СВЦЭМ!$B$39:$B$782,V$11)+'СЕТ СН'!$F$11+СВЦЭМ!$D$10+'СЕТ СН'!$F$5-'СЕТ СН'!$F$21</f>
        <v>2737.3939248899997</v>
      </c>
      <c r="W29" s="36">
        <f>SUMIFS(СВЦЭМ!$D$39:$D$782,СВЦЭМ!$A$39:$A$782,$A29,СВЦЭМ!$B$39:$B$782,W$11)+'СЕТ СН'!$F$11+СВЦЭМ!$D$10+'СЕТ СН'!$F$5-'СЕТ СН'!$F$21</f>
        <v>2754.5657633699998</v>
      </c>
      <c r="X29" s="36">
        <f>SUMIFS(СВЦЭМ!$D$39:$D$782,СВЦЭМ!$A$39:$A$782,$A29,СВЦЭМ!$B$39:$B$782,X$11)+'СЕТ СН'!$F$11+СВЦЭМ!$D$10+'СЕТ СН'!$F$5-'СЕТ СН'!$F$21</f>
        <v>2766.5567697799997</v>
      </c>
      <c r="Y29" s="36">
        <f>SUMIFS(СВЦЭМ!$D$39:$D$782,СВЦЭМ!$A$39:$A$782,$A29,СВЦЭМ!$B$39:$B$782,Y$11)+'СЕТ СН'!$F$11+СВЦЭМ!$D$10+'СЕТ СН'!$F$5-'СЕТ СН'!$F$21</f>
        <v>2777.4145951699998</v>
      </c>
    </row>
    <row r="30" spans="1:25" ht="15.75" x14ac:dyDescent="0.2">
      <c r="A30" s="35">
        <f t="shared" si="0"/>
        <v>44884</v>
      </c>
      <c r="B30" s="36">
        <f>SUMIFS(СВЦЭМ!$D$39:$D$782,СВЦЭМ!$A$39:$A$782,$A30,СВЦЭМ!$B$39:$B$782,B$11)+'СЕТ СН'!$F$11+СВЦЭМ!$D$10+'СЕТ СН'!$F$5-'СЕТ СН'!$F$21</f>
        <v>2827.5907043399998</v>
      </c>
      <c r="C30" s="36">
        <f>SUMIFS(СВЦЭМ!$D$39:$D$782,СВЦЭМ!$A$39:$A$782,$A30,СВЦЭМ!$B$39:$B$782,C$11)+'СЕТ СН'!$F$11+СВЦЭМ!$D$10+'СЕТ СН'!$F$5-'СЕТ СН'!$F$21</f>
        <v>2853.9952264799999</v>
      </c>
      <c r="D30" s="36">
        <f>SUMIFS(СВЦЭМ!$D$39:$D$782,СВЦЭМ!$A$39:$A$782,$A30,СВЦЭМ!$B$39:$B$782,D$11)+'СЕТ СН'!$F$11+СВЦЭМ!$D$10+'СЕТ СН'!$F$5-'СЕТ СН'!$F$21</f>
        <v>2875.4457215299999</v>
      </c>
      <c r="E30" s="36">
        <f>SUMIFS(СВЦЭМ!$D$39:$D$782,СВЦЭМ!$A$39:$A$782,$A30,СВЦЭМ!$B$39:$B$782,E$11)+'СЕТ СН'!$F$11+СВЦЭМ!$D$10+'СЕТ СН'!$F$5-'СЕТ СН'!$F$21</f>
        <v>2879.8150241799999</v>
      </c>
      <c r="F30" s="36">
        <f>SUMIFS(СВЦЭМ!$D$39:$D$782,СВЦЭМ!$A$39:$A$782,$A30,СВЦЭМ!$B$39:$B$782,F$11)+'СЕТ СН'!$F$11+СВЦЭМ!$D$10+'СЕТ СН'!$F$5-'СЕТ СН'!$F$21</f>
        <v>2908.6205981799999</v>
      </c>
      <c r="G30" s="36">
        <f>SUMIFS(СВЦЭМ!$D$39:$D$782,СВЦЭМ!$A$39:$A$782,$A30,СВЦЭМ!$B$39:$B$782,G$11)+'СЕТ СН'!$F$11+СВЦЭМ!$D$10+'СЕТ СН'!$F$5-'СЕТ СН'!$F$21</f>
        <v>2796.6762499899996</v>
      </c>
      <c r="H30" s="36">
        <f>SUMIFS(СВЦЭМ!$D$39:$D$782,СВЦЭМ!$A$39:$A$782,$A30,СВЦЭМ!$B$39:$B$782,H$11)+'СЕТ СН'!$F$11+СВЦЭМ!$D$10+'СЕТ СН'!$F$5-'СЕТ СН'!$F$21</f>
        <v>2752.1229906799999</v>
      </c>
      <c r="I30" s="36">
        <f>SUMIFS(СВЦЭМ!$D$39:$D$782,СВЦЭМ!$A$39:$A$782,$A30,СВЦЭМ!$B$39:$B$782,I$11)+'СЕТ СН'!$F$11+СВЦЭМ!$D$10+'СЕТ СН'!$F$5-'СЕТ СН'!$F$21</f>
        <v>2745.6246558599996</v>
      </c>
      <c r="J30" s="36">
        <f>SUMIFS(СВЦЭМ!$D$39:$D$782,СВЦЭМ!$A$39:$A$782,$A30,СВЦЭМ!$B$39:$B$782,J$11)+'СЕТ СН'!$F$11+СВЦЭМ!$D$10+'СЕТ СН'!$F$5-'СЕТ СН'!$F$21</f>
        <v>2627.1291145599998</v>
      </c>
      <c r="K30" s="36">
        <f>SUMIFS(СВЦЭМ!$D$39:$D$782,СВЦЭМ!$A$39:$A$782,$A30,СВЦЭМ!$B$39:$B$782,K$11)+'СЕТ СН'!$F$11+СВЦЭМ!$D$10+'СЕТ СН'!$F$5-'СЕТ СН'!$F$21</f>
        <v>2593.6841282400001</v>
      </c>
      <c r="L30" s="36">
        <f>SUMIFS(СВЦЭМ!$D$39:$D$782,СВЦЭМ!$A$39:$A$782,$A30,СВЦЭМ!$B$39:$B$782,L$11)+'СЕТ СН'!$F$11+СВЦЭМ!$D$10+'СЕТ СН'!$F$5-'СЕТ СН'!$F$21</f>
        <v>2585.35701225</v>
      </c>
      <c r="M30" s="36">
        <f>SUMIFS(СВЦЭМ!$D$39:$D$782,СВЦЭМ!$A$39:$A$782,$A30,СВЦЭМ!$B$39:$B$782,M$11)+'СЕТ СН'!$F$11+СВЦЭМ!$D$10+'СЕТ СН'!$F$5-'СЕТ СН'!$F$21</f>
        <v>2657.00710144</v>
      </c>
      <c r="N30" s="36">
        <f>SUMIFS(СВЦЭМ!$D$39:$D$782,СВЦЭМ!$A$39:$A$782,$A30,СВЦЭМ!$B$39:$B$782,N$11)+'СЕТ СН'!$F$11+СВЦЭМ!$D$10+'СЕТ СН'!$F$5-'СЕТ СН'!$F$21</f>
        <v>2741.9748884699998</v>
      </c>
      <c r="O30" s="36">
        <f>SUMIFS(СВЦЭМ!$D$39:$D$782,СВЦЭМ!$A$39:$A$782,$A30,СВЦЭМ!$B$39:$B$782,O$11)+'СЕТ СН'!$F$11+СВЦЭМ!$D$10+'СЕТ СН'!$F$5-'СЕТ СН'!$F$21</f>
        <v>2736.1669991999997</v>
      </c>
      <c r="P30" s="36">
        <f>SUMIFS(СВЦЭМ!$D$39:$D$782,СВЦЭМ!$A$39:$A$782,$A30,СВЦЭМ!$B$39:$B$782,P$11)+'СЕТ СН'!$F$11+СВЦЭМ!$D$10+'СЕТ СН'!$F$5-'СЕТ СН'!$F$21</f>
        <v>2745.5250408699999</v>
      </c>
      <c r="Q30" s="36">
        <f>SUMIFS(СВЦЭМ!$D$39:$D$782,СВЦЭМ!$A$39:$A$782,$A30,СВЦЭМ!$B$39:$B$782,Q$11)+'СЕТ СН'!$F$11+СВЦЭМ!$D$10+'СЕТ СН'!$F$5-'СЕТ СН'!$F$21</f>
        <v>2747.9339092599998</v>
      </c>
      <c r="R30" s="36">
        <f>SUMIFS(СВЦЭМ!$D$39:$D$782,СВЦЭМ!$A$39:$A$782,$A30,СВЦЭМ!$B$39:$B$782,R$11)+'СЕТ СН'!$F$11+СВЦЭМ!$D$10+'СЕТ СН'!$F$5-'СЕТ СН'!$F$21</f>
        <v>2679.8392225600001</v>
      </c>
      <c r="S30" s="36">
        <f>SUMIFS(СВЦЭМ!$D$39:$D$782,СВЦЭМ!$A$39:$A$782,$A30,СВЦЭМ!$B$39:$B$782,S$11)+'СЕТ СН'!$F$11+СВЦЭМ!$D$10+'СЕТ СН'!$F$5-'СЕТ СН'!$F$21</f>
        <v>2622.8768899699999</v>
      </c>
      <c r="T30" s="36">
        <f>SUMIFS(СВЦЭМ!$D$39:$D$782,СВЦЭМ!$A$39:$A$782,$A30,СВЦЭМ!$B$39:$B$782,T$11)+'СЕТ СН'!$F$11+СВЦЭМ!$D$10+'СЕТ СН'!$F$5-'СЕТ СН'!$F$21</f>
        <v>2529.0472584700001</v>
      </c>
      <c r="U30" s="36">
        <f>SUMIFS(СВЦЭМ!$D$39:$D$782,СВЦЭМ!$A$39:$A$782,$A30,СВЦЭМ!$B$39:$B$782,U$11)+'СЕТ СН'!$F$11+СВЦЭМ!$D$10+'СЕТ СН'!$F$5-'СЕТ СН'!$F$21</f>
        <v>2529.8986468399999</v>
      </c>
      <c r="V30" s="36">
        <f>SUMIFS(СВЦЭМ!$D$39:$D$782,СВЦЭМ!$A$39:$A$782,$A30,СВЦЭМ!$B$39:$B$782,V$11)+'СЕТ СН'!$F$11+СВЦЭМ!$D$10+'СЕТ СН'!$F$5-'СЕТ СН'!$F$21</f>
        <v>2538.3475764</v>
      </c>
      <c r="W30" s="36">
        <f>SUMIFS(СВЦЭМ!$D$39:$D$782,СВЦЭМ!$A$39:$A$782,$A30,СВЦЭМ!$B$39:$B$782,W$11)+'СЕТ СН'!$F$11+СВЦЭМ!$D$10+'СЕТ СН'!$F$5-'СЕТ СН'!$F$21</f>
        <v>2557.7169837000001</v>
      </c>
      <c r="X30" s="36">
        <f>SUMIFS(СВЦЭМ!$D$39:$D$782,СВЦЭМ!$A$39:$A$782,$A30,СВЦЭМ!$B$39:$B$782,X$11)+'СЕТ СН'!$F$11+СВЦЭМ!$D$10+'СЕТ СН'!$F$5-'СЕТ СН'!$F$21</f>
        <v>2557.4331021099997</v>
      </c>
      <c r="Y30" s="36">
        <f>SUMIFS(СВЦЭМ!$D$39:$D$782,СВЦЭМ!$A$39:$A$782,$A30,СВЦЭМ!$B$39:$B$782,Y$11)+'СЕТ СН'!$F$11+СВЦЭМ!$D$10+'СЕТ СН'!$F$5-'СЕТ СН'!$F$21</f>
        <v>2561.5976409999998</v>
      </c>
    </row>
    <row r="31" spans="1:25" ht="15.75" x14ac:dyDescent="0.2">
      <c r="A31" s="35">
        <f t="shared" si="0"/>
        <v>44885</v>
      </c>
      <c r="B31" s="36">
        <f>SUMIFS(СВЦЭМ!$D$39:$D$782,СВЦЭМ!$A$39:$A$782,$A31,СВЦЭМ!$B$39:$B$782,B$11)+'СЕТ СН'!$F$11+СВЦЭМ!$D$10+'СЕТ СН'!$F$5-'СЕТ СН'!$F$21</f>
        <v>2834.0132894899998</v>
      </c>
      <c r="C31" s="36">
        <f>SUMIFS(СВЦЭМ!$D$39:$D$782,СВЦЭМ!$A$39:$A$782,$A31,СВЦЭМ!$B$39:$B$782,C$11)+'СЕТ СН'!$F$11+СВЦЭМ!$D$10+'СЕТ СН'!$F$5-'СЕТ СН'!$F$21</f>
        <v>2871.3377428200001</v>
      </c>
      <c r="D31" s="36">
        <f>SUMIFS(СВЦЭМ!$D$39:$D$782,СВЦЭМ!$A$39:$A$782,$A31,СВЦЭМ!$B$39:$B$782,D$11)+'СЕТ СН'!$F$11+СВЦЭМ!$D$10+'СЕТ СН'!$F$5-'СЕТ СН'!$F$21</f>
        <v>2878.41576635</v>
      </c>
      <c r="E31" s="36">
        <f>SUMIFS(СВЦЭМ!$D$39:$D$782,СВЦЭМ!$A$39:$A$782,$A31,СВЦЭМ!$B$39:$B$782,E$11)+'СЕТ СН'!$F$11+СВЦЭМ!$D$10+'СЕТ СН'!$F$5-'СЕТ СН'!$F$21</f>
        <v>2862.8897123400002</v>
      </c>
      <c r="F31" s="36">
        <f>SUMIFS(СВЦЭМ!$D$39:$D$782,СВЦЭМ!$A$39:$A$782,$A31,СВЦЭМ!$B$39:$B$782,F$11)+'СЕТ СН'!$F$11+СВЦЭМ!$D$10+'СЕТ СН'!$F$5-'СЕТ СН'!$F$21</f>
        <v>2884.1848983899999</v>
      </c>
      <c r="G31" s="36">
        <f>SUMIFS(СВЦЭМ!$D$39:$D$782,СВЦЭМ!$A$39:$A$782,$A31,СВЦЭМ!$B$39:$B$782,G$11)+'СЕТ СН'!$F$11+СВЦЭМ!$D$10+'СЕТ СН'!$F$5-'СЕТ СН'!$F$21</f>
        <v>2878.4856432699999</v>
      </c>
      <c r="H31" s="36">
        <f>SUMIFS(СВЦЭМ!$D$39:$D$782,СВЦЭМ!$A$39:$A$782,$A31,СВЦЭМ!$B$39:$B$782,H$11)+'СЕТ СН'!$F$11+СВЦЭМ!$D$10+'СЕТ СН'!$F$5-'СЕТ СН'!$F$21</f>
        <v>2869.1667369199999</v>
      </c>
      <c r="I31" s="36">
        <f>SUMIFS(СВЦЭМ!$D$39:$D$782,СВЦЭМ!$A$39:$A$782,$A31,СВЦЭМ!$B$39:$B$782,I$11)+'СЕТ СН'!$F$11+СВЦЭМ!$D$10+'СЕТ СН'!$F$5-'СЕТ СН'!$F$21</f>
        <v>2879.6427586999998</v>
      </c>
      <c r="J31" s="36">
        <f>SUMIFS(СВЦЭМ!$D$39:$D$782,СВЦЭМ!$A$39:$A$782,$A31,СВЦЭМ!$B$39:$B$782,J$11)+'СЕТ СН'!$F$11+СВЦЭМ!$D$10+'СЕТ СН'!$F$5-'СЕТ СН'!$F$21</f>
        <v>2832.7168510699998</v>
      </c>
      <c r="K31" s="36">
        <f>SUMIFS(СВЦЭМ!$D$39:$D$782,СВЦЭМ!$A$39:$A$782,$A31,СВЦЭМ!$B$39:$B$782,K$11)+'СЕТ СН'!$F$11+СВЦЭМ!$D$10+'СЕТ СН'!$F$5-'СЕТ СН'!$F$21</f>
        <v>2781.4095233899998</v>
      </c>
      <c r="L31" s="36">
        <f>SUMIFS(СВЦЭМ!$D$39:$D$782,СВЦЭМ!$A$39:$A$782,$A31,СВЦЭМ!$B$39:$B$782,L$11)+'СЕТ СН'!$F$11+СВЦЭМ!$D$10+'СЕТ СН'!$F$5-'СЕТ СН'!$F$21</f>
        <v>2771.5273410099999</v>
      </c>
      <c r="M31" s="36">
        <f>SUMIFS(СВЦЭМ!$D$39:$D$782,СВЦЭМ!$A$39:$A$782,$A31,СВЦЭМ!$B$39:$B$782,M$11)+'СЕТ СН'!$F$11+СВЦЭМ!$D$10+'СЕТ СН'!$F$5-'СЕТ СН'!$F$21</f>
        <v>2785.3247818999998</v>
      </c>
      <c r="N31" s="36">
        <f>SUMIFS(СВЦЭМ!$D$39:$D$782,СВЦЭМ!$A$39:$A$782,$A31,СВЦЭМ!$B$39:$B$782,N$11)+'СЕТ СН'!$F$11+СВЦЭМ!$D$10+'СЕТ СН'!$F$5-'СЕТ СН'!$F$21</f>
        <v>2798.0217916900001</v>
      </c>
      <c r="O31" s="36">
        <f>SUMIFS(СВЦЭМ!$D$39:$D$782,СВЦЭМ!$A$39:$A$782,$A31,СВЦЭМ!$B$39:$B$782,O$11)+'СЕТ СН'!$F$11+СВЦЭМ!$D$10+'СЕТ СН'!$F$5-'СЕТ СН'!$F$21</f>
        <v>2795.6963335999999</v>
      </c>
      <c r="P31" s="36">
        <f>SUMIFS(СВЦЭМ!$D$39:$D$782,СВЦЭМ!$A$39:$A$782,$A31,СВЦЭМ!$B$39:$B$782,P$11)+'СЕТ СН'!$F$11+СВЦЭМ!$D$10+'СЕТ СН'!$F$5-'СЕТ СН'!$F$21</f>
        <v>2806.2346203899997</v>
      </c>
      <c r="Q31" s="36">
        <f>SUMIFS(СВЦЭМ!$D$39:$D$782,СВЦЭМ!$A$39:$A$782,$A31,СВЦЭМ!$B$39:$B$782,Q$11)+'СЕТ СН'!$F$11+СВЦЭМ!$D$10+'СЕТ СН'!$F$5-'СЕТ СН'!$F$21</f>
        <v>2810.6650682399995</v>
      </c>
      <c r="R31" s="36">
        <f>SUMIFS(СВЦЭМ!$D$39:$D$782,СВЦЭМ!$A$39:$A$782,$A31,СВЦЭМ!$B$39:$B$782,R$11)+'СЕТ СН'!$F$11+СВЦЭМ!$D$10+'СЕТ СН'!$F$5-'СЕТ СН'!$F$21</f>
        <v>2796.2997787200002</v>
      </c>
      <c r="S31" s="36">
        <f>SUMIFS(СВЦЭМ!$D$39:$D$782,СВЦЭМ!$A$39:$A$782,$A31,СВЦЭМ!$B$39:$B$782,S$11)+'СЕТ СН'!$F$11+СВЦЭМ!$D$10+'СЕТ СН'!$F$5-'СЕТ СН'!$F$21</f>
        <v>2792.0849364899996</v>
      </c>
      <c r="T31" s="36">
        <f>SUMIFS(СВЦЭМ!$D$39:$D$782,СВЦЭМ!$A$39:$A$782,$A31,СВЦЭМ!$B$39:$B$782,T$11)+'СЕТ СН'!$F$11+СВЦЭМ!$D$10+'СЕТ СН'!$F$5-'СЕТ СН'!$F$21</f>
        <v>2729.1923629200001</v>
      </c>
      <c r="U31" s="36">
        <f>SUMIFS(СВЦЭМ!$D$39:$D$782,СВЦЭМ!$A$39:$A$782,$A31,СВЦЭМ!$B$39:$B$782,U$11)+'СЕТ СН'!$F$11+СВЦЭМ!$D$10+'СЕТ СН'!$F$5-'СЕТ СН'!$F$21</f>
        <v>2734.4050525799998</v>
      </c>
      <c r="V31" s="36">
        <f>SUMIFS(СВЦЭМ!$D$39:$D$782,СВЦЭМ!$A$39:$A$782,$A31,СВЦЭМ!$B$39:$B$782,V$11)+'СЕТ СН'!$F$11+СВЦЭМ!$D$10+'СЕТ СН'!$F$5-'СЕТ СН'!$F$21</f>
        <v>2747.5541482499998</v>
      </c>
      <c r="W31" s="36">
        <f>SUMIFS(СВЦЭМ!$D$39:$D$782,СВЦЭМ!$A$39:$A$782,$A31,СВЦЭМ!$B$39:$B$782,W$11)+'СЕТ СН'!$F$11+СВЦЭМ!$D$10+'СЕТ СН'!$F$5-'СЕТ СН'!$F$21</f>
        <v>2767.9320847700001</v>
      </c>
      <c r="X31" s="36">
        <f>SUMIFS(СВЦЭМ!$D$39:$D$782,СВЦЭМ!$A$39:$A$782,$A31,СВЦЭМ!$B$39:$B$782,X$11)+'СЕТ СН'!$F$11+СВЦЭМ!$D$10+'СЕТ СН'!$F$5-'СЕТ СН'!$F$21</f>
        <v>2781.8505196299998</v>
      </c>
      <c r="Y31" s="36">
        <f>SUMIFS(СВЦЭМ!$D$39:$D$782,СВЦЭМ!$A$39:$A$782,$A31,СВЦЭМ!$B$39:$B$782,Y$11)+'СЕТ СН'!$F$11+СВЦЭМ!$D$10+'СЕТ СН'!$F$5-'СЕТ СН'!$F$21</f>
        <v>2806.3797202699998</v>
      </c>
    </row>
    <row r="32" spans="1:25" ht="15.75" x14ac:dyDescent="0.2">
      <c r="A32" s="35">
        <f t="shared" si="0"/>
        <v>44886</v>
      </c>
      <c r="B32" s="36">
        <f>SUMIFS(СВЦЭМ!$D$39:$D$782,СВЦЭМ!$A$39:$A$782,$A32,СВЦЭМ!$B$39:$B$782,B$11)+'СЕТ СН'!$F$11+СВЦЭМ!$D$10+'СЕТ СН'!$F$5-'СЕТ СН'!$F$21</f>
        <v>2868.9382222499999</v>
      </c>
      <c r="C32" s="36">
        <f>SUMIFS(СВЦЭМ!$D$39:$D$782,СВЦЭМ!$A$39:$A$782,$A32,СВЦЭМ!$B$39:$B$782,C$11)+'СЕТ СН'!$F$11+СВЦЭМ!$D$10+'СЕТ СН'!$F$5-'СЕТ СН'!$F$21</f>
        <v>2886.49869709</v>
      </c>
      <c r="D32" s="36">
        <f>SUMIFS(СВЦЭМ!$D$39:$D$782,СВЦЭМ!$A$39:$A$782,$A32,СВЦЭМ!$B$39:$B$782,D$11)+'СЕТ СН'!$F$11+СВЦЭМ!$D$10+'СЕТ СН'!$F$5-'СЕТ СН'!$F$21</f>
        <v>2907.6341663699995</v>
      </c>
      <c r="E32" s="36">
        <f>SUMIFS(СВЦЭМ!$D$39:$D$782,СВЦЭМ!$A$39:$A$782,$A32,СВЦЭМ!$B$39:$B$782,E$11)+'СЕТ СН'!$F$11+СВЦЭМ!$D$10+'СЕТ СН'!$F$5-'СЕТ СН'!$F$21</f>
        <v>2913.5542439999999</v>
      </c>
      <c r="F32" s="36">
        <f>SUMIFS(СВЦЭМ!$D$39:$D$782,СВЦЭМ!$A$39:$A$782,$A32,СВЦЭМ!$B$39:$B$782,F$11)+'СЕТ СН'!$F$11+СВЦЭМ!$D$10+'СЕТ СН'!$F$5-'СЕТ СН'!$F$21</f>
        <v>2935.8944933399998</v>
      </c>
      <c r="G32" s="36">
        <f>SUMIFS(СВЦЭМ!$D$39:$D$782,СВЦЭМ!$A$39:$A$782,$A32,СВЦЭМ!$B$39:$B$782,G$11)+'СЕТ СН'!$F$11+СВЦЭМ!$D$10+'СЕТ СН'!$F$5-'СЕТ СН'!$F$21</f>
        <v>2919.9047730499997</v>
      </c>
      <c r="H32" s="36">
        <f>SUMIFS(СВЦЭМ!$D$39:$D$782,СВЦЭМ!$A$39:$A$782,$A32,СВЦЭМ!$B$39:$B$782,H$11)+'СЕТ СН'!$F$11+СВЦЭМ!$D$10+'СЕТ СН'!$F$5-'СЕТ СН'!$F$21</f>
        <v>2865.8895641700001</v>
      </c>
      <c r="I32" s="36">
        <f>SUMIFS(СВЦЭМ!$D$39:$D$782,СВЦЭМ!$A$39:$A$782,$A32,СВЦЭМ!$B$39:$B$782,I$11)+'СЕТ СН'!$F$11+СВЦЭМ!$D$10+'СЕТ СН'!$F$5-'СЕТ СН'!$F$21</f>
        <v>2815.21115199</v>
      </c>
      <c r="J32" s="36">
        <f>SUMIFS(СВЦЭМ!$D$39:$D$782,СВЦЭМ!$A$39:$A$782,$A32,СВЦЭМ!$B$39:$B$782,J$11)+'СЕТ СН'!$F$11+СВЦЭМ!$D$10+'СЕТ СН'!$F$5-'СЕТ СН'!$F$21</f>
        <v>2790.4467651599998</v>
      </c>
      <c r="K32" s="36">
        <f>SUMIFS(СВЦЭМ!$D$39:$D$782,СВЦЭМ!$A$39:$A$782,$A32,СВЦЭМ!$B$39:$B$782,K$11)+'СЕТ СН'!$F$11+СВЦЭМ!$D$10+'СЕТ СН'!$F$5-'СЕТ СН'!$F$21</f>
        <v>2800.3809366199998</v>
      </c>
      <c r="L32" s="36">
        <f>SUMIFS(СВЦЭМ!$D$39:$D$782,СВЦЭМ!$A$39:$A$782,$A32,СВЦЭМ!$B$39:$B$782,L$11)+'СЕТ СН'!$F$11+СВЦЭМ!$D$10+'СЕТ СН'!$F$5-'СЕТ СН'!$F$21</f>
        <v>2798.2812536900001</v>
      </c>
      <c r="M32" s="36">
        <f>SUMIFS(СВЦЭМ!$D$39:$D$782,СВЦЭМ!$A$39:$A$782,$A32,СВЦЭМ!$B$39:$B$782,M$11)+'СЕТ СН'!$F$11+СВЦЭМ!$D$10+'СЕТ СН'!$F$5-'СЕТ СН'!$F$21</f>
        <v>2796.7364058899998</v>
      </c>
      <c r="N32" s="36">
        <f>SUMIFS(СВЦЭМ!$D$39:$D$782,СВЦЭМ!$A$39:$A$782,$A32,СВЦЭМ!$B$39:$B$782,N$11)+'СЕТ СН'!$F$11+СВЦЭМ!$D$10+'СЕТ СН'!$F$5-'СЕТ СН'!$F$21</f>
        <v>2809.2450416799998</v>
      </c>
      <c r="O32" s="36">
        <f>SUMIFS(СВЦЭМ!$D$39:$D$782,СВЦЭМ!$A$39:$A$782,$A32,СВЦЭМ!$B$39:$B$782,O$11)+'СЕТ СН'!$F$11+СВЦЭМ!$D$10+'СЕТ СН'!$F$5-'СЕТ СН'!$F$21</f>
        <v>2804.9109846599999</v>
      </c>
      <c r="P32" s="36">
        <f>SUMIFS(СВЦЭМ!$D$39:$D$782,СВЦЭМ!$A$39:$A$782,$A32,СВЦЭМ!$B$39:$B$782,P$11)+'СЕТ СН'!$F$11+СВЦЭМ!$D$10+'СЕТ СН'!$F$5-'СЕТ СН'!$F$21</f>
        <v>2815.53056483</v>
      </c>
      <c r="Q32" s="36">
        <f>SUMIFS(СВЦЭМ!$D$39:$D$782,СВЦЭМ!$A$39:$A$782,$A32,СВЦЭМ!$B$39:$B$782,Q$11)+'СЕТ СН'!$F$11+СВЦЭМ!$D$10+'СЕТ СН'!$F$5-'СЕТ СН'!$F$21</f>
        <v>2814.2361021899997</v>
      </c>
      <c r="R32" s="36">
        <f>SUMIFS(СВЦЭМ!$D$39:$D$782,СВЦЭМ!$A$39:$A$782,$A32,СВЦЭМ!$B$39:$B$782,R$11)+'СЕТ СН'!$F$11+СВЦЭМ!$D$10+'СЕТ СН'!$F$5-'СЕТ СН'!$F$21</f>
        <v>2799.9728778799999</v>
      </c>
      <c r="S32" s="36">
        <f>SUMIFS(СВЦЭМ!$D$39:$D$782,СВЦЭМ!$A$39:$A$782,$A32,СВЦЭМ!$B$39:$B$782,S$11)+'СЕТ СН'!$F$11+СВЦЭМ!$D$10+'СЕТ СН'!$F$5-'СЕТ СН'!$F$21</f>
        <v>2813.5117771599998</v>
      </c>
      <c r="T32" s="36">
        <f>SUMIFS(СВЦЭМ!$D$39:$D$782,СВЦЭМ!$A$39:$A$782,$A32,СВЦЭМ!$B$39:$B$782,T$11)+'СЕТ СН'!$F$11+СВЦЭМ!$D$10+'СЕТ СН'!$F$5-'СЕТ СН'!$F$21</f>
        <v>2795.6759221699999</v>
      </c>
      <c r="U32" s="36">
        <f>SUMIFS(СВЦЭМ!$D$39:$D$782,СВЦЭМ!$A$39:$A$782,$A32,СВЦЭМ!$B$39:$B$782,U$11)+'СЕТ СН'!$F$11+СВЦЭМ!$D$10+'СЕТ СН'!$F$5-'СЕТ СН'!$F$21</f>
        <v>2798.9811453900002</v>
      </c>
      <c r="V32" s="36">
        <f>SUMIFS(СВЦЭМ!$D$39:$D$782,СВЦЭМ!$A$39:$A$782,$A32,СВЦЭМ!$B$39:$B$782,V$11)+'СЕТ СН'!$F$11+СВЦЭМ!$D$10+'СЕТ СН'!$F$5-'СЕТ СН'!$F$21</f>
        <v>2796.2376768699996</v>
      </c>
      <c r="W32" s="36">
        <f>SUMIFS(СВЦЭМ!$D$39:$D$782,СВЦЭМ!$A$39:$A$782,$A32,СВЦЭМ!$B$39:$B$782,W$11)+'СЕТ СН'!$F$11+СВЦЭМ!$D$10+'СЕТ СН'!$F$5-'СЕТ СН'!$F$21</f>
        <v>2813.1201916999999</v>
      </c>
      <c r="X32" s="36">
        <f>SUMIFS(СВЦЭМ!$D$39:$D$782,СВЦЭМ!$A$39:$A$782,$A32,СВЦЭМ!$B$39:$B$782,X$11)+'СЕТ СН'!$F$11+СВЦЭМ!$D$10+'СЕТ СН'!$F$5-'СЕТ СН'!$F$21</f>
        <v>2832.0577608099998</v>
      </c>
      <c r="Y32" s="36">
        <f>SUMIFS(СВЦЭМ!$D$39:$D$782,СВЦЭМ!$A$39:$A$782,$A32,СВЦЭМ!$B$39:$B$782,Y$11)+'СЕТ СН'!$F$11+СВЦЭМ!$D$10+'СЕТ СН'!$F$5-'СЕТ СН'!$F$21</f>
        <v>2865.0227546099995</v>
      </c>
    </row>
    <row r="33" spans="1:27" ht="15.75" x14ac:dyDescent="0.2">
      <c r="A33" s="35">
        <f t="shared" si="0"/>
        <v>44887</v>
      </c>
      <c r="B33" s="36">
        <f>SUMIFS(СВЦЭМ!$D$39:$D$782,СВЦЭМ!$A$39:$A$782,$A33,СВЦЭМ!$B$39:$B$782,B$11)+'СЕТ СН'!$F$11+СВЦЭМ!$D$10+'СЕТ СН'!$F$5-'СЕТ СН'!$F$21</f>
        <v>2815.9041446000001</v>
      </c>
      <c r="C33" s="36">
        <f>SUMIFS(СВЦЭМ!$D$39:$D$782,СВЦЭМ!$A$39:$A$782,$A33,СВЦЭМ!$B$39:$B$782,C$11)+'СЕТ СН'!$F$11+СВЦЭМ!$D$10+'СЕТ СН'!$F$5-'СЕТ СН'!$F$21</f>
        <v>2842.4468150599996</v>
      </c>
      <c r="D33" s="36">
        <f>SUMIFS(СВЦЭМ!$D$39:$D$782,СВЦЭМ!$A$39:$A$782,$A33,СВЦЭМ!$B$39:$B$782,D$11)+'СЕТ СН'!$F$11+СВЦЭМ!$D$10+'СЕТ СН'!$F$5-'СЕТ СН'!$F$21</f>
        <v>2837.9573445699998</v>
      </c>
      <c r="E33" s="36">
        <f>SUMIFS(СВЦЭМ!$D$39:$D$782,СВЦЭМ!$A$39:$A$782,$A33,СВЦЭМ!$B$39:$B$782,E$11)+'СЕТ СН'!$F$11+СВЦЭМ!$D$10+'СЕТ СН'!$F$5-'СЕТ СН'!$F$21</f>
        <v>2830.7438021500002</v>
      </c>
      <c r="F33" s="36">
        <f>SUMIFS(СВЦЭМ!$D$39:$D$782,СВЦЭМ!$A$39:$A$782,$A33,СВЦЭМ!$B$39:$B$782,F$11)+'СЕТ СН'!$F$11+СВЦЭМ!$D$10+'СЕТ СН'!$F$5-'СЕТ СН'!$F$21</f>
        <v>2885.9736413199998</v>
      </c>
      <c r="G33" s="36">
        <f>SUMIFS(СВЦЭМ!$D$39:$D$782,СВЦЭМ!$A$39:$A$782,$A33,СВЦЭМ!$B$39:$B$782,G$11)+'СЕТ СН'!$F$11+СВЦЭМ!$D$10+'СЕТ СН'!$F$5-'СЕТ СН'!$F$21</f>
        <v>2840.3864177199998</v>
      </c>
      <c r="H33" s="36">
        <f>SUMIFS(СВЦЭМ!$D$39:$D$782,СВЦЭМ!$A$39:$A$782,$A33,СВЦЭМ!$B$39:$B$782,H$11)+'СЕТ СН'!$F$11+СВЦЭМ!$D$10+'СЕТ СН'!$F$5-'СЕТ СН'!$F$21</f>
        <v>2827.4236142399996</v>
      </c>
      <c r="I33" s="36">
        <f>SUMIFS(СВЦЭМ!$D$39:$D$782,СВЦЭМ!$A$39:$A$782,$A33,СВЦЭМ!$B$39:$B$782,I$11)+'СЕТ СН'!$F$11+СВЦЭМ!$D$10+'СЕТ СН'!$F$5-'СЕТ СН'!$F$21</f>
        <v>2822.47067917</v>
      </c>
      <c r="J33" s="36">
        <f>SUMIFS(СВЦЭМ!$D$39:$D$782,СВЦЭМ!$A$39:$A$782,$A33,СВЦЭМ!$B$39:$B$782,J$11)+'СЕТ СН'!$F$11+СВЦЭМ!$D$10+'СЕТ СН'!$F$5-'СЕТ СН'!$F$21</f>
        <v>2812.8907376699999</v>
      </c>
      <c r="K33" s="36">
        <f>SUMIFS(СВЦЭМ!$D$39:$D$782,СВЦЭМ!$A$39:$A$782,$A33,СВЦЭМ!$B$39:$B$782,K$11)+'СЕТ СН'!$F$11+СВЦЭМ!$D$10+'СЕТ СН'!$F$5-'СЕТ СН'!$F$21</f>
        <v>2784.5468061699999</v>
      </c>
      <c r="L33" s="36">
        <f>SUMIFS(СВЦЭМ!$D$39:$D$782,СВЦЭМ!$A$39:$A$782,$A33,СВЦЭМ!$B$39:$B$782,L$11)+'СЕТ СН'!$F$11+СВЦЭМ!$D$10+'СЕТ СН'!$F$5-'СЕТ СН'!$F$21</f>
        <v>2789.8477826199996</v>
      </c>
      <c r="M33" s="36">
        <f>SUMIFS(СВЦЭМ!$D$39:$D$782,СВЦЭМ!$A$39:$A$782,$A33,СВЦЭМ!$B$39:$B$782,M$11)+'СЕТ СН'!$F$11+СВЦЭМ!$D$10+'СЕТ СН'!$F$5-'СЕТ СН'!$F$21</f>
        <v>2794.65794018</v>
      </c>
      <c r="N33" s="36">
        <f>SUMIFS(СВЦЭМ!$D$39:$D$782,СВЦЭМ!$A$39:$A$782,$A33,СВЦЭМ!$B$39:$B$782,N$11)+'СЕТ СН'!$F$11+СВЦЭМ!$D$10+'СЕТ СН'!$F$5-'СЕТ СН'!$F$21</f>
        <v>2826.2961283699997</v>
      </c>
      <c r="O33" s="36">
        <f>SUMIFS(СВЦЭМ!$D$39:$D$782,СВЦЭМ!$A$39:$A$782,$A33,СВЦЭМ!$B$39:$B$782,O$11)+'СЕТ СН'!$F$11+СВЦЭМ!$D$10+'СЕТ СН'!$F$5-'СЕТ СН'!$F$21</f>
        <v>2790.0330135300001</v>
      </c>
      <c r="P33" s="36">
        <f>SUMIFS(СВЦЭМ!$D$39:$D$782,СВЦЭМ!$A$39:$A$782,$A33,СВЦЭМ!$B$39:$B$782,P$11)+'СЕТ СН'!$F$11+СВЦЭМ!$D$10+'СЕТ СН'!$F$5-'СЕТ СН'!$F$21</f>
        <v>2793.9660150299997</v>
      </c>
      <c r="Q33" s="36">
        <f>SUMIFS(СВЦЭМ!$D$39:$D$782,СВЦЭМ!$A$39:$A$782,$A33,СВЦЭМ!$B$39:$B$782,Q$11)+'СЕТ СН'!$F$11+СВЦЭМ!$D$10+'СЕТ СН'!$F$5-'СЕТ СН'!$F$21</f>
        <v>2816.8548691799997</v>
      </c>
      <c r="R33" s="36">
        <f>SUMIFS(СВЦЭМ!$D$39:$D$782,СВЦЭМ!$A$39:$A$782,$A33,СВЦЭМ!$B$39:$B$782,R$11)+'СЕТ СН'!$F$11+СВЦЭМ!$D$10+'СЕТ СН'!$F$5-'СЕТ СН'!$F$21</f>
        <v>2811.6100766199997</v>
      </c>
      <c r="S33" s="36">
        <f>SUMIFS(СВЦЭМ!$D$39:$D$782,СВЦЭМ!$A$39:$A$782,$A33,СВЦЭМ!$B$39:$B$782,S$11)+'СЕТ СН'!$F$11+СВЦЭМ!$D$10+'СЕТ СН'!$F$5-'СЕТ СН'!$F$21</f>
        <v>2814.6771672099999</v>
      </c>
      <c r="T33" s="36">
        <f>SUMIFS(СВЦЭМ!$D$39:$D$782,СВЦЭМ!$A$39:$A$782,$A33,СВЦЭМ!$B$39:$B$782,T$11)+'СЕТ СН'!$F$11+СВЦЭМ!$D$10+'СЕТ СН'!$F$5-'СЕТ СН'!$F$21</f>
        <v>2765.2909081899998</v>
      </c>
      <c r="U33" s="36">
        <f>SUMIFS(СВЦЭМ!$D$39:$D$782,СВЦЭМ!$A$39:$A$782,$A33,СВЦЭМ!$B$39:$B$782,U$11)+'СЕТ СН'!$F$11+СВЦЭМ!$D$10+'СЕТ СН'!$F$5-'СЕТ СН'!$F$21</f>
        <v>2757.4429858699996</v>
      </c>
      <c r="V33" s="36">
        <f>SUMIFS(СВЦЭМ!$D$39:$D$782,СВЦЭМ!$A$39:$A$782,$A33,СВЦЭМ!$B$39:$B$782,V$11)+'СЕТ СН'!$F$11+СВЦЭМ!$D$10+'СЕТ СН'!$F$5-'СЕТ СН'!$F$21</f>
        <v>2773.9046904299998</v>
      </c>
      <c r="W33" s="36">
        <f>SUMIFS(СВЦЭМ!$D$39:$D$782,СВЦЭМ!$A$39:$A$782,$A33,СВЦЭМ!$B$39:$B$782,W$11)+'СЕТ СН'!$F$11+СВЦЭМ!$D$10+'СЕТ СН'!$F$5-'СЕТ СН'!$F$21</f>
        <v>2767.7611926499999</v>
      </c>
      <c r="X33" s="36">
        <f>SUMIFS(СВЦЭМ!$D$39:$D$782,СВЦЭМ!$A$39:$A$782,$A33,СВЦЭМ!$B$39:$B$782,X$11)+'СЕТ СН'!$F$11+СВЦЭМ!$D$10+'СЕТ СН'!$F$5-'СЕТ СН'!$F$21</f>
        <v>2790.4587397300002</v>
      </c>
      <c r="Y33" s="36">
        <f>SUMIFS(СВЦЭМ!$D$39:$D$782,СВЦЭМ!$A$39:$A$782,$A33,СВЦЭМ!$B$39:$B$782,Y$11)+'СЕТ СН'!$F$11+СВЦЭМ!$D$10+'СЕТ СН'!$F$5-'СЕТ СН'!$F$21</f>
        <v>2800.3348666699999</v>
      </c>
    </row>
    <row r="34" spans="1:27" ht="15.75" x14ac:dyDescent="0.2">
      <c r="A34" s="35">
        <f t="shared" si="0"/>
        <v>44888</v>
      </c>
      <c r="B34" s="36">
        <f>SUMIFS(СВЦЭМ!$D$39:$D$782,СВЦЭМ!$A$39:$A$782,$A34,СВЦЭМ!$B$39:$B$782,B$11)+'СЕТ СН'!$F$11+СВЦЭМ!$D$10+'СЕТ СН'!$F$5-'СЕТ СН'!$F$21</f>
        <v>2804.1599055799998</v>
      </c>
      <c r="C34" s="36">
        <f>SUMIFS(СВЦЭМ!$D$39:$D$782,СВЦЭМ!$A$39:$A$782,$A34,СВЦЭМ!$B$39:$B$782,C$11)+'СЕТ СН'!$F$11+СВЦЭМ!$D$10+'СЕТ СН'!$F$5-'СЕТ СН'!$F$21</f>
        <v>2825.4009596699998</v>
      </c>
      <c r="D34" s="36">
        <f>SUMIFS(СВЦЭМ!$D$39:$D$782,СВЦЭМ!$A$39:$A$782,$A34,СВЦЭМ!$B$39:$B$782,D$11)+'СЕТ СН'!$F$11+СВЦЭМ!$D$10+'СЕТ СН'!$F$5-'СЕТ СН'!$F$21</f>
        <v>2860.8419578899998</v>
      </c>
      <c r="E34" s="36">
        <f>SUMIFS(СВЦЭМ!$D$39:$D$782,СВЦЭМ!$A$39:$A$782,$A34,СВЦЭМ!$B$39:$B$782,E$11)+'СЕТ СН'!$F$11+СВЦЭМ!$D$10+'СЕТ СН'!$F$5-'СЕТ СН'!$F$21</f>
        <v>2866.1485534499998</v>
      </c>
      <c r="F34" s="36">
        <f>SUMIFS(СВЦЭМ!$D$39:$D$782,СВЦЭМ!$A$39:$A$782,$A34,СВЦЭМ!$B$39:$B$782,F$11)+'СЕТ СН'!$F$11+СВЦЭМ!$D$10+'СЕТ СН'!$F$5-'СЕТ СН'!$F$21</f>
        <v>2898.8472177599997</v>
      </c>
      <c r="G34" s="36">
        <f>SUMIFS(СВЦЭМ!$D$39:$D$782,СВЦЭМ!$A$39:$A$782,$A34,СВЦЭМ!$B$39:$B$782,G$11)+'СЕТ СН'!$F$11+СВЦЭМ!$D$10+'СЕТ СН'!$F$5-'СЕТ СН'!$F$21</f>
        <v>2881.2359348199998</v>
      </c>
      <c r="H34" s="36">
        <f>SUMIFS(СВЦЭМ!$D$39:$D$782,СВЦЭМ!$A$39:$A$782,$A34,СВЦЭМ!$B$39:$B$782,H$11)+'СЕТ СН'!$F$11+СВЦЭМ!$D$10+'СЕТ СН'!$F$5-'СЕТ СН'!$F$21</f>
        <v>2827.6083606699999</v>
      </c>
      <c r="I34" s="36">
        <f>SUMIFS(СВЦЭМ!$D$39:$D$782,СВЦЭМ!$A$39:$A$782,$A34,СВЦЭМ!$B$39:$B$782,I$11)+'СЕТ СН'!$F$11+СВЦЭМ!$D$10+'СЕТ СН'!$F$5-'СЕТ СН'!$F$21</f>
        <v>2793.2940819400001</v>
      </c>
      <c r="J34" s="36">
        <f>SUMIFS(СВЦЭМ!$D$39:$D$782,СВЦЭМ!$A$39:$A$782,$A34,СВЦЭМ!$B$39:$B$782,J$11)+'СЕТ СН'!$F$11+СВЦЭМ!$D$10+'СЕТ СН'!$F$5-'СЕТ СН'!$F$21</f>
        <v>2772.05308178</v>
      </c>
      <c r="K34" s="36">
        <f>SUMIFS(СВЦЭМ!$D$39:$D$782,СВЦЭМ!$A$39:$A$782,$A34,СВЦЭМ!$B$39:$B$782,K$11)+'СЕТ СН'!$F$11+СВЦЭМ!$D$10+'СЕТ СН'!$F$5-'СЕТ СН'!$F$21</f>
        <v>2810.3379929599996</v>
      </c>
      <c r="L34" s="36">
        <f>SUMIFS(СВЦЭМ!$D$39:$D$782,СВЦЭМ!$A$39:$A$782,$A34,СВЦЭМ!$B$39:$B$782,L$11)+'СЕТ СН'!$F$11+СВЦЭМ!$D$10+'СЕТ СН'!$F$5-'СЕТ СН'!$F$21</f>
        <v>2835.5891207999998</v>
      </c>
      <c r="M34" s="36">
        <f>SUMIFS(СВЦЭМ!$D$39:$D$782,СВЦЭМ!$A$39:$A$782,$A34,СВЦЭМ!$B$39:$B$782,M$11)+'СЕТ СН'!$F$11+СВЦЭМ!$D$10+'СЕТ СН'!$F$5-'СЕТ СН'!$F$21</f>
        <v>2834.7618172799998</v>
      </c>
      <c r="N34" s="36">
        <f>SUMIFS(СВЦЭМ!$D$39:$D$782,СВЦЭМ!$A$39:$A$782,$A34,СВЦЭМ!$B$39:$B$782,N$11)+'СЕТ СН'!$F$11+СВЦЭМ!$D$10+'СЕТ СН'!$F$5-'СЕТ СН'!$F$21</f>
        <v>2855.9701800399998</v>
      </c>
      <c r="O34" s="36">
        <f>SUMIFS(СВЦЭМ!$D$39:$D$782,СВЦЭМ!$A$39:$A$782,$A34,СВЦЭМ!$B$39:$B$782,O$11)+'СЕТ СН'!$F$11+СВЦЭМ!$D$10+'СЕТ СН'!$F$5-'СЕТ СН'!$F$21</f>
        <v>2867.9461020099998</v>
      </c>
      <c r="P34" s="36">
        <f>SUMIFS(СВЦЭМ!$D$39:$D$782,СВЦЭМ!$A$39:$A$782,$A34,СВЦЭМ!$B$39:$B$782,P$11)+'СЕТ СН'!$F$11+СВЦЭМ!$D$10+'СЕТ СН'!$F$5-'СЕТ СН'!$F$21</f>
        <v>2879.3336652899998</v>
      </c>
      <c r="Q34" s="36">
        <f>SUMIFS(СВЦЭМ!$D$39:$D$782,СВЦЭМ!$A$39:$A$782,$A34,СВЦЭМ!$B$39:$B$782,Q$11)+'СЕТ СН'!$F$11+СВЦЭМ!$D$10+'СЕТ СН'!$F$5-'СЕТ СН'!$F$21</f>
        <v>2869.9383933700001</v>
      </c>
      <c r="R34" s="36">
        <f>SUMIFS(СВЦЭМ!$D$39:$D$782,СВЦЭМ!$A$39:$A$782,$A34,СВЦЭМ!$B$39:$B$782,R$11)+'СЕТ СН'!$F$11+СВЦЭМ!$D$10+'СЕТ СН'!$F$5-'СЕТ СН'!$F$21</f>
        <v>2872.3224160899999</v>
      </c>
      <c r="S34" s="36">
        <f>SUMIFS(СВЦЭМ!$D$39:$D$782,СВЦЭМ!$A$39:$A$782,$A34,СВЦЭМ!$B$39:$B$782,S$11)+'СЕТ СН'!$F$11+СВЦЭМ!$D$10+'СЕТ СН'!$F$5-'СЕТ СН'!$F$21</f>
        <v>2853.7529147899995</v>
      </c>
      <c r="T34" s="36">
        <f>SUMIFS(СВЦЭМ!$D$39:$D$782,СВЦЭМ!$A$39:$A$782,$A34,СВЦЭМ!$B$39:$B$782,T$11)+'СЕТ СН'!$F$11+СВЦЭМ!$D$10+'СЕТ СН'!$F$5-'СЕТ СН'!$F$21</f>
        <v>2804.4237735099996</v>
      </c>
      <c r="U34" s="36">
        <f>SUMIFS(СВЦЭМ!$D$39:$D$782,СВЦЭМ!$A$39:$A$782,$A34,СВЦЭМ!$B$39:$B$782,U$11)+'СЕТ СН'!$F$11+СВЦЭМ!$D$10+'СЕТ СН'!$F$5-'СЕТ СН'!$F$21</f>
        <v>2784.82610699</v>
      </c>
      <c r="V34" s="36">
        <f>SUMIFS(СВЦЭМ!$D$39:$D$782,СВЦЭМ!$A$39:$A$782,$A34,СВЦЭМ!$B$39:$B$782,V$11)+'СЕТ СН'!$F$11+СВЦЭМ!$D$10+'СЕТ СН'!$F$5-'СЕТ СН'!$F$21</f>
        <v>2770.5962425500002</v>
      </c>
      <c r="W34" s="36">
        <f>SUMIFS(СВЦЭМ!$D$39:$D$782,СВЦЭМ!$A$39:$A$782,$A34,СВЦЭМ!$B$39:$B$782,W$11)+'СЕТ СН'!$F$11+СВЦЭМ!$D$10+'СЕТ СН'!$F$5-'СЕТ СН'!$F$21</f>
        <v>2786.34865451</v>
      </c>
      <c r="X34" s="36">
        <f>SUMIFS(СВЦЭМ!$D$39:$D$782,СВЦЭМ!$A$39:$A$782,$A34,СВЦЭМ!$B$39:$B$782,X$11)+'СЕТ СН'!$F$11+СВЦЭМ!$D$10+'СЕТ СН'!$F$5-'СЕТ СН'!$F$21</f>
        <v>2786.1610419199997</v>
      </c>
      <c r="Y34" s="36">
        <f>SUMIFS(СВЦЭМ!$D$39:$D$782,СВЦЭМ!$A$39:$A$782,$A34,СВЦЭМ!$B$39:$B$782,Y$11)+'СЕТ СН'!$F$11+СВЦЭМ!$D$10+'СЕТ СН'!$F$5-'СЕТ СН'!$F$21</f>
        <v>2798.1141760699998</v>
      </c>
    </row>
    <row r="35" spans="1:27" ht="15.75" x14ac:dyDescent="0.2">
      <c r="A35" s="35">
        <f t="shared" si="0"/>
        <v>44889</v>
      </c>
      <c r="B35" s="36">
        <f>SUMIFS(СВЦЭМ!$D$39:$D$782,СВЦЭМ!$A$39:$A$782,$A35,СВЦЭМ!$B$39:$B$782,B$11)+'СЕТ СН'!$F$11+СВЦЭМ!$D$10+'СЕТ СН'!$F$5-'СЕТ СН'!$F$21</f>
        <v>2883.9889077999997</v>
      </c>
      <c r="C35" s="36">
        <f>SUMIFS(СВЦЭМ!$D$39:$D$782,СВЦЭМ!$A$39:$A$782,$A35,СВЦЭМ!$B$39:$B$782,C$11)+'СЕТ СН'!$F$11+СВЦЭМ!$D$10+'СЕТ СН'!$F$5-'СЕТ СН'!$F$21</f>
        <v>2912.7264879899999</v>
      </c>
      <c r="D35" s="36">
        <f>SUMIFS(СВЦЭМ!$D$39:$D$782,СВЦЭМ!$A$39:$A$782,$A35,СВЦЭМ!$B$39:$B$782,D$11)+'СЕТ СН'!$F$11+СВЦЭМ!$D$10+'СЕТ СН'!$F$5-'СЕТ СН'!$F$21</f>
        <v>2917.5810942899998</v>
      </c>
      <c r="E35" s="36">
        <f>SUMIFS(СВЦЭМ!$D$39:$D$782,СВЦЭМ!$A$39:$A$782,$A35,СВЦЭМ!$B$39:$B$782,E$11)+'СЕТ СН'!$F$11+СВЦЭМ!$D$10+'СЕТ СН'!$F$5-'СЕТ СН'!$F$21</f>
        <v>2924.4239432300001</v>
      </c>
      <c r="F35" s="36">
        <f>SUMIFS(СВЦЭМ!$D$39:$D$782,СВЦЭМ!$A$39:$A$782,$A35,СВЦЭМ!$B$39:$B$782,F$11)+'СЕТ СН'!$F$11+СВЦЭМ!$D$10+'СЕТ СН'!$F$5-'СЕТ СН'!$F$21</f>
        <v>2933.5061686999998</v>
      </c>
      <c r="G35" s="36">
        <f>SUMIFS(СВЦЭМ!$D$39:$D$782,СВЦЭМ!$A$39:$A$782,$A35,СВЦЭМ!$B$39:$B$782,G$11)+'СЕТ СН'!$F$11+СВЦЭМ!$D$10+'СЕТ СН'!$F$5-'СЕТ СН'!$F$21</f>
        <v>2931.22937043</v>
      </c>
      <c r="H35" s="36">
        <f>SUMIFS(СВЦЭМ!$D$39:$D$782,СВЦЭМ!$A$39:$A$782,$A35,СВЦЭМ!$B$39:$B$782,H$11)+'СЕТ СН'!$F$11+СВЦЭМ!$D$10+'СЕТ СН'!$F$5-'СЕТ СН'!$F$21</f>
        <v>2918.2189515</v>
      </c>
      <c r="I35" s="36">
        <f>SUMIFS(СВЦЭМ!$D$39:$D$782,СВЦЭМ!$A$39:$A$782,$A35,СВЦЭМ!$B$39:$B$782,I$11)+'СЕТ СН'!$F$11+СВЦЭМ!$D$10+'СЕТ СН'!$F$5-'СЕТ СН'!$F$21</f>
        <v>2877.7910765299998</v>
      </c>
      <c r="J35" s="36">
        <f>SUMIFS(СВЦЭМ!$D$39:$D$782,СВЦЭМ!$A$39:$A$782,$A35,СВЦЭМ!$B$39:$B$782,J$11)+'СЕТ СН'!$F$11+СВЦЭМ!$D$10+'СЕТ СН'!$F$5-'СЕТ СН'!$F$21</f>
        <v>2836.8874804299999</v>
      </c>
      <c r="K35" s="36">
        <f>SUMIFS(СВЦЭМ!$D$39:$D$782,СВЦЭМ!$A$39:$A$782,$A35,СВЦЭМ!$B$39:$B$782,K$11)+'СЕТ СН'!$F$11+СВЦЭМ!$D$10+'СЕТ СН'!$F$5-'СЕТ СН'!$F$21</f>
        <v>2895.1431659599998</v>
      </c>
      <c r="L35" s="36">
        <f>SUMIFS(СВЦЭМ!$D$39:$D$782,СВЦЭМ!$A$39:$A$782,$A35,СВЦЭМ!$B$39:$B$782,L$11)+'СЕТ СН'!$F$11+СВЦЭМ!$D$10+'СЕТ СН'!$F$5-'СЕТ СН'!$F$21</f>
        <v>2956.4278061799996</v>
      </c>
      <c r="M35" s="36">
        <f>SUMIFS(СВЦЭМ!$D$39:$D$782,СВЦЭМ!$A$39:$A$782,$A35,СВЦЭМ!$B$39:$B$782,M$11)+'СЕТ СН'!$F$11+СВЦЭМ!$D$10+'СЕТ СН'!$F$5-'СЕТ СН'!$F$21</f>
        <v>2957.4607195099998</v>
      </c>
      <c r="N35" s="36">
        <f>SUMIFS(СВЦЭМ!$D$39:$D$782,СВЦЭМ!$A$39:$A$782,$A35,СВЦЭМ!$B$39:$B$782,N$11)+'СЕТ СН'!$F$11+СВЦЭМ!$D$10+'СЕТ СН'!$F$5-'СЕТ СН'!$F$21</f>
        <v>2983.7128967299996</v>
      </c>
      <c r="O35" s="36">
        <f>SUMIFS(СВЦЭМ!$D$39:$D$782,СВЦЭМ!$A$39:$A$782,$A35,СВЦЭМ!$B$39:$B$782,O$11)+'СЕТ СН'!$F$11+СВЦЭМ!$D$10+'СЕТ СН'!$F$5-'СЕТ СН'!$F$21</f>
        <v>2987.1763040199999</v>
      </c>
      <c r="P35" s="36">
        <f>SUMIFS(СВЦЭМ!$D$39:$D$782,СВЦЭМ!$A$39:$A$782,$A35,СВЦЭМ!$B$39:$B$782,P$11)+'СЕТ СН'!$F$11+СВЦЭМ!$D$10+'СЕТ СН'!$F$5-'СЕТ СН'!$F$21</f>
        <v>2993.9302929099999</v>
      </c>
      <c r="Q35" s="36">
        <f>SUMIFS(СВЦЭМ!$D$39:$D$782,СВЦЭМ!$A$39:$A$782,$A35,СВЦЭМ!$B$39:$B$782,Q$11)+'СЕТ СН'!$F$11+СВЦЭМ!$D$10+'СЕТ СН'!$F$5-'СЕТ СН'!$F$21</f>
        <v>2992.4672830999998</v>
      </c>
      <c r="R35" s="36">
        <f>SUMIFS(СВЦЭМ!$D$39:$D$782,СВЦЭМ!$A$39:$A$782,$A35,СВЦЭМ!$B$39:$B$782,R$11)+'СЕТ СН'!$F$11+СВЦЭМ!$D$10+'СЕТ СН'!$F$5-'СЕТ СН'!$F$21</f>
        <v>2987.0831962399998</v>
      </c>
      <c r="S35" s="36">
        <f>SUMIFS(СВЦЭМ!$D$39:$D$782,СВЦЭМ!$A$39:$A$782,$A35,СВЦЭМ!$B$39:$B$782,S$11)+'СЕТ СН'!$F$11+СВЦЭМ!$D$10+'СЕТ СН'!$F$5-'СЕТ СН'!$F$21</f>
        <v>2938.8984337599995</v>
      </c>
      <c r="T35" s="36">
        <f>SUMIFS(СВЦЭМ!$D$39:$D$782,СВЦЭМ!$A$39:$A$782,$A35,СВЦЭМ!$B$39:$B$782,T$11)+'СЕТ СН'!$F$11+СВЦЭМ!$D$10+'СЕТ СН'!$F$5-'СЕТ СН'!$F$21</f>
        <v>2881.8967859099998</v>
      </c>
      <c r="U35" s="36">
        <f>SUMIFS(СВЦЭМ!$D$39:$D$782,СВЦЭМ!$A$39:$A$782,$A35,СВЦЭМ!$B$39:$B$782,U$11)+'СЕТ СН'!$F$11+СВЦЭМ!$D$10+'СЕТ СН'!$F$5-'СЕТ СН'!$F$21</f>
        <v>2838.8136999600001</v>
      </c>
      <c r="V35" s="36">
        <f>SUMIFS(СВЦЭМ!$D$39:$D$782,СВЦЭМ!$A$39:$A$782,$A35,СВЦЭМ!$B$39:$B$782,V$11)+'СЕТ СН'!$F$11+СВЦЭМ!$D$10+'СЕТ СН'!$F$5-'СЕТ СН'!$F$21</f>
        <v>2837.6949581999997</v>
      </c>
      <c r="W35" s="36">
        <f>SUMIFS(СВЦЭМ!$D$39:$D$782,СВЦЭМ!$A$39:$A$782,$A35,СВЦЭМ!$B$39:$B$782,W$11)+'СЕТ СН'!$F$11+СВЦЭМ!$D$10+'СЕТ СН'!$F$5-'СЕТ СН'!$F$21</f>
        <v>2851.9628193199997</v>
      </c>
      <c r="X35" s="36">
        <f>SUMIFS(СВЦЭМ!$D$39:$D$782,СВЦЭМ!$A$39:$A$782,$A35,СВЦЭМ!$B$39:$B$782,X$11)+'СЕТ СН'!$F$11+СВЦЭМ!$D$10+'СЕТ СН'!$F$5-'СЕТ СН'!$F$21</f>
        <v>2860.8186282699999</v>
      </c>
      <c r="Y35" s="36">
        <f>SUMIFS(СВЦЭМ!$D$39:$D$782,СВЦЭМ!$A$39:$A$782,$A35,СВЦЭМ!$B$39:$B$782,Y$11)+'СЕТ СН'!$F$11+СВЦЭМ!$D$10+'СЕТ СН'!$F$5-'СЕТ СН'!$F$21</f>
        <v>2885.4375161899998</v>
      </c>
    </row>
    <row r="36" spans="1:27" ht="15.75" x14ac:dyDescent="0.2">
      <c r="A36" s="35">
        <f t="shared" si="0"/>
        <v>44890</v>
      </c>
      <c r="B36" s="36">
        <f>SUMIFS(СВЦЭМ!$D$39:$D$782,СВЦЭМ!$A$39:$A$782,$A36,СВЦЭМ!$B$39:$B$782,B$11)+'СЕТ СН'!$F$11+СВЦЭМ!$D$10+'СЕТ СН'!$F$5-'СЕТ СН'!$F$21</f>
        <v>2802.6481193899999</v>
      </c>
      <c r="C36" s="36">
        <f>SUMIFS(СВЦЭМ!$D$39:$D$782,СВЦЭМ!$A$39:$A$782,$A36,СВЦЭМ!$B$39:$B$782,C$11)+'СЕТ СН'!$F$11+СВЦЭМ!$D$10+'СЕТ СН'!$F$5-'СЕТ СН'!$F$21</f>
        <v>2866.38655182</v>
      </c>
      <c r="D36" s="36">
        <f>SUMIFS(СВЦЭМ!$D$39:$D$782,СВЦЭМ!$A$39:$A$782,$A36,СВЦЭМ!$B$39:$B$782,D$11)+'СЕТ СН'!$F$11+СВЦЭМ!$D$10+'СЕТ СН'!$F$5-'СЕТ СН'!$F$21</f>
        <v>2924.0661268099998</v>
      </c>
      <c r="E36" s="36">
        <f>SUMIFS(СВЦЭМ!$D$39:$D$782,СВЦЭМ!$A$39:$A$782,$A36,СВЦЭМ!$B$39:$B$782,E$11)+'СЕТ СН'!$F$11+СВЦЭМ!$D$10+'СЕТ СН'!$F$5-'СЕТ СН'!$F$21</f>
        <v>2942.0931304599999</v>
      </c>
      <c r="F36" s="36">
        <f>SUMIFS(СВЦЭМ!$D$39:$D$782,СВЦЭМ!$A$39:$A$782,$A36,СВЦЭМ!$B$39:$B$782,F$11)+'СЕТ СН'!$F$11+СВЦЭМ!$D$10+'СЕТ СН'!$F$5-'СЕТ СН'!$F$21</f>
        <v>2941.5704061599999</v>
      </c>
      <c r="G36" s="36">
        <f>SUMIFS(СВЦЭМ!$D$39:$D$782,СВЦЭМ!$A$39:$A$782,$A36,СВЦЭМ!$B$39:$B$782,G$11)+'СЕТ СН'!$F$11+СВЦЭМ!$D$10+'СЕТ СН'!$F$5-'СЕТ СН'!$F$21</f>
        <v>2930.0612947599998</v>
      </c>
      <c r="H36" s="36">
        <f>SUMIFS(СВЦЭМ!$D$39:$D$782,СВЦЭМ!$A$39:$A$782,$A36,СВЦЭМ!$B$39:$B$782,H$11)+'СЕТ СН'!$F$11+СВЦЭМ!$D$10+'СЕТ СН'!$F$5-'СЕТ СН'!$F$21</f>
        <v>2895.4414914299996</v>
      </c>
      <c r="I36" s="36">
        <f>SUMIFS(СВЦЭМ!$D$39:$D$782,СВЦЭМ!$A$39:$A$782,$A36,СВЦЭМ!$B$39:$B$782,I$11)+'СЕТ СН'!$F$11+СВЦЭМ!$D$10+'СЕТ СН'!$F$5-'СЕТ СН'!$F$21</f>
        <v>2848.3053187599999</v>
      </c>
      <c r="J36" s="36">
        <f>SUMIFS(СВЦЭМ!$D$39:$D$782,СВЦЭМ!$A$39:$A$782,$A36,СВЦЭМ!$B$39:$B$782,J$11)+'СЕТ СН'!$F$11+СВЦЭМ!$D$10+'СЕТ СН'!$F$5-'СЕТ СН'!$F$21</f>
        <v>2807.8728148999999</v>
      </c>
      <c r="K36" s="36">
        <f>SUMIFS(СВЦЭМ!$D$39:$D$782,СВЦЭМ!$A$39:$A$782,$A36,СВЦЭМ!$B$39:$B$782,K$11)+'СЕТ СН'!$F$11+СВЦЭМ!$D$10+'СЕТ СН'!$F$5-'СЕТ СН'!$F$21</f>
        <v>2830.4517597899999</v>
      </c>
      <c r="L36" s="36">
        <f>SUMIFS(СВЦЭМ!$D$39:$D$782,СВЦЭМ!$A$39:$A$782,$A36,СВЦЭМ!$B$39:$B$782,L$11)+'СЕТ СН'!$F$11+СВЦЭМ!$D$10+'СЕТ СН'!$F$5-'СЕТ СН'!$F$21</f>
        <v>2820.3904608299999</v>
      </c>
      <c r="M36" s="36">
        <f>SUMIFS(СВЦЭМ!$D$39:$D$782,СВЦЭМ!$A$39:$A$782,$A36,СВЦЭМ!$B$39:$B$782,M$11)+'СЕТ СН'!$F$11+СВЦЭМ!$D$10+'СЕТ СН'!$F$5-'СЕТ СН'!$F$21</f>
        <v>2837.5060341600001</v>
      </c>
      <c r="N36" s="36">
        <f>SUMIFS(СВЦЭМ!$D$39:$D$782,СВЦЭМ!$A$39:$A$782,$A36,СВЦЭМ!$B$39:$B$782,N$11)+'СЕТ СН'!$F$11+СВЦЭМ!$D$10+'СЕТ СН'!$F$5-'СЕТ СН'!$F$21</f>
        <v>2857.7537072999999</v>
      </c>
      <c r="O36" s="36">
        <f>SUMIFS(СВЦЭМ!$D$39:$D$782,СВЦЭМ!$A$39:$A$782,$A36,СВЦЭМ!$B$39:$B$782,O$11)+'СЕТ СН'!$F$11+СВЦЭМ!$D$10+'СЕТ СН'!$F$5-'СЕТ СН'!$F$21</f>
        <v>2845.3622439699998</v>
      </c>
      <c r="P36" s="36">
        <f>SUMIFS(СВЦЭМ!$D$39:$D$782,СВЦЭМ!$A$39:$A$782,$A36,СВЦЭМ!$B$39:$B$782,P$11)+'СЕТ СН'!$F$11+СВЦЭМ!$D$10+'СЕТ СН'!$F$5-'СЕТ СН'!$F$21</f>
        <v>2851.9198396499996</v>
      </c>
      <c r="Q36" s="36">
        <f>SUMIFS(СВЦЭМ!$D$39:$D$782,СВЦЭМ!$A$39:$A$782,$A36,СВЦЭМ!$B$39:$B$782,Q$11)+'СЕТ СН'!$F$11+СВЦЭМ!$D$10+'СЕТ СН'!$F$5-'СЕТ СН'!$F$21</f>
        <v>2883.6000761899995</v>
      </c>
      <c r="R36" s="36">
        <f>SUMIFS(СВЦЭМ!$D$39:$D$782,СВЦЭМ!$A$39:$A$782,$A36,СВЦЭМ!$B$39:$B$782,R$11)+'СЕТ СН'!$F$11+СВЦЭМ!$D$10+'СЕТ СН'!$F$5-'СЕТ СН'!$F$21</f>
        <v>2867.3551002899999</v>
      </c>
      <c r="S36" s="36">
        <f>SUMIFS(СВЦЭМ!$D$39:$D$782,СВЦЭМ!$A$39:$A$782,$A36,СВЦЭМ!$B$39:$B$782,S$11)+'СЕТ СН'!$F$11+СВЦЭМ!$D$10+'СЕТ СН'!$F$5-'СЕТ СН'!$F$21</f>
        <v>2803.1545449099999</v>
      </c>
      <c r="T36" s="36">
        <f>SUMIFS(СВЦЭМ!$D$39:$D$782,СВЦЭМ!$A$39:$A$782,$A36,СВЦЭМ!$B$39:$B$782,T$11)+'СЕТ СН'!$F$11+СВЦЭМ!$D$10+'СЕТ СН'!$F$5-'СЕТ СН'!$F$21</f>
        <v>2788.3989865799999</v>
      </c>
      <c r="U36" s="36">
        <f>SUMIFS(СВЦЭМ!$D$39:$D$782,СВЦЭМ!$A$39:$A$782,$A36,СВЦЭМ!$B$39:$B$782,U$11)+'СЕТ СН'!$F$11+СВЦЭМ!$D$10+'СЕТ СН'!$F$5-'СЕТ СН'!$F$21</f>
        <v>2799.1893021699998</v>
      </c>
      <c r="V36" s="36">
        <f>SUMIFS(СВЦЭМ!$D$39:$D$782,СВЦЭМ!$A$39:$A$782,$A36,СВЦЭМ!$B$39:$B$782,V$11)+'СЕТ СН'!$F$11+СВЦЭМ!$D$10+'СЕТ СН'!$F$5-'СЕТ СН'!$F$21</f>
        <v>2816.4906660500001</v>
      </c>
      <c r="W36" s="36">
        <f>SUMIFS(СВЦЭМ!$D$39:$D$782,СВЦЭМ!$A$39:$A$782,$A36,СВЦЭМ!$B$39:$B$782,W$11)+'СЕТ СН'!$F$11+СВЦЭМ!$D$10+'СЕТ СН'!$F$5-'СЕТ СН'!$F$21</f>
        <v>2826.3484166899998</v>
      </c>
      <c r="X36" s="36">
        <f>SUMIFS(СВЦЭМ!$D$39:$D$782,СВЦЭМ!$A$39:$A$782,$A36,СВЦЭМ!$B$39:$B$782,X$11)+'СЕТ СН'!$F$11+СВЦЭМ!$D$10+'СЕТ СН'!$F$5-'СЕТ СН'!$F$21</f>
        <v>2835.4723124499997</v>
      </c>
      <c r="Y36" s="36">
        <f>SUMIFS(СВЦЭМ!$D$39:$D$782,СВЦЭМ!$A$39:$A$782,$A36,СВЦЭМ!$B$39:$B$782,Y$11)+'СЕТ СН'!$F$11+СВЦЭМ!$D$10+'СЕТ СН'!$F$5-'СЕТ СН'!$F$21</f>
        <v>2867.7042046199999</v>
      </c>
    </row>
    <row r="37" spans="1:27" ht="15.75" x14ac:dyDescent="0.2">
      <c r="A37" s="35">
        <f t="shared" si="0"/>
        <v>44891</v>
      </c>
      <c r="B37" s="36">
        <f>SUMIFS(СВЦЭМ!$D$39:$D$782,СВЦЭМ!$A$39:$A$782,$A37,СВЦЭМ!$B$39:$B$782,B$11)+'СЕТ СН'!$F$11+СВЦЭМ!$D$10+'СЕТ СН'!$F$5-'СЕТ СН'!$F$21</f>
        <v>2878.22199095</v>
      </c>
      <c r="C37" s="36">
        <f>SUMIFS(СВЦЭМ!$D$39:$D$782,СВЦЭМ!$A$39:$A$782,$A37,СВЦЭМ!$B$39:$B$782,C$11)+'СЕТ СН'!$F$11+СВЦЭМ!$D$10+'СЕТ СН'!$F$5-'СЕТ СН'!$F$21</f>
        <v>2899.1477175599998</v>
      </c>
      <c r="D37" s="36">
        <f>SUMIFS(СВЦЭМ!$D$39:$D$782,СВЦЭМ!$A$39:$A$782,$A37,СВЦЭМ!$B$39:$B$782,D$11)+'СЕТ СН'!$F$11+СВЦЭМ!$D$10+'СЕТ СН'!$F$5-'СЕТ СН'!$F$21</f>
        <v>2902.7484372299996</v>
      </c>
      <c r="E37" s="36">
        <f>SUMIFS(СВЦЭМ!$D$39:$D$782,СВЦЭМ!$A$39:$A$782,$A37,СВЦЭМ!$B$39:$B$782,E$11)+'СЕТ СН'!$F$11+СВЦЭМ!$D$10+'СЕТ СН'!$F$5-'СЕТ СН'!$F$21</f>
        <v>2906.8763006499998</v>
      </c>
      <c r="F37" s="36">
        <f>SUMIFS(СВЦЭМ!$D$39:$D$782,СВЦЭМ!$A$39:$A$782,$A37,СВЦЭМ!$B$39:$B$782,F$11)+'СЕТ СН'!$F$11+СВЦЭМ!$D$10+'СЕТ СН'!$F$5-'СЕТ СН'!$F$21</f>
        <v>2910.7237905699999</v>
      </c>
      <c r="G37" s="36">
        <f>SUMIFS(СВЦЭМ!$D$39:$D$782,СВЦЭМ!$A$39:$A$782,$A37,СВЦЭМ!$B$39:$B$782,G$11)+'СЕТ СН'!$F$11+СВЦЭМ!$D$10+'СЕТ СН'!$F$5-'СЕТ СН'!$F$21</f>
        <v>2893.0192788499999</v>
      </c>
      <c r="H37" s="36">
        <f>SUMIFS(СВЦЭМ!$D$39:$D$782,СВЦЭМ!$A$39:$A$782,$A37,СВЦЭМ!$B$39:$B$782,H$11)+'СЕТ СН'!$F$11+СВЦЭМ!$D$10+'СЕТ СН'!$F$5-'СЕТ СН'!$F$21</f>
        <v>2883.0143538799998</v>
      </c>
      <c r="I37" s="36">
        <f>SUMIFS(СВЦЭМ!$D$39:$D$782,СВЦЭМ!$A$39:$A$782,$A37,СВЦЭМ!$B$39:$B$782,I$11)+'СЕТ СН'!$F$11+СВЦЭМ!$D$10+'СЕТ СН'!$F$5-'СЕТ СН'!$F$21</f>
        <v>2873.6841758999999</v>
      </c>
      <c r="J37" s="36">
        <f>SUMIFS(СВЦЭМ!$D$39:$D$782,СВЦЭМ!$A$39:$A$782,$A37,СВЦЭМ!$B$39:$B$782,J$11)+'СЕТ СН'!$F$11+СВЦЭМ!$D$10+'СЕТ СН'!$F$5-'СЕТ СН'!$F$21</f>
        <v>2843.3902196199997</v>
      </c>
      <c r="K37" s="36">
        <f>SUMIFS(СВЦЭМ!$D$39:$D$782,СВЦЭМ!$A$39:$A$782,$A37,СВЦЭМ!$B$39:$B$782,K$11)+'СЕТ СН'!$F$11+СВЦЭМ!$D$10+'СЕТ СН'!$F$5-'СЕТ СН'!$F$21</f>
        <v>2817.4803403999999</v>
      </c>
      <c r="L37" s="36">
        <f>SUMIFS(СВЦЭМ!$D$39:$D$782,СВЦЭМ!$A$39:$A$782,$A37,СВЦЭМ!$B$39:$B$782,L$11)+'СЕТ СН'!$F$11+СВЦЭМ!$D$10+'СЕТ СН'!$F$5-'СЕТ СН'!$F$21</f>
        <v>2819.63338036</v>
      </c>
      <c r="M37" s="36">
        <f>SUMIFS(СВЦЭМ!$D$39:$D$782,СВЦЭМ!$A$39:$A$782,$A37,СВЦЭМ!$B$39:$B$782,M$11)+'СЕТ СН'!$F$11+СВЦЭМ!$D$10+'СЕТ СН'!$F$5-'СЕТ СН'!$F$21</f>
        <v>2841.5510033800001</v>
      </c>
      <c r="N37" s="36">
        <f>SUMIFS(СВЦЭМ!$D$39:$D$782,СВЦЭМ!$A$39:$A$782,$A37,СВЦЭМ!$B$39:$B$782,N$11)+'СЕТ СН'!$F$11+СВЦЭМ!$D$10+'СЕТ СН'!$F$5-'СЕТ СН'!$F$21</f>
        <v>2871.4699017299999</v>
      </c>
      <c r="O37" s="36">
        <f>SUMIFS(СВЦЭМ!$D$39:$D$782,СВЦЭМ!$A$39:$A$782,$A37,СВЦЭМ!$B$39:$B$782,O$11)+'СЕТ СН'!$F$11+СВЦЭМ!$D$10+'СЕТ СН'!$F$5-'СЕТ СН'!$F$21</f>
        <v>2870.2408546500001</v>
      </c>
      <c r="P37" s="36">
        <f>SUMIFS(СВЦЭМ!$D$39:$D$782,СВЦЭМ!$A$39:$A$782,$A37,СВЦЭМ!$B$39:$B$782,P$11)+'СЕТ СН'!$F$11+СВЦЭМ!$D$10+'СЕТ СН'!$F$5-'СЕТ СН'!$F$21</f>
        <v>2884.25716491</v>
      </c>
      <c r="Q37" s="36">
        <f>SUMIFS(СВЦЭМ!$D$39:$D$782,СВЦЭМ!$A$39:$A$782,$A37,СВЦЭМ!$B$39:$B$782,Q$11)+'СЕТ СН'!$F$11+СВЦЭМ!$D$10+'СЕТ СН'!$F$5-'СЕТ СН'!$F$21</f>
        <v>2884.3452684899999</v>
      </c>
      <c r="R37" s="36">
        <f>SUMIFS(СВЦЭМ!$D$39:$D$782,СВЦЭМ!$A$39:$A$782,$A37,СВЦЭМ!$B$39:$B$782,R$11)+'СЕТ СН'!$F$11+СВЦЭМ!$D$10+'СЕТ СН'!$F$5-'СЕТ СН'!$F$21</f>
        <v>2854.4403383600002</v>
      </c>
      <c r="S37" s="36">
        <f>SUMIFS(СВЦЭМ!$D$39:$D$782,СВЦЭМ!$A$39:$A$782,$A37,СВЦЭМ!$B$39:$B$782,S$11)+'СЕТ СН'!$F$11+СВЦЭМ!$D$10+'СЕТ СН'!$F$5-'СЕТ СН'!$F$21</f>
        <v>2827.1038964199997</v>
      </c>
      <c r="T37" s="36">
        <f>SUMIFS(СВЦЭМ!$D$39:$D$782,СВЦЭМ!$A$39:$A$782,$A37,СВЦЭМ!$B$39:$B$782,T$11)+'СЕТ СН'!$F$11+СВЦЭМ!$D$10+'СЕТ СН'!$F$5-'СЕТ СН'!$F$21</f>
        <v>2818.7521886</v>
      </c>
      <c r="U37" s="36">
        <f>SUMIFS(СВЦЭМ!$D$39:$D$782,СВЦЭМ!$A$39:$A$782,$A37,СВЦЭМ!$B$39:$B$782,U$11)+'СЕТ СН'!$F$11+СВЦЭМ!$D$10+'СЕТ СН'!$F$5-'СЕТ СН'!$F$21</f>
        <v>2813.2916434700001</v>
      </c>
      <c r="V37" s="36">
        <f>SUMIFS(СВЦЭМ!$D$39:$D$782,СВЦЭМ!$A$39:$A$782,$A37,СВЦЭМ!$B$39:$B$782,V$11)+'СЕТ СН'!$F$11+СВЦЭМ!$D$10+'СЕТ СН'!$F$5-'СЕТ СН'!$F$21</f>
        <v>2844.1892632600002</v>
      </c>
      <c r="W37" s="36">
        <f>SUMIFS(СВЦЭМ!$D$39:$D$782,СВЦЭМ!$A$39:$A$782,$A37,СВЦЭМ!$B$39:$B$782,W$11)+'СЕТ СН'!$F$11+СВЦЭМ!$D$10+'СЕТ СН'!$F$5-'СЕТ СН'!$F$21</f>
        <v>2864.6203012400001</v>
      </c>
      <c r="X37" s="36">
        <f>SUMIFS(СВЦЭМ!$D$39:$D$782,СВЦЭМ!$A$39:$A$782,$A37,СВЦЭМ!$B$39:$B$782,X$11)+'СЕТ СН'!$F$11+СВЦЭМ!$D$10+'СЕТ СН'!$F$5-'СЕТ СН'!$F$21</f>
        <v>2888.3883728699998</v>
      </c>
      <c r="Y37" s="36">
        <f>SUMIFS(СВЦЭМ!$D$39:$D$782,СВЦЭМ!$A$39:$A$782,$A37,СВЦЭМ!$B$39:$B$782,Y$11)+'СЕТ СН'!$F$11+СВЦЭМ!$D$10+'СЕТ СН'!$F$5-'СЕТ СН'!$F$21</f>
        <v>2900.2810953099997</v>
      </c>
    </row>
    <row r="38" spans="1:27" ht="15.75" x14ac:dyDescent="0.2">
      <c r="A38" s="35">
        <f t="shared" si="0"/>
        <v>44892</v>
      </c>
      <c r="B38" s="36">
        <f>SUMIFS(СВЦЭМ!$D$39:$D$782,СВЦЭМ!$A$39:$A$782,$A38,СВЦЭМ!$B$39:$B$782,B$11)+'СЕТ СН'!$F$11+СВЦЭМ!$D$10+'СЕТ СН'!$F$5-'СЕТ СН'!$F$21</f>
        <v>2932.5392438600002</v>
      </c>
      <c r="C38" s="36">
        <f>SUMIFS(СВЦЭМ!$D$39:$D$782,СВЦЭМ!$A$39:$A$782,$A38,СВЦЭМ!$B$39:$B$782,C$11)+'СЕТ СН'!$F$11+СВЦЭМ!$D$10+'СЕТ СН'!$F$5-'СЕТ СН'!$F$21</f>
        <v>2923.1171024300002</v>
      </c>
      <c r="D38" s="36">
        <f>SUMIFS(СВЦЭМ!$D$39:$D$782,СВЦЭМ!$A$39:$A$782,$A38,СВЦЭМ!$B$39:$B$782,D$11)+'СЕТ СН'!$F$11+СВЦЭМ!$D$10+'СЕТ СН'!$F$5-'СЕТ СН'!$F$21</f>
        <v>2921.7967609500001</v>
      </c>
      <c r="E38" s="36">
        <f>SUMIFS(СВЦЭМ!$D$39:$D$782,СВЦЭМ!$A$39:$A$782,$A38,СВЦЭМ!$B$39:$B$782,E$11)+'СЕТ СН'!$F$11+СВЦЭМ!$D$10+'СЕТ СН'!$F$5-'СЕТ СН'!$F$21</f>
        <v>2926.6036261999998</v>
      </c>
      <c r="F38" s="36">
        <f>SUMIFS(СВЦЭМ!$D$39:$D$782,СВЦЭМ!$A$39:$A$782,$A38,СВЦЭМ!$B$39:$B$782,F$11)+'СЕТ СН'!$F$11+СВЦЭМ!$D$10+'СЕТ СН'!$F$5-'СЕТ СН'!$F$21</f>
        <v>2953.1984759500001</v>
      </c>
      <c r="G38" s="36">
        <f>SUMIFS(СВЦЭМ!$D$39:$D$782,СВЦЭМ!$A$39:$A$782,$A38,СВЦЭМ!$B$39:$B$782,G$11)+'СЕТ СН'!$F$11+СВЦЭМ!$D$10+'СЕТ СН'!$F$5-'СЕТ СН'!$F$21</f>
        <v>2944.1953687599998</v>
      </c>
      <c r="H38" s="36">
        <f>SUMIFS(СВЦЭМ!$D$39:$D$782,СВЦЭМ!$A$39:$A$782,$A38,СВЦЭМ!$B$39:$B$782,H$11)+'СЕТ СН'!$F$11+СВЦЭМ!$D$10+'СЕТ СН'!$F$5-'СЕТ СН'!$F$21</f>
        <v>2930.9112479400001</v>
      </c>
      <c r="I38" s="36">
        <f>SUMIFS(СВЦЭМ!$D$39:$D$782,СВЦЭМ!$A$39:$A$782,$A38,СВЦЭМ!$B$39:$B$782,I$11)+'СЕТ СН'!$F$11+СВЦЭМ!$D$10+'СЕТ СН'!$F$5-'СЕТ СН'!$F$21</f>
        <v>2919.3616515799999</v>
      </c>
      <c r="J38" s="36">
        <f>SUMIFS(СВЦЭМ!$D$39:$D$782,СВЦЭМ!$A$39:$A$782,$A38,СВЦЭМ!$B$39:$B$782,J$11)+'СЕТ СН'!$F$11+СВЦЭМ!$D$10+'СЕТ СН'!$F$5-'СЕТ СН'!$F$21</f>
        <v>2927.6088714500002</v>
      </c>
      <c r="K38" s="36">
        <f>SUMIFS(СВЦЭМ!$D$39:$D$782,СВЦЭМ!$A$39:$A$782,$A38,СВЦЭМ!$B$39:$B$782,K$11)+'СЕТ СН'!$F$11+СВЦЭМ!$D$10+'СЕТ СН'!$F$5-'СЕТ СН'!$F$21</f>
        <v>2872.4738011599998</v>
      </c>
      <c r="L38" s="36">
        <f>SUMIFS(СВЦЭМ!$D$39:$D$782,СВЦЭМ!$A$39:$A$782,$A38,СВЦЭМ!$B$39:$B$782,L$11)+'СЕТ СН'!$F$11+СВЦЭМ!$D$10+'СЕТ СН'!$F$5-'СЕТ СН'!$F$21</f>
        <v>2828.00221298</v>
      </c>
      <c r="M38" s="36">
        <f>SUMIFS(СВЦЭМ!$D$39:$D$782,СВЦЭМ!$A$39:$A$782,$A38,СВЦЭМ!$B$39:$B$782,M$11)+'СЕТ СН'!$F$11+СВЦЭМ!$D$10+'СЕТ СН'!$F$5-'СЕТ СН'!$F$21</f>
        <v>2847.5418476499999</v>
      </c>
      <c r="N38" s="36">
        <f>SUMIFS(СВЦЭМ!$D$39:$D$782,СВЦЭМ!$A$39:$A$782,$A38,СВЦЭМ!$B$39:$B$782,N$11)+'СЕТ СН'!$F$11+СВЦЭМ!$D$10+'СЕТ СН'!$F$5-'СЕТ СН'!$F$21</f>
        <v>2865.2589565399999</v>
      </c>
      <c r="O38" s="36">
        <f>SUMIFS(СВЦЭМ!$D$39:$D$782,СВЦЭМ!$A$39:$A$782,$A38,СВЦЭМ!$B$39:$B$782,O$11)+'СЕТ СН'!$F$11+СВЦЭМ!$D$10+'СЕТ СН'!$F$5-'СЕТ СН'!$F$21</f>
        <v>2886.4827608300002</v>
      </c>
      <c r="P38" s="36">
        <f>SUMIFS(СВЦЭМ!$D$39:$D$782,СВЦЭМ!$A$39:$A$782,$A38,СВЦЭМ!$B$39:$B$782,P$11)+'СЕТ СН'!$F$11+СВЦЭМ!$D$10+'СЕТ СН'!$F$5-'СЕТ СН'!$F$21</f>
        <v>2894.9893879000001</v>
      </c>
      <c r="Q38" s="36">
        <f>SUMIFS(СВЦЭМ!$D$39:$D$782,СВЦЭМ!$A$39:$A$782,$A38,СВЦЭМ!$B$39:$B$782,Q$11)+'СЕТ СН'!$F$11+СВЦЭМ!$D$10+'СЕТ СН'!$F$5-'СЕТ СН'!$F$21</f>
        <v>2895.6073754999998</v>
      </c>
      <c r="R38" s="36">
        <f>SUMIFS(СВЦЭМ!$D$39:$D$782,СВЦЭМ!$A$39:$A$782,$A38,СВЦЭМ!$B$39:$B$782,R$11)+'СЕТ СН'!$F$11+СВЦЭМ!$D$10+'СЕТ СН'!$F$5-'СЕТ СН'!$F$21</f>
        <v>2892.8922934900002</v>
      </c>
      <c r="S38" s="36">
        <f>SUMIFS(СВЦЭМ!$D$39:$D$782,СВЦЭМ!$A$39:$A$782,$A38,СВЦЭМ!$B$39:$B$782,S$11)+'СЕТ СН'!$F$11+СВЦЭМ!$D$10+'СЕТ СН'!$F$5-'СЕТ СН'!$F$21</f>
        <v>2828.0519151299995</v>
      </c>
      <c r="T38" s="36">
        <f>SUMIFS(СВЦЭМ!$D$39:$D$782,СВЦЭМ!$A$39:$A$782,$A38,СВЦЭМ!$B$39:$B$782,T$11)+'СЕТ СН'!$F$11+СВЦЭМ!$D$10+'СЕТ СН'!$F$5-'СЕТ СН'!$F$21</f>
        <v>2810.8682411199998</v>
      </c>
      <c r="U38" s="36">
        <f>SUMIFS(СВЦЭМ!$D$39:$D$782,СВЦЭМ!$A$39:$A$782,$A38,СВЦЭМ!$B$39:$B$782,U$11)+'СЕТ СН'!$F$11+СВЦЭМ!$D$10+'СЕТ СН'!$F$5-'СЕТ СН'!$F$21</f>
        <v>2832.74549458</v>
      </c>
      <c r="V38" s="36">
        <f>SUMIFS(СВЦЭМ!$D$39:$D$782,СВЦЭМ!$A$39:$A$782,$A38,СВЦЭМ!$B$39:$B$782,V$11)+'СЕТ СН'!$F$11+СВЦЭМ!$D$10+'СЕТ СН'!$F$5-'СЕТ СН'!$F$21</f>
        <v>2844.7133644899995</v>
      </c>
      <c r="W38" s="36">
        <f>SUMIFS(СВЦЭМ!$D$39:$D$782,СВЦЭМ!$A$39:$A$782,$A38,СВЦЭМ!$B$39:$B$782,W$11)+'СЕТ СН'!$F$11+СВЦЭМ!$D$10+'СЕТ СН'!$F$5-'СЕТ СН'!$F$21</f>
        <v>2863.5484154799997</v>
      </c>
      <c r="X38" s="36">
        <f>SUMIFS(СВЦЭМ!$D$39:$D$782,СВЦЭМ!$A$39:$A$782,$A38,СВЦЭМ!$B$39:$B$782,X$11)+'СЕТ СН'!$F$11+СВЦЭМ!$D$10+'СЕТ СН'!$F$5-'СЕТ СН'!$F$21</f>
        <v>2860.6808944300001</v>
      </c>
      <c r="Y38" s="36">
        <f>SUMIFS(СВЦЭМ!$D$39:$D$782,СВЦЭМ!$A$39:$A$782,$A38,СВЦЭМ!$B$39:$B$782,Y$11)+'СЕТ СН'!$F$11+СВЦЭМ!$D$10+'СЕТ СН'!$F$5-'СЕТ СН'!$F$21</f>
        <v>2929.1663081799998</v>
      </c>
    </row>
    <row r="39" spans="1:27" ht="15.75" x14ac:dyDescent="0.2">
      <c r="A39" s="35">
        <f t="shared" si="0"/>
        <v>44893</v>
      </c>
      <c r="B39" s="36">
        <f>SUMIFS(СВЦЭМ!$D$39:$D$782,СВЦЭМ!$A$39:$A$782,$A39,СВЦЭМ!$B$39:$B$782,B$11)+'СЕТ СН'!$F$11+СВЦЭМ!$D$10+'СЕТ СН'!$F$5-'СЕТ СН'!$F$21</f>
        <v>2884.0116003399999</v>
      </c>
      <c r="C39" s="36">
        <f>SUMIFS(СВЦЭМ!$D$39:$D$782,СВЦЭМ!$A$39:$A$782,$A39,СВЦЭМ!$B$39:$B$782,C$11)+'СЕТ СН'!$F$11+СВЦЭМ!$D$10+'СЕТ СН'!$F$5-'СЕТ СН'!$F$21</f>
        <v>2903.9811178800001</v>
      </c>
      <c r="D39" s="36">
        <f>SUMIFS(СВЦЭМ!$D$39:$D$782,СВЦЭМ!$A$39:$A$782,$A39,СВЦЭМ!$B$39:$B$782,D$11)+'СЕТ СН'!$F$11+СВЦЭМ!$D$10+'СЕТ СН'!$F$5-'СЕТ СН'!$F$21</f>
        <v>2903.0094681599999</v>
      </c>
      <c r="E39" s="36">
        <f>SUMIFS(СВЦЭМ!$D$39:$D$782,СВЦЭМ!$A$39:$A$782,$A39,СВЦЭМ!$B$39:$B$782,E$11)+'СЕТ СН'!$F$11+СВЦЭМ!$D$10+'СЕТ СН'!$F$5-'СЕТ СН'!$F$21</f>
        <v>2903.7730216800001</v>
      </c>
      <c r="F39" s="36">
        <f>SUMIFS(СВЦЭМ!$D$39:$D$782,СВЦЭМ!$A$39:$A$782,$A39,СВЦЭМ!$B$39:$B$782,F$11)+'СЕТ СН'!$F$11+СВЦЭМ!$D$10+'СЕТ СН'!$F$5-'СЕТ СН'!$F$21</f>
        <v>2917.3866406899997</v>
      </c>
      <c r="G39" s="36">
        <f>SUMIFS(СВЦЭМ!$D$39:$D$782,СВЦЭМ!$A$39:$A$782,$A39,СВЦЭМ!$B$39:$B$782,G$11)+'СЕТ СН'!$F$11+СВЦЭМ!$D$10+'СЕТ СН'!$F$5-'СЕТ СН'!$F$21</f>
        <v>2913.4292711999997</v>
      </c>
      <c r="H39" s="36">
        <f>SUMIFS(СВЦЭМ!$D$39:$D$782,СВЦЭМ!$A$39:$A$782,$A39,СВЦЭМ!$B$39:$B$782,H$11)+'СЕТ СН'!$F$11+СВЦЭМ!$D$10+'СЕТ СН'!$F$5-'СЕТ СН'!$F$21</f>
        <v>2829.0358565799997</v>
      </c>
      <c r="I39" s="36">
        <f>SUMIFS(СВЦЭМ!$D$39:$D$782,СВЦЭМ!$A$39:$A$782,$A39,СВЦЭМ!$B$39:$B$782,I$11)+'СЕТ СН'!$F$11+СВЦЭМ!$D$10+'СЕТ СН'!$F$5-'СЕТ СН'!$F$21</f>
        <v>2813.8319709799998</v>
      </c>
      <c r="J39" s="36">
        <f>SUMIFS(СВЦЭМ!$D$39:$D$782,СВЦЭМ!$A$39:$A$782,$A39,СВЦЭМ!$B$39:$B$782,J$11)+'СЕТ СН'!$F$11+СВЦЭМ!$D$10+'СЕТ СН'!$F$5-'СЕТ СН'!$F$21</f>
        <v>2797.0666430499996</v>
      </c>
      <c r="K39" s="36">
        <f>SUMIFS(СВЦЭМ!$D$39:$D$782,СВЦЭМ!$A$39:$A$782,$A39,СВЦЭМ!$B$39:$B$782,K$11)+'СЕТ СН'!$F$11+СВЦЭМ!$D$10+'СЕТ СН'!$F$5-'СЕТ СН'!$F$21</f>
        <v>2766.3747024799995</v>
      </c>
      <c r="L39" s="36">
        <f>SUMIFS(СВЦЭМ!$D$39:$D$782,СВЦЭМ!$A$39:$A$782,$A39,СВЦЭМ!$B$39:$B$782,L$11)+'СЕТ СН'!$F$11+СВЦЭМ!$D$10+'СЕТ СН'!$F$5-'СЕТ СН'!$F$21</f>
        <v>2796.5333677899998</v>
      </c>
      <c r="M39" s="36">
        <f>SUMIFS(СВЦЭМ!$D$39:$D$782,СВЦЭМ!$A$39:$A$782,$A39,СВЦЭМ!$B$39:$B$782,M$11)+'СЕТ СН'!$F$11+СВЦЭМ!$D$10+'СЕТ СН'!$F$5-'СЕТ СН'!$F$21</f>
        <v>2820.5652368800002</v>
      </c>
      <c r="N39" s="36">
        <f>SUMIFS(СВЦЭМ!$D$39:$D$782,СВЦЭМ!$A$39:$A$782,$A39,СВЦЭМ!$B$39:$B$782,N$11)+'СЕТ СН'!$F$11+СВЦЭМ!$D$10+'СЕТ СН'!$F$5-'СЕТ СН'!$F$21</f>
        <v>2832.3959860799996</v>
      </c>
      <c r="O39" s="36">
        <f>SUMIFS(СВЦЭМ!$D$39:$D$782,СВЦЭМ!$A$39:$A$782,$A39,СВЦЭМ!$B$39:$B$782,O$11)+'СЕТ СН'!$F$11+СВЦЭМ!$D$10+'СЕТ СН'!$F$5-'СЕТ СН'!$F$21</f>
        <v>2844.8871420899995</v>
      </c>
      <c r="P39" s="36">
        <f>SUMIFS(СВЦЭМ!$D$39:$D$782,СВЦЭМ!$A$39:$A$782,$A39,СВЦЭМ!$B$39:$B$782,P$11)+'СЕТ СН'!$F$11+СВЦЭМ!$D$10+'СЕТ СН'!$F$5-'СЕТ СН'!$F$21</f>
        <v>2850.3063934599995</v>
      </c>
      <c r="Q39" s="36">
        <f>SUMIFS(СВЦЭМ!$D$39:$D$782,СВЦЭМ!$A$39:$A$782,$A39,СВЦЭМ!$B$39:$B$782,Q$11)+'СЕТ СН'!$F$11+СВЦЭМ!$D$10+'СЕТ СН'!$F$5-'СЕТ СН'!$F$21</f>
        <v>2823.6635104799998</v>
      </c>
      <c r="R39" s="36">
        <f>SUMIFS(СВЦЭМ!$D$39:$D$782,СВЦЭМ!$A$39:$A$782,$A39,СВЦЭМ!$B$39:$B$782,R$11)+'СЕТ СН'!$F$11+СВЦЭМ!$D$10+'СЕТ СН'!$F$5-'СЕТ СН'!$F$21</f>
        <v>2803.7112933099997</v>
      </c>
      <c r="S39" s="36">
        <f>SUMIFS(СВЦЭМ!$D$39:$D$782,СВЦЭМ!$A$39:$A$782,$A39,СВЦЭМ!$B$39:$B$782,S$11)+'СЕТ СН'!$F$11+СВЦЭМ!$D$10+'СЕТ СН'!$F$5-'СЕТ СН'!$F$21</f>
        <v>2759.6676537799999</v>
      </c>
      <c r="T39" s="36">
        <f>SUMIFS(СВЦЭМ!$D$39:$D$782,СВЦЭМ!$A$39:$A$782,$A39,СВЦЭМ!$B$39:$B$782,T$11)+'СЕТ СН'!$F$11+СВЦЭМ!$D$10+'СЕТ СН'!$F$5-'СЕТ СН'!$F$21</f>
        <v>2754.1147158799999</v>
      </c>
      <c r="U39" s="36">
        <f>SUMIFS(СВЦЭМ!$D$39:$D$782,СВЦЭМ!$A$39:$A$782,$A39,СВЦЭМ!$B$39:$B$782,U$11)+'СЕТ СН'!$F$11+СВЦЭМ!$D$10+'СЕТ СН'!$F$5-'СЕТ СН'!$F$21</f>
        <v>2762.4508671099998</v>
      </c>
      <c r="V39" s="36">
        <f>SUMIFS(СВЦЭМ!$D$39:$D$782,СВЦЭМ!$A$39:$A$782,$A39,СВЦЭМ!$B$39:$B$782,V$11)+'СЕТ СН'!$F$11+СВЦЭМ!$D$10+'СЕТ СН'!$F$5-'СЕТ СН'!$F$21</f>
        <v>2777.3445247199998</v>
      </c>
      <c r="W39" s="36">
        <f>SUMIFS(СВЦЭМ!$D$39:$D$782,СВЦЭМ!$A$39:$A$782,$A39,СВЦЭМ!$B$39:$B$782,W$11)+'СЕТ СН'!$F$11+СВЦЭМ!$D$10+'СЕТ СН'!$F$5-'СЕТ СН'!$F$21</f>
        <v>2805.0952661499996</v>
      </c>
      <c r="X39" s="36">
        <f>SUMIFS(СВЦЭМ!$D$39:$D$782,СВЦЭМ!$A$39:$A$782,$A39,СВЦЭМ!$B$39:$B$782,X$11)+'СЕТ СН'!$F$11+СВЦЭМ!$D$10+'СЕТ СН'!$F$5-'СЕТ СН'!$F$21</f>
        <v>2826.72672994</v>
      </c>
      <c r="Y39" s="36">
        <f>SUMIFS(СВЦЭМ!$D$39:$D$782,СВЦЭМ!$A$39:$A$782,$A39,СВЦЭМ!$B$39:$B$782,Y$11)+'СЕТ СН'!$F$11+СВЦЭМ!$D$10+'СЕТ СН'!$F$5-'СЕТ СН'!$F$21</f>
        <v>2833.17952324</v>
      </c>
    </row>
    <row r="40" spans="1:27" ht="15.75" x14ac:dyDescent="0.2">
      <c r="A40" s="35">
        <f t="shared" si="0"/>
        <v>44894</v>
      </c>
      <c r="B40" s="36">
        <f>SUMIFS(СВЦЭМ!$D$39:$D$782,СВЦЭМ!$A$39:$A$782,$A40,СВЦЭМ!$B$39:$B$782,B$11)+'СЕТ СН'!$F$11+СВЦЭМ!$D$10+'СЕТ СН'!$F$5-'СЕТ СН'!$F$21</f>
        <v>2851.7736605099999</v>
      </c>
      <c r="C40" s="36">
        <f>SUMIFS(СВЦЭМ!$D$39:$D$782,СВЦЭМ!$A$39:$A$782,$A40,СВЦЭМ!$B$39:$B$782,C$11)+'СЕТ СН'!$F$11+СВЦЭМ!$D$10+'СЕТ СН'!$F$5-'СЕТ СН'!$F$21</f>
        <v>2872.1706650299998</v>
      </c>
      <c r="D40" s="36">
        <f>SUMIFS(СВЦЭМ!$D$39:$D$782,СВЦЭМ!$A$39:$A$782,$A40,СВЦЭМ!$B$39:$B$782,D$11)+'СЕТ СН'!$F$11+СВЦЭМ!$D$10+'СЕТ СН'!$F$5-'СЕТ СН'!$F$21</f>
        <v>2894.8959477600001</v>
      </c>
      <c r="E40" s="36">
        <f>SUMIFS(СВЦЭМ!$D$39:$D$782,СВЦЭМ!$A$39:$A$782,$A40,СВЦЭМ!$B$39:$B$782,E$11)+'СЕТ СН'!$F$11+СВЦЭМ!$D$10+'СЕТ СН'!$F$5-'СЕТ СН'!$F$21</f>
        <v>2801.2769141799999</v>
      </c>
      <c r="F40" s="36">
        <f>SUMIFS(СВЦЭМ!$D$39:$D$782,СВЦЭМ!$A$39:$A$782,$A40,СВЦЭМ!$B$39:$B$782,F$11)+'СЕТ СН'!$F$11+СВЦЭМ!$D$10+'СЕТ СН'!$F$5-'СЕТ СН'!$F$21</f>
        <v>2766.9938929299997</v>
      </c>
      <c r="G40" s="36">
        <f>SUMIFS(СВЦЭМ!$D$39:$D$782,СВЦЭМ!$A$39:$A$782,$A40,СВЦЭМ!$B$39:$B$782,G$11)+'СЕТ СН'!$F$11+СВЦЭМ!$D$10+'СЕТ СН'!$F$5-'СЕТ СН'!$F$21</f>
        <v>2744.9329129399998</v>
      </c>
      <c r="H40" s="36">
        <f>SUMIFS(СВЦЭМ!$D$39:$D$782,СВЦЭМ!$A$39:$A$782,$A40,СВЦЭМ!$B$39:$B$782,H$11)+'СЕТ СН'!$F$11+СВЦЭМ!$D$10+'СЕТ СН'!$F$5-'СЕТ СН'!$F$21</f>
        <v>2698.9962734800001</v>
      </c>
      <c r="I40" s="36">
        <f>SUMIFS(СВЦЭМ!$D$39:$D$782,СВЦЭМ!$A$39:$A$782,$A40,СВЦЭМ!$B$39:$B$782,I$11)+'СЕТ СН'!$F$11+СВЦЭМ!$D$10+'СЕТ СН'!$F$5-'СЕТ СН'!$F$21</f>
        <v>2703.67782188</v>
      </c>
      <c r="J40" s="36">
        <f>SUMIFS(СВЦЭМ!$D$39:$D$782,СВЦЭМ!$A$39:$A$782,$A40,СВЦЭМ!$B$39:$B$782,J$11)+'СЕТ СН'!$F$11+СВЦЭМ!$D$10+'СЕТ СН'!$F$5-'СЕТ СН'!$F$21</f>
        <v>2607.8900217299997</v>
      </c>
      <c r="K40" s="36">
        <f>SUMIFS(СВЦЭМ!$D$39:$D$782,СВЦЭМ!$A$39:$A$782,$A40,СВЦЭМ!$B$39:$B$782,K$11)+'СЕТ СН'!$F$11+СВЦЭМ!$D$10+'СЕТ СН'!$F$5-'СЕТ СН'!$F$21</f>
        <v>2608.2496247199997</v>
      </c>
      <c r="L40" s="36">
        <f>SUMIFS(СВЦЭМ!$D$39:$D$782,СВЦЭМ!$A$39:$A$782,$A40,СВЦЭМ!$B$39:$B$782,L$11)+'СЕТ СН'!$F$11+СВЦЭМ!$D$10+'СЕТ СН'!$F$5-'СЕТ СН'!$F$21</f>
        <v>2606.2820241700001</v>
      </c>
      <c r="M40" s="36">
        <f>SUMIFS(СВЦЭМ!$D$39:$D$782,СВЦЭМ!$A$39:$A$782,$A40,СВЦЭМ!$B$39:$B$782,M$11)+'СЕТ СН'!$F$11+СВЦЭМ!$D$10+'СЕТ СН'!$F$5-'СЕТ СН'!$F$21</f>
        <v>2686.6272059200001</v>
      </c>
      <c r="N40" s="36">
        <f>SUMIFS(СВЦЭМ!$D$39:$D$782,СВЦЭМ!$A$39:$A$782,$A40,СВЦЭМ!$B$39:$B$782,N$11)+'СЕТ СН'!$F$11+СВЦЭМ!$D$10+'СЕТ СН'!$F$5-'СЕТ СН'!$F$21</f>
        <v>2769.5199354599999</v>
      </c>
      <c r="O40" s="36">
        <f>SUMIFS(СВЦЭМ!$D$39:$D$782,СВЦЭМ!$A$39:$A$782,$A40,СВЦЭМ!$B$39:$B$782,O$11)+'СЕТ СН'!$F$11+СВЦЭМ!$D$10+'СЕТ СН'!$F$5-'СЕТ СН'!$F$21</f>
        <v>2767.2968914799999</v>
      </c>
      <c r="P40" s="36">
        <f>SUMIFS(СВЦЭМ!$D$39:$D$782,СВЦЭМ!$A$39:$A$782,$A40,СВЦЭМ!$B$39:$B$782,P$11)+'СЕТ СН'!$F$11+СВЦЭМ!$D$10+'СЕТ СН'!$F$5-'СЕТ СН'!$F$21</f>
        <v>2771.4471304899998</v>
      </c>
      <c r="Q40" s="36">
        <f>SUMIFS(СВЦЭМ!$D$39:$D$782,СВЦЭМ!$A$39:$A$782,$A40,СВЦЭМ!$B$39:$B$782,Q$11)+'СЕТ СН'!$F$11+СВЦЭМ!$D$10+'СЕТ СН'!$F$5-'СЕТ СН'!$F$21</f>
        <v>2766.3129617199997</v>
      </c>
      <c r="R40" s="36">
        <f>SUMIFS(СВЦЭМ!$D$39:$D$782,СВЦЭМ!$A$39:$A$782,$A40,СВЦЭМ!$B$39:$B$782,R$11)+'СЕТ СН'!$F$11+СВЦЭМ!$D$10+'СЕТ СН'!$F$5-'СЕТ СН'!$F$21</f>
        <v>2677.54220265</v>
      </c>
      <c r="S40" s="36">
        <f>SUMIFS(СВЦЭМ!$D$39:$D$782,СВЦЭМ!$A$39:$A$782,$A40,СВЦЭМ!$B$39:$B$782,S$11)+'СЕТ СН'!$F$11+СВЦЭМ!$D$10+'СЕТ СН'!$F$5-'СЕТ СН'!$F$21</f>
        <v>2590.87020394</v>
      </c>
      <c r="T40" s="36">
        <f>SUMIFS(СВЦЭМ!$D$39:$D$782,СВЦЭМ!$A$39:$A$782,$A40,СВЦЭМ!$B$39:$B$782,T$11)+'СЕТ СН'!$F$11+СВЦЭМ!$D$10+'СЕТ СН'!$F$5-'СЕТ СН'!$F$21</f>
        <v>2518.5223776100001</v>
      </c>
      <c r="U40" s="36">
        <f>SUMIFS(СВЦЭМ!$D$39:$D$782,СВЦЭМ!$A$39:$A$782,$A40,СВЦЭМ!$B$39:$B$782,U$11)+'СЕТ СН'!$F$11+СВЦЭМ!$D$10+'СЕТ СН'!$F$5-'СЕТ СН'!$F$21</f>
        <v>2542.63145532</v>
      </c>
      <c r="V40" s="36">
        <f>SUMIFS(СВЦЭМ!$D$39:$D$782,СВЦЭМ!$A$39:$A$782,$A40,СВЦЭМ!$B$39:$B$782,V$11)+'СЕТ СН'!$F$11+СВЦЭМ!$D$10+'СЕТ СН'!$F$5-'СЕТ СН'!$F$21</f>
        <v>2560.5161147600002</v>
      </c>
      <c r="W40" s="36">
        <f>SUMIFS(СВЦЭМ!$D$39:$D$782,СВЦЭМ!$A$39:$A$782,$A40,СВЦЭМ!$B$39:$B$782,W$11)+'СЕТ СН'!$F$11+СВЦЭМ!$D$10+'СЕТ СН'!$F$5-'СЕТ СН'!$F$21</f>
        <v>2574.0809628400002</v>
      </c>
      <c r="X40" s="36">
        <f>SUMIFS(СВЦЭМ!$D$39:$D$782,СВЦЭМ!$A$39:$A$782,$A40,СВЦЭМ!$B$39:$B$782,X$11)+'СЕТ СН'!$F$11+СВЦЭМ!$D$10+'СЕТ СН'!$F$5-'СЕТ СН'!$F$21</f>
        <v>2590.3393900599999</v>
      </c>
      <c r="Y40" s="36">
        <f>SUMIFS(СВЦЭМ!$D$39:$D$782,СВЦЭМ!$A$39:$A$782,$A40,СВЦЭМ!$B$39:$B$782,Y$11)+'СЕТ СН'!$F$11+СВЦЭМ!$D$10+'СЕТ СН'!$F$5-'СЕТ СН'!$F$21</f>
        <v>2588.98296678</v>
      </c>
    </row>
    <row r="41" spans="1:27" ht="15.75" x14ac:dyDescent="0.2">
      <c r="A41" s="35">
        <f t="shared" si="0"/>
        <v>44895</v>
      </c>
      <c r="B41" s="36">
        <f>SUMIFS(СВЦЭМ!$D$39:$D$782,СВЦЭМ!$A$39:$A$782,$A41,СВЦЭМ!$B$39:$B$782,B$11)+'СЕТ СН'!$F$11+СВЦЭМ!$D$10+'СЕТ СН'!$F$5-'СЕТ СН'!$F$21</f>
        <v>2769.5590094099998</v>
      </c>
      <c r="C41" s="36">
        <f>SUMIFS(СВЦЭМ!$D$39:$D$782,СВЦЭМ!$A$39:$A$782,$A41,СВЦЭМ!$B$39:$B$782,C$11)+'СЕТ СН'!$F$11+СВЦЭМ!$D$10+'СЕТ СН'!$F$5-'СЕТ СН'!$F$21</f>
        <v>2788.5888542499997</v>
      </c>
      <c r="D41" s="36">
        <f>SUMIFS(СВЦЭМ!$D$39:$D$782,СВЦЭМ!$A$39:$A$782,$A41,СВЦЭМ!$B$39:$B$782,D$11)+'СЕТ СН'!$F$11+СВЦЭМ!$D$10+'СЕТ СН'!$F$5-'СЕТ СН'!$F$21</f>
        <v>2836.0761386300001</v>
      </c>
      <c r="E41" s="36">
        <f>SUMIFS(СВЦЭМ!$D$39:$D$782,СВЦЭМ!$A$39:$A$782,$A41,СВЦЭМ!$B$39:$B$782,E$11)+'СЕТ СН'!$F$11+СВЦЭМ!$D$10+'СЕТ СН'!$F$5-'СЕТ СН'!$F$21</f>
        <v>2866.2685660399998</v>
      </c>
      <c r="F41" s="36">
        <f>SUMIFS(СВЦЭМ!$D$39:$D$782,СВЦЭМ!$A$39:$A$782,$A41,СВЦЭМ!$B$39:$B$782,F$11)+'СЕТ СН'!$F$11+СВЦЭМ!$D$10+'СЕТ СН'!$F$5-'СЕТ СН'!$F$21</f>
        <v>2850.4994538699998</v>
      </c>
      <c r="G41" s="36">
        <f>SUMIFS(СВЦЭМ!$D$39:$D$782,СВЦЭМ!$A$39:$A$782,$A41,СВЦЭМ!$B$39:$B$782,G$11)+'СЕТ СН'!$F$11+СВЦЭМ!$D$10+'СЕТ СН'!$F$5-'СЕТ СН'!$F$21</f>
        <v>2814.2102763599996</v>
      </c>
      <c r="H41" s="36">
        <f>SUMIFS(СВЦЭМ!$D$39:$D$782,СВЦЭМ!$A$39:$A$782,$A41,СВЦЭМ!$B$39:$B$782,H$11)+'СЕТ СН'!$F$11+СВЦЭМ!$D$10+'СЕТ СН'!$F$5-'СЕТ СН'!$F$21</f>
        <v>2782.2454572699999</v>
      </c>
      <c r="I41" s="36">
        <f>SUMIFS(СВЦЭМ!$D$39:$D$782,СВЦЭМ!$A$39:$A$782,$A41,СВЦЭМ!$B$39:$B$782,I$11)+'СЕТ СН'!$F$11+СВЦЭМ!$D$10+'СЕТ СН'!$F$5-'СЕТ СН'!$F$21</f>
        <v>2780.8387383700001</v>
      </c>
      <c r="J41" s="36">
        <f>SUMIFS(СВЦЭМ!$D$39:$D$782,СВЦЭМ!$A$39:$A$782,$A41,СВЦЭМ!$B$39:$B$782,J$11)+'СЕТ СН'!$F$11+СВЦЭМ!$D$10+'СЕТ СН'!$F$5-'СЕТ СН'!$F$21</f>
        <v>2747.09147364</v>
      </c>
      <c r="K41" s="36">
        <f>SUMIFS(СВЦЭМ!$D$39:$D$782,СВЦЭМ!$A$39:$A$782,$A41,СВЦЭМ!$B$39:$B$782,K$11)+'СЕТ СН'!$F$11+СВЦЭМ!$D$10+'СЕТ СН'!$F$5-'СЕТ СН'!$F$21</f>
        <v>2718.1995259400001</v>
      </c>
      <c r="L41" s="36">
        <f>SUMIFS(СВЦЭМ!$D$39:$D$782,СВЦЭМ!$A$39:$A$782,$A41,СВЦЭМ!$B$39:$B$782,L$11)+'СЕТ СН'!$F$11+СВЦЭМ!$D$10+'СЕТ СН'!$F$5-'СЕТ СН'!$F$21</f>
        <v>2727.6332986299999</v>
      </c>
      <c r="M41" s="36">
        <f>SUMIFS(СВЦЭМ!$D$39:$D$782,СВЦЭМ!$A$39:$A$782,$A41,СВЦЭМ!$B$39:$B$782,M$11)+'СЕТ СН'!$F$11+СВЦЭМ!$D$10+'СЕТ СН'!$F$5-'СЕТ СН'!$F$21</f>
        <v>2740.6159388999999</v>
      </c>
      <c r="N41" s="36">
        <f>SUMIFS(СВЦЭМ!$D$39:$D$782,СВЦЭМ!$A$39:$A$782,$A41,СВЦЭМ!$B$39:$B$782,N$11)+'СЕТ СН'!$F$11+СВЦЭМ!$D$10+'СЕТ СН'!$F$5-'СЕТ СН'!$F$21</f>
        <v>2758.6873454999995</v>
      </c>
      <c r="O41" s="36">
        <f>SUMIFS(СВЦЭМ!$D$39:$D$782,СВЦЭМ!$A$39:$A$782,$A41,СВЦЭМ!$B$39:$B$782,O$11)+'СЕТ СН'!$F$11+СВЦЭМ!$D$10+'СЕТ СН'!$F$5-'СЕТ СН'!$F$21</f>
        <v>2772.4365561300001</v>
      </c>
      <c r="P41" s="36">
        <f>SUMIFS(СВЦЭМ!$D$39:$D$782,СВЦЭМ!$A$39:$A$782,$A41,СВЦЭМ!$B$39:$B$782,P$11)+'СЕТ СН'!$F$11+СВЦЭМ!$D$10+'СЕТ СН'!$F$5-'СЕТ СН'!$F$21</f>
        <v>2778.8447311700002</v>
      </c>
      <c r="Q41" s="36">
        <f>SUMIFS(СВЦЭМ!$D$39:$D$782,СВЦЭМ!$A$39:$A$782,$A41,СВЦЭМ!$B$39:$B$782,Q$11)+'СЕТ СН'!$F$11+СВЦЭМ!$D$10+'СЕТ СН'!$F$5-'СЕТ СН'!$F$21</f>
        <v>2773.6540029199996</v>
      </c>
      <c r="R41" s="36">
        <f>SUMIFS(СВЦЭМ!$D$39:$D$782,СВЦЭМ!$A$39:$A$782,$A41,СВЦЭМ!$B$39:$B$782,R$11)+'СЕТ СН'!$F$11+СВЦЭМ!$D$10+'СЕТ СН'!$F$5-'СЕТ СН'!$F$21</f>
        <v>2771.6523315799996</v>
      </c>
      <c r="S41" s="36">
        <f>SUMIFS(СВЦЭМ!$D$39:$D$782,СВЦЭМ!$A$39:$A$782,$A41,СВЦЭМ!$B$39:$B$782,S$11)+'СЕТ СН'!$F$11+СВЦЭМ!$D$10+'СЕТ СН'!$F$5-'СЕТ СН'!$F$21</f>
        <v>2745.6889501999999</v>
      </c>
      <c r="T41" s="36">
        <f>SUMIFS(СВЦЭМ!$D$39:$D$782,СВЦЭМ!$A$39:$A$782,$A41,СВЦЭМ!$B$39:$B$782,T$11)+'СЕТ СН'!$F$11+СВЦЭМ!$D$10+'СЕТ СН'!$F$5-'СЕТ СН'!$F$21</f>
        <v>2704.8477397099996</v>
      </c>
      <c r="U41" s="36">
        <f>SUMIFS(СВЦЭМ!$D$39:$D$782,СВЦЭМ!$A$39:$A$782,$A41,СВЦЭМ!$B$39:$B$782,U$11)+'СЕТ СН'!$F$11+СВЦЭМ!$D$10+'СЕТ СН'!$F$5-'СЕТ СН'!$F$21</f>
        <v>2743.2179239799998</v>
      </c>
      <c r="V41" s="36">
        <f>SUMIFS(СВЦЭМ!$D$39:$D$782,СВЦЭМ!$A$39:$A$782,$A41,СВЦЭМ!$B$39:$B$782,V$11)+'СЕТ СН'!$F$11+СВЦЭМ!$D$10+'СЕТ СН'!$F$5-'СЕТ СН'!$F$21</f>
        <v>2784.4199290500001</v>
      </c>
      <c r="W41" s="36">
        <f>SUMIFS(СВЦЭМ!$D$39:$D$782,СВЦЭМ!$A$39:$A$782,$A41,СВЦЭМ!$B$39:$B$782,W$11)+'СЕТ СН'!$F$11+СВЦЭМ!$D$10+'СЕТ СН'!$F$5-'СЕТ СН'!$F$21</f>
        <v>2806.8326516299999</v>
      </c>
      <c r="X41" s="36">
        <f>SUMIFS(СВЦЭМ!$D$39:$D$782,СВЦЭМ!$A$39:$A$782,$A41,СВЦЭМ!$B$39:$B$782,X$11)+'СЕТ СН'!$F$11+СВЦЭМ!$D$10+'СЕТ СН'!$F$5-'СЕТ СН'!$F$21</f>
        <v>2817.54830124</v>
      </c>
      <c r="Y41" s="36">
        <f>SUMIFS(СВЦЭМ!$D$39:$D$782,СВЦЭМ!$A$39:$A$782,$A41,СВЦЭМ!$B$39:$B$782,Y$11)+'СЕТ СН'!$F$11+СВЦЭМ!$D$10+'СЕТ СН'!$F$5-'СЕТ СН'!$F$21</f>
        <v>2825.7624746199999</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01.11.2022</v>
      </c>
      <c r="B48" s="36">
        <f>SUMIFS(СВЦЭМ!$D$39:$D$782,СВЦЭМ!$A$39:$A$782,$A48,СВЦЭМ!$B$39:$B$782,B$47)+'СЕТ СН'!$G$11+СВЦЭМ!$D$10+'СЕТ СН'!$G$5-'СЕТ СН'!$G$21</f>
        <v>3685.4806095199997</v>
      </c>
      <c r="C48" s="36">
        <f>SUMIFS(СВЦЭМ!$D$39:$D$782,СВЦЭМ!$A$39:$A$782,$A48,СВЦЭМ!$B$39:$B$782,C$47)+'СЕТ СН'!$G$11+СВЦЭМ!$D$10+'СЕТ СН'!$G$5-'СЕТ СН'!$G$21</f>
        <v>3716.1438182399997</v>
      </c>
      <c r="D48" s="36">
        <f>SUMIFS(СВЦЭМ!$D$39:$D$782,СВЦЭМ!$A$39:$A$782,$A48,СВЦЭМ!$B$39:$B$782,D$47)+'СЕТ СН'!$G$11+СВЦЭМ!$D$10+'СЕТ СН'!$G$5-'СЕТ СН'!$G$21</f>
        <v>3756.5372798999997</v>
      </c>
      <c r="E48" s="36">
        <f>SUMIFS(СВЦЭМ!$D$39:$D$782,СВЦЭМ!$A$39:$A$782,$A48,СВЦЭМ!$B$39:$B$782,E$47)+'СЕТ СН'!$G$11+СВЦЭМ!$D$10+'СЕТ СН'!$G$5-'СЕТ СН'!$G$21</f>
        <v>3752.1062948899998</v>
      </c>
      <c r="F48" s="36">
        <f>SUMIFS(СВЦЭМ!$D$39:$D$782,СВЦЭМ!$A$39:$A$782,$A48,СВЦЭМ!$B$39:$B$782,F$47)+'СЕТ СН'!$G$11+СВЦЭМ!$D$10+'СЕТ СН'!$G$5-'СЕТ СН'!$G$21</f>
        <v>3751.1548124999999</v>
      </c>
      <c r="G48" s="36">
        <f>SUMIFS(СВЦЭМ!$D$39:$D$782,СВЦЭМ!$A$39:$A$782,$A48,СВЦЭМ!$B$39:$B$782,G$47)+'СЕТ СН'!$G$11+СВЦЭМ!$D$10+'СЕТ СН'!$G$5-'СЕТ СН'!$G$21</f>
        <v>3726.5602501499998</v>
      </c>
      <c r="H48" s="36">
        <f>SUMIFS(СВЦЭМ!$D$39:$D$782,СВЦЭМ!$A$39:$A$782,$A48,СВЦЭМ!$B$39:$B$782,H$47)+'СЕТ СН'!$G$11+СВЦЭМ!$D$10+'СЕТ СН'!$G$5-'СЕТ СН'!$G$21</f>
        <v>3659.5763966099998</v>
      </c>
      <c r="I48" s="36">
        <f>SUMIFS(СВЦЭМ!$D$39:$D$782,СВЦЭМ!$A$39:$A$782,$A48,СВЦЭМ!$B$39:$B$782,I$47)+'СЕТ СН'!$G$11+СВЦЭМ!$D$10+'СЕТ СН'!$G$5-'СЕТ СН'!$G$21</f>
        <v>3650.9225273399998</v>
      </c>
      <c r="J48" s="36">
        <f>SUMIFS(СВЦЭМ!$D$39:$D$782,СВЦЭМ!$A$39:$A$782,$A48,СВЦЭМ!$B$39:$B$782,J$47)+'СЕТ СН'!$G$11+СВЦЭМ!$D$10+'СЕТ СН'!$G$5-'СЕТ СН'!$G$21</f>
        <v>3629.7902063699999</v>
      </c>
      <c r="K48" s="36">
        <f>SUMIFS(СВЦЭМ!$D$39:$D$782,СВЦЭМ!$A$39:$A$782,$A48,СВЦЭМ!$B$39:$B$782,K$47)+'СЕТ СН'!$G$11+СВЦЭМ!$D$10+'СЕТ СН'!$G$5-'СЕТ СН'!$G$21</f>
        <v>3606.8727121099996</v>
      </c>
      <c r="L48" s="36">
        <f>SUMIFS(СВЦЭМ!$D$39:$D$782,СВЦЭМ!$A$39:$A$782,$A48,СВЦЭМ!$B$39:$B$782,L$47)+'СЕТ СН'!$G$11+СВЦЭМ!$D$10+'СЕТ СН'!$G$5-'СЕТ СН'!$G$21</f>
        <v>3621.79167917</v>
      </c>
      <c r="M48" s="36">
        <f>SUMIFS(СВЦЭМ!$D$39:$D$782,СВЦЭМ!$A$39:$A$782,$A48,СВЦЭМ!$B$39:$B$782,M$47)+'СЕТ СН'!$G$11+СВЦЭМ!$D$10+'СЕТ СН'!$G$5-'СЕТ СН'!$G$21</f>
        <v>3649.8220987699997</v>
      </c>
      <c r="N48" s="36">
        <f>SUMIFS(СВЦЭМ!$D$39:$D$782,СВЦЭМ!$A$39:$A$782,$A48,СВЦЭМ!$B$39:$B$782,N$47)+'СЕТ СН'!$G$11+СВЦЭМ!$D$10+'СЕТ СН'!$G$5-'СЕТ СН'!$G$21</f>
        <v>3659.8484229199998</v>
      </c>
      <c r="O48" s="36">
        <f>SUMIFS(СВЦЭМ!$D$39:$D$782,СВЦЭМ!$A$39:$A$782,$A48,СВЦЭМ!$B$39:$B$782,O$47)+'СЕТ СН'!$G$11+СВЦЭМ!$D$10+'СЕТ СН'!$G$5-'СЕТ СН'!$G$21</f>
        <v>3645.4342792299994</v>
      </c>
      <c r="P48" s="36">
        <f>SUMIFS(СВЦЭМ!$D$39:$D$782,СВЦЭМ!$A$39:$A$782,$A48,СВЦЭМ!$B$39:$B$782,P$47)+'СЕТ СН'!$G$11+СВЦЭМ!$D$10+'СЕТ СН'!$G$5-'СЕТ СН'!$G$21</f>
        <v>3654.4646678299996</v>
      </c>
      <c r="Q48" s="36">
        <f>SUMIFS(СВЦЭМ!$D$39:$D$782,СВЦЭМ!$A$39:$A$782,$A48,СВЦЭМ!$B$39:$B$782,Q$47)+'СЕТ СН'!$G$11+СВЦЭМ!$D$10+'СЕТ СН'!$G$5-'СЕТ СН'!$G$21</f>
        <v>3658.0404119199998</v>
      </c>
      <c r="R48" s="36">
        <f>SUMIFS(СВЦЭМ!$D$39:$D$782,СВЦЭМ!$A$39:$A$782,$A48,СВЦЭМ!$B$39:$B$782,R$47)+'СЕТ СН'!$G$11+СВЦЭМ!$D$10+'СЕТ СН'!$G$5-'СЕТ СН'!$G$21</f>
        <v>3635.3928991799999</v>
      </c>
      <c r="S48" s="36">
        <f>SUMIFS(СВЦЭМ!$D$39:$D$782,СВЦЭМ!$A$39:$A$782,$A48,СВЦЭМ!$B$39:$B$782,S$47)+'СЕТ СН'!$G$11+СВЦЭМ!$D$10+'СЕТ СН'!$G$5-'СЕТ СН'!$G$21</f>
        <v>3582.9989042999996</v>
      </c>
      <c r="T48" s="36">
        <f>SUMIFS(СВЦЭМ!$D$39:$D$782,СВЦЭМ!$A$39:$A$782,$A48,СВЦЭМ!$B$39:$B$782,T$47)+'СЕТ СН'!$G$11+СВЦЭМ!$D$10+'СЕТ СН'!$G$5-'СЕТ СН'!$G$21</f>
        <v>3581.6133572099998</v>
      </c>
      <c r="U48" s="36">
        <f>SUMIFS(СВЦЭМ!$D$39:$D$782,СВЦЭМ!$A$39:$A$782,$A48,СВЦЭМ!$B$39:$B$782,U$47)+'СЕТ СН'!$G$11+СВЦЭМ!$D$10+'СЕТ СН'!$G$5-'СЕТ СН'!$G$21</f>
        <v>3599.0665759799999</v>
      </c>
      <c r="V48" s="36">
        <f>SUMIFS(СВЦЭМ!$D$39:$D$782,СВЦЭМ!$A$39:$A$782,$A48,СВЦЭМ!$B$39:$B$782,V$47)+'СЕТ СН'!$G$11+СВЦЭМ!$D$10+'СЕТ СН'!$G$5-'СЕТ СН'!$G$21</f>
        <v>3618.0892692999996</v>
      </c>
      <c r="W48" s="36">
        <f>SUMIFS(СВЦЭМ!$D$39:$D$782,СВЦЭМ!$A$39:$A$782,$A48,СВЦЭМ!$B$39:$B$782,W$47)+'СЕТ СН'!$G$11+СВЦЭМ!$D$10+'СЕТ СН'!$G$5-'СЕТ СН'!$G$21</f>
        <v>3627.4489023999995</v>
      </c>
      <c r="X48" s="36">
        <f>SUMIFS(СВЦЭМ!$D$39:$D$782,СВЦЭМ!$A$39:$A$782,$A48,СВЦЭМ!$B$39:$B$782,X$47)+'СЕТ СН'!$G$11+СВЦЭМ!$D$10+'СЕТ СН'!$G$5-'СЕТ СН'!$G$21</f>
        <v>3677.5900578399996</v>
      </c>
      <c r="Y48" s="36">
        <f>SUMIFS(СВЦЭМ!$D$39:$D$782,СВЦЭМ!$A$39:$A$782,$A48,СВЦЭМ!$B$39:$B$782,Y$47)+'СЕТ СН'!$G$11+СВЦЭМ!$D$10+'СЕТ СН'!$G$5-'СЕТ СН'!$G$21</f>
        <v>3711.4500814099997</v>
      </c>
      <c r="AA48" s="45"/>
    </row>
    <row r="49" spans="1:25" ht="15.75" x14ac:dyDescent="0.2">
      <c r="A49" s="35">
        <f>A48+1</f>
        <v>44867</v>
      </c>
      <c r="B49" s="36">
        <f>SUMIFS(СВЦЭМ!$D$39:$D$782,СВЦЭМ!$A$39:$A$782,$A49,СВЦЭМ!$B$39:$B$782,B$47)+'СЕТ СН'!$G$11+СВЦЭМ!$D$10+'СЕТ СН'!$G$5-'СЕТ СН'!$G$21</f>
        <v>3675.9556630099996</v>
      </c>
      <c r="C49" s="36">
        <f>SUMIFS(СВЦЭМ!$D$39:$D$782,СВЦЭМ!$A$39:$A$782,$A49,СВЦЭМ!$B$39:$B$782,C$47)+'СЕТ СН'!$G$11+СВЦЭМ!$D$10+'СЕТ СН'!$G$5-'СЕТ СН'!$G$21</f>
        <v>3705.08100724</v>
      </c>
      <c r="D49" s="36">
        <f>SUMIFS(СВЦЭМ!$D$39:$D$782,СВЦЭМ!$A$39:$A$782,$A49,СВЦЭМ!$B$39:$B$782,D$47)+'СЕТ СН'!$G$11+СВЦЭМ!$D$10+'СЕТ СН'!$G$5-'СЕТ СН'!$G$21</f>
        <v>3745.0582830699996</v>
      </c>
      <c r="E49" s="36">
        <f>SUMIFS(СВЦЭМ!$D$39:$D$782,СВЦЭМ!$A$39:$A$782,$A49,СВЦЭМ!$B$39:$B$782,E$47)+'СЕТ СН'!$G$11+СВЦЭМ!$D$10+'СЕТ СН'!$G$5-'СЕТ СН'!$G$21</f>
        <v>3731.1099921099994</v>
      </c>
      <c r="F49" s="36">
        <f>SUMIFS(СВЦЭМ!$D$39:$D$782,СВЦЭМ!$A$39:$A$782,$A49,СВЦЭМ!$B$39:$B$782,F$47)+'СЕТ СН'!$G$11+СВЦЭМ!$D$10+'СЕТ СН'!$G$5-'СЕТ СН'!$G$21</f>
        <v>3738.2643218699995</v>
      </c>
      <c r="G49" s="36">
        <f>SUMIFS(СВЦЭМ!$D$39:$D$782,СВЦЭМ!$A$39:$A$782,$A49,СВЦЭМ!$B$39:$B$782,G$47)+'СЕТ СН'!$G$11+СВЦЭМ!$D$10+'СЕТ СН'!$G$5-'СЕТ СН'!$G$21</f>
        <v>3745.4448528200001</v>
      </c>
      <c r="H49" s="36">
        <f>SUMIFS(СВЦЭМ!$D$39:$D$782,СВЦЭМ!$A$39:$A$782,$A49,СВЦЭМ!$B$39:$B$782,H$47)+'СЕТ СН'!$G$11+СВЦЭМ!$D$10+'СЕТ СН'!$G$5-'СЕТ СН'!$G$21</f>
        <v>3692.0936085599997</v>
      </c>
      <c r="I49" s="36">
        <f>SUMIFS(СВЦЭМ!$D$39:$D$782,СВЦЭМ!$A$39:$A$782,$A49,СВЦЭМ!$B$39:$B$782,I$47)+'СЕТ СН'!$G$11+СВЦЭМ!$D$10+'СЕТ СН'!$G$5-'СЕТ СН'!$G$21</f>
        <v>3681.1075184799997</v>
      </c>
      <c r="J49" s="36">
        <f>SUMIFS(СВЦЭМ!$D$39:$D$782,СВЦЭМ!$A$39:$A$782,$A49,СВЦЭМ!$B$39:$B$782,J$47)+'СЕТ СН'!$G$11+СВЦЭМ!$D$10+'СЕТ СН'!$G$5-'СЕТ СН'!$G$21</f>
        <v>3647.0607628399998</v>
      </c>
      <c r="K49" s="36">
        <f>SUMIFS(СВЦЭМ!$D$39:$D$782,СВЦЭМ!$A$39:$A$782,$A49,СВЦЭМ!$B$39:$B$782,K$47)+'СЕТ СН'!$G$11+СВЦЭМ!$D$10+'СЕТ СН'!$G$5-'СЕТ СН'!$G$21</f>
        <v>3632.0996411699998</v>
      </c>
      <c r="L49" s="36">
        <f>SUMIFS(СВЦЭМ!$D$39:$D$782,СВЦЭМ!$A$39:$A$782,$A49,СВЦЭМ!$B$39:$B$782,L$47)+'СЕТ СН'!$G$11+СВЦЭМ!$D$10+'СЕТ СН'!$G$5-'СЕТ СН'!$G$21</f>
        <v>3615.6053121999998</v>
      </c>
      <c r="M49" s="36">
        <f>SUMIFS(СВЦЭМ!$D$39:$D$782,СВЦЭМ!$A$39:$A$782,$A49,СВЦЭМ!$B$39:$B$782,M$47)+'СЕТ СН'!$G$11+СВЦЭМ!$D$10+'СЕТ СН'!$G$5-'СЕТ СН'!$G$21</f>
        <v>3630.15205479</v>
      </c>
      <c r="N49" s="36">
        <f>SUMIFS(СВЦЭМ!$D$39:$D$782,СВЦЭМ!$A$39:$A$782,$A49,СВЦЭМ!$B$39:$B$782,N$47)+'СЕТ СН'!$G$11+СВЦЭМ!$D$10+'СЕТ СН'!$G$5-'СЕТ СН'!$G$21</f>
        <v>3663.4930930999999</v>
      </c>
      <c r="O49" s="36">
        <f>SUMIFS(СВЦЭМ!$D$39:$D$782,СВЦЭМ!$A$39:$A$782,$A49,СВЦЭМ!$B$39:$B$782,O$47)+'СЕТ СН'!$G$11+СВЦЭМ!$D$10+'СЕТ СН'!$G$5-'СЕТ СН'!$G$21</f>
        <v>3649.1284766499998</v>
      </c>
      <c r="P49" s="36">
        <f>SUMIFS(СВЦЭМ!$D$39:$D$782,СВЦЭМ!$A$39:$A$782,$A49,СВЦЭМ!$B$39:$B$782,P$47)+'СЕТ СН'!$G$11+СВЦЭМ!$D$10+'СЕТ СН'!$G$5-'СЕТ СН'!$G$21</f>
        <v>3659.5290099599997</v>
      </c>
      <c r="Q49" s="36">
        <f>SUMIFS(СВЦЭМ!$D$39:$D$782,СВЦЭМ!$A$39:$A$782,$A49,СВЦЭМ!$B$39:$B$782,Q$47)+'СЕТ СН'!$G$11+СВЦЭМ!$D$10+'СЕТ СН'!$G$5-'СЕТ СН'!$G$21</f>
        <v>3663.8972225899997</v>
      </c>
      <c r="R49" s="36">
        <f>SUMIFS(СВЦЭМ!$D$39:$D$782,СВЦЭМ!$A$39:$A$782,$A49,СВЦЭМ!$B$39:$B$782,R$47)+'СЕТ СН'!$G$11+СВЦЭМ!$D$10+'СЕТ СН'!$G$5-'СЕТ СН'!$G$21</f>
        <v>3648.75616438</v>
      </c>
      <c r="S49" s="36">
        <f>SUMIFS(СВЦЭМ!$D$39:$D$782,СВЦЭМ!$A$39:$A$782,$A49,СВЦЭМ!$B$39:$B$782,S$47)+'СЕТ СН'!$G$11+СВЦЭМ!$D$10+'СЕТ СН'!$G$5-'СЕТ СН'!$G$21</f>
        <v>3634.2199615699997</v>
      </c>
      <c r="T49" s="36">
        <f>SUMIFS(СВЦЭМ!$D$39:$D$782,СВЦЭМ!$A$39:$A$782,$A49,СВЦЭМ!$B$39:$B$782,T$47)+'СЕТ СН'!$G$11+СВЦЭМ!$D$10+'СЕТ СН'!$G$5-'СЕТ СН'!$G$21</f>
        <v>3605.1528903199996</v>
      </c>
      <c r="U49" s="36">
        <f>SUMIFS(СВЦЭМ!$D$39:$D$782,СВЦЭМ!$A$39:$A$782,$A49,СВЦЭМ!$B$39:$B$782,U$47)+'СЕТ СН'!$G$11+СВЦЭМ!$D$10+'СЕТ СН'!$G$5-'СЕТ СН'!$G$21</f>
        <v>3600.6696722799998</v>
      </c>
      <c r="V49" s="36">
        <f>SUMIFS(СВЦЭМ!$D$39:$D$782,СВЦЭМ!$A$39:$A$782,$A49,СВЦЭМ!$B$39:$B$782,V$47)+'СЕТ СН'!$G$11+СВЦЭМ!$D$10+'СЕТ СН'!$G$5-'СЕТ СН'!$G$21</f>
        <v>3630.2217953499999</v>
      </c>
      <c r="W49" s="36">
        <f>SUMIFS(СВЦЭМ!$D$39:$D$782,СВЦЭМ!$A$39:$A$782,$A49,СВЦЭМ!$B$39:$B$782,W$47)+'СЕТ СН'!$G$11+СВЦЭМ!$D$10+'СЕТ СН'!$G$5-'СЕТ СН'!$G$21</f>
        <v>3648.27484362</v>
      </c>
      <c r="X49" s="36">
        <f>SUMIFS(СВЦЭМ!$D$39:$D$782,СВЦЭМ!$A$39:$A$782,$A49,СВЦЭМ!$B$39:$B$782,X$47)+'СЕТ СН'!$G$11+СВЦЭМ!$D$10+'СЕТ СН'!$G$5-'СЕТ СН'!$G$21</f>
        <v>3667.7681488099997</v>
      </c>
      <c r="Y49" s="36">
        <f>SUMIFS(СВЦЭМ!$D$39:$D$782,СВЦЭМ!$A$39:$A$782,$A49,СВЦЭМ!$B$39:$B$782,Y$47)+'СЕТ СН'!$G$11+СВЦЭМ!$D$10+'СЕТ СН'!$G$5-'СЕТ СН'!$G$21</f>
        <v>3694.9427194800001</v>
      </c>
    </row>
    <row r="50" spans="1:25" ht="15.75" x14ac:dyDescent="0.2">
      <c r="A50" s="35">
        <f t="shared" ref="A50:A77" si="1">A49+1</f>
        <v>44868</v>
      </c>
      <c r="B50" s="36">
        <f>SUMIFS(СВЦЭМ!$D$39:$D$782,СВЦЭМ!$A$39:$A$782,$A50,СВЦЭМ!$B$39:$B$782,B$47)+'СЕТ СН'!$G$11+СВЦЭМ!$D$10+'СЕТ СН'!$G$5-'СЕТ СН'!$G$21</f>
        <v>3702.2278837099998</v>
      </c>
      <c r="C50" s="36">
        <f>SUMIFS(СВЦЭМ!$D$39:$D$782,СВЦЭМ!$A$39:$A$782,$A50,СВЦЭМ!$B$39:$B$782,C$47)+'СЕТ СН'!$G$11+СВЦЭМ!$D$10+'СЕТ СН'!$G$5-'СЕТ СН'!$G$21</f>
        <v>3725.56926105</v>
      </c>
      <c r="D50" s="36">
        <f>SUMIFS(СВЦЭМ!$D$39:$D$782,СВЦЭМ!$A$39:$A$782,$A50,СВЦЭМ!$B$39:$B$782,D$47)+'СЕТ СН'!$G$11+СВЦЭМ!$D$10+'СЕТ СН'!$G$5-'СЕТ СН'!$G$21</f>
        <v>3748.2654502400001</v>
      </c>
      <c r="E50" s="36">
        <f>SUMIFS(СВЦЭМ!$D$39:$D$782,СВЦЭМ!$A$39:$A$782,$A50,СВЦЭМ!$B$39:$B$782,E$47)+'СЕТ СН'!$G$11+СВЦЭМ!$D$10+'СЕТ СН'!$G$5-'СЕТ СН'!$G$21</f>
        <v>3712.7071598099997</v>
      </c>
      <c r="F50" s="36">
        <f>SUMIFS(СВЦЭМ!$D$39:$D$782,СВЦЭМ!$A$39:$A$782,$A50,СВЦЭМ!$B$39:$B$782,F$47)+'СЕТ СН'!$G$11+СВЦЭМ!$D$10+'СЕТ СН'!$G$5-'СЕТ СН'!$G$21</f>
        <v>3697.9377470299996</v>
      </c>
      <c r="G50" s="36">
        <f>SUMIFS(СВЦЭМ!$D$39:$D$782,СВЦЭМ!$A$39:$A$782,$A50,СВЦЭМ!$B$39:$B$782,G$47)+'СЕТ СН'!$G$11+СВЦЭМ!$D$10+'СЕТ СН'!$G$5-'СЕТ СН'!$G$21</f>
        <v>3653.9073734200001</v>
      </c>
      <c r="H50" s="36">
        <f>SUMIFS(СВЦЭМ!$D$39:$D$782,СВЦЭМ!$A$39:$A$782,$A50,СВЦЭМ!$B$39:$B$782,H$47)+'СЕТ СН'!$G$11+СВЦЭМ!$D$10+'СЕТ СН'!$G$5-'СЕТ СН'!$G$21</f>
        <v>3614.4855194199999</v>
      </c>
      <c r="I50" s="36">
        <f>SUMIFS(СВЦЭМ!$D$39:$D$782,СВЦЭМ!$A$39:$A$782,$A50,СВЦЭМ!$B$39:$B$782,I$47)+'СЕТ СН'!$G$11+СВЦЭМ!$D$10+'СЕТ СН'!$G$5-'СЕТ СН'!$G$21</f>
        <v>3580.5242780899998</v>
      </c>
      <c r="J50" s="36">
        <f>SUMIFS(СВЦЭМ!$D$39:$D$782,СВЦЭМ!$A$39:$A$782,$A50,СВЦЭМ!$B$39:$B$782,J$47)+'СЕТ СН'!$G$11+СВЦЭМ!$D$10+'СЕТ СН'!$G$5-'СЕТ СН'!$G$21</f>
        <v>3554.6559707199999</v>
      </c>
      <c r="K50" s="36">
        <f>SUMIFS(СВЦЭМ!$D$39:$D$782,СВЦЭМ!$A$39:$A$782,$A50,СВЦЭМ!$B$39:$B$782,K$47)+'СЕТ СН'!$G$11+СВЦЭМ!$D$10+'СЕТ СН'!$G$5-'СЕТ СН'!$G$21</f>
        <v>3577.3895122099998</v>
      </c>
      <c r="L50" s="36">
        <f>SUMIFS(СВЦЭМ!$D$39:$D$782,СВЦЭМ!$A$39:$A$782,$A50,СВЦЭМ!$B$39:$B$782,L$47)+'СЕТ СН'!$G$11+СВЦЭМ!$D$10+'СЕТ СН'!$G$5-'СЕТ СН'!$G$21</f>
        <v>3605.1049028699999</v>
      </c>
      <c r="M50" s="36">
        <f>SUMIFS(СВЦЭМ!$D$39:$D$782,СВЦЭМ!$A$39:$A$782,$A50,СВЦЭМ!$B$39:$B$782,M$47)+'СЕТ СН'!$G$11+СВЦЭМ!$D$10+'СЕТ СН'!$G$5-'СЕТ СН'!$G$21</f>
        <v>3637.5803151199998</v>
      </c>
      <c r="N50" s="36">
        <f>SUMIFS(СВЦЭМ!$D$39:$D$782,СВЦЭМ!$A$39:$A$782,$A50,СВЦЭМ!$B$39:$B$782,N$47)+'СЕТ СН'!$G$11+СВЦЭМ!$D$10+'СЕТ СН'!$G$5-'СЕТ СН'!$G$21</f>
        <v>3642.5938085299995</v>
      </c>
      <c r="O50" s="36">
        <f>SUMIFS(СВЦЭМ!$D$39:$D$782,СВЦЭМ!$A$39:$A$782,$A50,СВЦЭМ!$B$39:$B$782,O$47)+'СЕТ СН'!$G$11+СВЦЭМ!$D$10+'СЕТ СН'!$G$5-'СЕТ СН'!$G$21</f>
        <v>3640.52726755</v>
      </c>
      <c r="P50" s="36">
        <f>SUMIFS(СВЦЭМ!$D$39:$D$782,СВЦЭМ!$A$39:$A$782,$A50,СВЦЭМ!$B$39:$B$782,P$47)+'СЕТ СН'!$G$11+СВЦЭМ!$D$10+'СЕТ СН'!$G$5-'СЕТ СН'!$G$21</f>
        <v>3643.03608996</v>
      </c>
      <c r="Q50" s="36">
        <f>SUMIFS(СВЦЭМ!$D$39:$D$782,СВЦЭМ!$A$39:$A$782,$A50,СВЦЭМ!$B$39:$B$782,Q$47)+'СЕТ СН'!$G$11+СВЦЭМ!$D$10+'СЕТ СН'!$G$5-'СЕТ СН'!$G$21</f>
        <v>3649.1376755399997</v>
      </c>
      <c r="R50" s="36">
        <f>SUMIFS(СВЦЭМ!$D$39:$D$782,СВЦЭМ!$A$39:$A$782,$A50,СВЦЭМ!$B$39:$B$782,R$47)+'СЕТ СН'!$G$11+СВЦЭМ!$D$10+'СЕТ СН'!$G$5-'СЕТ СН'!$G$21</f>
        <v>3606.9802507799996</v>
      </c>
      <c r="S50" s="36">
        <f>SUMIFS(СВЦЭМ!$D$39:$D$782,СВЦЭМ!$A$39:$A$782,$A50,СВЦЭМ!$B$39:$B$782,S$47)+'СЕТ СН'!$G$11+СВЦЭМ!$D$10+'СЕТ СН'!$G$5-'СЕТ СН'!$G$21</f>
        <v>3569.7931050899997</v>
      </c>
      <c r="T50" s="36">
        <f>SUMIFS(СВЦЭМ!$D$39:$D$782,СВЦЭМ!$A$39:$A$782,$A50,СВЦЭМ!$B$39:$B$782,T$47)+'СЕТ СН'!$G$11+СВЦЭМ!$D$10+'СЕТ СН'!$G$5-'СЕТ СН'!$G$21</f>
        <v>3560.8200228299997</v>
      </c>
      <c r="U50" s="36">
        <f>SUMIFS(СВЦЭМ!$D$39:$D$782,СВЦЭМ!$A$39:$A$782,$A50,СВЦЭМ!$B$39:$B$782,U$47)+'СЕТ СН'!$G$11+СВЦЭМ!$D$10+'СЕТ СН'!$G$5-'СЕТ СН'!$G$21</f>
        <v>3570.2570630199998</v>
      </c>
      <c r="V50" s="36">
        <f>SUMIFS(СВЦЭМ!$D$39:$D$782,СВЦЭМ!$A$39:$A$782,$A50,СВЦЭМ!$B$39:$B$782,V$47)+'СЕТ СН'!$G$11+СВЦЭМ!$D$10+'СЕТ СН'!$G$5-'СЕТ СН'!$G$21</f>
        <v>3568.7981878499995</v>
      </c>
      <c r="W50" s="36">
        <f>SUMIFS(СВЦЭМ!$D$39:$D$782,СВЦЭМ!$A$39:$A$782,$A50,СВЦЭМ!$B$39:$B$782,W$47)+'СЕТ СН'!$G$11+СВЦЭМ!$D$10+'СЕТ СН'!$G$5-'СЕТ СН'!$G$21</f>
        <v>3566.4403609299998</v>
      </c>
      <c r="X50" s="36">
        <f>SUMIFS(СВЦЭМ!$D$39:$D$782,СВЦЭМ!$A$39:$A$782,$A50,СВЦЭМ!$B$39:$B$782,X$47)+'СЕТ СН'!$G$11+СВЦЭМ!$D$10+'СЕТ СН'!$G$5-'СЕТ СН'!$G$21</f>
        <v>3597.0639792699999</v>
      </c>
      <c r="Y50" s="36">
        <f>SUMIFS(СВЦЭМ!$D$39:$D$782,СВЦЭМ!$A$39:$A$782,$A50,СВЦЭМ!$B$39:$B$782,Y$47)+'СЕТ СН'!$G$11+СВЦЭМ!$D$10+'СЕТ СН'!$G$5-'СЕТ СН'!$G$21</f>
        <v>3641.09041204</v>
      </c>
    </row>
    <row r="51" spans="1:25" ht="15.75" x14ac:dyDescent="0.2">
      <c r="A51" s="35">
        <f t="shared" si="1"/>
        <v>44869</v>
      </c>
      <c r="B51" s="36">
        <f>SUMIFS(СВЦЭМ!$D$39:$D$782,СВЦЭМ!$A$39:$A$782,$A51,СВЦЭМ!$B$39:$B$782,B$47)+'СЕТ СН'!$G$11+СВЦЭМ!$D$10+'СЕТ СН'!$G$5-'СЕТ СН'!$G$21</f>
        <v>3583.4232728299999</v>
      </c>
      <c r="C51" s="36">
        <f>SUMIFS(СВЦЭМ!$D$39:$D$782,СВЦЭМ!$A$39:$A$782,$A51,СВЦЭМ!$B$39:$B$782,C$47)+'СЕТ СН'!$G$11+СВЦЭМ!$D$10+'СЕТ СН'!$G$5-'СЕТ СН'!$G$21</f>
        <v>3619.6869185599999</v>
      </c>
      <c r="D51" s="36">
        <f>SUMIFS(СВЦЭМ!$D$39:$D$782,СВЦЭМ!$A$39:$A$782,$A51,СВЦЭМ!$B$39:$B$782,D$47)+'СЕТ СН'!$G$11+СВЦЭМ!$D$10+'СЕТ СН'!$G$5-'СЕТ СН'!$G$21</f>
        <v>3682.6909399199994</v>
      </c>
      <c r="E51" s="36">
        <f>SUMIFS(СВЦЭМ!$D$39:$D$782,СВЦЭМ!$A$39:$A$782,$A51,СВЦЭМ!$B$39:$B$782,E$47)+'СЕТ СН'!$G$11+СВЦЭМ!$D$10+'СЕТ СН'!$G$5-'СЕТ СН'!$G$21</f>
        <v>3682.1649110899998</v>
      </c>
      <c r="F51" s="36">
        <f>SUMIFS(СВЦЭМ!$D$39:$D$782,СВЦЭМ!$A$39:$A$782,$A51,СВЦЭМ!$B$39:$B$782,F$47)+'СЕТ СН'!$G$11+СВЦЭМ!$D$10+'СЕТ СН'!$G$5-'СЕТ СН'!$G$21</f>
        <v>3691.38264205</v>
      </c>
      <c r="G51" s="36">
        <f>SUMIFS(СВЦЭМ!$D$39:$D$782,СВЦЭМ!$A$39:$A$782,$A51,СВЦЭМ!$B$39:$B$782,G$47)+'СЕТ СН'!$G$11+СВЦЭМ!$D$10+'СЕТ СН'!$G$5-'СЕТ СН'!$G$21</f>
        <v>3707.4938403899996</v>
      </c>
      <c r="H51" s="36">
        <f>SUMIFS(СВЦЭМ!$D$39:$D$782,СВЦЭМ!$A$39:$A$782,$A51,СВЦЭМ!$B$39:$B$782,H$47)+'СЕТ СН'!$G$11+СВЦЭМ!$D$10+'СЕТ СН'!$G$5-'СЕТ СН'!$G$21</f>
        <v>3690.1394260199995</v>
      </c>
      <c r="I51" s="36">
        <f>SUMIFS(СВЦЭМ!$D$39:$D$782,СВЦЭМ!$A$39:$A$782,$A51,СВЦЭМ!$B$39:$B$782,I$47)+'СЕТ СН'!$G$11+СВЦЭМ!$D$10+'СЕТ СН'!$G$5-'СЕТ СН'!$G$21</f>
        <v>3663.5476131199998</v>
      </c>
      <c r="J51" s="36">
        <f>SUMIFS(СВЦЭМ!$D$39:$D$782,СВЦЭМ!$A$39:$A$782,$A51,СВЦЭМ!$B$39:$B$782,J$47)+'СЕТ СН'!$G$11+СВЦЭМ!$D$10+'СЕТ СН'!$G$5-'СЕТ СН'!$G$21</f>
        <v>3608.6587831499996</v>
      </c>
      <c r="K51" s="36">
        <f>SUMIFS(СВЦЭМ!$D$39:$D$782,СВЦЭМ!$A$39:$A$782,$A51,СВЦЭМ!$B$39:$B$782,K$47)+'СЕТ СН'!$G$11+СВЦЭМ!$D$10+'СЕТ СН'!$G$5-'СЕТ СН'!$G$21</f>
        <v>3569.04890299</v>
      </c>
      <c r="L51" s="36">
        <f>SUMIFS(СВЦЭМ!$D$39:$D$782,СВЦЭМ!$A$39:$A$782,$A51,СВЦЭМ!$B$39:$B$782,L$47)+'СЕТ СН'!$G$11+СВЦЭМ!$D$10+'СЕТ СН'!$G$5-'СЕТ СН'!$G$21</f>
        <v>3565.5918814799998</v>
      </c>
      <c r="M51" s="36">
        <f>SUMIFS(СВЦЭМ!$D$39:$D$782,СВЦЭМ!$A$39:$A$782,$A51,СВЦЭМ!$B$39:$B$782,M$47)+'СЕТ СН'!$G$11+СВЦЭМ!$D$10+'СЕТ СН'!$G$5-'СЕТ СН'!$G$21</f>
        <v>3583.6901624699999</v>
      </c>
      <c r="N51" s="36">
        <f>SUMIFS(СВЦЭМ!$D$39:$D$782,СВЦЭМ!$A$39:$A$782,$A51,СВЦЭМ!$B$39:$B$782,N$47)+'СЕТ СН'!$G$11+СВЦЭМ!$D$10+'СЕТ СН'!$G$5-'СЕТ СН'!$G$21</f>
        <v>3608.45600724</v>
      </c>
      <c r="O51" s="36">
        <f>SUMIFS(СВЦЭМ!$D$39:$D$782,СВЦЭМ!$A$39:$A$782,$A51,СВЦЭМ!$B$39:$B$782,O$47)+'СЕТ СН'!$G$11+СВЦЭМ!$D$10+'СЕТ СН'!$G$5-'СЕТ СН'!$G$21</f>
        <v>3619.3064197399999</v>
      </c>
      <c r="P51" s="36">
        <f>SUMIFS(СВЦЭМ!$D$39:$D$782,СВЦЭМ!$A$39:$A$782,$A51,СВЦЭМ!$B$39:$B$782,P$47)+'СЕТ СН'!$G$11+СВЦЭМ!$D$10+'СЕТ СН'!$G$5-'СЕТ СН'!$G$21</f>
        <v>3627.89958381</v>
      </c>
      <c r="Q51" s="36">
        <f>SUMIFS(СВЦЭМ!$D$39:$D$782,СВЦЭМ!$A$39:$A$782,$A51,СВЦЭМ!$B$39:$B$782,Q$47)+'СЕТ СН'!$G$11+СВЦЭМ!$D$10+'СЕТ СН'!$G$5-'СЕТ СН'!$G$21</f>
        <v>3631.8956032599999</v>
      </c>
      <c r="R51" s="36">
        <f>SUMIFS(СВЦЭМ!$D$39:$D$782,СВЦЭМ!$A$39:$A$782,$A51,СВЦЭМ!$B$39:$B$782,R$47)+'СЕТ СН'!$G$11+СВЦЭМ!$D$10+'СЕТ СН'!$G$5-'СЕТ СН'!$G$21</f>
        <v>3600.1381989499996</v>
      </c>
      <c r="S51" s="36">
        <f>SUMIFS(СВЦЭМ!$D$39:$D$782,СВЦЭМ!$A$39:$A$782,$A51,СВЦЭМ!$B$39:$B$782,S$47)+'СЕТ СН'!$G$11+СВЦЭМ!$D$10+'СЕТ СН'!$G$5-'СЕТ СН'!$G$21</f>
        <v>3543.5236951799998</v>
      </c>
      <c r="T51" s="36">
        <f>SUMIFS(СВЦЭМ!$D$39:$D$782,СВЦЭМ!$A$39:$A$782,$A51,СВЦЭМ!$B$39:$B$782,T$47)+'СЕТ СН'!$G$11+СВЦЭМ!$D$10+'СЕТ СН'!$G$5-'СЕТ СН'!$G$21</f>
        <v>3530.8158262399998</v>
      </c>
      <c r="U51" s="36">
        <f>SUMIFS(СВЦЭМ!$D$39:$D$782,СВЦЭМ!$A$39:$A$782,$A51,СВЦЭМ!$B$39:$B$782,U$47)+'СЕТ СН'!$G$11+СВЦЭМ!$D$10+'СЕТ СН'!$G$5-'СЕТ СН'!$G$21</f>
        <v>3538.7482152100001</v>
      </c>
      <c r="V51" s="36">
        <f>SUMIFS(СВЦЭМ!$D$39:$D$782,СВЦЭМ!$A$39:$A$782,$A51,СВЦЭМ!$B$39:$B$782,V$47)+'СЕТ СН'!$G$11+СВЦЭМ!$D$10+'СЕТ СН'!$G$5-'СЕТ СН'!$G$21</f>
        <v>3555.7327803199996</v>
      </c>
      <c r="W51" s="36">
        <f>SUMIFS(СВЦЭМ!$D$39:$D$782,СВЦЭМ!$A$39:$A$782,$A51,СВЦЭМ!$B$39:$B$782,W$47)+'СЕТ СН'!$G$11+СВЦЭМ!$D$10+'СЕТ СН'!$G$5-'СЕТ СН'!$G$21</f>
        <v>3588.2709060699999</v>
      </c>
      <c r="X51" s="36">
        <f>SUMIFS(СВЦЭМ!$D$39:$D$782,СВЦЭМ!$A$39:$A$782,$A51,СВЦЭМ!$B$39:$B$782,X$47)+'СЕТ СН'!$G$11+СВЦЭМ!$D$10+'СЕТ СН'!$G$5-'СЕТ СН'!$G$21</f>
        <v>3637.5821895199997</v>
      </c>
      <c r="Y51" s="36">
        <f>SUMIFS(СВЦЭМ!$D$39:$D$782,СВЦЭМ!$A$39:$A$782,$A51,СВЦЭМ!$B$39:$B$782,Y$47)+'СЕТ СН'!$G$11+СВЦЭМ!$D$10+'СЕТ СН'!$G$5-'СЕТ СН'!$G$21</f>
        <v>3681.9247662099997</v>
      </c>
    </row>
    <row r="52" spans="1:25" ht="15.75" x14ac:dyDescent="0.2">
      <c r="A52" s="35">
        <f t="shared" si="1"/>
        <v>44870</v>
      </c>
      <c r="B52" s="36">
        <f>SUMIFS(СВЦЭМ!$D$39:$D$782,СВЦЭМ!$A$39:$A$782,$A52,СВЦЭМ!$B$39:$B$782,B$47)+'СЕТ СН'!$G$11+СВЦЭМ!$D$10+'СЕТ СН'!$G$5-'СЕТ СН'!$G$21</f>
        <v>3617.1936735899999</v>
      </c>
      <c r="C52" s="36">
        <f>SUMIFS(СВЦЭМ!$D$39:$D$782,СВЦЭМ!$A$39:$A$782,$A52,СВЦЭМ!$B$39:$B$782,C$47)+'СЕТ СН'!$G$11+СВЦЭМ!$D$10+'СЕТ СН'!$G$5-'СЕТ СН'!$G$21</f>
        <v>3629.9801914299996</v>
      </c>
      <c r="D52" s="36">
        <f>SUMIFS(СВЦЭМ!$D$39:$D$782,СВЦЭМ!$A$39:$A$782,$A52,СВЦЭМ!$B$39:$B$782,D$47)+'СЕТ СН'!$G$11+СВЦЭМ!$D$10+'СЕТ СН'!$G$5-'СЕТ СН'!$G$21</f>
        <v>3653.2756308499997</v>
      </c>
      <c r="E52" s="36">
        <f>SUMIFS(СВЦЭМ!$D$39:$D$782,СВЦЭМ!$A$39:$A$782,$A52,СВЦЭМ!$B$39:$B$782,E$47)+'СЕТ СН'!$G$11+СВЦЭМ!$D$10+'СЕТ СН'!$G$5-'СЕТ СН'!$G$21</f>
        <v>3639.8059261999997</v>
      </c>
      <c r="F52" s="36">
        <f>SUMIFS(СВЦЭМ!$D$39:$D$782,СВЦЭМ!$A$39:$A$782,$A52,СВЦЭМ!$B$39:$B$782,F$47)+'СЕТ СН'!$G$11+СВЦЭМ!$D$10+'СЕТ СН'!$G$5-'СЕТ СН'!$G$21</f>
        <v>3655.9575148399999</v>
      </c>
      <c r="G52" s="36">
        <f>SUMIFS(СВЦЭМ!$D$39:$D$782,СВЦЭМ!$A$39:$A$782,$A52,СВЦЭМ!$B$39:$B$782,G$47)+'СЕТ СН'!$G$11+СВЦЭМ!$D$10+'СЕТ СН'!$G$5-'СЕТ СН'!$G$21</f>
        <v>3662.5685445999998</v>
      </c>
      <c r="H52" s="36">
        <f>SUMIFS(СВЦЭМ!$D$39:$D$782,СВЦЭМ!$A$39:$A$782,$A52,СВЦЭМ!$B$39:$B$782,H$47)+'СЕТ СН'!$G$11+СВЦЭМ!$D$10+'СЕТ СН'!$G$5-'СЕТ СН'!$G$21</f>
        <v>3641.5437669899998</v>
      </c>
      <c r="I52" s="36">
        <f>SUMIFS(СВЦЭМ!$D$39:$D$782,СВЦЭМ!$A$39:$A$782,$A52,СВЦЭМ!$B$39:$B$782,I$47)+'СЕТ СН'!$G$11+СВЦЭМ!$D$10+'СЕТ СН'!$G$5-'СЕТ СН'!$G$21</f>
        <v>3626.7847476199995</v>
      </c>
      <c r="J52" s="36">
        <f>SUMIFS(СВЦЭМ!$D$39:$D$782,СВЦЭМ!$A$39:$A$782,$A52,СВЦЭМ!$B$39:$B$782,J$47)+'СЕТ СН'!$G$11+СВЦЭМ!$D$10+'СЕТ СН'!$G$5-'СЕТ СН'!$G$21</f>
        <v>3577.0564675899996</v>
      </c>
      <c r="K52" s="36">
        <f>SUMIFS(СВЦЭМ!$D$39:$D$782,СВЦЭМ!$A$39:$A$782,$A52,СВЦЭМ!$B$39:$B$782,K$47)+'СЕТ СН'!$G$11+СВЦЭМ!$D$10+'СЕТ СН'!$G$5-'СЕТ СН'!$G$21</f>
        <v>3563.0475195899999</v>
      </c>
      <c r="L52" s="36">
        <f>SUMIFS(СВЦЭМ!$D$39:$D$782,СВЦЭМ!$A$39:$A$782,$A52,СВЦЭМ!$B$39:$B$782,L$47)+'СЕТ СН'!$G$11+СВЦЭМ!$D$10+'СЕТ СН'!$G$5-'СЕТ СН'!$G$21</f>
        <v>3553.6042909999996</v>
      </c>
      <c r="M52" s="36">
        <f>SUMIFS(СВЦЭМ!$D$39:$D$782,СВЦЭМ!$A$39:$A$782,$A52,СВЦЭМ!$B$39:$B$782,M$47)+'СЕТ СН'!$G$11+СВЦЭМ!$D$10+'СЕТ СН'!$G$5-'СЕТ СН'!$G$21</f>
        <v>3570.5177349999999</v>
      </c>
      <c r="N52" s="36">
        <f>SUMIFS(СВЦЭМ!$D$39:$D$782,СВЦЭМ!$A$39:$A$782,$A52,СВЦЭМ!$B$39:$B$782,N$47)+'СЕТ СН'!$G$11+СВЦЭМ!$D$10+'СЕТ СН'!$G$5-'СЕТ СН'!$G$21</f>
        <v>3587.4167649199999</v>
      </c>
      <c r="O52" s="36">
        <f>SUMIFS(СВЦЭМ!$D$39:$D$782,СВЦЭМ!$A$39:$A$782,$A52,СВЦЭМ!$B$39:$B$782,O$47)+'СЕТ СН'!$G$11+СВЦЭМ!$D$10+'СЕТ СН'!$G$5-'СЕТ СН'!$G$21</f>
        <v>3590.2747954899996</v>
      </c>
      <c r="P52" s="36">
        <f>SUMIFS(СВЦЭМ!$D$39:$D$782,СВЦЭМ!$A$39:$A$782,$A52,СВЦЭМ!$B$39:$B$782,P$47)+'СЕТ СН'!$G$11+СВЦЭМ!$D$10+'СЕТ СН'!$G$5-'СЕТ СН'!$G$21</f>
        <v>3611.5997420699996</v>
      </c>
      <c r="Q52" s="36">
        <f>SUMIFS(СВЦЭМ!$D$39:$D$782,СВЦЭМ!$A$39:$A$782,$A52,СВЦЭМ!$B$39:$B$782,Q$47)+'СЕТ СН'!$G$11+СВЦЭМ!$D$10+'СЕТ СН'!$G$5-'СЕТ СН'!$G$21</f>
        <v>3625.3795910199997</v>
      </c>
      <c r="R52" s="36">
        <f>SUMIFS(СВЦЭМ!$D$39:$D$782,СВЦЭМ!$A$39:$A$782,$A52,СВЦЭМ!$B$39:$B$782,R$47)+'СЕТ СН'!$G$11+СВЦЭМ!$D$10+'СЕТ СН'!$G$5-'СЕТ СН'!$G$21</f>
        <v>3578.6285570599998</v>
      </c>
      <c r="S52" s="36">
        <f>SUMIFS(СВЦЭМ!$D$39:$D$782,СВЦЭМ!$A$39:$A$782,$A52,СВЦЭМ!$B$39:$B$782,S$47)+'СЕТ СН'!$G$11+СВЦЭМ!$D$10+'СЕТ СН'!$G$5-'СЕТ СН'!$G$21</f>
        <v>3506.8546887699999</v>
      </c>
      <c r="T52" s="36">
        <f>SUMIFS(СВЦЭМ!$D$39:$D$782,СВЦЭМ!$A$39:$A$782,$A52,СВЦЭМ!$B$39:$B$782,T$47)+'СЕТ СН'!$G$11+СВЦЭМ!$D$10+'СЕТ СН'!$G$5-'СЕТ СН'!$G$21</f>
        <v>3515.7074934299999</v>
      </c>
      <c r="U52" s="36">
        <f>SUMIFS(СВЦЭМ!$D$39:$D$782,СВЦЭМ!$A$39:$A$782,$A52,СВЦЭМ!$B$39:$B$782,U$47)+'СЕТ СН'!$G$11+СВЦЭМ!$D$10+'СЕТ СН'!$G$5-'СЕТ СН'!$G$21</f>
        <v>3531.4260106499996</v>
      </c>
      <c r="V52" s="36">
        <f>SUMIFS(СВЦЭМ!$D$39:$D$782,СВЦЭМ!$A$39:$A$782,$A52,СВЦЭМ!$B$39:$B$782,V$47)+'СЕТ СН'!$G$11+СВЦЭМ!$D$10+'СЕТ СН'!$G$5-'СЕТ СН'!$G$21</f>
        <v>3563.6534332399997</v>
      </c>
      <c r="W52" s="36">
        <f>SUMIFS(СВЦЭМ!$D$39:$D$782,СВЦЭМ!$A$39:$A$782,$A52,СВЦЭМ!$B$39:$B$782,W$47)+'СЕТ СН'!$G$11+СВЦЭМ!$D$10+'СЕТ СН'!$G$5-'СЕТ СН'!$G$21</f>
        <v>3583.6262319099997</v>
      </c>
      <c r="X52" s="36">
        <f>SUMIFS(СВЦЭМ!$D$39:$D$782,СВЦЭМ!$A$39:$A$782,$A52,СВЦЭМ!$B$39:$B$782,X$47)+'СЕТ СН'!$G$11+СВЦЭМ!$D$10+'СЕТ СН'!$G$5-'СЕТ СН'!$G$21</f>
        <v>3618.7877060299998</v>
      </c>
      <c r="Y52" s="36">
        <f>SUMIFS(СВЦЭМ!$D$39:$D$782,СВЦЭМ!$A$39:$A$782,$A52,СВЦЭМ!$B$39:$B$782,Y$47)+'СЕТ СН'!$G$11+СВЦЭМ!$D$10+'СЕТ СН'!$G$5-'СЕТ СН'!$G$21</f>
        <v>3644.6722134199999</v>
      </c>
    </row>
    <row r="53" spans="1:25" ht="15.75" x14ac:dyDescent="0.2">
      <c r="A53" s="35">
        <f t="shared" si="1"/>
        <v>44871</v>
      </c>
      <c r="B53" s="36">
        <f>SUMIFS(СВЦЭМ!$D$39:$D$782,СВЦЭМ!$A$39:$A$782,$A53,СВЦЭМ!$B$39:$B$782,B$47)+'СЕТ СН'!$G$11+СВЦЭМ!$D$10+'СЕТ СН'!$G$5-'СЕТ СН'!$G$21</f>
        <v>3524.77259241</v>
      </c>
      <c r="C53" s="36">
        <f>SUMIFS(СВЦЭМ!$D$39:$D$782,СВЦЭМ!$A$39:$A$782,$A53,СВЦЭМ!$B$39:$B$782,C$47)+'СЕТ СН'!$G$11+СВЦЭМ!$D$10+'СЕТ СН'!$G$5-'СЕТ СН'!$G$21</f>
        <v>3548.9058425099997</v>
      </c>
      <c r="D53" s="36">
        <f>SUMIFS(СВЦЭМ!$D$39:$D$782,СВЦЭМ!$A$39:$A$782,$A53,СВЦЭМ!$B$39:$B$782,D$47)+'СЕТ СН'!$G$11+СВЦЭМ!$D$10+'СЕТ СН'!$G$5-'СЕТ СН'!$G$21</f>
        <v>3573.4261559399997</v>
      </c>
      <c r="E53" s="36">
        <f>SUMIFS(СВЦЭМ!$D$39:$D$782,СВЦЭМ!$A$39:$A$782,$A53,СВЦЭМ!$B$39:$B$782,E$47)+'СЕТ СН'!$G$11+СВЦЭМ!$D$10+'СЕТ СН'!$G$5-'СЕТ СН'!$G$21</f>
        <v>3574.0458594199999</v>
      </c>
      <c r="F53" s="36">
        <f>SUMIFS(СВЦЭМ!$D$39:$D$782,СВЦЭМ!$A$39:$A$782,$A53,СВЦЭМ!$B$39:$B$782,F$47)+'СЕТ СН'!$G$11+СВЦЭМ!$D$10+'СЕТ СН'!$G$5-'СЕТ СН'!$G$21</f>
        <v>3575.1045608499999</v>
      </c>
      <c r="G53" s="36">
        <f>SUMIFS(СВЦЭМ!$D$39:$D$782,СВЦЭМ!$A$39:$A$782,$A53,СВЦЭМ!$B$39:$B$782,G$47)+'СЕТ СН'!$G$11+СВЦЭМ!$D$10+'СЕТ СН'!$G$5-'СЕТ СН'!$G$21</f>
        <v>3584.2722226999999</v>
      </c>
      <c r="H53" s="36">
        <f>SUMIFS(СВЦЭМ!$D$39:$D$782,СВЦЭМ!$A$39:$A$782,$A53,СВЦЭМ!$B$39:$B$782,H$47)+'СЕТ СН'!$G$11+СВЦЭМ!$D$10+'СЕТ СН'!$G$5-'СЕТ СН'!$G$21</f>
        <v>3582.9048725799998</v>
      </c>
      <c r="I53" s="36">
        <f>SUMIFS(СВЦЭМ!$D$39:$D$782,СВЦЭМ!$A$39:$A$782,$A53,СВЦЭМ!$B$39:$B$782,I$47)+'СЕТ СН'!$G$11+СВЦЭМ!$D$10+'СЕТ СН'!$G$5-'СЕТ СН'!$G$21</f>
        <v>3532.4959131599999</v>
      </c>
      <c r="J53" s="36">
        <f>SUMIFS(СВЦЭМ!$D$39:$D$782,СВЦЭМ!$A$39:$A$782,$A53,СВЦЭМ!$B$39:$B$782,J$47)+'СЕТ СН'!$G$11+СВЦЭМ!$D$10+'СЕТ СН'!$G$5-'СЕТ СН'!$G$21</f>
        <v>3503.1981401499997</v>
      </c>
      <c r="K53" s="36">
        <f>SUMIFS(СВЦЭМ!$D$39:$D$782,СВЦЭМ!$A$39:$A$782,$A53,СВЦЭМ!$B$39:$B$782,K$47)+'СЕТ СН'!$G$11+СВЦЭМ!$D$10+'СЕТ СН'!$G$5-'СЕТ СН'!$G$21</f>
        <v>3479.45815696</v>
      </c>
      <c r="L53" s="36">
        <f>SUMIFS(СВЦЭМ!$D$39:$D$782,СВЦЭМ!$A$39:$A$782,$A53,СВЦЭМ!$B$39:$B$782,L$47)+'СЕТ СН'!$G$11+СВЦЭМ!$D$10+'СЕТ СН'!$G$5-'СЕТ СН'!$G$21</f>
        <v>3475.3250214599998</v>
      </c>
      <c r="M53" s="36">
        <f>SUMIFS(СВЦЭМ!$D$39:$D$782,СВЦЭМ!$A$39:$A$782,$A53,СВЦЭМ!$B$39:$B$782,M$47)+'СЕТ СН'!$G$11+СВЦЭМ!$D$10+'СЕТ СН'!$G$5-'СЕТ СН'!$G$21</f>
        <v>3502.3091239099999</v>
      </c>
      <c r="N53" s="36">
        <f>SUMIFS(СВЦЭМ!$D$39:$D$782,СВЦЭМ!$A$39:$A$782,$A53,СВЦЭМ!$B$39:$B$782,N$47)+'СЕТ СН'!$G$11+СВЦЭМ!$D$10+'СЕТ СН'!$G$5-'СЕТ СН'!$G$21</f>
        <v>3529.0832610899997</v>
      </c>
      <c r="O53" s="36">
        <f>SUMIFS(СВЦЭМ!$D$39:$D$782,СВЦЭМ!$A$39:$A$782,$A53,СВЦЭМ!$B$39:$B$782,O$47)+'СЕТ СН'!$G$11+СВЦЭМ!$D$10+'СЕТ СН'!$G$5-'СЕТ СН'!$G$21</f>
        <v>3536.1970766099998</v>
      </c>
      <c r="P53" s="36">
        <f>SUMIFS(СВЦЭМ!$D$39:$D$782,СВЦЭМ!$A$39:$A$782,$A53,СВЦЭМ!$B$39:$B$782,P$47)+'СЕТ СН'!$G$11+СВЦЭМ!$D$10+'СЕТ СН'!$G$5-'СЕТ СН'!$G$21</f>
        <v>3544.78845327</v>
      </c>
      <c r="Q53" s="36">
        <f>SUMIFS(СВЦЭМ!$D$39:$D$782,СВЦЭМ!$A$39:$A$782,$A53,СВЦЭМ!$B$39:$B$782,Q$47)+'СЕТ СН'!$G$11+СВЦЭМ!$D$10+'СЕТ СН'!$G$5-'СЕТ СН'!$G$21</f>
        <v>3544.28978125</v>
      </c>
      <c r="R53" s="36">
        <f>SUMIFS(СВЦЭМ!$D$39:$D$782,СВЦЭМ!$A$39:$A$782,$A53,СВЦЭМ!$B$39:$B$782,R$47)+'СЕТ СН'!$G$11+СВЦЭМ!$D$10+'СЕТ СН'!$G$5-'СЕТ СН'!$G$21</f>
        <v>3497.2997759999998</v>
      </c>
      <c r="S53" s="36">
        <f>SUMIFS(СВЦЭМ!$D$39:$D$782,СВЦЭМ!$A$39:$A$782,$A53,СВЦЭМ!$B$39:$B$782,S$47)+'СЕТ СН'!$G$11+СВЦЭМ!$D$10+'СЕТ СН'!$G$5-'СЕТ СН'!$G$21</f>
        <v>3460.2712242299999</v>
      </c>
      <c r="T53" s="36">
        <f>SUMIFS(СВЦЭМ!$D$39:$D$782,СВЦЭМ!$A$39:$A$782,$A53,СВЦЭМ!$B$39:$B$782,T$47)+'СЕТ СН'!$G$11+СВЦЭМ!$D$10+'СЕТ СН'!$G$5-'СЕТ СН'!$G$21</f>
        <v>3468.0555485699997</v>
      </c>
      <c r="U53" s="36">
        <f>SUMIFS(СВЦЭМ!$D$39:$D$782,СВЦЭМ!$A$39:$A$782,$A53,СВЦЭМ!$B$39:$B$782,U$47)+'СЕТ СН'!$G$11+СВЦЭМ!$D$10+'СЕТ СН'!$G$5-'СЕТ СН'!$G$21</f>
        <v>3473.4869942400001</v>
      </c>
      <c r="V53" s="36">
        <f>SUMIFS(СВЦЭМ!$D$39:$D$782,СВЦЭМ!$A$39:$A$782,$A53,СВЦЭМ!$B$39:$B$782,V$47)+'СЕТ СН'!$G$11+СВЦЭМ!$D$10+'СЕТ СН'!$G$5-'СЕТ СН'!$G$21</f>
        <v>3497.6238051299997</v>
      </c>
      <c r="W53" s="36">
        <f>SUMIFS(СВЦЭМ!$D$39:$D$782,СВЦЭМ!$A$39:$A$782,$A53,СВЦЭМ!$B$39:$B$782,W$47)+'СЕТ СН'!$G$11+СВЦЭМ!$D$10+'СЕТ СН'!$G$5-'СЕТ СН'!$G$21</f>
        <v>3532.4871442200001</v>
      </c>
      <c r="X53" s="36">
        <f>SUMIFS(СВЦЭМ!$D$39:$D$782,СВЦЭМ!$A$39:$A$782,$A53,СВЦЭМ!$B$39:$B$782,X$47)+'СЕТ СН'!$G$11+СВЦЭМ!$D$10+'СЕТ СН'!$G$5-'СЕТ СН'!$G$21</f>
        <v>3562.67083422</v>
      </c>
      <c r="Y53" s="36">
        <f>SUMIFS(СВЦЭМ!$D$39:$D$782,СВЦЭМ!$A$39:$A$782,$A53,СВЦЭМ!$B$39:$B$782,Y$47)+'СЕТ СН'!$G$11+СВЦЭМ!$D$10+'СЕТ СН'!$G$5-'СЕТ СН'!$G$21</f>
        <v>3602.2258809999998</v>
      </c>
    </row>
    <row r="54" spans="1:25" ht="15.75" x14ac:dyDescent="0.2">
      <c r="A54" s="35">
        <f t="shared" si="1"/>
        <v>44872</v>
      </c>
      <c r="B54" s="36">
        <f>SUMIFS(СВЦЭМ!$D$39:$D$782,СВЦЭМ!$A$39:$A$782,$A54,СВЦЭМ!$B$39:$B$782,B$47)+'СЕТ СН'!$G$11+СВЦЭМ!$D$10+'СЕТ СН'!$G$5-'СЕТ СН'!$G$21</f>
        <v>3627.2268658200001</v>
      </c>
      <c r="C54" s="36">
        <f>SUMIFS(СВЦЭМ!$D$39:$D$782,СВЦЭМ!$A$39:$A$782,$A54,СВЦЭМ!$B$39:$B$782,C$47)+'СЕТ СН'!$G$11+СВЦЭМ!$D$10+'СЕТ СН'!$G$5-'СЕТ СН'!$G$21</f>
        <v>3667.2948941499999</v>
      </c>
      <c r="D54" s="36">
        <f>SUMIFS(СВЦЭМ!$D$39:$D$782,СВЦЭМ!$A$39:$A$782,$A54,СВЦЭМ!$B$39:$B$782,D$47)+'СЕТ СН'!$G$11+СВЦЭМ!$D$10+'СЕТ СН'!$G$5-'СЕТ СН'!$G$21</f>
        <v>3707.3115462199999</v>
      </c>
      <c r="E54" s="36">
        <f>SUMIFS(СВЦЭМ!$D$39:$D$782,СВЦЭМ!$A$39:$A$782,$A54,СВЦЭМ!$B$39:$B$782,E$47)+'СЕТ СН'!$G$11+СВЦЭМ!$D$10+'СЕТ СН'!$G$5-'СЕТ СН'!$G$21</f>
        <v>3696.3285978099998</v>
      </c>
      <c r="F54" s="36">
        <f>SUMIFS(СВЦЭМ!$D$39:$D$782,СВЦЭМ!$A$39:$A$782,$A54,СВЦЭМ!$B$39:$B$782,F$47)+'СЕТ СН'!$G$11+СВЦЭМ!$D$10+'СЕТ СН'!$G$5-'СЕТ СН'!$G$21</f>
        <v>3702.2187556299996</v>
      </c>
      <c r="G54" s="36">
        <f>SUMIFS(СВЦЭМ!$D$39:$D$782,СВЦЭМ!$A$39:$A$782,$A54,СВЦЭМ!$B$39:$B$782,G$47)+'СЕТ СН'!$G$11+СВЦЭМ!$D$10+'СЕТ СН'!$G$5-'СЕТ СН'!$G$21</f>
        <v>3709.7103809599998</v>
      </c>
      <c r="H54" s="36">
        <f>SUMIFS(СВЦЭМ!$D$39:$D$782,СВЦЭМ!$A$39:$A$782,$A54,СВЦЭМ!$B$39:$B$782,H$47)+'СЕТ СН'!$G$11+СВЦЭМ!$D$10+'СЕТ СН'!$G$5-'СЕТ СН'!$G$21</f>
        <v>3657.8794209099997</v>
      </c>
      <c r="I54" s="36">
        <f>SUMIFS(СВЦЭМ!$D$39:$D$782,СВЦЭМ!$A$39:$A$782,$A54,СВЦЭМ!$B$39:$B$782,I$47)+'СЕТ СН'!$G$11+СВЦЭМ!$D$10+'СЕТ СН'!$G$5-'СЕТ СН'!$G$21</f>
        <v>3602.4400242799998</v>
      </c>
      <c r="J54" s="36">
        <f>SUMIFS(СВЦЭМ!$D$39:$D$782,СВЦЭМ!$A$39:$A$782,$A54,СВЦЭМ!$B$39:$B$782,J$47)+'СЕТ СН'!$G$11+СВЦЭМ!$D$10+'СЕТ СН'!$G$5-'СЕТ СН'!$G$21</f>
        <v>3566.8772095099998</v>
      </c>
      <c r="K54" s="36">
        <f>SUMIFS(СВЦЭМ!$D$39:$D$782,СВЦЭМ!$A$39:$A$782,$A54,СВЦЭМ!$B$39:$B$782,K$47)+'СЕТ СН'!$G$11+СВЦЭМ!$D$10+'СЕТ СН'!$G$5-'СЕТ СН'!$G$21</f>
        <v>3556.6048165100001</v>
      </c>
      <c r="L54" s="36">
        <f>SUMIFS(СВЦЭМ!$D$39:$D$782,СВЦЭМ!$A$39:$A$782,$A54,СВЦЭМ!$B$39:$B$782,L$47)+'СЕТ СН'!$G$11+СВЦЭМ!$D$10+'СЕТ СН'!$G$5-'СЕТ СН'!$G$21</f>
        <v>3557.3669461299996</v>
      </c>
      <c r="M54" s="36">
        <f>SUMIFS(СВЦЭМ!$D$39:$D$782,СВЦЭМ!$A$39:$A$782,$A54,СВЦЭМ!$B$39:$B$782,M$47)+'СЕТ СН'!$G$11+СВЦЭМ!$D$10+'СЕТ СН'!$G$5-'СЕТ СН'!$G$21</f>
        <v>3569.0721496799997</v>
      </c>
      <c r="N54" s="36">
        <f>SUMIFS(СВЦЭМ!$D$39:$D$782,СВЦЭМ!$A$39:$A$782,$A54,СВЦЭМ!$B$39:$B$782,N$47)+'СЕТ СН'!$G$11+СВЦЭМ!$D$10+'СЕТ СН'!$G$5-'СЕТ СН'!$G$21</f>
        <v>3578.4444787699999</v>
      </c>
      <c r="O54" s="36">
        <f>SUMIFS(СВЦЭМ!$D$39:$D$782,СВЦЭМ!$A$39:$A$782,$A54,СВЦЭМ!$B$39:$B$782,O$47)+'СЕТ СН'!$G$11+СВЦЭМ!$D$10+'СЕТ СН'!$G$5-'СЕТ СН'!$G$21</f>
        <v>3567.5660663899998</v>
      </c>
      <c r="P54" s="36">
        <f>SUMIFS(СВЦЭМ!$D$39:$D$782,СВЦЭМ!$A$39:$A$782,$A54,СВЦЭМ!$B$39:$B$782,P$47)+'СЕТ СН'!$G$11+СВЦЭМ!$D$10+'СЕТ СН'!$G$5-'СЕТ СН'!$G$21</f>
        <v>3579.0947972399999</v>
      </c>
      <c r="Q54" s="36">
        <f>SUMIFS(СВЦЭМ!$D$39:$D$782,СВЦЭМ!$A$39:$A$782,$A54,СВЦЭМ!$B$39:$B$782,Q$47)+'СЕТ СН'!$G$11+СВЦЭМ!$D$10+'СЕТ СН'!$G$5-'СЕТ СН'!$G$21</f>
        <v>3619.4428816099999</v>
      </c>
      <c r="R54" s="36">
        <f>SUMIFS(СВЦЭМ!$D$39:$D$782,СВЦЭМ!$A$39:$A$782,$A54,СВЦЭМ!$B$39:$B$782,R$47)+'СЕТ СН'!$G$11+СВЦЭМ!$D$10+'СЕТ СН'!$G$5-'СЕТ СН'!$G$21</f>
        <v>3586.26725687</v>
      </c>
      <c r="S54" s="36">
        <f>SUMIFS(СВЦЭМ!$D$39:$D$782,СВЦЭМ!$A$39:$A$782,$A54,СВЦЭМ!$B$39:$B$782,S$47)+'СЕТ СН'!$G$11+СВЦЭМ!$D$10+'СЕТ СН'!$G$5-'СЕТ СН'!$G$21</f>
        <v>3560.89471177</v>
      </c>
      <c r="T54" s="36">
        <f>SUMIFS(СВЦЭМ!$D$39:$D$782,СВЦЭМ!$A$39:$A$782,$A54,СВЦЭМ!$B$39:$B$782,T$47)+'СЕТ СН'!$G$11+СВЦЭМ!$D$10+'СЕТ СН'!$G$5-'СЕТ СН'!$G$21</f>
        <v>3570.5553802799996</v>
      </c>
      <c r="U54" s="36">
        <f>SUMIFS(СВЦЭМ!$D$39:$D$782,СВЦЭМ!$A$39:$A$782,$A54,СВЦЭМ!$B$39:$B$782,U$47)+'СЕТ СН'!$G$11+СВЦЭМ!$D$10+'СЕТ СН'!$G$5-'СЕТ СН'!$G$21</f>
        <v>3567.5748378600001</v>
      </c>
      <c r="V54" s="36">
        <f>SUMIFS(СВЦЭМ!$D$39:$D$782,СВЦЭМ!$A$39:$A$782,$A54,СВЦЭМ!$B$39:$B$782,V$47)+'СЕТ СН'!$G$11+СВЦЭМ!$D$10+'СЕТ СН'!$G$5-'СЕТ СН'!$G$21</f>
        <v>3549.8220982399998</v>
      </c>
      <c r="W54" s="36">
        <f>SUMIFS(СВЦЭМ!$D$39:$D$782,СВЦЭМ!$A$39:$A$782,$A54,СВЦЭМ!$B$39:$B$782,W$47)+'СЕТ СН'!$G$11+СВЦЭМ!$D$10+'СЕТ СН'!$G$5-'СЕТ СН'!$G$21</f>
        <v>3564.4506663900002</v>
      </c>
      <c r="X54" s="36">
        <f>SUMIFS(СВЦЭМ!$D$39:$D$782,СВЦЭМ!$A$39:$A$782,$A54,СВЦЭМ!$B$39:$B$782,X$47)+'СЕТ СН'!$G$11+СВЦЭМ!$D$10+'СЕТ СН'!$G$5-'СЕТ СН'!$G$21</f>
        <v>3594.7890501399997</v>
      </c>
      <c r="Y54" s="36">
        <f>SUMIFS(СВЦЭМ!$D$39:$D$782,СВЦЭМ!$A$39:$A$782,$A54,СВЦЭМ!$B$39:$B$782,Y$47)+'СЕТ СН'!$G$11+СВЦЭМ!$D$10+'СЕТ СН'!$G$5-'СЕТ СН'!$G$21</f>
        <v>3595.7750684399998</v>
      </c>
    </row>
    <row r="55" spans="1:25" ht="15.75" x14ac:dyDescent="0.2">
      <c r="A55" s="35">
        <f t="shared" si="1"/>
        <v>44873</v>
      </c>
      <c r="B55" s="36">
        <f>SUMIFS(СВЦЭМ!$D$39:$D$782,СВЦЭМ!$A$39:$A$782,$A55,СВЦЭМ!$B$39:$B$782,B$47)+'СЕТ СН'!$G$11+СВЦЭМ!$D$10+'СЕТ СН'!$G$5-'СЕТ СН'!$G$21</f>
        <v>3615.4674705199996</v>
      </c>
      <c r="C55" s="36">
        <f>SUMIFS(СВЦЭМ!$D$39:$D$782,СВЦЭМ!$A$39:$A$782,$A55,СВЦЭМ!$B$39:$B$782,C$47)+'СЕТ СН'!$G$11+СВЦЭМ!$D$10+'СЕТ СН'!$G$5-'СЕТ СН'!$G$21</f>
        <v>3654.1180851999998</v>
      </c>
      <c r="D55" s="36">
        <f>SUMIFS(СВЦЭМ!$D$39:$D$782,СВЦЭМ!$A$39:$A$782,$A55,СВЦЭМ!$B$39:$B$782,D$47)+'СЕТ СН'!$G$11+СВЦЭМ!$D$10+'СЕТ СН'!$G$5-'СЕТ СН'!$G$21</f>
        <v>3699.3462589799997</v>
      </c>
      <c r="E55" s="36">
        <f>SUMIFS(СВЦЭМ!$D$39:$D$782,СВЦЭМ!$A$39:$A$782,$A55,СВЦЭМ!$B$39:$B$782,E$47)+'СЕТ СН'!$G$11+СВЦЭМ!$D$10+'СЕТ СН'!$G$5-'СЕТ СН'!$G$21</f>
        <v>3687.4193070499996</v>
      </c>
      <c r="F55" s="36">
        <f>SUMIFS(СВЦЭМ!$D$39:$D$782,СВЦЭМ!$A$39:$A$782,$A55,СВЦЭМ!$B$39:$B$782,F$47)+'СЕТ СН'!$G$11+СВЦЭМ!$D$10+'СЕТ СН'!$G$5-'СЕТ СН'!$G$21</f>
        <v>3690.67477272</v>
      </c>
      <c r="G55" s="36">
        <f>SUMIFS(СВЦЭМ!$D$39:$D$782,СВЦЭМ!$A$39:$A$782,$A55,СВЦЭМ!$B$39:$B$782,G$47)+'СЕТ СН'!$G$11+СВЦЭМ!$D$10+'СЕТ СН'!$G$5-'СЕТ СН'!$G$21</f>
        <v>3703.7049497099997</v>
      </c>
      <c r="H55" s="36">
        <f>SUMIFS(СВЦЭМ!$D$39:$D$782,СВЦЭМ!$A$39:$A$782,$A55,СВЦЭМ!$B$39:$B$782,H$47)+'СЕТ СН'!$G$11+СВЦЭМ!$D$10+'СЕТ СН'!$G$5-'СЕТ СН'!$G$21</f>
        <v>3658.9525008800001</v>
      </c>
      <c r="I55" s="36">
        <f>SUMIFS(СВЦЭМ!$D$39:$D$782,СВЦЭМ!$A$39:$A$782,$A55,СВЦЭМ!$B$39:$B$782,I$47)+'СЕТ СН'!$G$11+СВЦЭМ!$D$10+'СЕТ СН'!$G$5-'СЕТ СН'!$G$21</f>
        <v>3642.3161446399999</v>
      </c>
      <c r="J55" s="36">
        <f>SUMIFS(СВЦЭМ!$D$39:$D$782,СВЦЭМ!$A$39:$A$782,$A55,СВЦЭМ!$B$39:$B$782,J$47)+'СЕТ СН'!$G$11+СВЦЭМ!$D$10+'СЕТ СН'!$G$5-'СЕТ СН'!$G$21</f>
        <v>3608.8397350899995</v>
      </c>
      <c r="K55" s="36">
        <f>SUMIFS(СВЦЭМ!$D$39:$D$782,СВЦЭМ!$A$39:$A$782,$A55,СВЦЭМ!$B$39:$B$782,K$47)+'СЕТ СН'!$G$11+СВЦЭМ!$D$10+'СЕТ СН'!$G$5-'СЕТ СН'!$G$21</f>
        <v>3580.7865823799998</v>
      </c>
      <c r="L55" s="36">
        <f>SUMIFS(СВЦЭМ!$D$39:$D$782,СВЦЭМ!$A$39:$A$782,$A55,СВЦЭМ!$B$39:$B$782,L$47)+'СЕТ СН'!$G$11+СВЦЭМ!$D$10+'СЕТ СН'!$G$5-'СЕТ СН'!$G$21</f>
        <v>3570.5485076899995</v>
      </c>
      <c r="M55" s="36">
        <f>SUMIFS(СВЦЭМ!$D$39:$D$782,СВЦЭМ!$A$39:$A$782,$A55,СВЦЭМ!$B$39:$B$782,M$47)+'СЕТ СН'!$G$11+СВЦЭМ!$D$10+'СЕТ СН'!$G$5-'СЕТ СН'!$G$21</f>
        <v>3573.9810559199996</v>
      </c>
      <c r="N55" s="36">
        <f>SUMIFS(СВЦЭМ!$D$39:$D$782,СВЦЭМ!$A$39:$A$782,$A55,СВЦЭМ!$B$39:$B$782,N$47)+'СЕТ СН'!$G$11+СВЦЭМ!$D$10+'СЕТ СН'!$G$5-'СЕТ СН'!$G$21</f>
        <v>3576.04014026</v>
      </c>
      <c r="O55" s="36">
        <f>SUMIFS(СВЦЭМ!$D$39:$D$782,СВЦЭМ!$A$39:$A$782,$A55,СВЦЭМ!$B$39:$B$782,O$47)+'СЕТ СН'!$G$11+СВЦЭМ!$D$10+'СЕТ СН'!$G$5-'СЕТ СН'!$G$21</f>
        <v>3572.2745363699996</v>
      </c>
      <c r="P55" s="36">
        <f>SUMIFS(СВЦЭМ!$D$39:$D$782,СВЦЭМ!$A$39:$A$782,$A55,СВЦЭМ!$B$39:$B$782,P$47)+'СЕТ СН'!$G$11+СВЦЭМ!$D$10+'СЕТ СН'!$G$5-'СЕТ СН'!$G$21</f>
        <v>3582.5820348899997</v>
      </c>
      <c r="Q55" s="36">
        <f>SUMIFS(СВЦЭМ!$D$39:$D$782,СВЦЭМ!$A$39:$A$782,$A55,СВЦЭМ!$B$39:$B$782,Q$47)+'СЕТ СН'!$G$11+СВЦЭМ!$D$10+'СЕТ СН'!$G$5-'СЕТ СН'!$G$21</f>
        <v>3609.2730617099996</v>
      </c>
      <c r="R55" s="36">
        <f>SUMIFS(СВЦЭМ!$D$39:$D$782,СВЦЭМ!$A$39:$A$782,$A55,СВЦЭМ!$B$39:$B$782,R$47)+'СЕТ СН'!$G$11+СВЦЭМ!$D$10+'СЕТ СН'!$G$5-'СЕТ СН'!$G$21</f>
        <v>3602.3006503799998</v>
      </c>
      <c r="S55" s="36">
        <f>SUMIFS(СВЦЭМ!$D$39:$D$782,СВЦЭМ!$A$39:$A$782,$A55,СВЦЭМ!$B$39:$B$782,S$47)+'СЕТ СН'!$G$11+СВЦЭМ!$D$10+'СЕТ СН'!$G$5-'СЕТ СН'!$G$21</f>
        <v>3591.9215999999997</v>
      </c>
      <c r="T55" s="36">
        <f>SUMIFS(СВЦЭМ!$D$39:$D$782,СВЦЭМ!$A$39:$A$782,$A55,СВЦЭМ!$B$39:$B$782,T$47)+'СЕТ СН'!$G$11+СВЦЭМ!$D$10+'СЕТ СН'!$G$5-'СЕТ СН'!$G$21</f>
        <v>3582.1070519599998</v>
      </c>
      <c r="U55" s="36">
        <f>SUMIFS(СВЦЭМ!$D$39:$D$782,СВЦЭМ!$A$39:$A$782,$A55,СВЦЭМ!$B$39:$B$782,U$47)+'СЕТ СН'!$G$11+СВЦЭМ!$D$10+'СЕТ СН'!$G$5-'СЕТ СН'!$G$21</f>
        <v>3579.2981387599998</v>
      </c>
      <c r="V55" s="36">
        <f>SUMIFS(СВЦЭМ!$D$39:$D$782,СВЦЭМ!$A$39:$A$782,$A55,СВЦЭМ!$B$39:$B$782,V$47)+'СЕТ СН'!$G$11+СВЦЭМ!$D$10+'СЕТ СН'!$G$5-'СЕТ СН'!$G$21</f>
        <v>3581.1769680999996</v>
      </c>
      <c r="W55" s="36">
        <f>SUMIFS(СВЦЭМ!$D$39:$D$782,СВЦЭМ!$A$39:$A$782,$A55,СВЦЭМ!$B$39:$B$782,W$47)+'СЕТ СН'!$G$11+СВЦЭМ!$D$10+'СЕТ СН'!$G$5-'СЕТ СН'!$G$21</f>
        <v>3587.8569115599998</v>
      </c>
      <c r="X55" s="36">
        <f>SUMIFS(СВЦЭМ!$D$39:$D$782,СВЦЭМ!$A$39:$A$782,$A55,СВЦЭМ!$B$39:$B$782,X$47)+'СЕТ СН'!$G$11+СВЦЭМ!$D$10+'СЕТ СН'!$G$5-'СЕТ СН'!$G$21</f>
        <v>3587.1716052699999</v>
      </c>
      <c r="Y55" s="36">
        <f>SUMIFS(СВЦЭМ!$D$39:$D$782,СВЦЭМ!$A$39:$A$782,$A55,СВЦЭМ!$B$39:$B$782,Y$47)+'СЕТ СН'!$G$11+СВЦЭМ!$D$10+'СЕТ СН'!$G$5-'СЕТ СН'!$G$21</f>
        <v>3596.6483242799995</v>
      </c>
    </row>
    <row r="56" spans="1:25" ht="15.75" x14ac:dyDescent="0.2">
      <c r="A56" s="35">
        <f t="shared" si="1"/>
        <v>44874</v>
      </c>
      <c r="B56" s="36">
        <f>SUMIFS(СВЦЭМ!$D$39:$D$782,СВЦЭМ!$A$39:$A$782,$A56,СВЦЭМ!$B$39:$B$782,B$47)+'СЕТ СН'!$G$11+СВЦЭМ!$D$10+'СЕТ СН'!$G$5-'СЕТ СН'!$G$21</f>
        <v>3755.9302752999997</v>
      </c>
      <c r="C56" s="36">
        <f>SUMIFS(СВЦЭМ!$D$39:$D$782,СВЦЭМ!$A$39:$A$782,$A56,СВЦЭМ!$B$39:$B$782,C$47)+'СЕТ СН'!$G$11+СВЦЭМ!$D$10+'СЕТ СН'!$G$5-'СЕТ СН'!$G$21</f>
        <v>3754.8743025499998</v>
      </c>
      <c r="D56" s="36">
        <f>SUMIFS(СВЦЭМ!$D$39:$D$782,СВЦЭМ!$A$39:$A$782,$A56,СВЦЭМ!$B$39:$B$782,D$47)+'СЕТ СН'!$G$11+СВЦЭМ!$D$10+'СЕТ СН'!$G$5-'СЕТ СН'!$G$21</f>
        <v>3769.7097840999995</v>
      </c>
      <c r="E56" s="36">
        <f>SUMIFS(СВЦЭМ!$D$39:$D$782,СВЦЭМ!$A$39:$A$782,$A56,СВЦЭМ!$B$39:$B$782,E$47)+'СЕТ СН'!$G$11+СВЦЭМ!$D$10+'СЕТ СН'!$G$5-'СЕТ СН'!$G$21</f>
        <v>3753.7848576999995</v>
      </c>
      <c r="F56" s="36">
        <f>SUMIFS(СВЦЭМ!$D$39:$D$782,СВЦЭМ!$A$39:$A$782,$A56,СВЦЭМ!$B$39:$B$782,F$47)+'СЕТ СН'!$G$11+СВЦЭМ!$D$10+'СЕТ СН'!$G$5-'СЕТ СН'!$G$21</f>
        <v>3749.77963034</v>
      </c>
      <c r="G56" s="36">
        <f>SUMIFS(СВЦЭМ!$D$39:$D$782,СВЦЭМ!$A$39:$A$782,$A56,СВЦЭМ!$B$39:$B$782,G$47)+'СЕТ СН'!$G$11+СВЦЭМ!$D$10+'СЕТ СН'!$G$5-'СЕТ СН'!$G$21</f>
        <v>3751.5385504299998</v>
      </c>
      <c r="H56" s="36">
        <f>SUMIFS(СВЦЭМ!$D$39:$D$782,СВЦЭМ!$A$39:$A$782,$A56,СВЦЭМ!$B$39:$B$782,H$47)+'СЕТ СН'!$G$11+СВЦЭМ!$D$10+'СЕТ СН'!$G$5-'СЕТ СН'!$G$21</f>
        <v>3702.1097976499996</v>
      </c>
      <c r="I56" s="36">
        <f>SUMIFS(СВЦЭМ!$D$39:$D$782,СВЦЭМ!$A$39:$A$782,$A56,СВЦЭМ!$B$39:$B$782,I$47)+'СЕТ СН'!$G$11+СВЦЭМ!$D$10+'СЕТ СН'!$G$5-'СЕТ СН'!$G$21</f>
        <v>3651.9124684099997</v>
      </c>
      <c r="J56" s="36">
        <f>SUMIFS(СВЦЭМ!$D$39:$D$782,СВЦЭМ!$A$39:$A$782,$A56,СВЦЭМ!$B$39:$B$782,J$47)+'СЕТ СН'!$G$11+СВЦЭМ!$D$10+'СЕТ СН'!$G$5-'СЕТ СН'!$G$21</f>
        <v>3636.8987742099998</v>
      </c>
      <c r="K56" s="36">
        <f>SUMIFS(СВЦЭМ!$D$39:$D$782,СВЦЭМ!$A$39:$A$782,$A56,СВЦЭМ!$B$39:$B$782,K$47)+'СЕТ СН'!$G$11+СВЦЭМ!$D$10+'СЕТ СН'!$G$5-'СЕТ СН'!$G$21</f>
        <v>3648.1674582400001</v>
      </c>
      <c r="L56" s="36">
        <f>SUMIFS(СВЦЭМ!$D$39:$D$782,СВЦЭМ!$A$39:$A$782,$A56,СВЦЭМ!$B$39:$B$782,L$47)+'СЕТ СН'!$G$11+СВЦЭМ!$D$10+'СЕТ СН'!$G$5-'СЕТ СН'!$G$21</f>
        <v>3664.3582394899995</v>
      </c>
      <c r="M56" s="36">
        <f>SUMIFS(СВЦЭМ!$D$39:$D$782,СВЦЭМ!$A$39:$A$782,$A56,СВЦЭМ!$B$39:$B$782,M$47)+'СЕТ СН'!$G$11+СВЦЭМ!$D$10+'СЕТ СН'!$G$5-'СЕТ СН'!$G$21</f>
        <v>3686.5757602599997</v>
      </c>
      <c r="N56" s="36">
        <f>SUMIFS(СВЦЭМ!$D$39:$D$782,СВЦЭМ!$A$39:$A$782,$A56,СВЦЭМ!$B$39:$B$782,N$47)+'СЕТ СН'!$G$11+СВЦЭМ!$D$10+'СЕТ СН'!$G$5-'СЕТ СН'!$G$21</f>
        <v>3723.7695042899995</v>
      </c>
      <c r="O56" s="36">
        <f>SUMIFS(СВЦЭМ!$D$39:$D$782,СВЦЭМ!$A$39:$A$782,$A56,СВЦЭМ!$B$39:$B$782,O$47)+'СЕТ СН'!$G$11+СВЦЭМ!$D$10+'СЕТ СН'!$G$5-'СЕТ СН'!$G$21</f>
        <v>3718.0025365799997</v>
      </c>
      <c r="P56" s="36">
        <f>SUMIFS(СВЦЭМ!$D$39:$D$782,СВЦЭМ!$A$39:$A$782,$A56,СВЦЭМ!$B$39:$B$782,P$47)+'СЕТ СН'!$G$11+СВЦЭМ!$D$10+'СЕТ СН'!$G$5-'СЕТ СН'!$G$21</f>
        <v>3713.2436449699999</v>
      </c>
      <c r="Q56" s="36">
        <f>SUMIFS(СВЦЭМ!$D$39:$D$782,СВЦЭМ!$A$39:$A$782,$A56,СВЦЭМ!$B$39:$B$782,Q$47)+'СЕТ СН'!$G$11+СВЦЭМ!$D$10+'СЕТ СН'!$G$5-'СЕТ СН'!$G$21</f>
        <v>3688.9746048999996</v>
      </c>
      <c r="R56" s="36">
        <f>SUMIFS(СВЦЭМ!$D$39:$D$782,СВЦЭМ!$A$39:$A$782,$A56,СВЦЭМ!$B$39:$B$782,R$47)+'СЕТ СН'!$G$11+СВЦЭМ!$D$10+'СЕТ СН'!$G$5-'СЕТ СН'!$G$21</f>
        <v>3664.5903268599995</v>
      </c>
      <c r="S56" s="36">
        <f>SUMIFS(СВЦЭМ!$D$39:$D$782,СВЦЭМ!$A$39:$A$782,$A56,СВЦЭМ!$B$39:$B$782,S$47)+'СЕТ СН'!$G$11+СВЦЭМ!$D$10+'СЕТ СН'!$G$5-'СЕТ СН'!$G$21</f>
        <v>3630.7827037999996</v>
      </c>
      <c r="T56" s="36">
        <f>SUMIFS(СВЦЭМ!$D$39:$D$782,СВЦЭМ!$A$39:$A$782,$A56,СВЦЭМ!$B$39:$B$782,T$47)+'СЕТ СН'!$G$11+СВЦЭМ!$D$10+'СЕТ СН'!$G$5-'СЕТ СН'!$G$21</f>
        <v>3674.1595144200001</v>
      </c>
      <c r="U56" s="36">
        <f>SUMIFS(СВЦЭМ!$D$39:$D$782,СВЦЭМ!$A$39:$A$782,$A56,СВЦЭМ!$B$39:$B$782,U$47)+'СЕТ СН'!$G$11+СВЦЭМ!$D$10+'СЕТ СН'!$G$5-'СЕТ СН'!$G$21</f>
        <v>3673.9000550999999</v>
      </c>
      <c r="V56" s="36">
        <f>SUMIFS(СВЦЭМ!$D$39:$D$782,СВЦЭМ!$A$39:$A$782,$A56,СВЦЭМ!$B$39:$B$782,V$47)+'СЕТ СН'!$G$11+СВЦЭМ!$D$10+'СЕТ СН'!$G$5-'СЕТ СН'!$G$21</f>
        <v>3688.8142091</v>
      </c>
      <c r="W56" s="36">
        <f>SUMIFS(СВЦЭМ!$D$39:$D$782,СВЦЭМ!$A$39:$A$782,$A56,СВЦЭМ!$B$39:$B$782,W$47)+'СЕТ СН'!$G$11+СВЦЭМ!$D$10+'СЕТ СН'!$G$5-'СЕТ СН'!$G$21</f>
        <v>3591.4105298099998</v>
      </c>
      <c r="X56" s="36">
        <f>SUMIFS(СВЦЭМ!$D$39:$D$782,СВЦЭМ!$A$39:$A$782,$A56,СВЦЭМ!$B$39:$B$782,X$47)+'СЕТ СН'!$G$11+СВЦЭМ!$D$10+'СЕТ СН'!$G$5-'СЕТ СН'!$G$21</f>
        <v>3593.0307870099996</v>
      </c>
      <c r="Y56" s="36">
        <f>SUMIFS(СВЦЭМ!$D$39:$D$782,СВЦЭМ!$A$39:$A$782,$A56,СВЦЭМ!$B$39:$B$782,Y$47)+'СЕТ СН'!$G$11+СВЦЭМ!$D$10+'СЕТ СН'!$G$5-'СЕТ СН'!$G$21</f>
        <v>3561.3567625599999</v>
      </c>
    </row>
    <row r="57" spans="1:25" ht="15.75" x14ac:dyDescent="0.2">
      <c r="A57" s="35">
        <f t="shared" si="1"/>
        <v>44875</v>
      </c>
      <c r="B57" s="36">
        <f>SUMIFS(СВЦЭМ!$D$39:$D$782,СВЦЭМ!$A$39:$A$782,$A57,СВЦЭМ!$B$39:$B$782,B$47)+'СЕТ СН'!$G$11+СВЦЭМ!$D$10+'СЕТ СН'!$G$5-'СЕТ СН'!$G$21</f>
        <v>3678.4296117399999</v>
      </c>
      <c r="C57" s="36">
        <f>SUMIFS(СВЦЭМ!$D$39:$D$782,СВЦЭМ!$A$39:$A$782,$A57,СВЦЭМ!$B$39:$B$782,C$47)+'СЕТ СН'!$G$11+СВЦЭМ!$D$10+'СЕТ СН'!$G$5-'СЕТ СН'!$G$21</f>
        <v>3710.2125201399995</v>
      </c>
      <c r="D57" s="36">
        <f>SUMIFS(СВЦЭМ!$D$39:$D$782,СВЦЭМ!$A$39:$A$782,$A57,СВЦЭМ!$B$39:$B$782,D$47)+'СЕТ СН'!$G$11+СВЦЭМ!$D$10+'СЕТ СН'!$G$5-'СЕТ СН'!$G$21</f>
        <v>3770.82930812</v>
      </c>
      <c r="E57" s="36">
        <f>SUMIFS(СВЦЭМ!$D$39:$D$782,СВЦЭМ!$A$39:$A$782,$A57,СВЦЭМ!$B$39:$B$782,E$47)+'СЕТ СН'!$G$11+СВЦЭМ!$D$10+'СЕТ СН'!$G$5-'СЕТ СН'!$G$21</f>
        <v>3753.3054379699997</v>
      </c>
      <c r="F57" s="36">
        <f>SUMIFS(СВЦЭМ!$D$39:$D$782,СВЦЭМ!$A$39:$A$782,$A57,СВЦЭМ!$B$39:$B$782,F$47)+'СЕТ СН'!$G$11+СВЦЭМ!$D$10+'СЕТ СН'!$G$5-'СЕТ СН'!$G$21</f>
        <v>3776.1594092799996</v>
      </c>
      <c r="G57" s="36">
        <f>SUMIFS(СВЦЭМ!$D$39:$D$782,СВЦЭМ!$A$39:$A$782,$A57,СВЦЭМ!$B$39:$B$782,G$47)+'СЕТ СН'!$G$11+СВЦЭМ!$D$10+'СЕТ СН'!$G$5-'СЕТ СН'!$G$21</f>
        <v>3789.10949145</v>
      </c>
      <c r="H57" s="36">
        <f>SUMIFS(СВЦЭМ!$D$39:$D$782,СВЦЭМ!$A$39:$A$782,$A57,СВЦЭМ!$B$39:$B$782,H$47)+'СЕТ СН'!$G$11+СВЦЭМ!$D$10+'СЕТ СН'!$G$5-'СЕТ СН'!$G$21</f>
        <v>3755.9987904499999</v>
      </c>
      <c r="I57" s="36">
        <f>SUMIFS(СВЦЭМ!$D$39:$D$782,СВЦЭМ!$A$39:$A$782,$A57,СВЦЭМ!$B$39:$B$782,I$47)+'СЕТ СН'!$G$11+СВЦЭМ!$D$10+'СЕТ СН'!$G$5-'СЕТ СН'!$G$21</f>
        <v>3736.1804555799999</v>
      </c>
      <c r="J57" s="36">
        <f>SUMIFS(СВЦЭМ!$D$39:$D$782,СВЦЭМ!$A$39:$A$782,$A57,СВЦЭМ!$B$39:$B$782,J$47)+'СЕТ СН'!$G$11+СВЦЭМ!$D$10+'СЕТ СН'!$G$5-'СЕТ СН'!$G$21</f>
        <v>3717.1335975699994</v>
      </c>
      <c r="K57" s="36">
        <f>SUMIFS(СВЦЭМ!$D$39:$D$782,СВЦЭМ!$A$39:$A$782,$A57,СВЦЭМ!$B$39:$B$782,K$47)+'СЕТ СН'!$G$11+СВЦЭМ!$D$10+'СЕТ СН'!$G$5-'СЕТ СН'!$G$21</f>
        <v>3710.9037689999996</v>
      </c>
      <c r="L57" s="36">
        <f>SUMIFS(СВЦЭМ!$D$39:$D$782,СВЦЭМ!$A$39:$A$782,$A57,СВЦЭМ!$B$39:$B$782,L$47)+'СЕТ СН'!$G$11+СВЦЭМ!$D$10+'СЕТ СН'!$G$5-'СЕТ СН'!$G$21</f>
        <v>3723.8005528599997</v>
      </c>
      <c r="M57" s="36">
        <f>SUMIFS(СВЦЭМ!$D$39:$D$782,СВЦЭМ!$A$39:$A$782,$A57,СВЦЭМ!$B$39:$B$782,M$47)+'СЕТ СН'!$G$11+СВЦЭМ!$D$10+'СЕТ СН'!$G$5-'СЕТ СН'!$G$21</f>
        <v>3744.4764619600001</v>
      </c>
      <c r="N57" s="36">
        <f>SUMIFS(СВЦЭМ!$D$39:$D$782,СВЦЭМ!$A$39:$A$782,$A57,СВЦЭМ!$B$39:$B$782,N$47)+'СЕТ СН'!$G$11+СВЦЭМ!$D$10+'СЕТ СН'!$G$5-'СЕТ СН'!$G$21</f>
        <v>3754.57138923</v>
      </c>
      <c r="O57" s="36">
        <f>SUMIFS(СВЦЭМ!$D$39:$D$782,СВЦЭМ!$A$39:$A$782,$A57,СВЦЭМ!$B$39:$B$782,O$47)+'СЕТ СН'!$G$11+СВЦЭМ!$D$10+'СЕТ СН'!$G$5-'СЕТ СН'!$G$21</f>
        <v>3769.8767909499998</v>
      </c>
      <c r="P57" s="36">
        <f>SUMIFS(СВЦЭМ!$D$39:$D$782,СВЦЭМ!$A$39:$A$782,$A57,СВЦЭМ!$B$39:$B$782,P$47)+'СЕТ СН'!$G$11+СВЦЭМ!$D$10+'СЕТ СН'!$G$5-'СЕТ СН'!$G$21</f>
        <v>3782.69330111</v>
      </c>
      <c r="Q57" s="36">
        <f>SUMIFS(СВЦЭМ!$D$39:$D$782,СВЦЭМ!$A$39:$A$782,$A57,СВЦЭМ!$B$39:$B$782,Q$47)+'СЕТ СН'!$G$11+СВЦЭМ!$D$10+'СЕТ СН'!$G$5-'СЕТ СН'!$G$21</f>
        <v>3786.9306310799998</v>
      </c>
      <c r="R57" s="36">
        <f>SUMIFS(СВЦЭМ!$D$39:$D$782,СВЦЭМ!$A$39:$A$782,$A57,СВЦЭМ!$B$39:$B$782,R$47)+'СЕТ СН'!$G$11+СВЦЭМ!$D$10+'СЕТ СН'!$G$5-'СЕТ СН'!$G$21</f>
        <v>3783.7460017699996</v>
      </c>
      <c r="S57" s="36">
        <f>SUMIFS(СВЦЭМ!$D$39:$D$782,СВЦЭМ!$A$39:$A$782,$A57,СВЦЭМ!$B$39:$B$782,S$47)+'СЕТ СН'!$G$11+СВЦЭМ!$D$10+'СЕТ СН'!$G$5-'СЕТ СН'!$G$21</f>
        <v>3730.5903236099998</v>
      </c>
      <c r="T57" s="36">
        <f>SUMIFS(СВЦЭМ!$D$39:$D$782,СВЦЭМ!$A$39:$A$782,$A57,СВЦЭМ!$B$39:$B$782,T$47)+'СЕТ СН'!$G$11+СВЦЭМ!$D$10+'СЕТ СН'!$G$5-'СЕТ СН'!$G$21</f>
        <v>3680.2852143699997</v>
      </c>
      <c r="U57" s="36">
        <f>SUMIFS(СВЦЭМ!$D$39:$D$782,СВЦЭМ!$A$39:$A$782,$A57,СВЦЭМ!$B$39:$B$782,U$47)+'СЕТ СН'!$G$11+СВЦЭМ!$D$10+'СЕТ СН'!$G$5-'СЕТ СН'!$G$21</f>
        <v>3699.6205506299998</v>
      </c>
      <c r="V57" s="36">
        <f>SUMIFS(СВЦЭМ!$D$39:$D$782,СВЦЭМ!$A$39:$A$782,$A57,СВЦЭМ!$B$39:$B$782,V$47)+'СЕТ СН'!$G$11+СВЦЭМ!$D$10+'СЕТ СН'!$G$5-'СЕТ СН'!$G$21</f>
        <v>3704.3709703499999</v>
      </c>
      <c r="W57" s="36">
        <f>SUMIFS(СВЦЭМ!$D$39:$D$782,СВЦЭМ!$A$39:$A$782,$A57,СВЦЭМ!$B$39:$B$782,W$47)+'СЕТ СН'!$G$11+СВЦЭМ!$D$10+'СЕТ СН'!$G$5-'СЕТ СН'!$G$21</f>
        <v>3733.4055347099998</v>
      </c>
      <c r="X57" s="36">
        <f>SUMIFS(СВЦЭМ!$D$39:$D$782,СВЦЭМ!$A$39:$A$782,$A57,СВЦЭМ!$B$39:$B$782,X$47)+'СЕТ СН'!$G$11+СВЦЭМ!$D$10+'СЕТ СН'!$G$5-'СЕТ СН'!$G$21</f>
        <v>3753.7782389499998</v>
      </c>
      <c r="Y57" s="36">
        <f>SUMIFS(СВЦЭМ!$D$39:$D$782,СВЦЭМ!$A$39:$A$782,$A57,СВЦЭМ!$B$39:$B$782,Y$47)+'СЕТ СН'!$G$11+СВЦЭМ!$D$10+'СЕТ СН'!$G$5-'СЕТ СН'!$G$21</f>
        <v>3757.2767152099996</v>
      </c>
    </row>
    <row r="58" spans="1:25" ht="15.75" x14ac:dyDescent="0.2">
      <c r="A58" s="35">
        <f t="shared" si="1"/>
        <v>44876</v>
      </c>
      <c r="B58" s="36">
        <f>SUMIFS(СВЦЭМ!$D$39:$D$782,СВЦЭМ!$A$39:$A$782,$A58,СВЦЭМ!$B$39:$B$782,B$47)+'СЕТ СН'!$G$11+СВЦЭМ!$D$10+'СЕТ СН'!$G$5-'СЕТ СН'!$G$21</f>
        <v>3667.2126735699999</v>
      </c>
      <c r="C58" s="36">
        <f>SUMIFS(СВЦЭМ!$D$39:$D$782,СВЦЭМ!$A$39:$A$782,$A58,СВЦЭМ!$B$39:$B$782,C$47)+'СЕТ СН'!$G$11+СВЦЭМ!$D$10+'СЕТ СН'!$G$5-'СЕТ СН'!$G$21</f>
        <v>3775.1677985399997</v>
      </c>
      <c r="D58" s="36">
        <f>SUMIFS(СВЦЭМ!$D$39:$D$782,СВЦЭМ!$A$39:$A$782,$A58,СВЦЭМ!$B$39:$B$782,D$47)+'СЕТ СН'!$G$11+СВЦЭМ!$D$10+'СЕТ СН'!$G$5-'СЕТ СН'!$G$21</f>
        <v>3875.5938020599997</v>
      </c>
      <c r="E58" s="36">
        <f>SUMIFS(СВЦЭМ!$D$39:$D$782,СВЦЭМ!$A$39:$A$782,$A58,СВЦЭМ!$B$39:$B$782,E$47)+'СЕТ СН'!$G$11+СВЦЭМ!$D$10+'СЕТ СН'!$G$5-'СЕТ СН'!$G$21</f>
        <v>3875.2992891699996</v>
      </c>
      <c r="F58" s="36">
        <f>SUMIFS(СВЦЭМ!$D$39:$D$782,СВЦЭМ!$A$39:$A$782,$A58,СВЦЭМ!$B$39:$B$782,F$47)+'СЕТ СН'!$G$11+СВЦЭМ!$D$10+'СЕТ СН'!$G$5-'СЕТ СН'!$G$21</f>
        <v>3857.1200795499999</v>
      </c>
      <c r="G58" s="36">
        <f>SUMIFS(СВЦЭМ!$D$39:$D$782,СВЦЭМ!$A$39:$A$782,$A58,СВЦЭМ!$B$39:$B$782,G$47)+'СЕТ СН'!$G$11+СВЦЭМ!$D$10+'СЕТ СН'!$G$5-'СЕТ СН'!$G$21</f>
        <v>3843.4762395199996</v>
      </c>
      <c r="H58" s="36">
        <f>SUMIFS(СВЦЭМ!$D$39:$D$782,СВЦЭМ!$A$39:$A$782,$A58,СВЦЭМ!$B$39:$B$782,H$47)+'СЕТ СН'!$G$11+СВЦЭМ!$D$10+'СЕТ СН'!$G$5-'СЕТ СН'!$G$21</f>
        <v>3799.5622631899996</v>
      </c>
      <c r="I58" s="36">
        <f>SUMIFS(СВЦЭМ!$D$39:$D$782,СВЦЭМ!$A$39:$A$782,$A58,СВЦЭМ!$B$39:$B$782,I$47)+'СЕТ СН'!$G$11+СВЦЭМ!$D$10+'СЕТ СН'!$G$5-'СЕТ СН'!$G$21</f>
        <v>3780.7299130499996</v>
      </c>
      <c r="J58" s="36">
        <f>SUMIFS(СВЦЭМ!$D$39:$D$782,СВЦЭМ!$A$39:$A$782,$A58,СВЦЭМ!$B$39:$B$782,J$47)+'СЕТ СН'!$G$11+СВЦЭМ!$D$10+'СЕТ СН'!$G$5-'СЕТ СН'!$G$21</f>
        <v>3720.8561163199997</v>
      </c>
      <c r="K58" s="36">
        <f>SUMIFS(СВЦЭМ!$D$39:$D$782,СВЦЭМ!$A$39:$A$782,$A58,СВЦЭМ!$B$39:$B$782,K$47)+'СЕТ СН'!$G$11+СВЦЭМ!$D$10+'СЕТ СН'!$G$5-'СЕТ СН'!$G$21</f>
        <v>3722.0656665299998</v>
      </c>
      <c r="L58" s="36">
        <f>SUMIFS(СВЦЭМ!$D$39:$D$782,СВЦЭМ!$A$39:$A$782,$A58,СВЦЭМ!$B$39:$B$782,L$47)+'СЕТ СН'!$G$11+СВЦЭМ!$D$10+'СЕТ СН'!$G$5-'СЕТ СН'!$G$21</f>
        <v>3741.5394504799997</v>
      </c>
      <c r="M58" s="36">
        <f>SUMIFS(СВЦЭМ!$D$39:$D$782,СВЦЭМ!$A$39:$A$782,$A58,СВЦЭМ!$B$39:$B$782,M$47)+'СЕТ СН'!$G$11+СВЦЭМ!$D$10+'СЕТ СН'!$G$5-'СЕТ СН'!$G$21</f>
        <v>3765.6038900200001</v>
      </c>
      <c r="N58" s="36">
        <f>SUMIFS(СВЦЭМ!$D$39:$D$782,СВЦЭМ!$A$39:$A$782,$A58,СВЦЭМ!$B$39:$B$782,N$47)+'СЕТ СН'!$G$11+СВЦЭМ!$D$10+'СЕТ СН'!$G$5-'СЕТ СН'!$G$21</f>
        <v>3780.5296695399998</v>
      </c>
      <c r="O58" s="36">
        <f>SUMIFS(СВЦЭМ!$D$39:$D$782,СВЦЭМ!$A$39:$A$782,$A58,СВЦЭМ!$B$39:$B$782,O$47)+'СЕТ СН'!$G$11+СВЦЭМ!$D$10+'СЕТ СН'!$G$5-'СЕТ СН'!$G$21</f>
        <v>3790.6367767599995</v>
      </c>
      <c r="P58" s="36">
        <f>SUMIFS(СВЦЭМ!$D$39:$D$782,СВЦЭМ!$A$39:$A$782,$A58,СВЦЭМ!$B$39:$B$782,P$47)+'СЕТ СН'!$G$11+СВЦЭМ!$D$10+'СЕТ СН'!$G$5-'СЕТ СН'!$G$21</f>
        <v>3766.1266878500001</v>
      </c>
      <c r="Q58" s="36">
        <f>SUMIFS(СВЦЭМ!$D$39:$D$782,СВЦЭМ!$A$39:$A$782,$A58,СВЦЭМ!$B$39:$B$782,Q$47)+'СЕТ СН'!$G$11+СВЦЭМ!$D$10+'СЕТ СН'!$G$5-'СЕТ СН'!$G$21</f>
        <v>3766.95807831</v>
      </c>
      <c r="R58" s="36">
        <f>SUMIFS(СВЦЭМ!$D$39:$D$782,СВЦЭМ!$A$39:$A$782,$A58,СВЦЭМ!$B$39:$B$782,R$47)+'СЕТ СН'!$G$11+СВЦЭМ!$D$10+'СЕТ СН'!$G$5-'СЕТ СН'!$G$21</f>
        <v>3751.6367915499995</v>
      </c>
      <c r="S58" s="36">
        <f>SUMIFS(СВЦЭМ!$D$39:$D$782,СВЦЭМ!$A$39:$A$782,$A58,СВЦЭМ!$B$39:$B$782,S$47)+'СЕТ СН'!$G$11+СВЦЭМ!$D$10+'СЕТ СН'!$G$5-'СЕТ СН'!$G$21</f>
        <v>3693.8932789099999</v>
      </c>
      <c r="T58" s="36">
        <f>SUMIFS(СВЦЭМ!$D$39:$D$782,СВЦЭМ!$A$39:$A$782,$A58,СВЦЭМ!$B$39:$B$782,T$47)+'СЕТ СН'!$G$11+СВЦЭМ!$D$10+'СЕТ СН'!$G$5-'СЕТ СН'!$G$21</f>
        <v>3693.5041203699998</v>
      </c>
      <c r="U58" s="36">
        <f>SUMIFS(СВЦЭМ!$D$39:$D$782,СВЦЭМ!$A$39:$A$782,$A58,СВЦЭМ!$B$39:$B$782,U$47)+'СЕТ СН'!$G$11+СВЦЭМ!$D$10+'СЕТ СН'!$G$5-'СЕТ СН'!$G$21</f>
        <v>3714.56196284</v>
      </c>
      <c r="V58" s="36">
        <f>SUMIFS(СВЦЭМ!$D$39:$D$782,СВЦЭМ!$A$39:$A$782,$A58,СВЦЭМ!$B$39:$B$782,V$47)+'СЕТ СН'!$G$11+СВЦЭМ!$D$10+'СЕТ СН'!$G$5-'СЕТ СН'!$G$21</f>
        <v>3738.6443987799998</v>
      </c>
      <c r="W58" s="36">
        <f>SUMIFS(СВЦЭМ!$D$39:$D$782,СВЦЭМ!$A$39:$A$782,$A58,СВЦЭМ!$B$39:$B$782,W$47)+'СЕТ СН'!$G$11+СВЦЭМ!$D$10+'СЕТ СН'!$G$5-'СЕТ СН'!$G$21</f>
        <v>3739.1106187999999</v>
      </c>
      <c r="X58" s="36">
        <f>SUMIFS(СВЦЭМ!$D$39:$D$782,СВЦЭМ!$A$39:$A$782,$A58,СВЦЭМ!$B$39:$B$782,X$47)+'СЕТ СН'!$G$11+СВЦЭМ!$D$10+'СЕТ СН'!$G$5-'СЕТ СН'!$G$21</f>
        <v>3710.2703593799997</v>
      </c>
      <c r="Y58" s="36">
        <f>SUMIFS(СВЦЭМ!$D$39:$D$782,СВЦЭМ!$A$39:$A$782,$A58,СВЦЭМ!$B$39:$B$782,Y$47)+'СЕТ СН'!$G$11+СВЦЭМ!$D$10+'СЕТ СН'!$G$5-'СЕТ СН'!$G$21</f>
        <v>3721.2489658099998</v>
      </c>
    </row>
    <row r="59" spans="1:25" ht="15.75" x14ac:dyDescent="0.2">
      <c r="A59" s="35">
        <f t="shared" si="1"/>
        <v>44877</v>
      </c>
      <c r="B59" s="36">
        <f>SUMIFS(СВЦЭМ!$D$39:$D$782,СВЦЭМ!$A$39:$A$782,$A59,СВЦЭМ!$B$39:$B$782,B$47)+'СЕТ СН'!$G$11+СВЦЭМ!$D$10+'СЕТ СН'!$G$5-'СЕТ СН'!$G$21</f>
        <v>3649.6187554899998</v>
      </c>
      <c r="C59" s="36">
        <f>SUMIFS(СВЦЭМ!$D$39:$D$782,СВЦЭМ!$A$39:$A$782,$A59,СВЦЭМ!$B$39:$B$782,C$47)+'СЕТ СН'!$G$11+СВЦЭМ!$D$10+'СЕТ СН'!$G$5-'СЕТ СН'!$G$21</f>
        <v>3680.5336286299998</v>
      </c>
      <c r="D59" s="36">
        <f>SUMIFS(СВЦЭМ!$D$39:$D$782,СВЦЭМ!$A$39:$A$782,$A59,СВЦЭМ!$B$39:$B$782,D$47)+'СЕТ СН'!$G$11+СВЦЭМ!$D$10+'СЕТ СН'!$G$5-'СЕТ СН'!$G$21</f>
        <v>3721.7613455699998</v>
      </c>
      <c r="E59" s="36">
        <f>SUMIFS(СВЦЭМ!$D$39:$D$782,СВЦЭМ!$A$39:$A$782,$A59,СВЦЭМ!$B$39:$B$782,E$47)+'СЕТ СН'!$G$11+СВЦЭМ!$D$10+'СЕТ СН'!$G$5-'СЕТ СН'!$G$21</f>
        <v>3737.6949366099998</v>
      </c>
      <c r="F59" s="36">
        <f>SUMIFS(СВЦЭМ!$D$39:$D$782,СВЦЭМ!$A$39:$A$782,$A59,СВЦЭМ!$B$39:$B$782,F$47)+'СЕТ СН'!$G$11+СВЦЭМ!$D$10+'СЕТ СН'!$G$5-'СЕТ СН'!$G$21</f>
        <v>3738.26458164</v>
      </c>
      <c r="G59" s="36">
        <f>SUMIFS(СВЦЭМ!$D$39:$D$782,СВЦЭМ!$A$39:$A$782,$A59,СВЦЭМ!$B$39:$B$782,G$47)+'СЕТ СН'!$G$11+СВЦЭМ!$D$10+'СЕТ СН'!$G$5-'СЕТ СН'!$G$21</f>
        <v>3745.0233103099999</v>
      </c>
      <c r="H59" s="36">
        <f>SUMIFS(СВЦЭМ!$D$39:$D$782,СВЦЭМ!$A$39:$A$782,$A59,СВЦЭМ!$B$39:$B$782,H$47)+'СЕТ СН'!$G$11+СВЦЭМ!$D$10+'СЕТ СН'!$G$5-'СЕТ СН'!$G$21</f>
        <v>3737.0613470199996</v>
      </c>
      <c r="I59" s="36">
        <f>SUMIFS(СВЦЭМ!$D$39:$D$782,СВЦЭМ!$A$39:$A$782,$A59,СВЦЭМ!$B$39:$B$782,I$47)+'СЕТ СН'!$G$11+СВЦЭМ!$D$10+'СЕТ СН'!$G$5-'СЕТ СН'!$G$21</f>
        <v>3718.2132547000001</v>
      </c>
      <c r="J59" s="36">
        <f>SUMIFS(СВЦЭМ!$D$39:$D$782,СВЦЭМ!$A$39:$A$782,$A59,СВЦЭМ!$B$39:$B$782,J$47)+'СЕТ СН'!$G$11+СВЦЭМ!$D$10+'СЕТ СН'!$G$5-'СЕТ СН'!$G$21</f>
        <v>3683.3410586800001</v>
      </c>
      <c r="K59" s="36">
        <f>SUMIFS(СВЦЭМ!$D$39:$D$782,СВЦЭМ!$A$39:$A$782,$A59,СВЦЭМ!$B$39:$B$782,K$47)+'СЕТ СН'!$G$11+СВЦЭМ!$D$10+'СЕТ СН'!$G$5-'СЕТ СН'!$G$21</f>
        <v>3661.9158853399995</v>
      </c>
      <c r="L59" s="36">
        <f>SUMIFS(СВЦЭМ!$D$39:$D$782,СВЦЭМ!$A$39:$A$782,$A59,СВЦЭМ!$B$39:$B$782,L$47)+'СЕТ СН'!$G$11+СВЦЭМ!$D$10+'СЕТ СН'!$G$5-'СЕТ СН'!$G$21</f>
        <v>3642.7853653100001</v>
      </c>
      <c r="M59" s="36">
        <f>SUMIFS(СВЦЭМ!$D$39:$D$782,СВЦЭМ!$A$39:$A$782,$A59,СВЦЭМ!$B$39:$B$782,M$47)+'СЕТ СН'!$G$11+СВЦЭМ!$D$10+'СЕТ СН'!$G$5-'СЕТ СН'!$G$21</f>
        <v>3683.0889625699997</v>
      </c>
      <c r="N59" s="36">
        <f>SUMIFS(СВЦЭМ!$D$39:$D$782,СВЦЭМ!$A$39:$A$782,$A59,СВЦЭМ!$B$39:$B$782,N$47)+'СЕТ СН'!$G$11+СВЦЭМ!$D$10+'СЕТ СН'!$G$5-'СЕТ СН'!$G$21</f>
        <v>3704.5529968499995</v>
      </c>
      <c r="O59" s="36">
        <f>SUMIFS(СВЦЭМ!$D$39:$D$782,СВЦЭМ!$A$39:$A$782,$A59,СВЦЭМ!$B$39:$B$782,O$47)+'СЕТ СН'!$G$11+СВЦЭМ!$D$10+'СЕТ СН'!$G$5-'СЕТ СН'!$G$21</f>
        <v>3721.7282561499997</v>
      </c>
      <c r="P59" s="36">
        <f>SUMIFS(СВЦЭМ!$D$39:$D$782,СВЦЭМ!$A$39:$A$782,$A59,СВЦЭМ!$B$39:$B$782,P$47)+'СЕТ СН'!$G$11+СВЦЭМ!$D$10+'СЕТ СН'!$G$5-'СЕТ СН'!$G$21</f>
        <v>3727.7986779699995</v>
      </c>
      <c r="Q59" s="36">
        <f>SUMIFS(СВЦЭМ!$D$39:$D$782,СВЦЭМ!$A$39:$A$782,$A59,СВЦЭМ!$B$39:$B$782,Q$47)+'СЕТ СН'!$G$11+СВЦЭМ!$D$10+'СЕТ СН'!$G$5-'СЕТ СН'!$G$21</f>
        <v>3712.9522332500001</v>
      </c>
      <c r="R59" s="36">
        <f>SUMIFS(СВЦЭМ!$D$39:$D$782,СВЦЭМ!$A$39:$A$782,$A59,СВЦЭМ!$B$39:$B$782,R$47)+'СЕТ СН'!$G$11+СВЦЭМ!$D$10+'СЕТ СН'!$G$5-'СЕТ СН'!$G$21</f>
        <v>3686.8425041999999</v>
      </c>
      <c r="S59" s="36">
        <f>SUMIFS(СВЦЭМ!$D$39:$D$782,СВЦЭМ!$A$39:$A$782,$A59,СВЦЭМ!$B$39:$B$782,S$47)+'СЕТ СН'!$G$11+СВЦЭМ!$D$10+'СЕТ СН'!$G$5-'СЕТ СН'!$G$21</f>
        <v>3649.8259859599998</v>
      </c>
      <c r="T59" s="36">
        <f>SUMIFS(СВЦЭМ!$D$39:$D$782,СВЦЭМ!$A$39:$A$782,$A59,СВЦЭМ!$B$39:$B$782,T$47)+'СЕТ СН'!$G$11+СВЦЭМ!$D$10+'СЕТ СН'!$G$5-'СЕТ СН'!$G$21</f>
        <v>3648.8320676699996</v>
      </c>
      <c r="U59" s="36">
        <f>SUMIFS(СВЦЭМ!$D$39:$D$782,СВЦЭМ!$A$39:$A$782,$A59,СВЦЭМ!$B$39:$B$782,U$47)+'СЕТ СН'!$G$11+СВЦЭМ!$D$10+'СЕТ СН'!$G$5-'СЕТ СН'!$G$21</f>
        <v>3671.9073077799999</v>
      </c>
      <c r="V59" s="36">
        <f>SUMIFS(СВЦЭМ!$D$39:$D$782,СВЦЭМ!$A$39:$A$782,$A59,СВЦЭМ!$B$39:$B$782,V$47)+'СЕТ СН'!$G$11+СВЦЭМ!$D$10+'СЕТ СН'!$G$5-'СЕТ СН'!$G$21</f>
        <v>3693.8040695899999</v>
      </c>
      <c r="W59" s="36">
        <f>SUMIFS(СВЦЭМ!$D$39:$D$782,СВЦЭМ!$A$39:$A$782,$A59,СВЦЭМ!$B$39:$B$782,W$47)+'СЕТ СН'!$G$11+СВЦЭМ!$D$10+'СЕТ СН'!$G$5-'СЕТ СН'!$G$21</f>
        <v>3720.5158863500001</v>
      </c>
      <c r="X59" s="36">
        <f>SUMIFS(СВЦЭМ!$D$39:$D$782,СВЦЭМ!$A$39:$A$782,$A59,СВЦЭМ!$B$39:$B$782,X$47)+'СЕТ СН'!$G$11+СВЦЭМ!$D$10+'СЕТ СН'!$G$5-'СЕТ СН'!$G$21</f>
        <v>3740.4214510399997</v>
      </c>
      <c r="Y59" s="36">
        <f>SUMIFS(СВЦЭМ!$D$39:$D$782,СВЦЭМ!$A$39:$A$782,$A59,СВЦЭМ!$B$39:$B$782,Y$47)+'СЕТ СН'!$G$11+СВЦЭМ!$D$10+'СЕТ СН'!$G$5-'СЕТ СН'!$G$21</f>
        <v>3768.4756754800001</v>
      </c>
    </row>
    <row r="60" spans="1:25" ht="15.75" x14ac:dyDescent="0.2">
      <c r="A60" s="35">
        <f t="shared" si="1"/>
        <v>44878</v>
      </c>
      <c r="B60" s="36">
        <f>SUMIFS(СВЦЭМ!$D$39:$D$782,СВЦЭМ!$A$39:$A$782,$A60,СВЦЭМ!$B$39:$B$782,B$47)+'СЕТ СН'!$G$11+СВЦЭМ!$D$10+'СЕТ СН'!$G$5-'СЕТ СН'!$G$21</f>
        <v>3727.4601713100001</v>
      </c>
      <c r="C60" s="36">
        <f>SUMIFS(СВЦЭМ!$D$39:$D$782,СВЦЭМ!$A$39:$A$782,$A60,СВЦЭМ!$B$39:$B$782,C$47)+'СЕТ СН'!$G$11+СВЦЭМ!$D$10+'СЕТ СН'!$G$5-'СЕТ СН'!$G$21</f>
        <v>3758.3945248199998</v>
      </c>
      <c r="D60" s="36">
        <f>SUMIFS(СВЦЭМ!$D$39:$D$782,СВЦЭМ!$A$39:$A$782,$A60,СВЦЭМ!$B$39:$B$782,D$47)+'СЕТ СН'!$G$11+СВЦЭМ!$D$10+'СЕТ СН'!$G$5-'СЕТ СН'!$G$21</f>
        <v>3772.0626726099999</v>
      </c>
      <c r="E60" s="36">
        <f>SUMIFS(СВЦЭМ!$D$39:$D$782,СВЦЭМ!$A$39:$A$782,$A60,СВЦЭМ!$B$39:$B$782,E$47)+'СЕТ СН'!$G$11+СВЦЭМ!$D$10+'СЕТ СН'!$G$5-'СЕТ СН'!$G$21</f>
        <v>3756.9516367199994</v>
      </c>
      <c r="F60" s="36">
        <f>SUMIFS(СВЦЭМ!$D$39:$D$782,СВЦЭМ!$A$39:$A$782,$A60,СВЦЭМ!$B$39:$B$782,F$47)+'СЕТ СН'!$G$11+СВЦЭМ!$D$10+'СЕТ СН'!$G$5-'СЕТ СН'!$G$21</f>
        <v>3757.3851512199999</v>
      </c>
      <c r="G60" s="36">
        <f>SUMIFS(СВЦЭМ!$D$39:$D$782,СВЦЭМ!$A$39:$A$782,$A60,СВЦЭМ!$B$39:$B$782,G$47)+'СЕТ СН'!$G$11+СВЦЭМ!$D$10+'СЕТ СН'!$G$5-'СЕТ СН'!$G$21</f>
        <v>3760.6535453999995</v>
      </c>
      <c r="H60" s="36">
        <f>SUMIFS(СВЦЭМ!$D$39:$D$782,СВЦЭМ!$A$39:$A$782,$A60,СВЦЭМ!$B$39:$B$782,H$47)+'СЕТ СН'!$G$11+СВЦЭМ!$D$10+'СЕТ СН'!$G$5-'СЕТ СН'!$G$21</f>
        <v>3735.6860535400001</v>
      </c>
      <c r="I60" s="36">
        <f>SUMIFS(СВЦЭМ!$D$39:$D$782,СВЦЭМ!$A$39:$A$782,$A60,СВЦЭМ!$B$39:$B$782,I$47)+'СЕТ СН'!$G$11+СВЦЭМ!$D$10+'СЕТ СН'!$G$5-'СЕТ СН'!$G$21</f>
        <v>3728.1025847699998</v>
      </c>
      <c r="J60" s="36">
        <f>SUMIFS(СВЦЭМ!$D$39:$D$782,СВЦЭМ!$A$39:$A$782,$A60,СВЦЭМ!$B$39:$B$782,J$47)+'СЕТ СН'!$G$11+СВЦЭМ!$D$10+'СЕТ СН'!$G$5-'СЕТ СН'!$G$21</f>
        <v>3682.84142557</v>
      </c>
      <c r="K60" s="36">
        <f>SUMIFS(СВЦЭМ!$D$39:$D$782,СВЦЭМ!$A$39:$A$782,$A60,СВЦЭМ!$B$39:$B$782,K$47)+'СЕТ СН'!$G$11+СВЦЭМ!$D$10+'СЕТ СН'!$G$5-'СЕТ СН'!$G$21</f>
        <v>3653.1184821699999</v>
      </c>
      <c r="L60" s="36">
        <f>SUMIFS(СВЦЭМ!$D$39:$D$782,СВЦЭМ!$A$39:$A$782,$A60,СВЦЭМ!$B$39:$B$782,L$47)+'СЕТ СН'!$G$11+СВЦЭМ!$D$10+'СЕТ СН'!$G$5-'СЕТ СН'!$G$21</f>
        <v>3638.0645617599998</v>
      </c>
      <c r="M60" s="36">
        <f>SUMIFS(СВЦЭМ!$D$39:$D$782,СВЦЭМ!$A$39:$A$782,$A60,СВЦЭМ!$B$39:$B$782,M$47)+'СЕТ СН'!$G$11+СВЦЭМ!$D$10+'СЕТ СН'!$G$5-'СЕТ СН'!$G$21</f>
        <v>3663.4898459599999</v>
      </c>
      <c r="N60" s="36">
        <f>SUMIFS(СВЦЭМ!$D$39:$D$782,СВЦЭМ!$A$39:$A$782,$A60,СВЦЭМ!$B$39:$B$782,N$47)+'СЕТ СН'!$G$11+СВЦЭМ!$D$10+'СЕТ СН'!$G$5-'СЕТ СН'!$G$21</f>
        <v>3695.5338875899997</v>
      </c>
      <c r="O60" s="36">
        <f>SUMIFS(СВЦЭМ!$D$39:$D$782,СВЦЭМ!$A$39:$A$782,$A60,СВЦЭМ!$B$39:$B$782,O$47)+'СЕТ СН'!$G$11+СВЦЭМ!$D$10+'СЕТ СН'!$G$5-'СЕТ СН'!$G$21</f>
        <v>3707.20276878</v>
      </c>
      <c r="P60" s="36">
        <f>SUMIFS(СВЦЭМ!$D$39:$D$782,СВЦЭМ!$A$39:$A$782,$A60,СВЦЭМ!$B$39:$B$782,P$47)+'СЕТ СН'!$G$11+СВЦЭМ!$D$10+'СЕТ СН'!$G$5-'СЕТ СН'!$G$21</f>
        <v>3707.6881209599997</v>
      </c>
      <c r="Q60" s="36">
        <f>SUMIFS(СВЦЭМ!$D$39:$D$782,СВЦЭМ!$A$39:$A$782,$A60,СВЦЭМ!$B$39:$B$782,Q$47)+'СЕТ СН'!$G$11+СВЦЭМ!$D$10+'СЕТ СН'!$G$5-'СЕТ СН'!$G$21</f>
        <v>3704.3873713599996</v>
      </c>
      <c r="R60" s="36">
        <f>SUMIFS(СВЦЭМ!$D$39:$D$782,СВЦЭМ!$A$39:$A$782,$A60,СВЦЭМ!$B$39:$B$782,R$47)+'СЕТ СН'!$G$11+СВЦЭМ!$D$10+'СЕТ СН'!$G$5-'СЕТ СН'!$G$21</f>
        <v>3682.4776265199998</v>
      </c>
      <c r="S60" s="36">
        <f>SUMIFS(СВЦЭМ!$D$39:$D$782,СВЦЭМ!$A$39:$A$782,$A60,СВЦЭМ!$B$39:$B$782,S$47)+'СЕТ СН'!$G$11+СВЦЭМ!$D$10+'СЕТ СН'!$G$5-'СЕТ СН'!$G$21</f>
        <v>3640.2650405099998</v>
      </c>
      <c r="T60" s="36">
        <f>SUMIFS(СВЦЭМ!$D$39:$D$782,СВЦЭМ!$A$39:$A$782,$A60,СВЦЭМ!$B$39:$B$782,T$47)+'СЕТ СН'!$G$11+СВЦЭМ!$D$10+'СЕТ СН'!$G$5-'СЕТ СН'!$G$21</f>
        <v>3610.3304054299997</v>
      </c>
      <c r="U60" s="36">
        <f>SUMIFS(СВЦЭМ!$D$39:$D$782,СВЦЭМ!$A$39:$A$782,$A60,СВЦЭМ!$B$39:$B$782,U$47)+'СЕТ СН'!$G$11+СВЦЭМ!$D$10+'СЕТ СН'!$G$5-'СЕТ СН'!$G$21</f>
        <v>3626.5861927599999</v>
      </c>
      <c r="V60" s="36">
        <f>SUMIFS(СВЦЭМ!$D$39:$D$782,СВЦЭМ!$A$39:$A$782,$A60,СВЦЭМ!$B$39:$B$782,V$47)+'СЕТ СН'!$G$11+СВЦЭМ!$D$10+'СЕТ СН'!$G$5-'СЕТ СН'!$G$21</f>
        <v>3652.1431873900001</v>
      </c>
      <c r="W60" s="36">
        <f>SUMIFS(СВЦЭМ!$D$39:$D$782,СВЦЭМ!$A$39:$A$782,$A60,СВЦЭМ!$B$39:$B$782,W$47)+'СЕТ СН'!$G$11+СВЦЭМ!$D$10+'СЕТ СН'!$G$5-'СЕТ СН'!$G$21</f>
        <v>3693.7457563799999</v>
      </c>
      <c r="X60" s="36">
        <f>SUMIFS(СВЦЭМ!$D$39:$D$782,СВЦЭМ!$A$39:$A$782,$A60,СВЦЭМ!$B$39:$B$782,X$47)+'СЕТ СН'!$G$11+СВЦЭМ!$D$10+'СЕТ СН'!$G$5-'СЕТ СН'!$G$21</f>
        <v>3696.5032554700001</v>
      </c>
      <c r="Y60" s="36">
        <f>SUMIFS(СВЦЭМ!$D$39:$D$782,СВЦЭМ!$A$39:$A$782,$A60,СВЦЭМ!$B$39:$B$782,Y$47)+'СЕТ СН'!$G$11+СВЦЭМ!$D$10+'СЕТ СН'!$G$5-'СЕТ СН'!$G$21</f>
        <v>3734.2146387899998</v>
      </c>
    </row>
    <row r="61" spans="1:25" ht="15.75" x14ac:dyDescent="0.2">
      <c r="A61" s="35">
        <f t="shared" si="1"/>
        <v>44879</v>
      </c>
      <c r="B61" s="36">
        <f>SUMIFS(СВЦЭМ!$D$39:$D$782,СВЦЭМ!$A$39:$A$782,$A61,СВЦЭМ!$B$39:$B$782,B$47)+'СЕТ СН'!$G$11+СВЦЭМ!$D$10+'СЕТ СН'!$G$5-'СЕТ СН'!$G$21</f>
        <v>3703.25590586</v>
      </c>
      <c r="C61" s="36">
        <f>SUMIFS(СВЦЭМ!$D$39:$D$782,СВЦЭМ!$A$39:$A$782,$A61,СВЦЭМ!$B$39:$B$782,C$47)+'СЕТ СН'!$G$11+СВЦЭМ!$D$10+'СЕТ СН'!$G$5-'СЕТ СН'!$G$21</f>
        <v>3720.6190820699999</v>
      </c>
      <c r="D61" s="36">
        <f>SUMIFS(СВЦЭМ!$D$39:$D$782,СВЦЭМ!$A$39:$A$782,$A61,СВЦЭМ!$B$39:$B$782,D$47)+'СЕТ СН'!$G$11+СВЦЭМ!$D$10+'СЕТ СН'!$G$5-'СЕТ СН'!$G$21</f>
        <v>3735.1430049999999</v>
      </c>
      <c r="E61" s="36">
        <f>SUMIFS(СВЦЭМ!$D$39:$D$782,СВЦЭМ!$A$39:$A$782,$A61,СВЦЭМ!$B$39:$B$782,E$47)+'СЕТ СН'!$G$11+СВЦЭМ!$D$10+'СЕТ СН'!$G$5-'СЕТ СН'!$G$21</f>
        <v>3737.3698082699998</v>
      </c>
      <c r="F61" s="36">
        <f>SUMIFS(СВЦЭМ!$D$39:$D$782,СВЦЭМ!$A$39:$A$782,$A61,СВЦЭМ!$B$39:$B$782,F$47)+'СЕТ СН'!$G$11+СВЦЭМ!$D$10+'СЕТ СН'!$G$5-'СЕТ СН'!$G$21</f>
        <v>3738.332523</v>
      </c>
      <c r="G61" s="36">
        <f>SUMIFS(СВЦЭМ!$D$39:$D$782,СВЦЭМ!$A$39:$A$782,$A61,СВЦЭМ!$B$39:$B$782,G$47)+'СЕТ СН'!$G$11+СВЦЭМ!$D$10+'СЕТ СН'!$G$5-'СЕТ СН'!$G$21</f>
        <v>3720.5234687100001</v>
      </c>
      <c r="H61" s="36">
        <f>SUMIFS(СВЦЭМ!$D$39:$D$782,СВЦЭМ!$A$39:$A$782,$A61,СВЦЭМ!$B$39:$B$782,H$47)+'СЕТ СН'!$G$11+СВЦЭМ!$D$10+'СЕТ СН'!$G$5-'СЕТ СН'!$G$21</f>
        <v>3664.2360732299999</v>
      </c>
      <c r="I61" s="36">
        <f>SUMIFS(СВЦЭМ!$D$39:$D$782,СВЦЭМ!$A$39:$A$782,$A61,СВЦЭМ!$B$39:$B$782,I$47)+'СЕТ СН'!$G$11+СВЦЭМ!$D$10+'СЕТ СН'!$G$5-'СЕТ СН'!$G$21</f>
        <v>3677.6114526499996</v>
      </c>
      <c r="J61" s="36">
        <f>SUMIFS(СВЦЭМ!$D$39:$D$782,СВЦЭМ!$A$39:$A$782,$A61,СВЦЭМ!$B$39:$B$782,J$47)+'СЕТ СН'!$G$11+СВЦЭМ!$D$10+'СЕТ СН'!$G$5-'СЕТ СН'!$G$21</f>
        <v>3653.8514692099998</v>
      </c>
      <c r="K61" s="36">
        <f>SUMIFS(СВЦЭМ!$D$39:$D$782,СВЦЭМ!$A$39:$A$782,$A61,СВЦЭМ!$B$39:$B$782,K$47)+'СЕТ СН'!$G$11+СВЦЭМ!$D$10+'СЕТ СН'!$G$5-'СЕТ СН'!$G$21</f>
        <v>3643.4520080299999</v>
      </c>
      <c r="L61" s="36">
        <f>SUMIFS(СВЦЭМ!$D$39:$D$782,СВЦЭМ!$A$39:$A$782,$A61,СВЦЭМ!$B$39:$B$782,L$47)+'СЕТ СН'!$G$11+СВЦЭМ!$D$10+'СЕТ СН'!$G$5-'СЕТ СН'!$G$21</f>
        <v>3645.44955226</v>
      </c>
      <c r="M61" s="36">
        <f>SUMIFS(СВЦЭМ!$D$39:$D$782,СВЦЭМ!$A$39:$A$782,$A61,СВЦЭМ!$B$39:$B$782,M$47)+'СЕТ СН'!$G$11+СВЦЭМ!$D$10+'СЕТ СН'!$G$5-'СЕТ СН'!$G$21</f>
        <v>3655.85464185</v>
      </c>
      <c r="N61" s="36">
        <f>SUMIFS(СВЦЭМ!$D$39:$D$782,СВЦЭМ!$A$39:$A$782,$A61,СВЦЭМ!$B$39:$B$782,N$47)+'СЕТ СН'!$G$11+СВЦЭМ!$D$10+'СЕТ СН'!$G$5-'СЕТ СН'!$G$21</f>
        <v>3669.6934569799996</v>
      </c>
      <c r="O61" s="36">
        <f>SUMIFS(СВЦЭМ!$D$39:$D$782,СВЦЭМ!$A$39:$A$782,$A61,СВЦЭМ!$B$39:$B$782,O$47)+'СЕТ СН'!$G$11+СВЦЭМ!$D$10+'СЕТ СН'!$G$5-'СЕТ СН'!$G$21</f>
        <v>3677.5889750899996</v>
      </c>
      <c r="P61" s="36">
        <f>SUMIFS(СВЦЭМ!$D$39:$D$782,СВЦЭМ!$A$39:$A$782,$A61,СВЦЭМ!$B$39:$B$782,P$47)+'СЕТ СН'!$G$11+СВЦЭМ!$D$10+'СЕТ СН'!$G$5-'СЕТ СН'!$G$21</f>
        <v>3688.0354366900001</v>
      </c>
      <c r="Q61" s="36">
        <f>SUMIFS(СВЦЭМ!$D$39:$D$782,СВЦЭМ!$A$39:$A$782,$A61,СВЦЭМ!$B$39:$B$782,Q$47)+'СЕТ СН'!$G$11+СВЦЭМ!$D$10+'СЕТ СН'!$G$5-'СЕТ СН'!$G$21</f>
        <v>3664.3210425399998</v>
      </c>
      <c r="R61" s="36">
        <f>SUMIFS(СВЦЭМ!$D$39:$D$782,СВЦЭМ!$A$39:$A$782,$A61,СВЦЭМ!$B$39:$B$782,R$47)+'СЕТ СН'!$G$11+СВЦЭМ!$D$10+'СЕТ СН'!$G$5-'СЕТ СН'!$G$21</f>
        <v>3643.0178482399997</v>
      </c>
      <c r="S61" s="36">
        <f>SUMIFS(СВЦЭМ!$D$39:$D$782,СВЦЭМ!$A$39:$A$782,$A61,СВЦЭМ!$B$39:$B$782,S$47)+'СЕТ СН'!$G$11+СВЦЭМ!$D$10+'СЕТ СН'!$G$5-'СЕТ СН'!$G$21</f>
        <v>3612.3351885099996</v>
      </c>
      <c r="T61" s="36">
        <f>SUMIFS(СВЦЭМ!$D$39:$D$782,СВЦЭМ!$A$39:$A$782,$A61,СВЦЭМ!$B$39:$B$782,T$47)+'СЕТ СН'!$G$11+СВЦЭМ!$D$10+'СЕТ СН'!$G$5-'СЕТ СН'!$G$21</f>
        <v>3640.5928461799995</v>
      </c>
      <c r="U61" s="36">
        <f>SUMIFS(СВЦЭМ!$D$39:$D$782,СВЦЭМ!$A$39:$A$782,$A61,СВЦЭМ!$B$39:$B$782,U$47)+'СЕТ СН'!$G$11+СВЦЭМ!$D$10+'СЕТ СН'!$G$5-'СЕТ СН'!$G$21</f>
        <v>3638.7736386500001</v>
      </c>
      <c r="V61" s="36">
        <f>SUMIFS(СВЦЭМ!$D$39:$D$782,СВЦЭМ!$A$39:$A$782,$A61,СВЦЭМ!$B$39:$B$782,V$47)+'СЕТ СН'!$G$11+СВЦЭМ!$D$10+'СЕТ СН'!$G$5-'СЕТ СН'!$G$21</f>
        <v>3664.8201986699996</v>
      </c>
      <c r="W61" s="36">
        <f>SUMIFS(СВЦЭМ!$D$39:$D$782,СВЦЭМ!$A$39:$A$782,$A61,СВЦЭМ!$B$39:$B$782,W$47)+'СЕТ СН'!$G$11+СВЦЭМ!$D$10+'СЕТ СН'!$G$5-'СЕТ СН'!$G$21</f>
        <v>3684.26540725</v>
      </c>
      <c r="X61" s="36">
        <f>SUMIFS(СВЦЭМ!$D$39:$D$782,СВЦЭМ!$A$39:$A$782,$A61,СВЦЭМ!$B$39:$B$782,X$47)+'СЕТ СН'!$G$11+СВЦЭМ!$D$10+'СЕТ СН'!$G$5-'СЕТ СН'!$G$21</f>
        <v>3690.6815723</v>
      </c>
      <c r="Y61" s="36">
        <f>SUMIFS(СВЦЭМ!$D$39:$D$782,СВЦЭМ!$A$39:$A$782,$A61,СВЦЭМ!$B$39:$B$782,Y$47)+'СЕТ СН'!$G$11+СВЦЭМ!$D$10+'СЕТ СН'!$G$5-'СЕТ СН'!$G$21</f>
        <v>3728.43800027</v>
      </c>
    </row>
    <row r="62" spans="1:25" ht="15.75" x14ac:dyDescent="0.2">
      <c r="A62" s="35">
        <f t="shared" si="1"/>
        <v>44880</v>
      </c>
      <c r="B62" s="36">
        <f>SUMIFS(СВЦЭМ!$D$39:$D$782,СВЦЭМ!$A$39:$A$782,$A62,СВЦЭМ!$B$39:$B$782,B$47)+'СЕТ СН'!$G$11+СВЦЭМ!$D$10+'СЕТ СН'!$G$5-'СЕТ СН'!$G$21</f>
        <v>3732.0049699199999</v>
      </c>
      <c r="C62" s="36">
        <f>SUMIFS(СВЦЭМ!$D$39:$D$782,СВЦЭМ!$A$39:$A$782,$A62,СВЦЭМ!$B$39:$B$782,C$47)+'СЕТ СН'!$G$11+СВЦЭМ!$D$10+'СЕТ СН'!$G$5-'СЕТ СН'!$G$21</f>
        <v>3763.3073669799996</v>
      </c>
      <c r="D62" s="36">
        <f>SUMIFS(СВЦЭМ!$D$39:$D$782,СВЦЭМ!$A$39:$A$782,$A62,СВЦЭМ!$B$39:$B$782,D$47)+'СЕТ СН'!$G$11+СВЦЭМ!$D$10+'СЕТ СН'!$G$5-'СЕТ СН'!$G$21</f>
        <v>3755.0704319500001</v>
      </c>
      <c r="E62" s="36">
        <f>SUMIFS(СВЦЭМ!$D$39:$D$782,СВЦЭМ!$A$39:$A$782,$A62,СВЦЭМ!$B$39:$B$782,E$47)+'СЕТ СН'!$G$11+СВЦЭМ!$D$10+'СЕТ СН'!$G$5-'СЕТ СН'!$G$21</f>
        <v>3737.0163665099999</v>
      </c>
      <c r="F62" s="36">
        <f>SUMIFS(СВЦЭМ!$D$39:$D$782,СВЦЭМ!$A$39:$A$782,$A62,СВЦЭМ!$B$39:$B$782,F$47)+'СЕТ СН'!$G$11+СВЦЭМ!$D$10+'СЕТ СН'!$G$5-'СЕТ СН'!$G$21</f>
        <v>3744.9390494999998</v>
      </c>
      <c r="G62" s="36">
        <f>SUMIFS(СВЦЭМ!$D$39:$D$782,СВЦЭМ!$A$39:$A$782,$A62,СВЦЭМ!$B$39:$B$782,G$47)+'СЕТ СН'!$G$11+СВЦЭМ!$D$10+'СЕТ СН'!$G$5-'СЕТ СН'!$G$21</f>
        <v>3758.9719242599995</v>
      </c>
      <c r="H62" s="36">
        <f>SUMIFS(СВЦЭМ!$D$39:$D$782,СВЦЭМ!$A$39:$A$782,$A62,СВЦЭМ!$B$39:$B$782,H$47)+'СЕТ СН'!$G$11+СВЦЭМ!$D$10+'СЕТ СН'!$G$5-'СЕТ СН'!$G$21</f>
        <v>3697.5677007199997</v>
      </c>
      <c r="I62" s="36">
        <f>SUMIFS(СВЦЭМ!$D$39:$D$782,СВЦЭМ!$A$39:$A$782,$A62,СВЦЭМ!$B$39:$B$782,I$47)+'СЕТ СН'!$G$11+СВЦЭМ!$D$10+'СЕТ СН'!$G$5-'СЕТ СН'!$G$21</f>
        <v>3699.4451742900001</v>
      </c>
      <c r="J62" s="36">
        <f>SUMIFS(СВЦЭМ!$D$39:$D$782,СВЦЭМ!$A$39:$A$782,$A62,СВЦЭМ!$B$39:$B$782,J$47)+'СЕТ СН'!$G$11+СВЦЭМ!$D$10+'СЕТ СН'!$G$5-'СЕТ СН'!$G$21</f>
        <v>3667.2508683299998</v>
      </c>
      <c r="K62" s="36">
        <f>SUMIFS(СВЦЭМ!$D$39:$D$782,СВЦЭМ!$A$39:$A$782,$A62,СВЦЭМ!$B$39:$B$782,K$47)+'СЕТ СН'!$G$11+СВЦЭМ!$D$10+'СЕТ СН'!$G$5-'СЕТ СН'!$G$21</f>
        <v>3659.9400719299997</v>
      </c>
      <c r="L62" s="36">
        <f>SUMIFS(СВЦЭМ!$D$39:$D$782,СВЦЭМ!$A$39:$A$782,$A62,СВЦЭМ!$B$39:$B$782,L$47)+'СЕТ СН'!$G$11+СВЦЭМ!$D$10+'СЕТ СН'!$G$5-'СЕТ СН'!$G$21</f>
        <v>3668.6905179099995</v>
      </c>
      <c r="M62" s="36">
        <f>SUMIFS(СВЦЭМ!$D$39:$D$782,СВЦЭМ!$A$39:$A$782,$A62,СВЦЭМ!$B$39:$B$782,M$47)+'СЕТ СН'!$G$11+СВЦЭМ!$D$10+'СЕТ СН'!$G$5-'СЕТ СН'!$G$21</f>
        <v>3692.4625430699998</v>
      </c>
      <c r="N62" s="36">
        <f>SUMIFS(СВЦЭМ!$D$39:$D$782,СВЦЭМ!$A$39:$A$782,$A62,СВЦЭМ!$B$39:$B$782,N$47)+'СЕТ СН'!$G$11+СВЦЭМ!$D$10+'СЕТ СН'!$G$5-'СЕТ СН'!$G$21</f>
        <v>3703.6897607999999</v>
      </c>
      <c r="O62" s="36">
        <f>SUMIFS(СВЦЭМ!$D$39:$D$782,СВЦЭМ!$A$39:$A$782,$A62,СВЦЭМ!$B$39:$B$782,O$47)+'СЕТ СН'!$G$11+СВЦЭМ!$D$10+'СЕТ СН'!$G$5-'СЕТ СН'!$G$21</f>
        <v>3711.0146762699997</v>
      </c>
      <c r="P62" s="36">
        <f>SUMIFS(СВЦЭМ!$D$39:$D$782,СВЦЭМ!$A$39:$A$782,$A62,СВЦЭМ!$B$39:$B$782,P$47)+'СЕТ СН'!$G$11+СВЦЭМ!$D$10+'СЕТ СН'!$G$5-'СЕТ СН'!$G$21</f>
        <v>3721.2223570899996</v>
      </c>
      <c r="Q62" s="36">
        <f>SUMIFS(СВЦЭМ!$D$39:$D$782,СВЦЭМ!$A$39:$A$782,$A62,СВЦЭМ!$B$39:$B$782,Q$47)+'СЕТ СН'!$G$11+СВЦЭМ!$D$10+'СЕТ СН'!$G$5-'СЕТ СН'!$G$21</f>
        <v>3722.1521092099997</v>
      </c>
      <c r="R62" s="36">
        <f>SUMIFS(СВЦЭМ!$D$39:$D$782,СВЦЭМ!$A$39:$A$782,$A62,СВЦЭМ!$B$39:$B$782,R$47)+'СЕТ СН'!$G$11+СВЦЭМ!$D$10+'СЕТ СН'!$G$5-'СЕТ СН'!$G$21</f>
        <v>3715.0679781299996</v>
      </c>
      <c r="S62" s="36">
        <f>SUMIFS(СВЦЭМ!$D$39:$D$782,СВЦЭМ!$A$39:$A$782,$A62,СВЦЭМ!$B$39:$B$782,S$47)+'СЕТ СН'!$G$11+СВЦЭМ!$D$10+'СЕТ СН'!$G$5-'СЕТ СН'!$G$21</f>
        <v>3669.9974232899995</v>
      </c>
      <c r="T62" s="36">
        <f>SUMIFS(СВЦЭМ!$D$39:$D$782,СВЦЭМ!$A$39:$A$782,$A62,СВЦЭМ!$B$39:$B$782,T$47)+'СЕТ СН'!$G$11+СВЦЭМ!$D$10+'СЕТ СН'!$G$5-'СЕТ СН'!$G$21</f>
        <v>3606.5019699099998</v>
      </c>
      <c r="U62" s="36">
        <f>SUMIFS(СВЦЭМ!$D$39:$D$782,СВЦЭМ!$A$39:$A$782,$A62,СВЦЭМ!$B$39:$B$782,U$47)+'СЕТ СН'!$G$11+СВЦЭМ!$D$10+'СЕТ СН'!$G$5-'СЕТ СН'!$G$21</f>
        <v>3607.3807221499997</v>
      </c>
      <c r="V62" s="36">
        <f>SUMIFS(СВЦЭМ!$D$39:$D$782,СВЦЭМ!$A$39:$A$782,$A62,СВЦЭМ!$B$39:$B$782,V$47)+'СЕТ СН'!$G$11+СВЦЭМ!$D$10+'СЕТ СН'!$G$5-'СЕТ СН'!$G$21</f>
        <v>3626.8199441999996</v>
      </c>
      <c r="W62" s="36">
        <f>SUMIFS(СВЦЭМ!$D$39:$D$782,СВЦЭМ!$A$39:$A$782,$A62,СВЦЭМ!$B$39:$B$782,W$47)+'СЕТ СН'!$G$11+СВЦЭМ!$D$10+'СЕТ СН'!$G$5-'СЕТ СН'!$G$21</f>
        <v>3665.8427105699998</v>
      </c>
      <c r="X62" s="36">
        <f>SUMIFS(СВЦЭМ!$D$39:$D$782,СВЦЭМ!$A$39:$A$782,$A62,СВЦЭМ!$B$39:$B$782,X$47)+'СЕТ СН'!$G$11+СВЦЭМ!$D$10+'СЕТ СН'!$G$5-'СЕТ СН'!$G$21</f>
        <v>3685.4484266899999</v>
      </c>
      <c r="Y62" s="36">
        <f>SUMIFS(СВЦЭМ!$D$39:$D$782,СВЦЭМ!$A$39:$A$782,$A62,СВЦЭМ!$B$39:$B$782,Y$47)+'СЕТ СН'!$G$11+СВЦЭМ!$D$10+'СЕТ СН'!$G$5-'СЕТ СН'!$G$21</f>
        <v>3710.1549681299998</v>
      </c>
    </row>
    <row r="63" spans="1:25" ht="15.75" x14ac:dyDescent="0.2">
      <c r="A63" s="35">
        <f t="shared" si="1"/>
        <v>44881</v>
      </c>
      <c r="B63" s="36">
        <f>SUMIFS(СВЦЭМ!$D$39:$D$782,СВЦЭМ!$A$39:$A$782,$A63,СВЦЭМ!$B$39:$B$782,B$47)+'СЕТ СН'!$G$11+СВЦЭМ!$D$10+'СЕТ СН'!$G$5-'СЕТ СН'!$G$21</f>
        <v>3719.4436910099998</v>
      </c>
      <c r="C63" s="36">
        <f>SUMIFS(СВЦЭМ!$D$39:$D$782,СВЦЭМ!$A$39:$A$782,$A63,СВЦЭМ!$B$39:$B$782,C$47)+'СЕТ СН'!$G$11+СВЦЭМ!$D$10+'СЕТ СН'!$G$5-'СЕТ СН'!$G$21</f>
        <v>3748.3732222999997</v>
      </c>
      <c r="D63" s="36">
        <f>SUMIFS(СВЦЭМ!$D$39:$D$782,СВЦЭМ!$A$39:$A$782,$A63,СВЦЭМ!$B$39:$B$782,D$47)+'СЕТ СН'!$G$11+СВЦЭМ!$D$10+'СЕТ СН'!$G$5-'СЕТ СН'!$G$21</f>
        <v>3775.4706198499998</v>
      </c>
      <c r="E63" s="36">
        <f>SUMIFS(СВЦЭМ!$D$39:$D$782,СВЦЭМ!$A$39:$A$782,$A63,СВЦЭМ!$B$39:$B$782,E$47)+'СЕТ СН'!$G$11+СВЦЭМ!$D$10+'СЕТ СН'!$G$5-'СЕТ СН'!$G$21</f>
        <v>3773.1380393700001</v>
      </c>
      <c r="F63" s="36">
        <f>SUMIFS(СВЦЭМ!$D$39:$D$782,СВЦЭМ!$A$39:$A$782,$A63,СВЦЭМ!$B$39:$B$782,F$47)+'СЕТ СН'!$G$11+СВЦЭМ!$D$10+'СЕТ СН'!$G$5-'СЕТ СН'!$G$21</f>
        <v>3752.2795995299998</v>
      </c>
      <c r="G63" s="36">
        <f>SUMIFS(СВЦЭМ!$D$39:$D$782,СВЦЭМ!$A$39:$A$782,$A63,СВЦЭМ!$B$39:$B$782,G$47)+'СЕТ СН'!$G$11+СВЦЭМ!$D$10+'СЕТ СН'!$G$5-'СЕТ СН'!$G$21</f>
        <v>3744.8709559099998</v>
      </c>
      <c r="H63" s="36">
        <f>SUMIFS(СВЦЭМ!$D$39:$D$782,СВЦЭМ!$A$39:$A$782,$A63,СВЦЭМ!$B$39:$B$782,H$47)+'СЕТ СН'!$G$11+СВЦЭМ!$D$10+'СЕТ СН'!$G$5-'СЕТ СН'!$G$21</f>
        <v>3718.8008859900001</v>
      </c>
      <c r="I63" s="36">
        <f>SUMIFS(СВЦЭМ!$D$39:$D$782,СВЦЭМ!$A$39:$A$782,$A63,СВЦЭМ!$B$39:$B$782,I$47)+'СЕТ СН'!$G$11+СВЦЭМ!$D$10+'СЕТ СН'!$G$5-'СЕТ СН'!$G$21</f>
        <v>3718.2601581199997</v>
      </c>
      <c r="J63" s="36">
        <f>SUMIFS(СВЦЭМ!$D$39:$D$782,СВЦЭМ!$A$39:$A$782,$A63,СВЦЭМ!$B$39:$B$782,J$47)+'СЕТ СН'!$G$11+СВЦЭМ!$D$10+'СЕТ СН'!$G$5-'СЕТ СН'!$G$21</f>
        <v>3693.5381402499997</v>
      </c>
      <c r="K63" s="36">
        <f>SUMIFS(СВЦЭМ!$D$39:$D$782,СВЦЭМ!$A$39:$A$782,$A63,СВЦЭМ!$B$39:$B$782,K$47)+'СЕТ СН'!$G$11+СВЦЭМ!$D$10+'СЕТ СН'!$G$5-'СЕТ СН'!$G$21</f>
        <v>3690.6595264199996</v>
      </c>
      <c r="L63" s="36">
        <f>SUMIFS(СВЦЭМ!$D$39:$D$782,СВЦЭМ!$A$39:$A$782,$A63,СВЦЭМ!$B$39:$B$782,L$47)+'СЕТ СН'!$G$11+СВЦЭМ!$D$10+'СЕТ СН'!$G$5-'СЕТ СН'!$G$21</f>
        <v>3698.1408015099996</v>
      </c>
      <c r="M63" s="36">
        <f>SUMIFS(СВЦЭМ!$D$39:$D$782,СВЦЭМ!$A$39:$A$782,$A63,СВЦЭМ!$B$39:$B$782,M$47)+'СЕТ СН'!$G$11+СВЦЭМ!$D$10+'СЕТ СН'!$G$5-'СЕТ СН'!$G$21</f>
        <v>3720.3463687999997</v>
      </c>
      <c r="N63" s="36">
        <f>SUMIFS(СВЦЭМ!$D$39:$D$782,СВЦЭМ!$A$39:$A$782,$A63,СВЦЭМ!$B$39:$B$782,N$47)+'СЕТ СН'!$G$11+СВЦЭМ!$D$10+'СЕТ СН'!$G$5-'СЕТ СН'!$G$21</f>
        <v>3719.7347317499998</v>
      </c>
      <c r="O63" s="36">
        <f>SUMIFS(СВЦЭМ!$D$39:$D$782,СВЦЭМ!$A$39:$A$782,$A63,СВЦЭМ!$B$39:$B$782,O$47)+'СЕТ СН'!$G$11+СВЦЭМ!$D$10+'СЕТ СН'!$G$5-'СЕТ СН'!$G$21</f>
        <v>3732.9259126399998</v>
      </c>
      <c r="P63" s="36">
        <f>SUMIFS(СВЦЭМ!$D$39:$D$782,СВЦЭМ!$A$39:$A$782,$A63,СВЦЭМ!$B$39:$B$782,P$47)+'СЕТ СН'!$G$11+СВЦЭМ!$D$10+'СЕТ СН'!$G$5-'СЕТ СН'!$G$21</f>
        <v>3747.6686258699997</v>
      </c>
      <c r="Q63" s="36">
        <f>SUMIFS(СВЦЭМ!$D$39:$D$782,СВЦЭМ!$A$39:$A$782,$A63,СВЦЭМ!$B$39:$B$782,Q$47)+'СЕТ СН'!$G$11+СВЦЭМ!$D$10+'СЕТ СН'!$G$5-'СЕТ СН'!$G$21</f>
        <v>3719.5604270699996</v>
      </c>
      <c r="R63" s="36">
        <f>SUMIFS(СВЦЭМ!$D$39:$D$782,СВЦЭМ!$A$39:$A$782,$A63,СВЦЭМ!$B$39:$B$782,R$47)+'СЕТ СН'!$G$11+СВЦЭМ!$D$10+'СЕТ СН'!$G$5-'СЕТ СН'!$G$21</f>
        <v>3709.7660974399996</v>
      </c>
      <c r="S63" s="36">
        <f>SUMIFS(СВЦЭМ!$D$39:$D$782,СВЦЭМ!$A$39:$A$782,$A63,СВЦЭМ!$B$39:$B$782,S$47)+'СЕТ СН'!$G$11+СВЦЭМ!$D$10+'СЕТ СН'!$G$5-'СЕТ СН'!$G$21</f>
        <v>3670.2367455999997</v>
      </c>
      <c r="T63" s="36">
        <f>SUMIFS(СВЦЭМ!$D$39:$D$782,СВЦЭМ!$A$39:$A$782,$A63,СВЦЭМ!$B$39:$B$782,T$47)+'СЕТ СН'!$G$11+СВЦЭМ!$D$10+'СЕТ СН'!$G$5-'СЕТ СН'!$G$21</f>
        <v>3647.6560022599997</v>
      </c>
      <c r="U63" s="36">
        <f>SUMIFS(СВЦЭМ!$D$39:$D$782,СВЦЭМ!$A$39:$A$782,$A63,СВЦЭМ!$B$39:$B$782,U$47)+'СЕТ СН'!$G$11+СВЦЭМ!$D$10+'СЕТ СН'!$G$5-'СЕТ СН'!$G$21</f>
        <v>3662.9913016299997</v>
      </c>
      <c r="V63" s="36">
        <f>SUMIFS(СВЦЭМ!$D$39:$D$782,СВЦЭМ!$A$39:$A$782,$A63,СВЦЭМ!$B$39:$B$782,V$47)+'СЕТ СН'!$G$11+СВЦЭМ!$D$10+'СЕТ СН'!$G$5-'СЕТ СН'!$G$21</f>
        <v>3690.0918538199999</v>
      </c>
      <c r="W63" s="36">
        <f>SUMIFS(СВЦЭМ!$D$39:$D$782,СВЦЭМ!$A$39:$A$782,$A63,СВЦЭМ!$B$39:$B$782,W$47)+'СЕТ СН'!$G$11+СВЦЭМ!$D$10+'СЕТ СН'!$G$5-'СЕТ СН'!$G$21</f>
        <v>3690.4474120299997</v>
      </c>
      <c r="X63" s="36">
        <f>SUMIFS(СВЦЭМ!$D$39:$D$782,СВЦЭМ!$A$39:$A$782,$A63,СВЦЭМ!$B$39:$B$782,X$47)+'СЕТ СН'!$G$11+СВЦЭМ!$D$10+'СЕТ СН'!$G$5-'СЕТ СН'!$G$21</f>
        <v>3713.7391511799997</v>
      </c>
      <c r="Y63" s="36">
        <f>SUMIFS(СВЦЭМ!$D$39:$D$782,СВЦЭМ!$A$39:$A$782,$A63,СВЦЭМ!$B$39:$B$782,Y$47)+'СЕТ СН'!$G$11+СВЦЭМ!$D$10+'СЕТ СН'!$G$5-'СЕТ СН'!$G$21</f>
        <v>3762.1692635399995</v>
      </c>
    </row>
    <row r="64" spans="1:25" ht="15.75" x14ac:dyDescent="0.2">
      <c r="A64" s="35">
        <f t="shared" si="1"/>
        <v>44882</v>
      </c>
      <c r="B64" s="36">
        <f>SUMIFS(СВЦЭМ!$D$39:$D$782,СВЦЭМ!$A$39:$A$782,$A64,СВЦЭМ!$B$39:$B$782,B$47)+'СЕТ СН'!$G$11+СВЦЭМ!$D$10+'СЕТ СН'!$G$5-'СЕТ СН'!$G$21</f>
        <v>3703.2953091899999</v>
      </c>
      <c r="C64" s="36">
        <f>SUMIFS(СВЦЭМ!$D$39:$D$782,СВЦЭМ!$A$39:$A$782,$A64,СВЦЭМ!$B$39:$B$782,C$47)+'СЕТ СН'!$G$11+СВЦЭМ!$D$10+'СЕТ СН'!$G$5-'СЕТ СН'!$G$21</f>
        <v>3719.90111953</v>
      </c>
      <c r="D64" s="36">
        <f>SUMIFS(СВЦЭМ!$D$39:$D$782,СВЦЭМ!$A$39:$A$782,$A64,СВЦЭМ!$B$39:$B$782,D$47)+'СЕТ СН'!$G$11+СВЦЭМ!$D$10+'СЕТ СН'!$G$5-'СЕТ СН'!$G$21</f>
        <v>3747.1821441499997</v>
      </c>
      <c r="E64" s="36">
        <f>SUMIFS(СВЦЭМ!$D$39:$D$782,СВЦЭМ!$A$39:$A$782,$A64,СВЦЭМ!$B$39:$B$782,E$47)+'СЕТ СН'!$G$11+СВЦЭМ!$D$10+'СЕТ СН'!$G$5-'СЕТ СН'!$G$21</f>
        <v>3743.4730890699998</v>
      </c>
      <c r="F64" s="36">
        <f>SUMIFS(СВЦЭМ!$D$39:$D$782,СВЦЭМ!$A$39:$A$782,$A64,СВЦЭМ!$B$39:$B$782,F$47)+'СЕТ СН'!$G$11+СВЦЭМ!$D$10+'СЕТ СН'!$G$5-'СЕТ СН'!$G$21</f>
        <v>3746.3066861999996</v>
      </c>
      <c r="G64" s="36">
        <f>SUMIFS(СВЦЭМ!$D$39:$D$782,СВЦЭМ!$A$39:$A$782,$A64,СВЦЭМ!$B$39:$B$782,G$47)+'СЕТ СН'!$G$11+СВЦЭМ!$D$10+'СЕТ СН'!$G$5-'СЕТ СН'!$G$21</f>
        <v>3751.28714777</v>
      </c>
      <c r="H64" s="36">
        <f>SUMIFS(СВЦЭМ!$D$39:$D$782,СВЦЭМ!$A$39:$A$782,$A64,СВЦЭМ!$B$39:$B$782,H$47)+'СЕТ СН'!$G$11+СВЦЭМ!$D$10+'СЕТ СН'!$G$5-'СЕТ СН'!$G$21</f>
        <v>3690.3844321799997</v>
      </c>
      <c r="I64" s="36">
        <f>SUMIFS(СВЦЭМ!$D$39:$D$782,СВЦЭМ!$A$39:$A$782,$A64,СВЦЭМ!$B$39:$B$782,I$47)+'СЕТ СН'!$G$11+СВЦЭМ!$D$10+'СЕТ СН'!$G$5-'СЕТ СН'!$G$21</f>
        <v>3623.1113896299998</v>
      </c>
      <c r="J64" s="36">
        <f>SUMIFS(СВЦЭМ!$D$39:$D$782,СВЦЭМ!$A$39:$A$782,$A64,СВЦЭМ!$B$39:$B$782,J$47)+'СЕТ СН'!$G$11+СВЦЭМ!$D$10+'СЕТ СН'!$G$5-'СЕТ СН'!$G$21</f>
        <v>3650.0450207699996</v>
      </c>
      <c r="K64" s="36">
        <f>SUMIFS(СВЦЭМ!$D$39:$D$782,СВЦЭМ!$A$39:$A$782,$A64,СВЦЭМ!$B$39:$B$782,K$47)+'СЕТ СН'!$G$11+СВЦЭМ!$D$10+'СЕТ СН'!$G$5-'СЕТ СН'!$G$21</f>
        <v>3655.1467274899996</v>
      </c>
      <c r="L64" s="36">
        <f>SUMIFS(СВЦЭМ!$D$39:$D$782,СВЦЭМ!$A$39:$A$782,$A64,СВЦЭМ!$B$39:$B$782,L$47)+'СЕТ СН'!$G$11+СВЦЭМ!$D$10+'СЕТ СН'!$G$5-'СЕТ СН'!$G$21</f>
        <v>3659.8179511199996</v>
      </c>
      <c r="M64" s="36">
        <f>SUMIFS(СВЦЭМ!$D$39:$D$782,СВЦЭМ!$A$39:$A$782,$A64,СВЦЭМ!$B$39:$B$782,M$47)+'СЕТ СН'!$G$11+СВЦЭМ!$D$10+'СЕТ СН'!$G$5-'СЕТ СН'!$G$21</f>
        <v>3682.07294215</v>
      </c>
      <c r="N64" s="36">
        <f>SUMIFS(СВЦЭМ!$D$39:$D$782,СВЦЭМ!$A$39:$A$782,$A64,СВЦЭМ!$B$39:$B$782,N$47)+'СЕТ СН'!$G$11+СВЦЭМ!$D$10+'СЕТ СН'!$G$5-'СЕТ СН'!$G$21</f>
        <v>3670.6519652199995</v>
      </c>
      <c r="O64" s="36">
        <f>SUMIFS(СВЦЭМ!$D$39:$D$782,СВЦЭМ!$A$39:$A$782,$A64,СВЦЭМ!$B$39:$B$782,O$47)+'СЕТ СН'!$G$11+СВЦЭМ!$D$10+'СЕТ СН'!$G$5-'СЕТ СН'!$G$21</f>
        <v>3700.0385690599996</v>
      </c>
      <c r="P64" s="36">
        <f>SUMIFS(СВЦЭМ!$D$39:$D$782,СВЦЭМ!$A$39:$A$782,$A64,СВЦЭМ!$B$39:$B$782,P$47)+'СЕТ СН'!$G$11+СВЦЭМ!$D$10+'СЕТ СН'!$G$5-'СЕТ СН'!$G$21</f>
        <v>3706.3452118999999</v>
      </c>
      <c r="Q64" s="36">
        <f>SUMIFS(СВЦЭМ!$D$39:$D$782,СВЦЭМ!$A$39:$A$782,$A64,СВЦЭМ!$B$39:$B$782,Q$47)+'СЕТ СН'!$G$11+СВЦЭМ!$D$10+'СЕТ СН'!$G$5-'СЕТ СН'!$G$21</f>
        <v>3690.97267526</v>
      </c>
      <c r="R64" s="36">
        <f>SUMIFS(СВЦЭМ!$D$39:$D$782,СВЦЭМ!$A$39:$A$782,$A64,СВЦЭМ!$B$39:$B$782,R$47)+'СЕТ СН'!$G$11+СВЦЭМ!$D$10+'СЕТ СН'!$G$5-'СЕТ СН'!$G$21</f>
        <v>3670.6597653899998</v>
      </c>
      <c r="S64" s="36">
        <f>SUMIFS(СВЦЭМ!$D$39:$D$782,СВЦЭМ!$A$39:$A$782,$A64,СВЦЭМ!$B$39:$B$782,S$47)+'СЕТ СН'!$G$11+СВЦЭМ!$D$10+'СЕТ СН'!$G$5-'СЕТ СН'!$G$21</f>
        <v>3659.3701763899999</v>
      </c>
      <c r="T64" s="36">
        <f>SUMIFS(СВЦЭМ!$D$39:$D$782,СВЦЭМ!$A$39:$A$782,$A64,СВЦЭМ!$B$39:$B$782,T$47)+'СЕТ СН'!$G$11+СВЦЭМ!$D$10+'СЕТ СН'!$G$5-'СЕТ СН'!$G$21</f>
        <v>3617.1596106699999</v>
      </c>
      <c r="U64" s="36">
        <f>SUMIFS(СВЦЭМ!$D$39:$D$782,СВЦЭМ!$A$39:$A$782,$A64,СВЦЭМ!$B$39:$B$782,U$47)+'СЕТ СН'!$G$11+СВЦЭМ!$D$10+'СЕТ СН'!$G$5-'СЕТ СН'!$G$21</f>
        <v>3632.4062781499997</v>
      </c>
      <c r="V64" s="36">
        <f>SUMIFS(СВЦЭМ!$D$39:$D$782,СВЦЭМ!$A$39:$A$782,$A64,СВЦЭМ!$B$39:$B$782,V$47)+'СЕТ СН'!$G$11+СВЦЭМ!$D$10+'СЕТ СН'!$G$5-'СЕТ СН'!$G$21</f>
        <v>3646.2226802099995</v>
      </c>
      <c r="W64" s="36">
        <f>SUMIFS(СВЦЭМ!$D$39:$D$782,СВЦЭМ!$A$39:$A$782,$A64,СВЦЭМ!$B$39:$B$782,W$47)+'СЕТ СН'!$G$11+СВЦЭМ!$D$10+'СЕТ СН'!$G$5-'СЕТ СН'!$G$21</f>
        <v>3660.2461319399999</v>
      </c>
      <c r="X64" s="36">
        <f>SUMIFS(СВЦЭМ!$D$39:$D$782,СВЦЭМ!$A$39:$A$782,$A64,СВЦЭМ!$B$39:$B$782,X$47)+'СЕТ СН'!$G$11+СВЦЭМ!$D$10+'СЕТ СН'!$G$5-'СЕТ СН'!$G$21</f>
        <v>3678.2448117799995</v>
      </c>
      <c r="Y64" s="36">
        <f>SUMIFS(СВЦЭМ!$D$39:$D$782,СВЦЭМ!$A$39:$A$782,$A64,СВЦЭМ!$B$39:$B$782,Y$47)+'СЕТ СН'!$G$11+СВЦЭМ!$D$10+'СЕТ СН'!$G$5-'СЕТ СН'!$G$21</f>
        <v>3709.2638907800001</v>
      </c>
    </row>
    <row r="65" spans="1:26" ht="15.75" x14ac:dyDescent="0.2">
      <c r="A65" s="35">
        <f t="shared" si="1"/>
        <v>44883</v>
      </c>
      <c r="B65" s="36">
        <f>SUMIFS(СВЦЭМ!$D$39:$D$782,СВЦЭМ!$A$39:$A$782,$A65,СВЦЭМ!$B$39:$B$782,B$47)+'СЕТ СН'!$G$11+СВЦЭМ!$D$10+'СЕТ СН'!$G$5-'СЕТ СН'!$G$21</f>
        <v>3708.0366536399997</v>
      </c>
      <c r="C65" s="36">
        <f>SUMIFS(СВЦЭМ!$D$39:$D$782,СВЦЭМ!$A$39:$A$782,$A65,СВЦЭМ!$B$39:$B$782,C$47)+'СЕТ СН'!$G$11+СВЦЭМ!$D$10+'СЕТ СН'!$G$5-'СЕТ СН'!$G$21</f>
        <v>3738.1313481899997</v>
      </c>
      <c r="D65" s="36">
        <f>SUMIFS(СВЦЭМ!$D$39:$D$782,СВЦЭМ!$A$39:$A$782,$A65,СВЦЭМ!$B$39:$B$782,D$47)+'СЕТ СН'!$G$11+СВЦЭМ!$D$10+'СЕТ СН'!$G$5-'СЕТ СН'!$G$21</f>
        <v>3749.78475617</v>
      </c>
      <c r="E65" s="36">
        <f>SUMIFS(СВЦЭМ!$D$39:$D$782,СВЦЭМ!$A$39:$A$782,$A65,СВЦЭМ!$B$39:$B$782,E$47)+'СЕТ СН'!$G$11+СВЦЭМ!$D$10+'СЕТ СН'!$G$5-'СЕТ СН'!$G$21</f>
        <v>3754.4069933299998</v>
      </c>
      <c r="F65" s="36">
        <f>SUMIFS(СВЦЭМ!$D$39:$D$782,СВЦЭМ!$A$39:$A$782,$A65,СВЦЭМ!$B$39:$B$782,F$47)+'СЕТ СН'!$G$11+СВЦЭМ!$D$10+'СЕТ СН'!$G$5-'СЕТ СН'!$G$21</f>
        <v>3776.6556548799999</v>
      </c>
      <c r="G65" s="36">
        <f>SUMIFS(СВЦЭМ!$D$39:$D$782,СВЦЭМ!$A$39:$A$782,$A65,СВЦЭМ!$B$39:$B$782,G$47)+'СЕТ СН'!$G$11+СВЦЭМ!$D$10+'СЕТ СН'!$G$5-'СЕТ СН'!$G$21</f>
        <v>3763.3714500299998</v>
      </c>
      <c r="H65" s="36">
        <f>SUMIFS(СВЦЭМ!$D$39:$D$782,СВЦЭМ!$A$39:$A$782,$A65,СВЦЭМ!$B$39:$B$782,H$47)+'СЕТ СН'!$G$11+СВЦЭМ!$D$10+'СЕТ СН'!$G$5-'СЕТ СН'!$G$21</f>
        <v>3728.3820293499998</v>
      </c>
      <c r="I65" s="36">
        <f>SUMIFS(СВЦЭМ!$D$39:$D$782,СВЦЭМ!$A$39:$A$782,$A65,СВЦЭМ!$B$39:$B$782,I$47)+'СЕТ СН'!$G$11+СВЦЭМ!$D$10+'СЕТ СН'!$G$5-'СЕТ СН'!$G$21</f>
        <v>3702.6994172300001</v>
      </c>
      <c r="J65" s="36">
        <f>SUMIFS(СВЦЭМ!$D$39:$D$782,СВЦЭМ!$A$39:$A$782,$A65,СВЦЭМ!$B$39:$B$782,J$47)+'СЕТ СН'!$G$11+СВЦЭМ!$D$10+'СЕТ СН'!$G$5-'СЕТ СН'!$G$21</f>
        <v>3670.6741516299999</v>
      </c>
      <c r="K65" s="36">
        <f>SUMIFS(СВЦЭМ!$D$39:$D$782,СВЦЭМ!$A$39:$A$782,$A65,СВЦЭМ!$B$39:$B$782,K$47)+'СЕТ СН'!$G$11+СВЦЭМ!$D$10+'СЕТ СН'!$G$5-'СЕТ СН'!$G$21</f>
        <v>3659.4233654</v>
      </c>
      <c r="L65" s="36">
        <f>SUMIFS(СВЦЭМ!$D$39:$D$782,СВЦЭМ!$A$39:$A$782,$A65,СВЦЭМ!$B$39:$B$782,L$47)+'СЕТ СН'!$G$11+СВЦЭМ!$D$10+'СЕТ СН'!$G$5-'СЕТ СН'!$G$21</f>
        <v>3661.1077789699998</v>
      </c>
      <c r="M65" s="36">
        <f>SUMIFS(СВЦЭМ!$D$39:$D$782,СВЦЭМ!$A$39:$A$782,$A65,СВЦЭМ!$B$39:$B$782,M$47)+'СЕТ СН'!$G$11+СВЦЭМ!$D$10+'СЕТ СН'!$G$5-'СЕТ СН'!$G$21</f>
        <v>3686.5748580199997</v>
      </c>
      <c r="N65" s="36">
        <f>SUMIFS(СВЦЭМ!$D$39:$D$782,СВЦЭМ!$A$39:$A$782,$A65,СВЦЭМ!$B$39:$B$782,N$47)+'СЕТ СН'!$G$11+СВЦЭМ!$D$10+'СЕТ СН'!$G$5-'СЕТ СН'!$G$21</f>
        <v>3708.2501340299996</v>
      </c>
      <c r="O65" s="36">
        <f>SUMIFS(СВЦЭМ!$D$39:$D$782,СВЦЭМ!$A$39:$A$782,$A65,СВЦЭМ!$B$39:$B$782,O$47)+'СЕТ СН'!$G$11+СВЦЭМ!$D$10+'СЕТ СН'!$G$5-'СЕТ СН'!$G$21</f>
        <v>3702.6696232999998</v>
      </c>
      <c r="P65" s="36">
        <f>SUMIFS(СВЦЭМ!$D$39:$D$782,СВЦЭМ!$A$39:$A$782,$A65,СВЦЭМ!$B$39:$B$782,P$47)+'СЕТ СН'!$G$11+СВЦЭМ!$D$10+'СЕТ СН'!$G$5-'СЕТ СН'!$G$21</f>
        <v>3705.1088439099995</v>
      </c>
      <c r="Q65" s="36">
        <f>SUMIFS(СВЦЭМ!$D$39:$D$782,СВЦЭМ!$A$39:$A$782,$A65,СВЦЭМ!$B$39:$B$782,Q$47)+'СЕТ СН'!$G$11+СВЦЭМ!$D$10+'СЕТ СН'!$G$5-'СЕТ СН'!$G$21</f>
        <v>3719.6985589699998</v>
      </c>
      <c r="R65" s="36">
        <f>SUMIFS(СВЦЭМ!$D$39:$D$782,СВЦЭМ!$A$39:$A$782,$A65,СВЦЭМ!$B$39:$B$782,R$47)+'СЕТ СН'!$G$11+СВЦЭМ!$D$10+'СЕТ СН'!$G$5-'СЕТ СН'!$G$21</f>
        <v>3719.8497153799999</v>
      </c>
      <c r="S65" s="36">
        <f>SUMIFS(СВЦЭМ!$D$39:$D$782,СВЦЭМ!$A$39:$A$782,$A65,СВЦЭМ!$B$39:$B$782,S$47)+'СЕТ СН'!$G$11+СВЦЭМ!$D$10+'СЕТ СН'!$G$5-'СЕТ СН'!$G$21</f>
        <v>3701.0823537699998</v>
      </c>
      <c r="T65" s="36">
        <f>SUMIFS(СВЦЭМ!$D$39:$D$782,СВЦЭМ!$A$39:$A$782,$A65,СВЦЭМ!$B$39:$B$782,T$47)+'СЕТ СН'!$G$11+СВЦЭМ!$D$10+'СЕТ СН'!$G$5-'СЕТ СН'!$G$21</f>
        <v>3647.8552044899998</v>
      </c>
      <c r="U65" s="36">
        <f>SUMIFS(СВЦЭМ!$D$39:$D$782,СВЦЭМ!$A$39:$A$782,$A65,СВЦЭМ!$B$39:$B$782,U$47)+'СЕТ СН'!$G$11+СВЦЭМ!$D$10+'СЕТ СН'!$G$5-'СЕТ СН'!$G$21</f>
        <v>3645.5030978999998</v>
      </c>
      <c r="V65" s="36">
        <f>SUMIFS(СВЦЭМ!$D$39:$D$782,СВЦЭМ!$A$39:$A$782,$A65,СВЦЭМ!$B$39:$B$782,V$47)+'СЕТ СН'!$G$11+СВЦЭМ!$D$10+'СЕТ СН'!$G$5-'СЕТ СН'!$G$21</f>
        <v>3662.7339248899998</v>
      </c>
      <c r="W65" s="36">
        <f>SUMIFS(СВЦЭМ!$D$39:$D$782,СВЦЭМ!$A$39:$A$782,$A65,СВЦЭМ!$B$39:$B$782,W$47)+'СЕТ СН'!$G$11+СВЦЭМ!$D$10+'СЕТ СН'!$G$5-'СЕТ СН'!$G$21</f>
        <v>3679.9057633699995</v>
      </c>
      <c r="X65" s="36">
        <f>SUMIFS(СВЦЭМ!$D$39:$D$782,СВЦЭМ!$A$39:$A$782,$A65,СВЦЭМ!$B$39:$B$782,X$47)+'СЕТ СН'!$G$11+СВЦЭМ!$D$10+'СЕТ СН'!$G$5-'СЕТ СН'!$G$21</f>
        <v>3691.8967697799999</v>
      </c>
      <c r="Y65" s="36">
        <f>SUMIFS(СВЦЭМ!$D$39:$D$782,СВЦЭМ!$A$39:$A$782,$A65,СВЦЭМ!$B$39:$B$782,Y$47)+'СЕТ СН'!$G$11+СВЦЭМ!$D$10+'СЕТ СН'!$G$5-'СЕТ СН'!$G$21</f>
        <v>3702.7545951699994</v>
      </c>
    </row>
    <row r="66" spans="1:26" ht="15.75" x14ac:dyDescent="0.2">
      <c r="A66" s="35">
        <f t="shared" si="1"/>
        <v>44884</v>
      </c>
      <c r="B66" s="36">
        <f>SUMIFS(СВЦЭМ!$D$39:$D$782,СВЦЭМ!$A$39:$A$782,$A66,СВЦЭМ!$B$39:$B$782,B$47)+'СЕТ СН'!$G$11+СВЦЭМ!$D$10+'СЕТ СН'!$G$5-'СЕТ СН'!$G$21</f>
        <v>3752.9307043399995</v>
      </c>
      <c r="C66" s="36">
        <f>SUMIFS(СВЦЭМ!$D$39:$D$782,СВЦЭМ!$A$39:$A$782,$A66,СВЦЭМ!$B$39:$B$782,C$47)+'СЕТ СН'!$G$11+СВЦЭМ!$D$10+'СЕТ СН'!$G$5-'СЕТ СН'!$G$21</f>
        <v>3779.3352264799996</v>
      </c>
      <c r="D66" s="36">
        <f>SUMIFS(СВЦЭМ!$D$39:$D$782,СВЦЭМ!$A$39:$A$782,$A66,СВЦЭМ!$B$39:$B$782,D$47)+'СЕТ СН'!$G$11+СВЦЭМ!$D$10+'СЕТ СН'!$G$5-'СЕТ СН'!$G$21</f>
        <v>3800.78572153</v>
      </c>
      <c r="E66" s="36">
        <f>SUMIFS(СВЦЭМ!$D$39:$D$782,СВЦЭМ!$A$39:$A$782,$A66,СВЦЭМ!$B$39:$B$782,E$47)+'СЕТ СН'!$G$11+СВЦЭМ!$D$10+'СЕТ СН'!$G$5-'СЕТ СН'!$G$21</f>
        <v>3805.1550241799996</v>
      </c>
      <c r="F66" s="36">
        <f>SUMIFS(СВЦЭМ!$D$39:$D$782,СВЦЭМ!$A$39:$A$782,$A66,СВЦЭМ!$B$39:$B$782,F$47)+'СЕТ СН'!$G$11+СВЦЭМ!$D$10+'СЕТ СН'!$G$5-'СЕТ СН'!$G$21</f>
        <v>3833.9605981799996</v>
      </c>
      <c r="G66" s="36">
        <f>SUMIFS(СВЦЭМ!$D$39:$D$782,СВЦЭМ!$A$39:$A$782,$A66,СВЦЭМ!$B$39:$B$782,G$47)+'СЕТ СН'!$G$11+СВЦЭМ!$D$10+'СЕТ СН'!$G$5-'СЕТ СН'!$G$21</f>
        <v>3722.0162499899998</v>
      </c>
      <c r="H66" s="36">
        <f>SUMIFS(СВЦЭМ!$D$39:$D$782,СВЦЭМ!$A$39:$A$782,$A66,СВЦЭМ!$B$39:$B$782,H$47)+'СЕТ СН'!$G$11+СВЦЭМ!$D$10+'СЕТ СН'!$G$5-'СЕТ СН'!$G$21</f>
        <v>3677.4629906800001</v>
      </c>
      <c r="I66" s="36">
        <f>SUMIFS(СВЦЭМ!$D$39:$D$782,СВЦЭМ!$A$39:$A$782,$A66,СВЦЭМ!$B$39:$B$782,I$47)+'СЕТ СН'!$G$11+СВЦЭМ!$D$10+'СЕТ СН'!$G$5-'СЕТ СН'!$G$21</f>
        <v>3670.9646558599998</v>
      </c>
      <c r="J66" s="36">
        <f>SUMIFS(СВЦЭМ!$D$39:$D$782,СВЦЭМ!$A$39:$A$782,$A66,СВЦЭМ!$B$39:$B$782,J$47)+'СЕТ СН'!$G$11+СВЦЭМ!$D$10+'СЕТ СН'!$G$5-'СЕТ СН'!$G$21</f>
        <v>3552.46911456</v>
      </c>
      <c r="K66" s="36">
        <f>SUMIFS(СВЦЭМ!$D$39:$D$782,СВЦЭМ!$A$39:$A$782,$A66,СВЦЭМ!$B$39:$B$782,K$47)+'СЕТ СН'!$G$11+СВЦЭМ!$D$10+'СЕТ СН'!$G$5-'СЕТ СН'!$G$21</f>
        <v>3519.0241282399998</v>
      </c>
      <c r="L66" s="36">
        <f>SUMIFS(СВЦЭМ!$D$39:$D$782,СВЦЭМ!$A$39:$A$782,$A66,СВЦЭМ!$B$39:$B$782,L$47)+'СЕТ СН'!$G$11+СВЦЭМ!$D$10+'СЕТ СН'!$G$5-'СЕТ СН'!$G$21</f>
        <v>3510.6970122499997</v>
      </c>
      <c r="M66" s="36">
        <f>SUMIFS(СВЦЭМ!$D$39:$D$782,СВЦЭМ!$A$39:$A$782,$A66,СВЦЭМ!$B$39:$B$782,M$47)+'СЕТ СН'!$G$11+СВЦЭМ!$D$10+'СЕТ СН'!$G$5-'СЕТ СН'!$G$21</f>
        <v>3582.3471014399997</v>
      </c>
      <c r="N66" s="36">
        <f>SUMIFS(СВЦЭМ!$D$39:$D$782,СВЦЭМ!$A$39:$A$782,$A66,СВЦЭМ!$B$39:$B$782,N$47)+'СЕТ СН'!$G$11+СВЦЭМ!$D$10+'СЕТ СН'!$G$5-'СЕТ СН'!$G$21</f>
        <v>3667.3148884699995</v>
      </c>
      <c r="O66" s="36">
        <f>SUMIFS(СВЦЭМ!$D$39:$D$782,СВЦЭМ!$A$39:$A$782,$A66,СВЦЭМ!$B$39:$B$782,O$47)+'СЕТ СН'!$G$11+СВЦЭМ!$D$10+'СЕТ СН'!$G$5-'СЕТ СН'!$G$21</f>
        <v>3661.5069991999999</v>
      </c>
      <c r="P66" s="36">
        <f>SUMIFS(СВЦЭМ!$D$39:$D$782,СВЦЭМ!$A$39:$A$782,$A66,СВЦЭМ!$B$39:$B$782,P$47)+'СЕТ СН'!$G$11+СВЦЭМ!$D$10+'СЕТ СН'!$G$5-'СЕТ СН'!$G$21</f>
        <v>3670.8650408699996</v>
      </c>
      <c r="Q66" s="36">
        <f>SUMIFS(СВЦЭМ!$D$39:$D$782,СВЦЭМ!$A$39:$A$782,$A66,СВЦЭМ!$B$39:$B$782,Q$47)+'СЕТ СН'!$G$11+СВЦЭМ!$D$10+'СЕТ СН'!$G$5-'СЕТ СН'!$G$21</f>
        <v>3673.2739092599995</v>
      </c>
      <c r="R66" s="36">
        <f>SUMIFS(СВЦЭМ!$D$39:$D$782,СВЦЭМ!$A$39:$A$782,$A66,СВЦЭМ!$B$39:$B$782,R$47)+'СЕТ СН'!$G$11+СВЦЭМ!$D$10+'СЕТ СН'!$G$5-'СЕТ СН'!$G$21</f>
        <v>3605.1792225599997</v>
      </c>
      <c r="S66" s="36">
        <f>SUMIFS(СВЦЭМ!$D$39:$D$782,СВЦЭМ!$A$39:$A$782,$A66,СВЦЭМ!$B$39:$B$782,S$47)+'СЕТ СН'!$G$11+СВЦЭМ!$D$10+'СЕТ СН'!$G$5-'СЕТ СН'!$G$21</f>
        <v>3548.21688997</v>
      </c>
      <c r="T66" s="36">
        <f>SUMIFS(СВЦЭМ!$D$39:$D$782,СВЦЭМ!$A$39:$A$782,$A66,СВЦЭМ!$B$39:$B$782,T$47)+'СЕТ СН'!$G$11+СВЦЭМ!$D$10+'СЕТ СН'!$G$5-'СЕТ СН'!$G$21</f>
        <v>3454.3872584699998</v>
      </c>
      <c r="U66" s="36">
        <f>SUMIFS(СВЦЭМ!$D$39:$D$782,СВЦЭМ!$A$39:$A$782,$A66,СВЦЭМ!$B$39:$B$782,U$47)+'СЕТ СН'!$G$11+СВЦЭМ!$D$10+'СЕТ СН'!$G$5-'СЕТ СН'!$G$21</f>
        <v>3455.23864684</v>
      </c>
      <c r="V66" s="36">
        <f>SUMIFS(СВЦЭМ!$D$39:$D$782,СВЦЭМ!$A$39:$A$782,$A66,СВЦЭМ!$B$39:$B$782,V$47)+'СЕТ СН'!$G$11+СВЦЭМ!$D$10+'СЕТ СН'!$G$5-'СЕТ СН'!$G$21</f>
        <v>3463.6875763999997</v>
      </c>
      <c r="W66" s="36">
        <f>SUMIFS(СВЦЭМ!$D$39:$D$782,СВЦЭМ!$A$39:$A$782,$A66,СВЦЭМ!$B$39:$B$782,W$47)+'СЕТ СН'!$G$11+СВЦЭМ!$D$10+'СЕТ СН'!$G$5-'СЕТ СН'!$G$21</f>
        <v>3483.0569836999998</v>
      </c>
      <c r="X66" s="36">
        <f>SUMIFS(СВЦЭМ!$D$39:$D$782,СВЦЭМ!$A$39:$A$782,$A66,СВЦЭМ!$B$39:$B$782,X$47)+'СЕТ СН'!$G$11+СВЦЭМ!$D$10+'СЕТ СН'!$G$5-'СЕТ СН'!$G$21</f>
        <v>3482.7731021099999</v>
      </c>
      <c r="Y66" s="36">
        <f>SUMIFS(СВЦЭМ!$D$39:$D$782,СВЦЭМ!$A$39:$A$782,$A66,СВЦЭМ!$B$39:$B$782,Y$47)+'СЕТ СН'!$G$11+СВЦЭМ!$D$10+'СЕТ СН'!$G$5-'СЕТ СН'!$G$21</f>
        <v>3486.937641</v>
      </c>
    </row>
    <row r="67" spans="1:26" ht="15.75" x14ac:dyDescent="0.2">
      <c r="A67" s="35">
        <f t="shared" si="1"/>
        <v>44885</v>
      </c>
      <c r="B67" s="36">
        <f>SUMIFS(СВЦЭМ!$D$39:$D$782,СВЦЭМ!$A$39:$A$782,$A67,СВЦЭМ!$B$39:$B$782,B$47)+'СЕТ СН'!$G$11+СВЦЭМ!$D$10+'СЕТ СН'!$G$5-'СЕТ СН'!$G$21</f>
        <v>3759.35328949</v>
      </c>
      <c r="C67" s="36">
        <f>SUMIFS(СВЦЭМ!$D$39:$D$782,СВЦЭМ!$A$39:$A$782,$A67,СВЦЭМ!$B$39:$B$782,C$47)+'СЕТ СН'!$G$11+СВЦЭМ!$D$10+'СЕТ СН'!$G$5-'СЕТ СН'!$G$21</f>
        <v>3796.6777428199998</v>
      </c>
      <c r="D67" s="36">
        <f>SUMIFS(СВЦЭМ!$D$39:$D$782,СВЦЭМ!$A$39:$A$782,$A67,СВЦЭМ!$B$39:$B$782,D$47)+'СЕТ СН'!$G$11+СВЦЭМ!$D$10+'СЕТ СН'!$G$5-'СЕТ СН'!$G$21</f>
        <v>3803.7557663499997</v>
      </c>
      <c r="E67" s="36">
        <f>SUMIFS(СВЦЭМ!$D$39:$D$782,СВЦЭМ!$A$39:$A$782,$A67,СВЦЭМ!$B$39:$B$782,E$47)+'СЕТ СН'!$G$11+СВЦЭМ!$D$10+'СЕТ СН'!$G$5-'СЕТ СН'!$G$21</f>
        <v>3788.2297123399999</v>
      </c>
      <c r="F67" s="36">
        <f>SUMIFS(СВЦЭМ!$D$39:$D$782,СВЦЭМ!$A$39:$A$782,$A67,СВЦЭМ!$B$39:$B$782,F$47)+'СЕТ СН'!$G$11+СВЦЭМ!$D$10+'СЕТ СН'!$G$5-'СЕТ СН'!$G$21</f>
        <v>3809.5248983900001</v>
      </c>
      <c r="G67" s="36">
        <f>SUMIFS(СВЦЭМ!$D$39:$D$782,СВЦЭМ!$A$39:$A$782,$A67,СВЦЭМ!$B$39:$B$782,G$47)+'СЕТ СН'!$G$11+СВЦЭМ!$D$10+'СЕТ СН'!$G$5-'СЕТ СН'!$G$21</f>
        <v>3803.82564327</v>
      </c>
      <c r="H67" s="36">
        <f>SUMIFS(СВЦЭМ!$D$39:$D$782,СВЦЭМ!$A$39:$A$782,$A67,СВЦЭМ!$B$39:$B$782,H$47)+'СЕТ СН'!$G$11+СВЦЭМ!$D$10+'СЕТ СН'!$G$5-'СЕТ СН'!$G$21</f>
        <v>3794.5067369199996</v>
      </c>
      <c r="I67" s="36">
        <f>SUMIFS(СВЦЭМ!$D$39:$D$782,СВЦЭМ!$A$39:$A$782,$A67,СВЦЭМ!$B$39:$B$782,I$47)+'СЕТ СН'!$G$11+СВЦЭМ!$D$10+'СЕТ СН'!$G$5-'СЕТ СН'!$G$21</f>
        <v>3804.9827587</v>
      </c>
      <c r="J67" s="36">
        <f>SUMIFS(СВЦЭМ!$D$39:$D$782,СВЦЭМ!$A$39:$A$782,$A67,СВЦЭМ!$B$39:$B$782,J$47)+'СЕТ СН'!$G$11+СВЦЭМ!$D$10+'СЕТ СН'!$G$5-'СЕТ СН'!$G$21</f>
        <v>3758.0568510699995</v>
      </c>
      <c r="K67" s="36">
        <f>SUMIFS(СВЦЭМ!$D$39:$D$782,СВЦЭМ!$A$39:$A$782,$A67,СВЦЭМ!$B$39:$B$782,K$47)+'СЕТ СН'!$G$11+СВЦЭМ!$D$10+'СЕТ СН'!$G$5-'СЕТ СН'!$G$21</f>
        <v>3706.7495233899999</v>
      </c>
      <c r="L67" s="36">
        <f>SUMIFS(СВЦЭМ!$D$39:$D$782,СВЦЭМ!$A$39:$A$782,$A67,СВЦЭМ!$B$39:$B$782,L$47)+'СЕТ СН'!$G$11+СВЦЭМ!$D$10+'СЕТ СН'!$G$5-'СЕТ СН'!$G$21</f>
        <v>3696.86734101</v>
      </c>
      <c r="M67" s="36">
        <f>SUMIFS(СВЦЭМ!$D$39:$D$782,СВЦЭМ!$A$39:$A$782,$A67,СВЦЭМ!$B$39:$B$782,M$47)+'СЕТ СН'!$G$11+СВЦЭМ!$D$10+'СЕТ СН'!$G$5-'СЕТ СН'!$G$21</f>
        <v>3710.6647819</v>
      </c>
      <c r="N67" s="36">
        <f>SUMIFS(СВЦЭМ!$D$39:$D$782,СВЦЭМ!$A$39:$A$782,$A67,СВЦЭМ!$B$39:$B$782,N$47)+'СЕТ СН'!$G$11+СВЦЭМ!$D$10+'СЕТ СН'!$G$5-'СЕТ СН'!$G$21</f>
        <v>3723.3617916899998</v>
      </c>
      <c r="O67" s="36">
        <f>SUMIFS(СВЦЭМ!$D$39:$D$782,СВЦЭМ!$A$39:$A$782,$A67,СВЦЭМ!$B$39:$B$782,O$47)+'СЕТ СН'!$G$11+СВЦЭМ!$D$10+'СЕТ СН'!$G$5-'СЕТ СН'!$G$21</f>
        <v>3721.0363336</v>
      </c>
      <c r="P67" s="36">
        <f>SUMIFS(СВЦЭМ!$D$39:$D$782,СВЦЭМ!$A$39:$A$782,$A67,СВЦЭМ!$B$39:$B$782,P$47)+'СЕТ СН'!$G$11+СВЦЭМ!$D$10+'СЕТ СН'!$G$5-'СЕТ СН'!$G$21</f>
        <v>3731.5746203899998</v>
      </c>
      <c r="Q67" s="36">
        <f>SUMIFS(СВЦЭМ!$D$39:$D$782,СВЦЭМ!$A$39:$A$782,$A67,СВЦЭМ!$B$39:$B$782,Q$47)+'СЕТ СН'!$G$11+СВЦЭМ!$D$10+'СЕТ СН'!$G$5-'СЕТ СН'!$G$21</f>
        <v>3736.0050682399997</v>
      </c>
      <c r="R67" s="36">
        <f>SUMIFS(СВЦЭМ!$D$39:$D$782,СВЦЭМ!$A$39:$A$782,$A67,СВЦЭМ!$B$39:$B$782,R$47)+'СЕТ СН'!$G$11+СВЦЭМ!$D$10+'СЕТ СН'!$G$5-'СЕТ СН'!$G$21</f>
        <v>3721.6397787199999</v>
      </c>
      <c r="S67" s="36">
        <f>SUMIFS(СВЦЭМ!$D$39:$D$782,СВЦЭМ!$A$39:$A$782,$A67,СВЦЭМ!$B$39:$B$782,S$47)+'СЕТ СН'!$G$11+СВЦЭМ!$D$10+'СЕТ СН'!$G$5-'СЕТ СН'!$G$21</f>
        <v>3717.4249364899997</v>
      </c>
      <c r="T67" s="36">
        <f>SUMIFS(СВЦЭМ!$D$39:$D$782,СВЦЭМ!$A$39:$A$782,$A67,СВЦЭМ!$B$39:$B$782,T$47)+'СЕТ СН'!$G$11+СВЦЭМ!$D$10+'СЕТ СН'!$G$5-'СЕТ СН'!$G$21</f>
        <v>3654.5323629199997</v>
      </c>
      <c r="U67" s="36">
        <f>SUMIFS(СВЦЭМ!$D$39:$D$782,СВЦЭМ!$A$39:$A$782,$A67,СВЦЭМ!$B$39:$B$782,U$47)+'СЕТ СН'!$G$11+СВЦЭМ!$D$10+'СЕТ СН'!$G$5-'СЕТ СН'!$G$21</f>
        <v>3659.7450525799995</v>
      </c>
      <c r="V67" s="36">
        <f>SUMIFS(СВЦЭМ!$D$39:$D$782,СВЦЭМ!$A$39:$A$782,$A67,СВЦЭМ!$B$39:$B$782,V$47)+'СЕТ СН'!$G$11+СВЦЭМ!$D$10+'СЕТ СН'!$G$5-'СЕТ СН'!$G$21</f>
        <v>3672.8941482499995</v>
      </c>
      <c r="W67" s="36">
        <f>SUMIFS(СВЦЭМ!$D$39:$D$782,СВЦЭМ!$A$39:$A$782,$A67,СВЦЭМ!$B$39:$B$782,W$47)+'СЕТ СН'!$G$11+СВЦЭМ!$D$10+'СЕТ СН'!$G$5-'СЕТ СН'!$G$21</f>
        <v>3693.2720847699998</v>
      </c>
      <c r="X67" s="36">
        <f>SUMIFS(СВЦЭМ!$D$39:$D$782,СВЦЭМ!$A$39:$A$782,$A67,СВЦЭМ!$B$39:$B$782,X$47)+'СЕТ СН'!$G$11+СВЦЭМ!$D$10+'СЕТ СН'!$G$5-'СЕТ СН'!$G$21</f>
        <v>3707.1905196299995</v>
      </c>
      <c r="Y67" s="36">
        <f>SUMIFS(СВЦЭМ!$D$39:$D$782,СВЦЭМ!$A$39:$A$782,$A67,СВЦЭМ!$B$39:$B$782,Y$47)+'СЕТ СН'!$G$11+СВЦЭМ!$D$10+'СЕТ СН'!$G$5-'СЕТ СН'!$G$21</f>
        <v>3731.7197202699999</v>
      </c>
    </row>
    <row r="68" spans="1:26" ht="15.75" x14ac:dyDescent="0.2">
      <c r="A68" s="35">
        <f t="shared" si="1"/>
        <v>44886</v>
      </c>
      <c r="B68" s="36">
        <f>SUMIFS(СВЦЭМ!$D$39:$D$782,СВЦЭМ!$A$39:$A$782,$A68,СВЦЭМ!$B$39:$B$782,B$47)+'СЕТ СН'!$G$11+СВЦЭМ!$D$10+'СЕТ СН'!$G$5-'СЕТ СН'!$G$21</f>
        <v>3794.27822225</v>
      </c>
      <c r="C68" s="36">
        <f>SUMIFS(СВЦЭМ!$D$39:$D$782,СВЦЭМ!$A$39:$A$782,$A68,СВЦЭМ!$B$39:$B$782,C$47)+'СЕТ СН'!$G$11+СВЦЭМ!$D$10+'СЕТ СН'!$G$5-'СЕТ СН'!$G$21</f>
        <v>3811.8386970900001</v>
      </c>
      <c r="D68" s="36">
        <f>SUMIFS(СВЦЭМ!$D$39:$D$782,СВЦЭМ!$A$39:$A$782,$A68,СВЦЭМ!$B$39:$B$782,D$47)+'СЕТ СН'!$G$11+СВЦЭМ!$D$10+'СЕТ СН'!$G$5-'СЕТ СН'!$G$21</f>
        <v>3832.9741663699997</v>
      </c>
      <c r="E68" s="36">
        <f>SUMIFS(СВЦЭМ!$D$39:$D$782,СВЦЭМ!$A$39:$A$782,$A68,СВЦЭМ!$B$39:$B$782,E$47)+'СЕТ СН'!$G$11+СВЦЭМ!$D$10+'СЕТ СН'!$G$5-'СЕТ СН'!$G$21</f>
        <v>3838.8942440000001</v>
      </c>
      <c r="F68" s="36">
        <f>SUMIFS(СВЦЭМ!$D$39:$D$782,СВЦЭМ!$A$39:$A$782,$A68,СВЦЭМ!$B$39:$B$782,F$47)+'СЕТ СН'!$G$11+СВЦЭМ!$D$10+'СЕТ СН'!$G$5-'СЕТ СН'!$G$21</f>
        <v>3861.23449334</v>
      </c>
      <c r="G68" s="36">
        <f>SUMIFS(СВЦЭМ!$D$39:$D$782,СВЦЭМ!$A$39:$A$782,$A68,СВЦЭМ!$B$39:$B$782,G$47)+'СЕТ СН'!$G$11+СВЦЭМ!$D$10+'СЕТ СН'!$G$5-'СЕТ СН'!$G$21</f>
        <v>3845.2447730499998</v>
      </c>
      <c r="H68" s="36">
        <f>SUMIFS(СВЦЭМ!$D$39:$D$782,СВЦЭМ!$A$39:$A$782,$A68,СВЦЭМ!$B$39:$B$782,H$47)+'СЕТ СН'!$G$11+СВЦЭМ!$D$10+'СЕТ СН'!$G$5-'СЕТ СН'!$G$21</f>
        <v>3791.2295641699998</v>
      </c>
      <c r="I68" s="36">
        <f>SUMIFS(СВЦЭМ!$D$39:$D$782,СВЦЭМ!$A$39:$A$782,$A68,СВЦЭМ!$B$39:$B$782,I$47)+'СЕТ СН'!$G$11+СВЦЭМ!$D$10+'СЕТ СН'!$G$5-'СЕТ СН'!$G$21</f>
        <v>3740.5511519900001</v>
      </c>
      <c r="J68" s="36">
        <f>SUMIFS(СВЦЭМ!$D$39:$D$782,СВЦЭМ!$A$39:$A$782,$A68,СВЦЭМ!$B$39:$B$782,J$47)+'СЕТ СН'!$G$11+СВЦЭМ!$D$10+'СЕТ СН'!$G$5-'СЕТ СН'!$G$21</f>
        <v>3715.78676516</v>
      </c>
      <c r="K68" s="36">
        <f>SUMIFS(СВЦЭМ!$D$39:$D$782,СВЦЭМ!$A$39:$A$782,$A68,СВЦЭМ!$B$39:$B$782,K$47)+'СЕТ СН'!$G$11+СВЦЭМ!$D$10+'СЕТ СН'!$G$5-'СЕТ СН'!$G$21</f>
        <v>3725.7209366199995</v>
      </c>
      <c r="L68" s="36">
        <f>SUMIFS(СВЦЭМ!$D$39:$D$782,СВЦЭМ!$A$39:$A$782,$A68,СВЦЭМ!$B$39:$B$782,L$47)+'СЕТ СН'!$G$11+СВЦЭМ!$D$10+'СЕТ СН'!$G$5-'СЕТ СН'!$G$21</f>
        <v>3723.6212536899998</v>
      </c>
      <c r="M68" s="36">
        <f>SUMIFS(СВЦЭМ!$D$39:$D$782,СВЦЭМ!$A$39:$A$782,$A68,СВЦЭМ!$B$39:$B$782,M$47)+'СЕТ СН'!$G$11+СВЦЭМ!$D$10+'СЕТ СН'!$G$5-'СЕТ СН'!$G$21</f>
        <v>3722.0764058899995</v>
      </c>
      <c r="N68" s="36">
        <f>SUMIFS(СВЦЭМ!$D$39:$D$782,СВЦЭМ!$A$39:$A$782,$A68,СВЦЭМ!$B$39:$B$782,N$47)+'СЕТ СН'!$G$11+СВЦЭМ!$D$10+'СЕТ СН'!$G$5-'СЕТ СН'!$G$21</f>
        <v>3734.5850416799994</v>
      </c>
      <c r="O68" s="36">
        <f>SUMIFS(СВЦЭМ!$D$39:$D$782,СВЦЭМ!$A$39:$A$782,$A68,СВЦЭМ!$B$39:$B$782,O$47)+'СЕТ СН'!$G$11+СВЦЭМ!$D$10+'СЕТ СН'!$G$5-'СЕТ СН'!$G$21</f>
        <v>3730.2509846599996</v>
      </c>
      <c r="P68" s="36">
        <f>SUMIFS(СВЦЭМ!$D$39:$D$782,СВЦЭМ!$A$39:$A$782,$A68,СВЦЭМ!$B$39:$B$782,P$47)+'СЕТ СН'!$G$11+СВЦЭМ!$D$10+'СЕТ СН'!$G$5-'СЕТ СН'!$G$21</f>
        <v>3740.8705648299997</v>
      </c>
      <c r="Q68" s="36">
        <f>SUMIFS(СВЦЭМ!$D$39:$D$782,СВЦЭМ!$A$39:$A$782,$A68,СВЦЭМ!$B$39:$B$782,Q$47)+'СЕТ СН'!$G$11+СВЦЭМ!$D$10+'СЕТ СН'!$G$5-'СЕТ СН'!$G$21</f>
        <v>3739.5761021899998</v>
      </c>
      <c r="R68" s="36">
        <f>SUMIFS(СВЦЭМ!$D$39:$D$782,СВЦЭМ!$A$39:$A$782,$A68,СВЦЭМ!$B$39:$B$782,R$47)+'СЕТ СН'!$G$11+СВЦЭМ!$D$10+'СЕТ СН'!$G$5-'СЕТ СН'!$G$21</f>
        <v>3725.3128778800001</v>
      </c>
      <c r="S68" s="36">
        <f>SUMIFS(СВЦЭМ!$D$39:$D$782,СВЦЭМ!$A$39:$A$782,$A68,СВЦЭМ!$B$39:$B$782,S$47)+'СЕТ СН'!$G$11+СВЦЭМ!$D$10+'СЕТ СН'!$G$5-'СЕТ СН'!$G$21</f>
        <v>3738.85177716</v>
      </c>
      <c r="T68" s="36">
        <f>SUMIFS(СВЦЭМ!$D$39:$D$782,СВЦЭМ!$A$39:$A$782,$A68,СВЦЭМ!$B$39:$B$782,T$47)+'СЕТ СН'!$G$11+СВЦЭМ!$D$10+'СЕТ СН'!$G$5-'СЕТ СН'!$G$21</f>
        <v>3721.0159221699996</v>
      </c>
      <c r="U68" s="36">
        <f>SUMIFS(СВЦЭМ!$D$39:$D$782,СВЦЭМ!$A$39:$A$782,$A68,СВЦЭМ!$B$39:$B$782,U$47)+'СЕТ СН'!$G$11+СВЦЭМ!$D$10+'СЕТ СН'!$G$5-'СЕТ СН'!$G$21</f>
        <v>3724.3211453899999</v>
      </c>
      <c r="V68" s="36">
        <f>SUMIFS(СВЦЭМ!$D$39:$D$782,СВЦЭМ!$A$39:$A$782,$A68,СВЦЭМ!$B$39:$B$782,V$47)+'СЕТ СН'!$G$11+СВЦЭМ!$D$10+'СЕТ СН'!$G$5-'СЕТ СН'!$G$21</f>
        <v>3721.5776768699998</v>
      </c>
      <c r="W68" s="36">
        <f>SUMIFS(СВЦЭМ!$D$39:$D$782,СВЦЭМ!$A$39:$A$782,$A68,СВЦЭМ!$B$39:$B$782,W$47)+'СЕТ СН'!$G$11+СВЦЭМ!$D$10+'СЕТ СН'!$G$5-'СЕТ СН'!$G$21</f>
        <v>3738.4601917</v>
      </c>
      <c r="X68" s="36">
        <f>SUMIFS(СВЦЭМ!$D$39:$D$782,СВЦЭМ!$A$39:$A$782,$A68,СВЦЭМ!$B$39:$B$782,X$47)+'СЕТ СН'!$G$11+СВЦЭМ!$D$10+'СЕТ СН'!$G$5-'СЕТ СН'!$G$21</f>
        <v>3757.3977608099995</v>
      </c>
      <c r="Y68" s="36">
        <f>SUMIFS(СВЦЭМ!$D$39:$D$782,СВЦЭМ!$A$39:$A$782,$A68,СВЦЭМ!$B$39:$B$782,Y$47)+'СЕТ СН'!$G$11+СВЦЭМ!$D$10+'СЕТ СН'!$G$5-'СЕТ СН'!$G$21</f>
        <v>3790.3627546099997</v>
      </c>
    </row>
    <row r="69" spans="1:26" ht="15.75" x14ac:dyDescent="0.2">
      <c r="A69" s="35">
        <f t="shared" si="1"/>
        <v>44887</v>
      </c>
      <c r="B69" s="36">
        <f>SUMIFS(СВЦЭМ!$D$39:$D$782,СВЦЭМ!$A$39:$A$782,$A69,СВЦЭМ!$B$39:$B$782,B$47)+'СЕТ СН'!$G$11+СВЦЭМ!$D$10+'СЕТ СН'!$G$5-'СЕТ СН'!$G$21</f>
        <v>3741.2441445999998</v>
      </c>
      <c r="C69" s="36">
        <f>SUMIFS(СВЦЭМ!$D$39:$D$782,СВЦЭМ!$A$39:$A$782,$A69,СВЦЭМ!$B$39:$B$782,C$47)+'СЕТ СН'!$G$11+СВЦЭМ!$D$10+'СЕТ СН'!$G$5-'СЕТ СН'!$G$21</f>
        <v>3767.7868150599998</v>
      </c>
      <c r="D69" s="36">
        <f>SUMIFS(СВЦЭМ!$D$39:$D$782,СВЦЭМ!$A$39:$A$782,$A69,СВЦЭМ!$B$39:$B$782,D$47)+'СЕТ СН'!$G$11+СВЦЭМ!$D$10+'СЕТ СН'!$G$5-'СЕТ СН'!$G$21</f>
        <v>3763.29734457</v>
      </c>
      <c r="E69" s="36">
        <f>SUMIFS(СВЦЭМ!$D$39:$D$782,СВЦЭМ!$A$39:$A$782,$A69,СВЦЭМ!$B$39:$B$782,E$47)+'СЕТ СН'!$G$11+СВЦЭМ!$D$10+'СЕТ СН'!$G$5-'СЕТ СН'!$G$21</f>
        <v>3756.0838021499999</v>
      </c>
      <c r="F69" s="36">
        <f>SUMIFS(СВЦЭМ!$D$39:$D$782,СВЦЭМ!$A$39:$A$782,$A69,СВЦЭМ!$B$39:$B$782,F$47)+'СЕТ СН'!$G$11+СВЦЭМ!$D$10+'СЕТ СН'!$G$5-'СЕТ СН'!$G$21</f>
        <v>3811.31364132</v>
      </c>
      <c r="G69" s="36">
        <f>SUMIFS(СВЦЭМ!$D$39:$D$782,СВЦЭМ!$A$39:$A$782,$A69,СВЦЭМ!$B$39:$B$782,G$47)+'СЕТ СН'!$G$11+СВЦЭМ!$D$10+'СЕТ СН'!$G$5-'СЕТ СН'!$G$21</f>
        <v>3765.7264177199995</v>
      </c>
      <c r="H69" s="36">
        <f>SUMIFS(СВЦЭМ!$D$39:$D$782,СВЦЭМ!$A$39:$A$782,$A69,СВЦЭМ!$B$39:$B$782,H$47)+'СЕТ СН'!$G$11+СВЦЭМ!$D$10+'СЕТ СН'!$G$5-'СЕТ СН'!$G$21</f>
        <v>3752.7636142399997</v>
      </c>
      <c r="I69" s="36">
        <f>SUMIFS(СВЦЭМ!$D$39:$D$782,СВЦЭМ!$A$39:$A$782,$A69,СВЦЭМ!$B$39:$B$782,I$47)+'СЕТ СН'!$G$11+СВЦЭМ!$D$10+'СЕТ СН'!$G$5-'СЕТ СН'!$G$21</f>
        <v>3747.8106791699997</v>
      </c>
      <c r="J69" s="36">
        <f>SUMIFS(СВЦЭМ!$D$39:$D$782,СВЦЭМ!$A$39:$A$782,$A69,СВЦЭМ!$B$39:$B$782,J$47)+'СЕТ СН'!$G$11+СВЦЭМ!$D$10+'СЕТ СН'!$G$5-'СЕТ СН'!$G$21</f>
        <v>3738.2307376700001</v>
      </c>
      <c r="K69" s="36">
        <f>SUMIFS(СВЦЭМ!$D$39:$D$782,СВЦЭМ!$A$39:$A$782,$A69,СВЦЭМ!$B$39:$B$782,K$47)+'СЕТ СН'!$G$11+СВЦЭМ!$D$10+'СЕТ СН'!$G$5-'СЕТ СН'!$G$21</f>
        <v>3709.8868061699995</v>
      </c>
      <c r="L69" s="36">
        <f>SUMIFS(СВЦЭМ!$D$39:$D$782,СВЦЭМ!$A$39:$A$782,$A69,СВЦЭМ!$B$39:$B$782,L$47)+'СЕТ СН'!$G$11+СВЦЭМ!$D$10+'СЕТ СН'!$G$5-'СЕТ СН'!$G$21</f>
        <v>3715.1877826199998</v>
      </c>
      <c r="M69" s="36">
        <f>SUMIFS(СВЦЭМ!$D$39:$D$782,СВЦЭМ!$A$39:$A$782,$A69,СВЦЭМ!$B$39:$B$782,M$47)+'СЕТ СН'!$G$11+СВЦЭМ!$D$10+'СЕТ СН'!$G$5-'СЕТ СН'!$G$21</f>
        <v>3719.9979401800001</v>
      </c>
      <c r="N69" s="36">
        <f>SUMIFS(СВЦЭМ!$D$39:$D$782,СВЦЭМ!$A$39:$A$782,$A69,СВЦЭМ!$B$39:$B$782,N$47)+'СЕТ СН'!$G$11+СВЦЭМ!$D$10+'СЕТ СН'!$G$5-'СЕТ СН'!$G$21</f>
        <v>3751.6361283699998</v>
      </c>
      <c r="O69" s="36">
        <f>SUMIFS(СВЦЭМ!$D$39:$D$782,СВЦЭМ!$A$39:$A$782,$A69,СВЦЭМ!$B$39:$B$782,O$47)+'СЕТ СН'!$G$11+СВЦЭМ!$D$10+'СЕТ СН'!$G$5-'СЕТ СН'!$G$21</f>
        <v>3715.3730135299998</v>
      </c>
      <c r="P69" s="36">
        <f>SUMIFS(СВЦЭМ!$D$39:$D$782,СВЦЭМ!$A$39:$A$782,$A69,СВЦЭМ!$B$39:$B$782,P$47)+'СЕТ СН'!$G$11+СВЦЭМ!$D$10+'СЕТ СН'!$G$5-'СЕТ СН'!$G$21</f>
        <v>3719.3060150299998</v>
      </c>
      <c r="Q69" s="36">
        <f>SUMIFS(СВЦЭМ!$D$39:$D$782,СВЦЭМ!$A$39:$A$782,$A69,СВЦЭМ!$B$39:$B$782,Q$47)+'СЕТ СН'!$G$11+СВЦЭМ!$D$10+'СЕТ СН'!$G$5-'СЕТ СН'!$G$21</f>
        <v>3742.1948691799998</v>
      </c>
      <c r="R69" s="36">
        <f>SUMIFS(СВЦЭМ!$D$39:$D$782,СВЦЭМ!$A$39:$A$782,$A69,СВЦЭМ!$B$39:$B$782,R$47)+'СЕТ СН'!$G$11+СВЦЭМ!$D$10+'СЕТ СН'!$G$5-'СЕТ СН'!$G$21</f>
        <v>3736.9500766199999</v>
      </c>
      <c r="S69" s="36">
        <f>SUMIFS(СВЦЭМ!$D$39:$D$782,СВЦЭМ!$A$39:$A$782,$A69,СВЦЭМ!$B$39:$B$782,S$47)+'СЕТ СН'!$G$11+СВЦЭМ!$D$10+'СЕТ СН'!$G$5-'СЕТ СН'!$G$21</f>
        <v>3740.0171672099996</v>
      </c>
      <c r="T69" s="36">
        <f>SUMIFS(СВЦЭМ!$D$39:$D$782,СВЦЭМ!$A$39:$A$782,$A69,СВЦЭМ!$B$39:$B$782,T$47)+'СЕТ СН'!$G$11+СВЦЭМ!$D$10+'СЕТ СН'!$G$5-'СЕТ СН'!$G$21</f>
        <v>3690.6309081899999</v>
      </c>
      <c r="U69" s="36">
        <f>SUMIFS(СВЦЭМ!$D$39:$D$782,СВЦЭМ!$A$39:$A$782,$A69,СВЦЭМ!$B$39:$B$782,U$47)+'СЕТ СН'!$G$11+СВЦЭМ!$D$10+'СЕТ СН'!$G$5-'СЕТ СН'!$G$21</f>
        <v>3682.7829858699997</v>
      </c>
      <c r="V69" s="36">
        <f>SUMIFS(СВЦЭМ!$D$39:$D$782,СВЦЭМ!$A$39:$A$782,$A69,СВЦЭМ!$B$39:$B$782,V$47)+'СЕТ СН'!$G$11+СВЦЭМ!$D$10+'СЕТ СН'!$G$5-'СЕТ СН'!$G$21</f>
        <v>3699.2446904299995</v>
      </c>
      <c r="W69" s="36">
        <f>SUMIFS(СВЦЭМ!$D$39:$D$782,СВЦЭМ!$A$39:$A$782,$A69,СВЦЭМ!$B$39:$B$782,W$47)+'СЕТ СН'!$G$11+СВЦЭМ!$D$10+'СЕТ СН'!$G$5-'СЕТ СН'!$G$21</f>
        <v>3693.1011926499996</v>
      </c>
      <c r="X69" s="36">
        <f>SUMIFS(СВЦЭМ!$D$39:$D$782,СВЦЭМ!$A$39:$A$782,$A69,СВЦЭМ!$B$39:$B$782,X$47)+'СЕТ СН'!$G$11+СВЦЭМ!$D$10+'СЕТ СН'!$G$5-'СЕТ СН'!$G$21</f>
        <v>3715.7987397299999</v>
      </c>
      <c r="Y69" s="36">
        <f>SUMIFS(СВЦЭМ!$D$39:$D$782,СВЦЭМ!$A$39:$A$782,$A69,СВЦЭМ!$B$39:$B$782,Y$47)+'СЕТ СН'!$G$11+СВЦЭМ!$D$10+'СЕТ СН'!$G$5-'СЕТ СН'!$G$21</f>
        <v>3725.6748666699996</v>
      </c>
    </row>
    <row r="70" spans="1:26" ht="15.75" x14ac:dyDescent="0.2">
      <c r="A70" s="35">
        <f t="shared" si="1"/>
        <v>44888</v>
      </c>
      <c r="B70" s="36">
        <f>SUMIFS(СВЦЭМ!$D$39:$D$782,СВЦЭМ!$A$39:$A$782,$A70,СВЦЭМ!$B$39:$B$782,B$47)+'СЕТ СН'!$G$11+СВЦЭМ!$D$10+'СЕТ СН'!$G$5-'СЕТ СН'!$G$21</f>
        <v>3729.4999055799999</v>
      </c>
      <c r="C70" s="36">
        <f>SUMIFS(СВЦЭМ!$D$39:$D$782,СВЦЭМ!$A$39:$A$782,$A70,СВЦЭМ!$B$39:$B$782,C$47)+'СЕТ СН'!$G$11+СВЦЭМ!$D$10+'СЕТ СН'!$G$5-'СЕТ СН'!$G$21</f>
        <v>3750.7409596699999</v>
      </c>
      <c r="D70" s="36">
        <f>SUMIFS(СВЦЭМ!$D$39:$D$782,СВЦЭМ!$A$39:$A$782,$A70,СВЦЭМ!$B$39:$B$782,D$47)+'СЕТ СН'!$G$11+СВЦЭМ!$D$10+'СЕТ СН'!$G$5-'СЕТ СН'!$G$21</f>
        <v>3786.1819578899995</v>
      </c>
      <c r="E70" s="36">
        <f>SUMIFS(СВЦЭМ!$D$39:$D$782,СВЦЭМ!$A$39:$A$782,$A70,СВЦЭМ!$B$39:$B$782,E$47)+'СЕТ СН'!$G$11+СВЦЭМ!$D$10+'СЕТ СН'!$G$5-'СЕТ СН'!$G$21</f>
        <v>3791.4885534499999</v>
      </c>
      <c r="F70" s="36">
        <f>SUMIFS(СВЦЭМ!$D$39:$D$782,СВЦЭМ!$A$39:$A$782,$A70,СВЦЭМ!$B$39:$B$782,F$47)+'СЕТ СН'!$G$11+СВЦЭМ!$D$10+'СЕТ СН'!$G$5-'СЕТ СН'!$G$21</f>
        <v>3824.1872177599998</v>
      </c>
      <c r="G70" s="36">
        <f>SUMIFS(СВЦЭМ!$D$39:$D$782,СВЦЭМ!$A$39:$A$782,$A70,СВЦЭМ!$B$39:$B$782,G$47)+'СЕТ СН'!$G$11+СВЦЭМ!$D$10+'СЕТ СН'!$G$5-'СЕТ СН'!$G$21</f>
        <v>3806.5759348199999</v>
      </c>
      <c r="H70" s="36">
        <f>SUMIFS(СВЦЭМ!$D$39:$D$782,СВЦЭМ!$A$39:$A$782,$A70,СВЦЭМ!$B$39:$B$782,H$47)+'СЕТ СН'!$G$11+СВЦЭМ!$D$10+'СЕТ СН'!$G$5-'СЕТ СН'!$G$21</f>
        <v>3752.9483606699996</v>
      </c>
      <c r="I70" s="36">
        <f>SUMIFS(СВЦЭМ!$D$39:$D$782,СВЦЭМ!$A$39:$A$782,$A70,СВЦЭМ!$B$39:$B$782,I$47)+'СЕТ СН'!$G$11+СВЦЭМ!$D$10+'СЕТ СН'!$G$5-'СЕТ СН'!$G$21</f>
        <v>3718.6340819399998</v>
      </c>
      <c r="J70" s="36">
        <f>SUMIFS(СВЦЭМ!$D$39:$D$782,СВЦЭМ!$A$39:$A$782,$A70,СВЦЭМ!$B$39:$B$782,J$47)+'СЕТ СН'!$G$11+СВЦЭМ!$D$10+'СЕТ СН'!$G$5-'СЕТ СН'!$G$21</f>
        <v>3697.3930817800001</v>
      </c>
      <c r="K70" s="36">
        <f>SUMIFS(СВЦЭМ!$D$39:$D$782,СВЦЭМ!$A$39:$A$782,$A70,СВЦЭМ!$B$39:$B$782,K$47)+'СЕТ СН'!$G$11+СВЦЭМ!$D$10+'СЕТ СН'!$G$5-'СЕТ СН'!$G$21</f>
        <v>3735.6779929599998</v>
      </c>
      <c r="L70" s="36">
        <f>SUMIFS(СВЦЭМ!$D$39:$D$782,СВЦЭМ!$A$39:$A$782,$A70,СВЦЭМ!$B$39:$B$782,L$47)+'СЕТ СН'!$G$11+СВЦЭМ!$D$10+'СЕТ СН'!$G$5-'СЕТ СН'!$G$21</f>
        <v>3760.9291207999995</v>
      </c>
      <c r="M70" s="36">
        <f>SUMIFS(СВЦЭМ!$D$39:$D$782,СВЦЭМ!$A$39:$A$782,$A70,СВЦЭМ!$B$39:$B$782,M$47)+'СЕТ СН'!$G$11+СВЦЭМ!$D$10+'СЕТ СН'!$G$5-'СЕТ СН'!$G$21</f>
        <v>3760.1018172799995</v>
      </c>
      <c r="N70" s="36">
        <f>SUMIFS(СВЦЭМ!$D$39:$D$782,СВЦЭМ!$A$39:$A$782,$A70,СВЦЭМ!$B$39:$B$782,N$47)+'СЕТ СН'!$G$11+СВЦЭМ!$D$10+'СЕТ СН'!$G$5-'СЕТ СН'!$G$21</f>
        <v>3781.31018004</v>
      </c>
      <c r="O70" s="36">
        <f>SUMIFS(СВЦЭМ!$D$39:$D$782,СВЦЭМ!$A$39:$A$782,$A70,СВЦЭМ!$B$39:$B$782,O$47)+'СЕТ СН'!$G$11+СВЦЭМ!$D$10+'СЕТ СН'!$G$5-'СЕТ СН'!$G$21</f>
        <v>3793.2861020099999</v>
      </c>
      <c r="P70" s="36">
        <f>SUMIFS(СВЦЭМ!$D$39:$D$782,СВЦЭМ!$A$39:$A$782,$A70,СВЦЭМ!$B$39:$B$782,P$47)+'СЕТ СН'!$G$11+СВЦЭМ!$D$10+'СЕТ СН'!$G$5-'СЕТ СН'!$G$21</f>
        <v>3804.6736652899999</v>
      </c>
      <c r="Q70" s="36">
        <f>SUMIFS(СВЦЭМ!$D$39:$D$782,СВЦЭМ!$A$39:$A$782,$A70,СВЦЭМ!$B$39:$B$782,Q$47)+'СЕТ СН'!$G$11+СВЦЭМ!$D$10+'СЕТ СН'!$G$5-'СЕТ СН'!$G$21</f>
        <v>3795.2783933699998</v>
      </c>
      <c r="R70" s="36">
        <f>SUMIFS(СВЦЭМ!$D$39:$D$782,СВЦЭМ!$A$39:$A$782,$A70,СВЦЭМ!$B$39:$B$782,R$47)+'СЕТ СН'!$G$11+СВЦЭМ!$D$10+'СЕТ СН'!$G$5-'СЕТ СН'!$G$21</f>
        <v>3797.6624160900001</v>
      </c>
      <c r="S70" s="36">
        <f>SUMIFS(СВЦЭМ!$D$39:$D$782,СВЦЭМ!$A$39:$A$782,$A70,СВЦЭМ!$B$39:$B$782,S$47)+'СЕТ СН'!$G$11+СВЦЭМ!$D$10+'СЕТ СН'!$G$5-'СЕТ СН'!$G$21</f>
        <v>3779.0929147899997</v>
      </c>
      <c r="T70" s="36">
        <f>SUMIFS(СВЦЭМ!$D$39:$D$782,СВЦЭМ!$A$39:$A$782,$A70,СВЦЭМ!$B$39:$B$782,T$47)+'СЕТ СН'!$G$11+СВЦЭМ!$D$10+'СЕТ СН'!$G$5-'СЕТ СН'!$G$21</f>
        <v>3729.7637735099997</v>
      </c>
      <c r="U70" s="36">
        <f>SUMIFS(СВЦЭМ!$D$39:$D$782,СВЦЭМ!$A$39:$A$782,$A70,СВЦЭМ!$B$39:$B$782,U$47)+'СЕТ СН'!$G$11+СВЦЭМ!$D$10+'СЕТ СН'!$G$5-'СЕТ СН'!$G$21</f>
        <v>3710.1661069900001</v>
      </c>
      <c r="V70" s="36">
        <f>SUMIFS(СВЦЭМ!$D$39:$D$782,СВЦЭМ!$A$39:$A$782,$A70,СВЦЭМ!$B$39:$B$782,V$47)+'СЕТ СН'!$G$11+СВЦЭМ!$D$10+'СЕТ СН'!$G$5-'СЕТ СН'!$G$21</f>
        <v>3695.9362425499999</v>
      </c>
      <c r="W70" s="36">
        <f>SUMIFS(СВЦЭМ!$D$39:$D$782,СВЦЭМ!$A$39:$A$782,$A70,СВЦЭМ!$B$39:$B$782,W$47)+'СЕТ СН'!$G$11+СВЦЭМ!$D$10+'СЕТ СН'!$G$5-'СЕТ СН'!$G$21</f>
        <v>3711.6886545099997</v>
      </c>
      <c r="X70" s="36">
        <f>SUMIFS(СВЦЭМ!$D$39:$D$782,СВЦЭМ!$A$39:$A$782,$A70,СВЦЭМ!$B$39:$B$782,X$47)+'СЕТ СН'!$G$11+СВЦЭМ!$D$10+'СЕТ СН'!$G$5-'СЕТ СН'!$G$21</f>
        <v>3711.5010419199998</v>
      </c>
      <c r="Y70" s="36">
        <f>SUMIFS(СВЦЭМ!$D$39:$D$782,СВЦЭМ!$A$39:$A$782,$A70,СВЦЭМ!$B$39:$B$782,Y$47)+'СЕТ СН'!$G$11+СВЦЭМ!$D$10+'СЕТ СН'!$G$5-'СЕТ СН'!$G$21</f>
        <v>3723.4541760699994</v>
      </c>
    </row>
    <row r="71" spans="1:26" ht="15.75" x14ac:dyDescent="0.2">
      <c r="A71" s="35">
        <f t="shared" si="1"/>
        <v>44889</v>
      </c>
      <c r="B71" s="36">
        <f>SUMIFS(СВЦЭМ!$D$39:$D$782,СВЦЭМ!$A$39:$A$782,$A71,СВЦЭМ!$B$39:$B$782,B$47)+'СЕТ СН'!$G$11+СВЦЭМ!$D$10+'СЕТ СН'!$G$5-'СЕТ СН'!$G$21</f>
        <v>3809.3289077999998</v>
      </c>
      <c r="C71" s="36">
        <f>SUMIFS(СВЦЭМ!$D$39:$D$782,СВЦЭМ!$A$39:$A$782,$A71,СВЦЭМ!$B$39:$B$782,C$47)+'СЕТ СН'!$G$11+СВЦЭМ!$D$10+'СЕТ СН'!$G$5-'СЕТ СН'!$G$21</f>
        <v>3838.0664879899996</v>
      </c>
      <c r="D71" s="36">
        <f>SUMIFS(СВЦЭМ!$D$39:$D$782,СВЦЭМ!$A$39:$A$782,$A71,СВЦЭМ!$B$39:$B$782,D$47)+'СЕТ СН'!$G$11+СВЦЭМ!$D$10+'СЕТ СН'!$G$5-'СЕТ СН'!$G$21</f>
        <v>3842.9210942899999</v>
      </c>
      <c r="E71" s="36">
        <f>SUMIFS(СВЦЭМ!$D$39:$D$782,СВЦЭМ!$A$39:$A$782,$A71,СВЦЭМ!$B$39:$B$782,E$47)+'СЕТ СН'!$G$11+СВЦЭМ!$D$10+'СЕТ СН'!$G$5-'СЕТ СН'!$G$21</f>
        <v>3849.7639432299998</v>
      </c>
      <c r="F71" s="36">
        <f>SUMIFS(СВЦЭМ!$D$39:$D$782,СВЦЭМ!$A$39:$A$782,$A71,СВЦЭМ!$B$39:$B$782,F$47)+'СЕТ СН'!$G$11+СВЦЭМ!$D$10+'СЕТ СН'!$G$5-'СЕТ СН'!$G$21</f>
        <v>3858.8461686999999</v>
      </c>
      <c r="G71" s="36">
        <f>SUMIFS(СВЦЭМ!$D$39:$D$782,СВЦЭМ!$A$39:$A$782,$A71,СВЦЭМ!$B$39:$B$782,G$47)+'СЕТ СН'!$G$11+СВЦЭМ!$D$10+'СЕТ СН'!$G$5-'СЕТ СН'!$G$21</f>
        <v>3856.5693704299997</v>
      </c>
      <c r="H71" s="36">
        <f>SUMIFS(СВЦЭМ!$D$39:$D$782,СВЦЭМ!$A$39:$A$782,$A71,СВЦЭМ!$B$39:$B$782,H$47)+'СЕТ СН'!$G$11+СВЦЭМ!$D$10+'СЕТ СН'!$G$5-'СЕТ СН'!$G$21</f>
        <v>3843.5589514999997</v>
      </c>
      <c r="I71" s="36">
        <f>SUMIFS(СВЦЭМ!$D$39:$D$782,СВЦЭМ!$A$39:$A$782,$A71,СВЦЭМ!$B$39:$B$782,I$47)+'СЕТ СН'!$G$11+СВЦЭМ!$D$10+'СЕТ СН'!$G$5-'СЕТ СН'!$G$21</f>
        <v>3803.1310765299995</v>
      </c>
      <c r="J71" s="36">
        <f>SUMIFS(СВЦЭМ!$D$39:$D$782,СВЦЭМ!$A$39:$A$782,$A71,СВЦЭМ!$B$39:$B$782,J$47)+'СЕТ СН'!$G$11+СВЦЭМ!$D$10+'СЕТ СН'!$G$5-'СЕТ СН'!$G$21</f>
        <v>3762.2274804299996</v>
      </c>
      <c r="K71" s="36">
        <f>SUMIFS(СВЦЭМ!$D$39:$D$782,СВЦЭМ!$A$39:$A$782,$A71,СВЦЭМ!$B$39:$B$782,K$47)+'СЕТ СН'!$G$11+СВЦЭМ!$D$10+'СЕТ СН'!$G$5-'СЕТ СН'!$G$21</f>
        <v>3820.4831659599995</v>
      </c>
      <c r="L71" s="36">
        <f>SUMIFS(СВЦЭМ!$D$39:$D$782,СВЦЭМ!$A$39:$A$782,$A71,СВЦЭМ!$B$39:$B$782,L$47)+'СЕТ СН'!$G$11+СВЦЭМ!$D$10+'СЕТ СН'!$G$5-'СЕТ СН'!$G$21</f>
        <v>3881.7678061799998</v>
      </c>
      <c r="M71" s="36">
        <f>SUMIFS(СВЦЭМ!$D$39:$D$782,СВЦЭМ!$A$39:$A$782,$A71,СВЦЭМ!$B$39:$B$782,M$47)+'СЕТ СН'!$G$11+СВЦЭМ!$D$10+'СЕТ СН'!$G$5-'СЕТ СН'!$G$21</f>
        <v>3882.8007195099999</v>
      </c>
      <c r="N71" s="36">
        <f>SUMIFS(СВЦЭМ!$D$39:$D$782,СВЦЭМ!$A$39:$A$782,$A71,СВЦЭМ!$B$39:$B$782,N$47)+'СЕТ СН'!$G$11+СВЦЭМ!$D$10+'СЕТ СН'!$G$5-'СЕТ СН'!$G$21</f>
        <v>3909.0528967299997</v>
      </c>
      <c r="O71" s="36">
        <f>SUMIFS(СВЦЭМ!$D$39:$D$782,СВЦЭМ!$A$39:$A$782,$A71,СВЦЭМ!$B$39:$B$782,O$47)+'СЕТ СН'!$G$11+СВЦЭМ!$D$10+'СЕТ СН'!$G$5-'СЕТ СН'!$G$21</f>
        <v>3912.5163040199996</v>
      </c>
      <c r="P71" s="36">
        <f>SUMIFS(СВЦЭМ!$D$39:$D$782,СВЦЭМ!$A$39:$A$782,$A71,СВЦЭМ!$B$39:$B$782,P$47)+'СЕТ СН'!$G$11+СВЦЭМ!$D$10+'СЕТ СН'!$G$5-'СЕТ СН'!$G$21</f>
        <v>3919.2702929099996</v>
      </c>
      <c r="Q71" s="36">
        <f>SUMIFS(СВЦЭМ!$D$39:$D$782,СВЦЭМ!$A$39:$A$782,$A71,СВЦЭМ!$B$39:$B$782,Q$47)+'СЕТ СН'!$G$11+СВЦЭМ!$D$10+'СЕТ СН'!$G$5-'СЕТ СН'!$G$21</f>
        <v>3917.8072830999999</v>
      </c>
      <c r="R71" s="36">
        <f>SUMIFS(СВЦЭМ!$D$39:$D$782,СВЦЭМ!$A$39:$A$782,$A71,СВЦЭМ!$B$39:$B$782,R$47)+'СЕТ СН'!$G$11+СВЦЭМ!$D$10+'СЕТ СН'!$G$5-'СЕТ СН'!$G$21</f>
        <v>3912.4231962399999</v>
      </c>
      <c r="S71" s="36">
        <f>SUMIFS(СВЦЭМ!$D$39:$D$782,СВЦЭМ!$A$39:$A$782,$A71,СВЦЭМ!$B$39:$B$782,S$47)+'СЕТ СН'!$G$11+СВЦЭМ!$D$10+'СЕТ СН'!$G$5-'СЕТ СН'!$G$21</f>
        <v>3864.2384337599997</v>
      </c>
      <c r="T71" s="36">
        <f>SUMIFS(СВЦЭМ!$D$39:$D$782,СВЦЭМ!$A$39:$A$782,$A71,СВЦЭМ!$B$39:$B$782,T$47)+'СЕТ СН'!$G$11+СВЦЭМ!$D$10+'СЕТ СН'!$G$5-'СЕТ СН'!$G$21</f>
        <v>3807.2367859099995</v>
      </c>
      <c r="U71" s="36">
        <f>SUMIFS(СВЦЭМ!$D$39:$D$782,СВЦЭМ!$A$39:$A$782,$A71,СВЦЭМ!$B$39:$B$782,U$47)+'СЕТ СН'!$G$11+СВЦЭМ!$D$10+'СЕТ СН'!$G$5-'СЕТ СН'!$G$21</f>
        <v>3764.1536999599998</v>
      </c>
      <c r="V71" s="36">
        <f>SUMIFS(СВЦЭМ!$D$39:$D$782,СВЦЭМ!$A$39:$A$782,$A71,СВЦЭМ!$B$39:$B$782,V$47)+'СЕТ СН'!$G$11+СВЦЭМ!$D$10+'СЕТ СН'!$G$5-'СЕТ СН'!$G$21</f>
        <v>3763.0349581999999</v>
      </c>
      <c r="W71" s="36">
        <f>SUMIFS(СВЦЭМ!$D$39:$D$782,СВЦЭМ!$A$39:$A$782,$A71,СВЦЭМ!$B$39:$B$782,W$47)+'СЕТ СН'!$G$11+СВЦЭМ!$D$10+'СЕТ СН'!$G$5-'СЕТ СН'!$G$21</f>
        <v>3777.3028193199998</v>
      </c>
      <c r="X71" s="36">
        <f>SUMIFS(СВЦЭМ!$D$39:$D$782,СВЦЭМ!$A$39:$A$782,$A71,СВЦЭМ!$B$39:$B$782,X$47)+'СЕТ СН'!$G$11+СВЦЭМ!$D$10+'СЕТ СН'!$G$5-'СЕТ СН'!$G$21</f>
        <v>3786.15862827</v>
      </c>
      <c r="Y71" s="36">
        <f>SUMIFS(СВЦЭМ!$D$39:$D$782,СВЦЭМ!$A$39:$A$782,$A71,СВЦЭМ!$B$39:$B$782,Y$47)+'СЕТ СН'!$G$11+СВЦЭМ!$D$10+'СЕТ СН'!$G$5-'СЕТ СН'!$G$21</f>
        <v>3810.7775161899999</v>
      </c>
    </row>
    <row r="72" spans="1:26" ht="15.75" x14ac:dyDescent="0.2">
      <c r="A72" s="35">
        <f t="shared" si="1"/>
        <v>44890</v>
      </c>
      <c r="B72" s="36">
        <f>SUMIFS(СВЦЭМ!$D$39:$D$782,СВЦЭМ!$A$39:$A$782,$A72,СВЦЭМ!$B$39:$B$782,B$47)+'СЕТ СН'!$G$11+СВЦЭМ!$D$10+'СЕТ СН'!$G$5-'СЕТ СН'!$G$21</f>
        <v>3727.9881193900001</v>
      </c>
      <c r="C72" s="36">
        <f>SUMIFS(СВЦЭМ!$D$39:$D$782,СВЦЭМ!$A$39:$A$782,$A72,СВЦЭМ!$B$39:$B$782,C$47)+'СЕТ СН'!$G$11+СВЦЭМ!$D$10+'СЕТ СН'!$G$5-'СЕТ СН'!$G$21</f>
        <v>3791.7265518199997</v>
      </c>
      <c r="D72" s="36">
        <f>SUMIFS(СВЦЭМ!$D$39:$D$782,СВЦЭМ!$A$39:$A$782,$A72,СВЦЭМ!$B$39:$B$782,D$47)+'СЕТ СН'!$G$11+СВЦЭМ!$D$10+'СЕТ СН'!$G$5-'СЕТ СН'!$G$21</f>
        <v>3849.4061268099995</v>
      </c>
      <c r="E72" s="36">
        <f>SUMIFS(СВЦЭМ!$D$39:$D$782,СВЦЭМ!$A$39:$A$782,$A72,СВЦЭМ!$B$39:$B$782,E$47)+'СЕТ СН'!$G$11+СВЦЭМ!$D$10+'СЕТ СН'!$G$5-'СЕТ СН'!$G$21</f>
        <v>3867.43313046</v>
      </c>
      <c r="F72" s="36">
        <f>SUMIFS(СВЦЭМ!$D$39:$D$782,СВЦЭМ!$A$39:$A$782,$A72,СВЦЭМ!$B$39:$B$782,F$47)+'СЕТ СН'!$G$11+СВЦЭМ!$D$10+'СЕТ СН'!$G$5-'СЕТ СН'!$G$21</f>
        <v>3866.9104061600001</v>
      </c>
      <c r="G72" s="36">
        <f>SUMIFS(СВЦЭМ!$D$39:$D$782,СВЦЭМ!$A$39:$A$782,$A72,СВЦЭМ!$B$39:$B$782,G$47)+'СЕТ СН'!$G$11+СВЦЭМ!$D$10+'СЕТ СН'!$G$5-'СЕТ СН'!$G$21</f>
        <v>3855.4012947599995</v>
      </c>
      <c r="H72" s="36">
        <f>SUMIFS(СВЦЭМ!$D$39:$D$782,СВЦЭМ!$A$39:$A$782,$A72,СВЦЭМ!$B$39:$B$782,H$47)+'СЕТ СН'!$G$11+СВЦЭМ!$D$10+'СЕТ СН'!$G$5-'СЕТ СН'!$G$21</f>
        <v>3820.7814914299997</v>
      </c>
      <c r="I72" s="36">
        <f>SUMIFS(СВЦЭМ!$D$39:$D$782,СВЦЭМ!$A$39:$A$782,$A72,СВЦЭМ!$B$39:$B$782,I$47)+'СЕТ СН'!$G$11+СВЦЭМ!$D$10+'СЕТ СН'!$G$5-'СЕТ СН'!$G$21</f>
        <v>3773.64531876</v>
      </c>
      <c r="J72" s="36">
        <f>SUMIFS(СВЦЭМ!$D$39:$D$782,СВЦЭМ!$A$39:$A$782,$A72,СВЦЭМ!$B$39:$B$782,J$47)+'СЕТ СН'!$G$11+СВЦЭМ!$D$10+'СЕТ СН'!$G$5-'СЕТ СН'!$G$21</f>
        <v>3733.2128149</v>
      </c>
      <c r="K72" s="36">
        <f>SUMIFS(СВЦЭМ!$D$39:$D$782,СВЦЭМ!$A$39:$A$782,$A72,СВЦЭМ!$B$39:$B$782,K$47)+'СЕТ СН'!$G$11+СВЦЭМ!$D$10+'СЕТ СН'!$G$5-'СЕТ СН'!$G$21</f>
        <v>3755.7917597899996</v>
      </c>
      <c r="L72" s="36">
        <f>SUMIFS(СВЦЭМ!$D$39:$D$782,СВЦЭМ!$A$39:$A$782,$A72,СВЦЭМ!$B$39:$B$782,L$47)+'СЕТ СН'!$G$11+СВЦЭМ!$D$10+'СЕТ СН'!$G$5-'СЕТ СН'!$G$21</f>
        <v>3745.7304608300001</v>
      </c>
      <c r="M72" s="36">
        <f>SUMIFS(СВЦЭМ!$D$39:$D$782,СВЦЭМ!$A$39:$A$782,$A72,СВЦЭМ!$B$39:$B$782,M$47)+'СЕТ СН'!$G$11+СВЦЭМ!$D$10+'СЕТ СН'!$G$5-'СЕТ СН'!$G$21</f>
        <v>3762.8460341599998</v>
      </c>
      <c r="N72" s="36">
        <f>SUMIFS(СВЦЭМ!$D$39:$D$782,СВЦЭМ!$A$39:$A$782,$A72,СВЦЭМ!$B$39:$B$782,N$47)+'СЕТ СН'!$G$11+СВЦЭМ!$D$10+'СЕТ СН'!$G$5-'СЕТ СН'!$G$21</f>
        <v>3783.0937072999996</v>
      </c>
      <c r="O72" s="36">
        <f>SUMIFS(СВЦЭМ!$D$39:$D$782,СВЦЭМ!$A$39:$A$782,$A72,СВЦЭМ!$B$39:$B$782,O$47)+'СЕТ СН'!$G$11+СВЦЭМ!$D$10+'СЕТ СН'!$G$5-'СЕТ СН'!$G$21</f>
        <v>3770.7022439699995</v>
      </c>
      <c r="P72" s="36">
        <f>SUMIFS(СВЦЭМ!$D$39:$D$782,СВЦЭМ!$A$39:$A$782,$A72,СВЦЭМ!$B$39:$B$782,P$47)+'СЕТ СН'!$G$11+СВЦЭМ!$D$10+'СЕТ СН'!$G$5-'СЕТ СН'!$G$21</f>
        <v>3777.2598396499998</v>
      </c>
      <c r="Q72" s="36">
        <f>SUMIFS(СВЦЭМ!$D$39:$D$782,СВЦЭМ!$A$39:$A$782,$A72,СВЦЭМ!$B$39:$B$782,Q$47)+'СЕТ СН'!$G$11+СВЦЭМ!$D$10+'СЕТ СН'!$G$5-'СЕТ СН'!$G$21</f>
        <v>3808.9400761899997</v>
      </c>
      <c r="R72" s="36">
        <f>SUMIFS(СВЦЭМ!$D$39:$D$782,СВЦЭМ!$A$39:$A$782,$A72,СВЦЭМ!$B$39:$B$782,R$47)+'СЕТ СН'!$G$11+СВЦЭМ!$D$10+'СЕТ СН'!$G$5-'СЕТ СН'!$G$21</f>
        <v>3792.6951002899996</v>
      </c>
      <c r="S72" s="36">
        <f>SUMIFS(СВЦЭМ!$D$39:$D$782,СВЦЭМ!$A$39:$A$782,$A72,СВЦЭМ!$B$39:$B$782,S$47)+'СЕТ СН'!$G$11+СВЦЭМ!$D$10+'СЕТ СН'!$G$5-'СЕТ СН'!$G$21</f>
        <v>3728.4945449099996</v>
      </c>
      <c r="T72" s="36">
        <f>SUMIFS(СВЦЭМ!$D$39:$D$782,СВЦЭМ!$A$39:$A$782,$A72,СВЦЭМ!$B$39:$B$782,T$47)+'СЕТ СН'!$G$11+СВЦЭМ!$D$10+'СЕТ СН'!$G$5-'СЕТ СН'!$G$21</f>
        <v>3713.7389865799996</v>
      </c>
      <c r="U72" s="36">
        <f>SUMIFS(СВЦЭМ!$D$39:$D$782,СВЦЭМ!$A$39:$A$782,$A72,СВЦЭМ!$B$39:$B$782,U$47)+'СЕТ СН'!$G$11+СВЦЭМ!$D$10+'СЕТ СН'!$G$5-'СЕТ СН'!$G$21</f>
        <v>3724.5293021699999</v>
      </c>
      <c r="V72" s="36">
        <f>SUMIFS(СВЦЭМ!$D$39:$D$782,СВЦЭМ!$A$39:$A$782,$A72,СВЦЭМ!$B$39:$B$782,V$47)+'СЕТ СН'!$G$11+СВЦЭМ!$D$10+'СЕТ СН'!$G$5-'СЕТ СН'!$G$21</f>
        <v>3741.8306660499998</v>
      </c>
      <c r="W72" s="36">
        <f>SUMIFS(СВЦЭМ!$D$39:$D$782,СВЦЭМ!$A$39:$A$782,$A72,СВЦЭМ!$B$39:$B$782,W$47)+'СЕТ СН'!$G$11+СВЦЭМ!$D$10+'СЕТ СН'!$G$5-'СЕТ СН'!$G$21</f>
        <v>3751.6884166899999</v>
      </c>
      <c r="X72" s="36">
        <f>SUMIFS(СВЦЭМ!$D$39:$D$782,СВЦЭМ!$A$39:$A$782,$A72,СВЦЭМ!$B$39:$B$782,X$47)+'СЕТ СН'!$G$11+СВЦЭМ!$D$10+'СЕТ СН'!$G$5-'СЕТ СН'!$G$21</f>
        <v>3760.8123124499998</v>
      </c>
      <c r="Y72" s="36">
        <f>SUMIFS(СВЦЭМ!$D$39:$D$782,СВЦЭМ!$A$39:$A$782,$A72,СВЦЭМ!$B$39:$B$782,Y$47)+'СЕТ СН'!$G$11+СВЦЭМ!$D$10+'СЕТ СН'!$G$5-'СЕТ СН'!$G$21</f>
        <v>3793.0442046199996</v>
      </c>
    </row>
    <row r="73" spans="1:26" ht="15.75" x14ac:dyDescent="0.2">
      <c r="A73" s="35">
        <f t="shared" si="1"/>
        <v>44891</v>
      </c>
      <c r="B73" s="36">
        <f>SUMIFS(СВЦЭМ!$D$39:$D$782,СВЦЭМ!$A$39:$A$782,$A73,СВЦЭМ!$B$39:$B$782,B$47)+'СЕТ СН'!$G$11+СВЦЭМ!$D$10+'СЕТ СН'!$G$5-'СЕТ СН'!$G$21</f>
        <v>3803.5619909500001</v>
      </c>
      <c r="C73" s="36">
        <f>SUMIFS(СВЦЭМ!$D$39:$D$782,СВЦЭМ!$A$39:$A$782,$A73,СВЦЭМ!$B$39:$B$782,C$47)+'СЕТ СН'!$G$11+СВЦЭМ!$D$10+'СЕТ СН'!$G$5-'СЕТ СН'!$G$21</f>
        <v>3824.4877175599995</v>
      </c>
      <c r="D73" s="36">
        <f>SUMIFS(СВЦЭМ!$D$39:$D$782,СВЦЭМ!$A$39:$A$782,$A73,СВЦЭМ!$B$39:$B$782,D$47)+'СЕТ СН'!$G$11+СВЦЭМ!$D$10+'СЕТ СН'!$G$5-'СЕТ СН'!$G$21</f>
        <v>3828.0884372299997</v>
      </c>
      <c r="E73" s="36">
        <f>SUMIFS(СВЦЭМ!$D$39:$D$782,СВЦЭМ!$A$39:$A$782,$A73,СВЦЭМ!$B$39:$B$782,E$47)+'СЕТ СН'!$G$11+СВЦЭМ!$D$10+'СЕТ СН'!$G$5-'СЕТ СН'!$G$21</f>
        <v>3832.2163006499995</v>
      </c>
      <c r="F73" s="36">
        <f>SUMIFS(СВЦЭМ!$D$39:$D$782,СВЦЭМ!$A$39:$A$782,$A73,СВЦЭМ!$B$39:$B$782,F$47)+'СЕТ СН'!$G$11+СВЦЭМ!$D$10+'СЕТ СН'!$G$5-'СЕТ СН'!$G$21</f>
        <v>3836.0637905699996</v>
      </c>
      <c r="G73" s="36">
        <f>SUMIFS(СВЦЭМ!$D$39:$D$782,СВЦЭМ!$A$39:$A$782,$A73,СВЦЭМ!$B$39:$B$782,G$47)+'СЕТ СН'!$G$11+СВЦЭМ!$D$10+'СЕТ СН'!$G$5-'СЕТ СН'!$G$21</f>
        <v>3818.35927885</v>
      </c>
      <c r="H73" s="36">
        <f>SUMIFS(СВЦЭМ!$D$39:$D$782,СВЦЭМ!$A$39:$A$782,$A73,СВЦЭМ!$B$39:$B$782,H$47)+'СЕТ СН'!$G$11+СВЦЭМ!$D$10+'СЕТ СН'!$G$5-'СЕТ СН'!$G$21</f>
        <v>3808.3543538799995</v>
      </c>
      <c r="I73" s="36">
        <f>SUMIFS(СВЦЭМ!$D$39:$D$782,СВЦЭМ!$A$39:$A$782,$A73,СВЦЭМ!$B$39:$B$782,I$47)+'СЕТ СН'!$G$11+СВЦЭМ!$D$10+'СЕТ СН'!$G$5-'СЕТ СН'!$G$21</f>
        <v>3799.0241759</v>
      </c>
      <c r="J73" s="36">
        <f>SUMIFS(СВЦЭМ!$D$39:$D$782,СВЦЭМ!$A$39:$A$782,$A73,СВЦЭМ!$B$39:$B$782,J$47)+'СЕТ СН'!$G$11+СВЦЭМ!$D$10+'СЕТ СН'!$G$5-'СЕТ СН'!$G$21</f>
        <v>3768.7302196199998</v>
      </c>
      <c r="K73" s="36">
        <f>SUMIFS(СВЦЭМ!$D$39:$D$782,СВЦЭМ!$A$39:$A$782,$A73,СВЦЭМ!$B$39:$B$782,K$47)+'СЕТ СН'!$G$11+СВЦЭМ!$D$10+'СЕТ СН'!$G$5-'СЕТ СН'!$G$21</f>
        <v>3742.8203403999996</v>
      </c>
      <c r="L73" s="36">
        <f>SUMIFS(СВЦЭМ!$D$39:$D$782,СВЦЭМ!$A$39:$A$782,$A73,СВЦЭМ!$B$39:$B$782,L$47)+'СЕТ СН'!$G$11+СВЦЭМ!$D$10+'СЕТ СН'!$G$5-'СЕТ СН'!$G$21</f>
        <v>3744.9733803599997</v>
      </c>
      <c r="M73" s="36">
        <f>SUMIFS(СВЦЭМ!$D$39:$D$782,СВЦЭМ!$A$39:$A$782,$A73,СВЦЭМ!$B$39:$B$782,M$47)+'СЕТ СН'!$G$11+СВЦЭМ!$D$10+'СЕТ СН'!$G$5-'СЕТ СН'!$G$21</f>
        <v>3766.8910033799998</v>
      </c>
      <c r="N73" s="36">
        <f>SUMIFS(СВЦЭМ!$D$39:$D$782,СВЦЭМ!$A$39:$A$782,$A73,СВЦЭМ!$B$39:$B$782,N$47)+'СЕТ СН'!$G$11+СВЦЭМ!$D$10+'СЕТ СН'!$G$5-'СЕТ СН'!$G$21</f>
        <v>3796.8099017300001</v>
      </c>
      <c r="O73" s="36">
        <f>SUMIFS(СВЦЭМ!$D$39:$D$782,СВЦЭМ!$A$39:$A$782,$A73,СВЦЭМ!$B$39:$B$782,O$47)+'СЕТ СН'!$G$11+СВЦЭМ!$D$10+'СЕТ СН'!$G$5-'СЕТ СН'!$G$21</f>
        <v>3795.5808546499998</v>
      </c>
      <c r="P73" s="36">
        <f>SUMIFS(СВЦЭМ!$D$39:$D$782,СВЦЭМ!$A$39:$A$782,$A73,СВЦЭМ!$B$39:$B$782,P$47)+'СЕТ СН'!$G$11+СВЦЭМ!$D$10+'СЕТ СН'!$G$5-'СЕТ СН'!$G$21</f>
        <v>3809.5971649099997</v>
      </c>
      <c r="Q73" s="36">
        <f>SUMIFS(СВЦЭМ!$D$39:$D$782,СВЦЭМ!$A$39:$A$782,$A73,СВЦЭМ!$B$39:$B$782,Q$47)+'СЕТ СН'!$G$11+СВЦЭМ!$D$10+'СЕТ СН'!$G$5-'СЕТ СН'!$G$21</f>
        <v>3809.6852684899995</v>
      </c>
      <c r="R73" s="36">
        <f>SUMIFS(СВЦЭМ!$D$39:$D$782,СВЦЭМ!$A$39:$A$782,$A73,СВЦЭМ!$B$39:$B$782,R$47)+'СЕТ СН'!$G$11+СВЦЭМ!$D$10+'СЕТ СН'!$G$5-'СЕТ СН'!$G$21</f>
        <v>3779.7803383599999</v>
      </c>
      <c r="S73" s="36">
        <f>SUMIFS(СВЦЭМ!$D$39:$D$782,СВЦЭМ!$A$39:$A$782,$A73,СВЦЭМ!$B$39:$B$782,S$47)+'СЕТ СН'!$G$11+СВЦЭМ!$D$10+'СЕТ СН'!$G$5-'СЕТ СН'!$G$21</f>
        <v>3752.4438964199999</v>
      </c>
      <c r="T73" s="36">
        <f>SUMIFS(СВЦЭМ!$D$39:$D$782,СВЦЭМ!$A$39:$A$782,$A73,СВЦЭМ!$B$39:$B$782,T$47)+'СЕТ СН'!$G$11+СВЦЭМ!$D$10+'СЕТ СН'!$G$5-'СЕТ СН'!$G$21</f>
        <v>3744.0921885999996</v>
      </c>
      <c r="U73" s="36">
        <f>SUMIFS(СВЦЭМ!$D$39:$D$782,СВЦЭМ!$A$39:$A$782,$A73,СВЦЭМ!$B$39:$B$782,U$47)+'СЕТ СН'!$G$11+СВЦЭМ!$D$10+'СЕТ СН'!$G$5-'СЕТ СН'!$G$21</f>
        <v>3738.6316434699997</v>
      </c>
      <c r="V73" s="36">
        <f>SUMIFS(СВЦЭМ!$D$39:$D$782,СВЦЭМ!$A$39:$A$782,$A73,СВЦЭМ!$B$39:$B$782,V$47)+'СЕТ СН'!$G$11+СВЦЭМ!$D$10+'СЕТ СН'!$G$5-'СЕТ СН'!$G$21</f>
        <v>3769.5292632599999</v>
      </c>
      <c r="W73" s="36">
        <f>SUMIFS(СВЦЭМ!$D$39:$D$782,СВЦЭМ!$A$39:$A$782,$A73,СВЦЭМ!$B$39:$B$782,W$47)+'СЕТ СН'!$G$11+СВЦЭМ!$D$10+'СЕТ СН'!$G$5-'СЕТ СН'!$G$21</f>
        <v>3789.9603012399998</v>
      </c>
      <c r="X73" s="36">
        <f>SUMIFS(СВЦЭМ!$D$39:$D$782,СВЦЭМ!$A$39:$A$782,$A73,СВЦЭМ!$B$39:$B$782,X$47)+'СЕТ СН'!$G$11+СВЦЭМ!$D$10+'СЕТ СН'!$G$5-'СЕТ СН'!$G$21</f>
        <v>3813.7283728699995</v>
      </c>
      <c r="Y73" s="36">
        <f>SUMIFS(СВЦЭМ!$D$39:$D$782,СВЦЭМ!$A$39:$A$782,$A73,СВЦЭМ!$B$39:$B$782,Y$47)+'СЕТ СН'!$G$11+СВЦЭМ!$D$10+'СЕТ СН'!$G$5-'СЕТ СН'!$G$21</f>
        <v>3825.6210953099999</v>
      </c>
    </row>
    <row r="74" spans="1:26" ht="15.75" x14ac:dyDescent="0.2">
      <c r="A74" s="35">
        <f t="shared" si="1"/>
        <v>44892</v>
      </c>
      <c r="B74" s="36">
        <f>SUMIFS(СВЦЭМ!$D$39:$D$782,СВЦЭМ!$A$39:$A$782,$A74,СВЦЭМ!$B$39:$B$782,B$47)+'СЕТ СН'!$G$11+СВЦЭМ!$D$10+'СЕТ СН'!$G$5-'СЕТ СН'!$G$21</f>
        <v>3857.8792438599999</v>
      </c>
      <c r="C74" s="36">
        <f>SUMIFS(СВЦЭМ!$D$39:$D$782,СВЦЭМ!$A$39:$A$782,$A74,СВЦЭМ!$B$39:$B$782,C$47)+'СЕТ СН'!$G$11+СВЦЭМ!$D$10+'СЕТ СН'!$G$5-'СЕТ СН'!$G$21</f>
        <v>3848.4571024299998</v>
      </c>
      <c r="D74" s="36">
        <f>SUMIFS(СВЦЭМ!$D$39:$D$782,СВЦЭМ!$A$39:$A$782,$A74,СВЦЭМ!$B$39:$B$782,D$47)+'СЕТ СН'!$G$11+СВЦЭМ!$D$10+'СЕТ СН'!$G$5-'СЕТ СН'!$G$21</f>
        <v>3847.1367609499998</v>
      </c>
      <c r="E74" s="36">
        <f>SUMIFS(СВЦЭМ!$D$39:$D$782,СВЦЭМ!$A$39:$A$782,$A74,СВЦЭМ!$B$39:$B$782,E$47)+'СЕТ СН'!$G$11+СВЦЭМ!$D$10+'СЕТ СН'!$G$5-'СЕТ СН'!$G$21</f>
        <v>3851.9436261999999</v>
      </c>
      <c r="F74" s="36">
        <f>SUMIFS(СВЦЭМ!$D$39:$D$782,СВЦЭМ!$A$39:$A$782,$A74,СВЦЭМ!$B$39:$B$782,F$47)+'СЕТ СН'!$G$11+СВЦЭМ!$D$10+'СЕТ СН'!$G$5-'СЕТ СН'!$G$21</f>
        <v>3878.5384759499998</v>
      </c>
      <c r="G74" s="36">
        <f>SUMIFS(СВЦЭМ!$D$39:$D$782,СВЦЭМ!$A$39:$A$782,$A74,СВЦЭМ!$B$39:$B$782,G$47)+'СЕТ СН'!$G$11+СВЦЭМ!$D$10+'СЕТ СН'!$G$5-'СЕТ СН'!$G$21</f>
        <v>3869.53536876</v>
      </c>
      <c r="H74" s="36">
        <f>SUMIFS(СВЦЭМ!$D$39:$D$782,СВЦЭМ!$A$39:$A$782,$A74,СВЦЭМ!$B$39:$B$782,H$47)+'СЕТ СН'!$G$11+СВЦЭМ!$D$10+'СЕТ СН'!$G$5-'СЕТ СН'!$G$21</f>
        <v>3856.2512479399998</v>
      </c>
      <c r="I74" s="36">
        <f>SUMIFS(СВЦЭМ!$D$39:$D$782,СВЦЭМ!$A$39:$A$782,$A74,СВЦЭМ!$B$39:$B$782,I$47)+'СЕТ СН'!$G$11+СВЦЭМ!$D$10+'СЕТ СН'!$G$5-'СЕТ СН'!$G$21</f>
        <v>3844.7016515799996</v>
      </c>
      <c r="J74" s="36">
        <f>SUMIFS(СВЦЭМ!$D$39:$D$782,СВЦЭМ!$A$39:$A$782,$A74,СВЦЭМ!$B$39:$B$782,J$47)+'СЕТ СН'!$G$11+СВЦЭМ!$D$10+'СЕТ СН'!$G$5-'СЕТ СН'!$G$21</f>
        <v>3852.9488714499998</v>
      </c>
      <c r="K74" s="36">
        <f>SUMIFS(СВЦЭМ!$D$39:$D$782,СВЦЭМ!$A$39:$A$782,$A74,СВЦЭМ!$B$39:$B$782,K$47)+'СЕТ СН'!$G$11+СВЦЭМ!$D$10+'СЕТ СН'!$G$5-'СЕТ СН'!$G$21</f>
        <v>3797.8138011599995</v>
      </c>
      <c r="L74" s="36">
        <f>SUMIFS(СВЦЭМ!$D$39:$D$782,СВЦЭМ!$A$39:$A$782,$A74,СВЦЭМ!$B$39:$B$782,L$47)+'СЕТ СН'!$G$11+СВЦЭМ!$D$10+'СЕТ СН'!$G$5-'СЕТ СН'!$G$21</f>
        <v>3753.3422129800001</v>
      </c>
      <c r="M74" s="36">
        <f>SUMIFS(СВЦЭМ!$D$39:$D$782,СВЦЭМ!$A$39:$A$782,$A74,СВЦЭМ!$B$39:$B$782,M$47)+'СЕТ СН'!$G$11+СВЦЭМ!$D$10+'СЕТ СН'!$G$5-'СЕТ СН'!$G$21</f>
        <v>3772.8818476500001</v>
      </c>
      <c r="N74" s="36">
        <f>SUMIFS(СВЦЭМ!$D$39:$D$782,СВЦЭМ!$A$39:$A$782,$A74,СВЦЭМ!$B$39:$B$782,N$47)+'СЕТ СН'!$G$11+СВЦЭМ!$D$10+'СЕТ СН'!$G$5-'СЕТ СН'!$G$21</f>
        <v>3790.5989565399996</v>
      </c>
      <c r="O74" s="36">
        <f>SUMIFS(СВЦЭМ!$D$39:$D$782,СВЦЭМ!$A$39:$A$782,$A74,СВЦЭМ!$B$39:$B$782,O$47)+'СЕТ СН'!$G$11+СВЦЭМ!$D$10+'СЕТ СН'!$G$5-'СЕТ СН'!$G$21</f>
        <v>3811.8227608299999</v>
      </c>
      <c r="P74" s="36">
        <f>SUMIFS(СВЦЭМ!$D$39:$D$782,СВЦЭМ!$A$39:$A$782,$A74,СВЦЭМ!$B$39:$B$782,P$47)+'СЕТ СН'!$G$11+СВЦЭМ!$D$10+'СЕТ СН'!$G$5-'СЕТ СН'!$G$21</f>
        <v>3820.3293878999998</v>
      </c>
      <c r="Q74" s="36">
        <f>SUMIFS(СВЦЭМ!$D$39:$D$782,СВЦЭМ!$A$39:$A$782,$A74,СВЦЭМ!$B$39:$B$782,Q$47)+'СЕТ СН'!$G$11+СВЦЭМ!$D$10+'СЕТ СН'!$G$5-'СЕТ СН'!$G$21</f>
        <v>3820.9473754999999</v>
      </c>
      <c r="R74" s="36">
        <f>SUMIFS(СВЦЭМ!$D$39:$D$782,СВЦЭМ!$A$39:$A$782,$A74,СВЦЭМ!$B$39:$B$782,R$47)+'СЕТ СН'!$G$11+СВЦЭМ!$D$10+'СЕТ СН'!$G$5-'СЕТ СН'!$G$21</f>
        <v>3818.2322934899998</v>
      </c>
      <c r="S74" s="36">
        <f>SUMIFS(СВЦЭМ!$D$39:$D$782,СВЦЭМ!$A$39:$A$782,$A74,СВЦЭМ!$B$39:$B$782,S$47)+'СЕТ СН'!$G$11+СВЦЭМ!$D$10+'СЕТ СН'!$G$5-'СЕТ СН'!$G$21</f>
        <v>3753.3919151299997</v>
      </c>
      <c r="T74" s="36">
        <f>SUMIFS(СВЦЭМ!$D$39:$D$782,СВЦЭМ!$A$39:$A$782,$A74,СВЦЭМ!$B$39:$B$782,T$47)+'СЕТ СН'!$G$11+СВЦЭМ!$D$10+'СЕТ СН'!$G$5-'СЕТ СН'!$G$21</f>
        <v>3736.2082411199999</v>
      </c>
      <c r="U74" s="36">
        <f>SUMIFS(СВЦЭМ!$D$39:$D$782,СВЦЭМ!$A$39:$A$782,$A74,СВЦЭМ!$B$39:$B$782,U$47)+'СЕТ СН'!$G$11+СВЦЭМ!$D$10+'СЕТ СН'!$G$5-'СЕТ СН'!$G$21</f>
        <v>3758.0854945799997</v>
      </c>
      <c r="V74" s="36">
        <f>SUMIFS(СВЦЭМ!$D$39:$D$782,СВЦЭМ!$A$39:$A$782,$A74,СВЦЭМ!$B$39:$B$782,V$47)+'СЕТ СН'!$G$11+СВЦЭМ!$D$10+'СЕТ СН'!$G$5-'СЕТ СН'!$G$21</f>
        <v>3770.0533644899997</v>
      </c>
      <c r="W74" s="36">
        <f>SUMIFS(СВЦЭМ!$D$39:$D$782,СВЦЭМ!$A$39:$A$782,$A74,СВЦЭМ!$B$39:$B$782,W$47)+'СЕТ СН'!$G$11+СВЦЭМ!$D$10+'СЕТ СН'!$G$5-'СЕТ СН'!$G$21</f>
        <v>3788.8884154799998</v>
      </c>
      <c r="X74" s="36">
        <f>SUMIFS(СВЦЭМ!$D$39:$D$782,СВЦЭМ!$A$39:$A$782,$A74,СВЦЭМ!$B$39:$B$782,X$47)+'СЕТ СН'!$G$11+СВЦЭМ!$D$10+'СЕТ СН'!$G$5-'СЕТ СН'!$G$21</f>
        <v>3786.0208944299998</v>
      </c>
      <c r="Y74" s="36">
        <f>SUMIFS(СВЦЭМ!$D$39:$D$782,СВЦЭМ!$A$39:$A$782,$A74,СВЦЭМ!$B$39:$B$782,Y$47)+'СЕТ СН'!$G$11+СВЦЭМ!$D$10+'СЕТ СН'!$G$5-'СЕТ СН'!$G$21</f>
        <v>3854.5063081799999</v>
      </c>
    </row>
    <row r="75" spans="1:26" ht="15.75" x14ac:dyDescent="0.2">
      <c r="A75" s="35">
        <f t="shared" si="1"/>
        <v>44893</v>
      </c>
      <c r="B75" s="36">
        <f>SUMIFS(СВЦЭМ!$D$39:$D$782,СВЦЭМ!$A$39:$A$782,$A75,СВЦЭМ!$B$39:$B$782,B$47)+'СЕТ СН'!$G$11+СВЦЭМ!$D$10+'СЕТ СН'!$G$5-'СЕТ СН'!$G$21</f>
        <v>3809.35160034</v>
      </c>
      <c r="C75" s="36">
        <f>SUMIFS(СВЦЭМ!$D$39:$D$782,СВЦЭМ!$A$39:$A$782,$A75,СВЦЭМ!$B$39:$B$782,C$47)+'СЕТ СН'!$G$11+СВЦЭМ!$D$10+'СЕТ СН'!$G$5-'СЕТ СН'!$G$21</f>
        <v>3829.3211178799997</v>
      </c>
      <c r="D75" s="36">
        <f>SUMIFS(СВЦЭМ!$D$39:$D$782,СВЦЭМ!$A$39:$A$782,$A75,СВЦЭМ!$B$39:$B$782,D$47)+'СЕТ СН'!$G$11+СВЦЭМ!$D$10+'СЕТ СН'!$G$5-'СЕТ СН'!$G$21</f>
        <v>3828.3494681599996</v>
      </c>
      <c r="E75" s="36">
        <f>SUMIFS(СВЦЭМ!$D$39:$D$782,СВЦЭМ!$A$39:$A$782,$A75,СВЦЭМ!$B$39:$B$782,E$47)+'СЕТ СН'!$G$11+СВЦЭМ!$D$10+'СЕТ СН'!$G$5-'СЕТ СН'!$G$21</f>
        <v>3829.1130216799997</v>
      </c>
      <c r="F75" s="36">
        <f>SUMIFS(СВЦЭМ!$D$39:$D$782,СВЦЭМ!$A$39:$A$782,$A75,СВЦЭМ!$B$39:$B$782,F$47)+'СЕТ СН'!$G$11+СВЦЭМ!$D$10+'СЕТ СН'!$G$5-'СЕТ СН'!$G$21</f>
        <v>3842.7266406899998</v>
      </c>
      <c r="G75" s="36">
        <f>SUMIFS(СВЦЭМ!$D$39:$D$782,СВЦЭМ!$A$39:$A$782,$A75,СВЦЭМ!$B$39:$B$782,G$47)+'СЕТ СН'!$G$11+СВЦЭМ!$D$10+'СЕТ СН'!$G$5-'СЕТ СН'!$G$21</f>
        <v>3838.7692711999998</v>
      </c>
      <c r="H75" s="36">
        <f>SUMIFS(СВЦЭМ!$D$39:$D$782,СВЦЭМ!$A$39:$A$782,$A75,СВЦЭМ!$B$39:$B$782,H$47)+'СЕТ СН'!$G$11+СВЦЭМ!$D$10+'СЕТ СН'!$G$5-'СЕТ СН'!$G$21</f>
        <v>3754.3758565799999</v>
      </c>
      <c r="I75" s="36">
        <f>SUMIFS(СВЦЭМ!$D$39:$D$782,СВЦЭМ!$A$39:$A$782,$A75,СВЦЭМ!$B$39:$B$782,I$47)+'СЕТ СН'!$G$11+СВЦЭМ!$D$10+'СЕТ СН'!$G$5-'СЕТ СН'!$G$21</f>
        <v>3739.17197098</v>
      </c>
      <c r="J75" s="36">
        <f>SUMIFS(СВЦЭМ!$D$39:$D$782,СВЦЭМ!$A$39:$A$782,$A75,СВЦЭМ!$B$39:$B$782,J$47)+'СЕТ СН'!$G$11+СВЦЭМ!$D$10+'СЕТ СН'!$G$5-'СЕТ СН'!$G$21</f>
        <v>3722.4066430499997</v>
      </c>
      <c r="K75" s="36">
        <f>SUMIFS(СВЦЭМ!$D$39:$D$782,СВЦЭМ!$A$39:$A$782,$A75,СВЦЭМ!$B$39:$B$782,K$47)+'СЕТ СН'!$G$11+СВЦЭМ!$D$10+'СЕТ СН'!$G$5-'СЕТ СН'!$G$21</f>
        <v>3691.7147024799997</v>
      </c>
      <c r="L75" s="36">
        <f>SUMIFS(СВЦЭМ!$D$39:$D$782,СВЦЭМ!$A$39:$A$782,$A75,СВЦЭМ!$B$39:$B$782,L$47)+'СЕТ СН'!$G$11+СВЦЭМ!$D$10+'СЕТ СН'!$G$5-'СЕТ СН'!$G$21</f>
        <v>3721.87336779</v>
      </c>
      <c r="M75" s="36">
        <f>SUMIFS(СВЦЭМ!$D$39:$D$782,СВЦЭМ!$A$39:$A$782,$A75,СВЦЭМ!$B$39:$B$782,M$47)+'СЕТ СН'!$G$11+СВЦЭМ!$D$10+'СЕТ СН'!$G$5-'СЕТ СН'!$G$21</f>
        <v>3745.9052368799998</v>
      </c>
      <c r="N75" s="36">
        <f>SUMIFS(СВЦЭМ!$D$39:$D$782,СВЦЭМ!$A$39:$A$782,$A75,СВЦЭМ!$B$39:$B$782,N$47)+'СЕТ СН'!$G$11+СВЦЭМ!$D$10+'СЕТ СН'!$G$5-'СЕТ СН'!$G$21</f>
        <v>3757.7359860799997</v>
      </c>
      <c r="O75" s="36">
        <f>SUMIFS(СВЦЭМ!$D$39:$D$782,СВЦЭМ!$A$39:$A$782,$A75,СВЦЭМ!$B$39:$B$782,O$47)+'СЕТ СН'!$G$11+СВЦЭМ!$D$10+'СЕТ СН'!$G$5-'СЕТ СН'!$G$21</f>
        <v>3770.2271420899997</v>
      </c>
      <c r="P75" s="36">
        <f>SUMIFS(СВЦЭМ!$D$39:$D$782,СВЦЭМ!$A$39:$A$782,$A75,СВЦЭМ!$B$39:$B$782,P$47)+'СЕТ СН'!$G$11+СВЦЭМ!$D$10+'СЕТ СН'!$G$5-'СЕТ СН'!$G$21</f>
        <v>3775.6463934599997</v>
      </c>
      <c r="Q75" s="36">
        <f>SUMIFS(СВЦЭМ!$D$39:$D$782,СВЦЭМ!$A$39:$A$782,$A75,СВЦЭМ!$B$39:$B$782,Q$47)+'СЕТ СН'!$G$11+СВЦЭМ!$D$10+'СЕТ СН'!$G$5-'СЕТ СН'!$G$21</f>
        <v>3749.0035104799999</v>
      </c>
      <c r="R75" s="36">
        <f>SUMIFS(СВЦЭМ!$D$39:$D$782,СВЦЭМ!$A$39:$A$782,$A75,СВЦЭМ!$B$39:$B$782,R$47)+'СЕТ СН'!$G$11+СВЦЭМ!$D$10+'СЕТ СН'!$G$5-'СЕТ СН'!$G$21</f>
        <v>3729.0512933099999</v>
      </c>
      <c r="S75" s="36">
        <f>SUMIFS(СВЦЭМ!$D$39:$D$782,СВЦЭМ!$A$39:$A$782,$A75,СВЦЭМ!$B$39:$B$782,S$47)+'СЕТ СН'!$G$11+СВЦЭМ!$D$10+'СЕТ СН'!$G$5-'СЕТ СН'!$G$21</f>
        <v>3685.0076537799996</v>
      </c>
      <c r="T75" s="36">
        <f>SUMIFS(СВЦЭМ!$D$39:$D$782,СВЦЭМ!$A$39:$A$782,$A75,СВЦЭМ!$B$39:$B$782,T$47)+'СЕТ СН'!$G$11+СВЦЭМ!$D$10+'СЕТ СН'!$G$5-'СЕТ СН'!$G$21</f>
        <v>3679.4547158799996</v>
      </c>
      <c r="U75" s="36">
        <f>SUMIFS(СВЦЭМ!$D$39:$D$782,СВЦЭМ!$A$39:$A$782,$A75,СВЦЭМ!$B$39:$B$782,U$47)+'СЕТ СН'!$G$11+СВЦЭМ!$D$10+'СЕТ СН'!$G$5-'СЕТ СН'!$G$21</f>
        <v>3687.7908671099995</v>
      </c>
      <c r="V75" s="36">
        <f>SUMIFS(СВЦЭМ!$D$39:$D$782,СВЦЭМ!$A$39:$A$782,$A75,СВЦЭМ!$B$39:$B$782,V$47)+'СЕТ СН'!$G$11+СВЦЭМ!$D$10+'СЕТ СН'!$G$5-'СЕТ СН'!$G$21</f>
        <v>3702.6845247199999</v>
      </c>
      <c r="W75" s="36">
        <f>SUMIFS(СВЦЭМ!$D$39:$D$782,СВЦЭМ!$A$39:$A$782,$A75,СВЦЭМ!$B$39:$B$782,W$47)+'СЕТ СН'!$G$11+СВЦЭМ!$D$10+'СЕТ СН'!$G$5-'СЕТ СН'!$G$21</f>
        <v>3730.4352661499997</v>
      </c>
      <c r="X75" s="36">
        <f>SUMIFS(СВЦЭМ!$D$39:$D$782,СВЦЭМ!$A$39:$A$782,$A75,СВЦЭМ!$B$39:$B$782,X$47)+'СЕТ СН'!$G$11+СВЦЭМ!$D$10+'СЕТ СН'!$G$5-'СЕТ СН'!$G$21</f>
        <v>3752.0667299399997</v>
      </c>
      <c r="Y75" s="36">
        <f>SUMIFS(СВЦЭМ!$D$39:$D$782,СВЦЭМ!$A$39:$A$782,$A75,СВЦЭМ!$B$39:$B$782,Y$47)+'СЕТ СН'!$G$11+СВЦЭМ!$D$10+'СЕТ СН'!$G$5-'СЕТ СН'!$G$21</f>
        <v>3758.5195232399997</v>
      </c>
    </row>
    <row r="76" spans="1:26" ht="15.75" x14ac:dyDescent="0.2">
      <c r="A76" s="35">
        <f t="shared" si="1"/>
        <v>44894</v>
      </c>
      <c r="B76" s="36">
        <f>SUMIFS(СВЦЭМ!$D$39:$D$782,СВЦЭМ!$A$39:$A$782,$A76,СВЦЭМ!$B$39:$B$782,B$47)+'СЕТ СН'!$G$11+СВЦЭМ!$D$10+'СЕТ СН'!$G$5-'СЕТ СН'!$G$21</f>
        <v>3777.11366051</v>
      </c>
      <c r="C76" s="36">
        <f>SUMIFS(СВЦЭМ!$D$39:$D$782,СВЦЭМ!$A$39:$A$782,$A76,СВЦЭМ!$B$39:$B$782,C$47)+'СЕТ СН'!$G$11+СВЦЭМ!$D$10+'СЕТ СН'!$G$5-'СЕТ СН'!$G$21</f>
        <v>3797.5106650299995</v>
      </c>
      <c r="D76" s="36">
        <f>SUMIFS(СВЦЭМ!$D$39:$D$782,СВЦЭМ!$A$39:$A$782,$A76,СВЦЭМ!$B$39:$B$782,D$47)+'СЕТ СН'!$G$11+СВЦЭМ!$D$10+'СЕТ СН'!$G$5-'СЕТ СН'!$G$21</f>
        <v>3820.2359477599998</v>
      </c>
      <c r="E76" s="36">
        <f>SUMIFS(СВЦЭМ!$D$39:$D$782,СВЦЭМ!$A$39:$A$782,$A76,СВЦЭМ!$B$39:$B$782,E$47)+'СЕТ СН'!$G$11+СВЦЭМ!$D$10+'СЕТ СН'!$G$5-'СЕТ СН'!$G$21</f>
        <v>3726.6169141800001</v>
      </c>
      <c r="F76" s="36">
        <f>SUMIFS(СВЦЭМ!$D$39:$D$782,СВЦЭМ!$A$39:$A$782,$A76,СВЦЭМ!$B$39:$B$782,F$47)+'СЕТ СН'!$G$11+СВЦЭМ!$D$10+'СЕТ СН'!$G$5-'СЕТ СН'!$G$21</f>
        <v>3692.3338929299998</v>
      </c>
      <c r="G76" s="36">
        <f>SUMIFS(СВЦЭМ!$D$39:$D$782,СВЦЭМ!$A$39:$A$782,$A76,СВЦЭМ!$B$39:$B$782,G$47)+'СЕТ СН'!$G$11+СВЦЭМ!$D$10+'СЕТ СН'!$G$5-'СЕТ СН'!$G$21</f>
        <v>3670.2729129399995</v>
      </c>
      <c r="H76" s="36">
        <f>SUMIFS(СВЦЭМ!$D$39:$D$782,СВЦЭМ!$A$39:$A$782,$A76,СВЦЭМ!$B$39:$B$782,H$47)+'СЕТ СН'!$G$11+СВЦЭМ!$D$10+'СЕТ СН'!$G$5-'СЕТ СН'!$G$21</f>
        <v>3624.3362734799998</v>
      </c>
      <c r="I76" s="36">
        <f>SUMIFS(СВЦЭМ!$D$39:$D$782,СВЦЭМ!$A$39:$A$782,$A76,СВЦЭМ!$B$39:$B$782,I$47)+'СЕТ СН'!$G$11+СВЦЭМ!$D$10+'СЕТ СН'!$G$5-'СЕТ СН'!$G$21</f>
        <v>3629.0178218799997</v>
      </c>
      <c r="J76" s="36">
        <f>SUMIFS(СВЦЭМ!$D$39:$D$782,СВЦЭМ!$A$39:$A$782,$A76,СВЦЭМ!$B$39:$B$782,J$47)+'СЕТ СН'!$G$11+СВЦЭМ!$D$10+'СЕТ СН'!$G$5-'СЕТ СН'!$G$21</f>
        <v>3533.2300217299999</v>
      </c>
      <c r="K76" s="36">
        <f>SUMIFS(СВЦЭМ!$D$39:$D$782,СВЦЭМ!$A$39:$A$782,$A76,СВЦЭМ!$B$39:$B$782,K$47)+'СЕТ СН'!$G$11+СВЦЭМ!$D$10+'СЕТ СН'!$G$5-'СЕТ СН'!$G$21</f>
        <v>3533.5896247199998</v>
      </c>
      <c r="L76" s="36">
        <f>SUMIFS(СВЦЭМ!$D$39:$D$782,СВЦЭМ!$A$39:$A$782,$A76,СВЦЭМ!$B$39:$B$782,L$47)+'СЕТ СН'!$G$11+СВЦЭМ!$D$10+'СЕТ СН'!$G$5-'СЕТ СН'!$G$21</f>
        <v>3531.6220241699998</v>
      </c>
      <c r="M76" s="36">
        <f>SUMIFS(СВЦЭМ!$D$39:$D$782,СВЦЭМ!$A$39:$A$782,$A76,СВЦЭМ!$B$39:$B$782,M$47)+'СЕТ СН'!$G$11+СВЦЭМ!$D$10+'СЕТ СН'!$G$5-'СЕТ СН'!$G$21</f>
        <v>3611.9672059199997</v>
      </c>
      <c r="N76" s="36">
        <f>SUMIFS(СВЦЭМ!$D$39:$D$782,СВЦЭМ!$A$39:$A$782,$A76,СВЦЭМ!$B$39:$B$782,N$47)+'СЕТ СН'!$G$11+СВЦЭМ!$D$10+'СЕТ СН'!$G$5-'СЕТ СН'!$G$21</f>
        <v>3694.8599354600001</v>
      </c>
      <c r="O76" s="36">
        <f>SUMIFS(СВЦЭМ!$D$39:$D$782,СВЦЭМ!$A$39:$A$782,$A76,СВЦЭМ!$B$39:$B$782,O$47)+'СЕТ СН'!$G$11+СВЦЭМ!$D$10+'СЕТ СН'!$G$5-'СЕТ СН'!$G$21</f>
        <v>3692.6368914799996</v>
      </c>
      <c r="P76" s="36">
        <f>SUMIFS(СВЦЭМ!$D$39:$D$782,СВЦЭМ!$A$39:$A$782,$A76,СВЦЭМ!$B$39:$B$782,P$47)+'СЕТ СН'!$G$11+СВЦЭМ!$D$10+'СЕТ СН'!$G$5-'СЕТ СН'!$G$21</f>
        <v>3696.78713049</v>
      </c>
      <c r="Q76" s="36">
        <f>SUMIFS(СВЦЭМ!$D$39:$D$782,СВЦЭМ!$A$39:$A$782,$A76,СВЦЭМ!$B$39:$B$782,Q$47)+'СЕТ СН'!$G$11+СВЦЭМ!$D$10+'СЕТ СН'!$G$5-'СЕТ СН'!$G$21</f>
        <v>3691.6529617199994</v>
      </c>
      <c r="R76" s="36">
        <f>SUMIFS(СВЦЭМ!$D$39:$D$782,СВЦЭМ!$A$39:$A$782,$A76,СВЦЭМ!$B$39:$B$782,R$47)+'СЕТ СН'!$G$11+СВЦЭМ!$D$10+'СЕТ СН'!$G$5-'СЕТ СН'!$G$21</f>
        <v>3602.8822026499997</v>
      </c>
      <c r="S76" s="36">
        <f>SUMIFS(СВЦЭМ!$D$39:$D$782,СВЦЭМ!$A$39:$A$782,$A76,СВЦЭМ!$B$39:$B$782,S$47)+'СЕТ СН'!$G$11+СВЦЭМ!$D$10+'СЕТ СН'!$G$5-'СЕТ СН'!$G$21</f>
        <v>3516.2102039399997</v>
      </c>
      <c r="T76" s="36">
        <f>SUMIFS(СВЦЭМ!$D$39:$D$782,СВЦЭМ!$A$39:$A$782,$A76,СВЦЭМ!$B$39:$B$782,T$47)+'СЕТ СН'!$G$11+СВЦЭМ!$D$10+'СЕТ СН'!$G$5-'СЕТ СН'!$G$21</f>
        <v>3443.8623776099998</v>
      </c>
      <c r="U76" s="36">
        <f>SUMIFS(СВЦЭМ!$D$39:$D$782,СВЦЭМ!$A$39:$A$782,$A76,СВЦЭМ!$B$39:$B$782,U$47)+'СЕТ СН'!$G$11+СВЦЭМ!$D$10+'СЕТ СН'!$G$5-'СЕТ СН'!$G$21</f>
        <v>3467.9714553200001</v>
      </c>
      <c r="V76" s="36">
        <f>SUMIFS(СВЦЭМ!$D$39:$D$782,СВЦЭМ!$A$39:$A$782,$A76,СВЦЭМ!$B$39:$B$782,V$47)+'СЕТ СН'!$G$11+СВЦЭМ!$D$10+'СЕТ СН'!$G$5-'СЕТ СН'!$G$21</f>
        <v>3485.8561147599999</v>
      </c>
      <c r="W76" s="36">
        <f>SUMIFS(СВЦЭМ!$D$39:$D$782,СВЦЭМ!$A$39:$A$782,$A76,СВЦЭМ!$B$39:$B$782,W$47)+'СЕТ СН'!$G$11+СВЦЭМ!$D$10+'СЕТ СН'!$G$5-'СЕТ СН'!$G$21</f>
        <v>3499.4209628399999</v>
      </c>
      <c r="X76" s="36">
        <f>SUMIFS(СВЦЭМ!$D$39:$D$782,СВЦЭМ!$A$39:$A$782,$A76,СВЦЭМ!$B$39:$B$782,X$47)+'СЕТ СН'!$G$11+СВЦЭМ!$D$10+'СЕТ СН'!$G$5-'СЕТ СН'!$G$21</f>
        <v>3515.6793900600001</v>
      </c>
      <c r="Y76" s="36">
        <f>SUMIFS(СВЦЭМ!$D$39:$D$782,СВЦЭМ!$A$39:$A$782,$A76,СВЦЭМ!$B$39:$B$782,Y$47)+'СЕТ СН'!$G$11+СВЦЭМ!$D$10+'СЕТ СН'!$G$5-'СЕТ СН'!$G$21</f>
        <v>3514.3229667799997</v>
      </c>
    </row>
    <row r="77" spans="1:26" ht="15.75" x14ac:dyDescent="0.2">
      <c r="A77" s="35">
        <f t="shared" si="1"/>
        <v>44895</v>
      </c>
      <c r="B77" s="36">
        <f>SUMIFS(СВЦЭМ!$D$39:$D$782,СВЦЭМ!$A$39:$A$782,$A77,СВЦЭМ!$B$39:$B$782,B$47)+'СЕТ СН'!$G$11+СВЦЭМ!$D$10+'СЕТ СН'!$G$5-'СЕТ СН'!$G$21</f>
        <v>3694.89900941</v>
      </c>
      <c r="C77" s="36">
        <f>SUMIFS(СВЦЭМ!$D$39:$D$782,СВЦЭМ!$A$39:$A$782,$A77,СВЦЭМ!$B$39:$B$782,C$47)+'СЕТ СН'!$G$11+СВЦЭМ!$D$10+'СЕТ СН'!$G$5-'СЕТ СН'!$G$21</f>
        <v>3713.9288542499999</v>
      </c>
      <c r="D77" s="36">
        <f>SUMIFS(СВЦЭМ!$D$39:$D$782,СВЦЭМ!$A$39:$A$782,$A77,СВЦЭМ!$B$39:$B$782,D$47)+'СЕТ СН'!$G$11+СВЦЭМ!$D$10+'СЕТ СН'!$G$5-'СЕТ СН'!$G$21</f>
        <v>3761.4161386299998</v>
      </c>
      <c r="E77" s="36">
        <f>SUMIFS(СВЦЭМ!$D$39:$D$782,СВЦЭМ!$A$39:$A$782,$A77,СВЦЭМ!$B$39:$B$782,E$47)+'СЕТ СН'!$G$11+СВЦЭМ!$D$10+'СЕТ СН'!$G$5-'СЕТ СН'!$G$21</f>
        <v>3791.6085660399995</v>
      </c>
      <c r="F77" s="36">
        <f>SUMIFS(СВЦЭМ!$D$39:$D$782,СВЦЭМ!$A$39:$A$782,$A77,СВЦЭМ!$B$39:$B$782,F$47)+'СЕТ СН'!$G$11+СВЦЭМ!$D$10+'СЕТ СН'!$G$5-'СЕТ СН'!$G$21</f>
        <v>3775.8394538699995</v>
      </c>
      <c r="G77" s="36">
        <f>SUMIFS(СВЦЭМ!$D$39:$D$782,СВЦЭМ!$A$39:$A$782,$A77,СВЦЭМ!$B$39:$B$782,G$47)+'СЕТ СН'!$G$11+СВЦЭМ!$D$10+'СЕТ СН'!$G$5-'СЕТ СН'!$G$21</f>
        <v>3739.5502763599998</v>
      </c>
      <c r="H77" s="36">
        <f>SUMIFS(СВЦЭМ!$D$39:$D$782,СВЦЭМ!$A$39:$A$782,$A77,СВЦЭМ!$B$39:$B$782,H$47)+'СЕТ СН'!$G$11+СВЦЭМ!$D$10+'СЕТ СН'!$G$5-'СЕТ СН'!$G$21</f>
        <v>3707.58545727</v>
      </c>
      <c r="I77" s="36">
        <f>SUMIFS(СВЦЭМ!$D$39:$D$782,СВЦЭМ!$A$39:$A$782,$A77,СВЦЭМ!$B$39:$B$782,I$47)+'СЕТ СН'!$G$11+СВЦЭМ!$D$10+'СЕТ СН'!$G$5-'СЕТ СН'!$G$21</f>
        <v>3706.1787383699998</v>
      </c>
      <c r="J77" s="36">
        <f>SUMIFS(СВЦЭМ!$D$39:$D$782,СВЦЭМ!$A$39:$A$782,$A77,СВЦЭМ!$B$39:$B$782,J$47)+'СЕТ СН'!$G$11+СВЦЭМ!$D$10+'СЕТ СН'!$G$5-'СЕТ СН'!$G$21</f>
        <v>3672.4314736399997</v>
      </c>
      <c r="K77" s="36">
        <f>SUMIFS(СВЦЭМ!$D$39:$D$782,СВЦЭМ!$A$39:$A$782,$A77,СВЦЭМ!$B$39:$B$782,K$47)+'СЕТ СН'!$G$11+СВЦЭМ!$D$10+'СЕТ СН'!$G$5-'СЕТ СН'!$G$21</f>
        <v>3643.5395259399997</v>
      </c>
      <c r="L77" s="36">
        <f>SUMIFS(СВЦЭМ!$D$39:$D$782,СВЦЭМ!$A$39:$A$782,$A77,СВЦЭМ!$B$39:$B$782,L$47)+'СЕТ СН'!$G$11+СВЦЭМ!$D$10+'СЕТ СН'!$G$5-'СЕТ СН'!$G$21</f>
        <v>3652.9732986299996</v>
      </c>
      <c r="M77" s="36">
        <f>SUMIFS(СВЦЭМ!$D$39:$D$782,СВЦЭМ!$A$39:$A$782,$A77,СВЦЭМ!$B$39:$B$782,M$47)+'СЕТ СН'!$G$11+СВЦЭМ!$D$10+'СЕТ СН'!$G$5-'СЕТ СН'!$G$21</f>
        <v>3665.9559388999996</v>
      </c>
      <c r="N77" s="36">
        <f>SUMIFS(СВЦЭМ!$D$39:$D$782,СВЦЭМ!$A$39:$A$782,$A77,СВЦЭМ!$B$39:$B$782,N$47)+'СЕТ СН'!$G$11+СВЦЭМ!$D$10+'СЕТ СН'!$G$5-'СЕТ СН'!$G$21</f>
        <v>3684.0273454999997</v>
      </c>
      <c r="O77" s="36">
        <f>SUMIFS(СВЦЭМ!$D$39:$D$782,СВЦЭМ!$A$39:$A$782,$A77,СВЦЭМ!$B$39:$B$782,O$47)+'СЕТ СН'!$G$11+СВЦЭМ!$D$10+'СЕТ СН'!$G$5-'СЕТ СН'!$G$21</f>
        <v>3697.7765561299998</v>
      </c>
      <c r="P77" s="36">
        <f>SUMIFS(СВЦЭМ!$D$39:$D$782,СВЦЭМ!$A$39:$A$782,$A77,СВЦЭМ!$B$39:$B$782,P$47)+'СЕТ СН'!$G$11+СВЦЭМ!$D$10+'СЕТ СН'!$G$5-'СЕТ СН'!$G$21</f>
        <v>3704.1847311699998</v>
      </c>
      <c r="Q77" s="36">
        <f>SUMIFS(СВЦЭМ!$D$39:$D$782,СВЦЭМ!$A$39:$A$782,$A77,СВЦЭМ!$B$39:$B$782,Q$47)+'СЕТ СН'!$G$11+СВЦЭМ!$D$10+'СЕТ СН'!$G$5-'СЕТ СН'!$G$21</f>
        <v>3698.9940029199997</v>
      </c>
      <c r="R77" s="36">
        <f>SUMIFS(СВЦЭМ!$D$39:$D$782,СВЦЭМ!$A$39:$A$782,$A77,СВЦЭМ!$B$39:$B$782,R$47)+'СЕТ СН'!$G$11+СВЦЭМ!$D$10+'СЕТ СН'!$G$5-'СЕТ СН'!$G$21</f>
        <v>3696.9923315799997</v>
      </c>
      <c r="S77" s="36">
        <f>SUMIFS(СВЦЭМ!$D$39:$D$782,СВЦЭМ!$A$39:$A$782,$A77,СВЦЭМ!$B$39:$B$782,S$47)+'СЕТ СН'!$G$11+СВЦЭМ!$D$10+'СЕТ СН'!$G$5-'СЕТ СН'!$G$21</f>
        <v>3671.0289501999996</v>
      </c>
      <c r="T77" s="36">
        <f>SUMIFS(СВЦЭМ!$D$39:$D$782,СВЦЭМ!$A$39:$A$782,$A77,СВЦЭМ!$B$39:$B$782,T$47)+'СЕТ СН'!$G$11+СВЦЭМ!$D$10+'СЕТ СН'!$G$5-'СЕТ СН'!$G$21</f>
        <v>3630.1877397099997</v>
      </c>
      <c r="U77" s="36">
        <f>SUMIFS(СВЦЭМ!$D$39:$D$782,СВЦЭМ!$A$39:$A$782,$A77,СВЦЭМ!$B$39:$B$782,U$47)+'СЕТ СН'!$G$11+СВЦЭМ!$D$10+'СЕТ СН'!$G$5-'СЕТ СН'!$G$21</f>
        <v>3668.5579239799999</v>
      </c>
      <c r="V77" s="36">
        <f>SUMIFS(СВЦЭМ!$D$39:$D$782,СВЦЭМ!$A$39:$A$782,$A77,СВЦЭМ!$B$39:$B$782,V$47)+'СЕТ СН'!$G$11+СВЦЭМ!$D$10+'СЕТ СН'!$G$5-'СЕТ СН'!$G$21</f>
        <v>3709.7599290499998</v>
      </c>
      <c r="W77" s="36">
        <f>SUMIFS(СВЦЭМ!$D$39:$D$782,СВЦЭМ!$A$39:$A$782,$A77,СВЦЭМ!$B$39:$B$782,W$47)+'СЕТ СН'!$G$11+СВЦЭМ!$D$10+'СЕТ СН'!$G$5-'СЕТ СН'!$G$21</f>
        <v>3732.1726516299996</v>
      </c>
      <c r="X77" s="36">
        <f>SUMIFS(СВЦЭМ!$D$39:$D$782,СВЦЭМ!$A$39:$A$782,$A77,СВЦЭМ!$B$39:$B$782,X$47)+'СЕТ СН'!$G$11+СВЦЭМ!$D$10+'СЕТ СН'!$G$5-'СЕТ СН'!$G$21</f>
        <v>3742.8883012399997</v>
      </c>
      <c r="Y77" s="36">
        <f>SUMIFS(СВЦЭМ!$D$39:$D$782,СВЦЭМ!$A$39:$A$782,$A77,СВЦЭМ!$B$39:$B$782,Y$47)+'СЕТ СН'!$G$11+СВЦЭМ!$D$10+'СЕТ СН'!$G$5-'СЕТ СН'!$G$21</f>
        <v>3751.1024746200001</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01.11.2022</v>
      </c>
      <c r="B84" s="36">
        <f>SUMIFS(СВЦЭМ!$D$39:$D$782,СВЦЭМ!$A$39:$A$782,$A84,СВЦЭМ!$B$39:$B$782,B$83)+'СЕТ СН'!$H$11+СВЦЭМ!$D$10+'СЕТ СН'!$H$5-'СЕТ СН'!$H$21</f>
        <v>3950.39060952</v>
      </c>
      <c r="C84" s="36">
        <f>SUMIFS(СВЦЭМ!$D$39:$D$782,СВЦЭМ!$A$39:$A$782,$A84,СВЦЭМ!$B$39:$B$782,C$83)+'СЕТ СН'!$H$11+СВЦЭМ!$D$10+'СЕТ СН'!$H$5-'СЕТ СН'!$H$21</f>
        <v>3981.0538182400001</v>
      </c>
      <c r="D84" s="36">
        <f>SUMIFS(СВЦЭМ!$D$39:$D$782,СВЦЭМ!$A$39:$A$782,$A84,СВЦЭМ!$B$39:$B$782,D$83)+'СЕТ СН'!$H$11+СВЦЭМ!$D$10+'СЕТ СН'!$H$5-'СЕТ СН'!$H$21</f>
        <v>4021.4472799</v>
      </c>
      <c r="E84" s="36">
        <f>SUMIFS(СВЦЭМ!$D$39:$D$782,СВЦЭМ!$A$39:$A$782,$A84,СВЦЭМ!$B$39:$B$782,E$83)+'СЕТ СН'!$H$11+СВЦЭМ!$D$10+'СЕТ СН'!$H$5-'СЕТ СН'!$H$21</f>
        <v>4017.0162948900002</v>
      </c>
      <c r="F84" s="36">
        <f>SUMIFS(СВЦЭМ!$D$39:$D$782,СВЦЭМ!$A$39:$A$782,$A84,СВЦЭМ!$B$39:$B$782,F$83)+'СЕТ СН'!$H$11+СВЦЭМ!$D$10+'СЕТ СН'!$H$5-'СЕТ СН'!$H$21</f>
        <v>4016.0648124999998</v>
      </c>
      <c r="G84" s="36">
        <f>SUMIFS(СВЦЭМ!$D$39:$D$782,СВЦЭМ!$A$39:$A$782,$A84,СВЦЭМ!$B$39:$B$782,G$83)+'СЕТ СН'!$H$11+СВЦЭМ!$D$10+'СЕТ СН'!$H$5-'СЕТ СН'!$H$21</f>
        <v>3991.4702501500001</v>
      </c>
      <c r="H84" s="36">
        <f>SUMIFS(СВЦЭМ!$D$39:$D$782,СВЦЭМ!$A$39:$A$782,$A84,СВЦЭМ!$B$39:$B$782,H$83)+'СЕТ СН'!$H$11+СВЦЭМ!$D$10+'СЕТ СН'!$H$5-'СЕТ СН'!$H$21</f>
        <v>3924.4863966100002</v>
      </c>
      <c r="I84" s="36">
        <f>SUMIFS(СВЦЭМ!$D$39:$D$782,СВЦЭМ!$A$39:$A$782,$A84,СВЦЭМ!$B$39:$B$782,I$83)+'СЕТ СН'!$H$11+СВЦЭМ!$D$10+'СЕТ СН'!$H$5-'СЕТ СН'!$H$21</f>
        <v>3915.8325273400001</v>
      </c>
      <c r="J84" s="36">
        <f>SUMIFS(СВЦЭМ!$D$39:$D$782,СВЦЭМ!$A$39:$A$782,$A84,СВЦЭМ!$B$39:$B$782,J$83)+'СЕТ СН'!$H$11+СВЦЭМ!$D$10+'СЕТ СН'!$H$5-'СЕТ СН'!$H$21</f>
        <v>3894.7002063700002</v>
      </c>
      <c r="K84" s="36">
        <f>SUMIFS(СВЦЭМ!$D$39:$D$782,СВЦЭМ!$A$39:$A$782,$A84,СВЦЭМ!$B$39:$B$782,K$83)+'СЕТ СН'!$H$11+СВЦЭМ!$D$10+'СЕТ СН'!$H$5-'СЕТ СН'!$H$21</f>
        <v>3871.7827121099999</v>
      </c>
      <c r="L84" s="36">
        <f>SUMIFS(СВЦЭМ!$D$39:$D$782,СВЦЭМ!$A$39:$A$782,$A84,СВЦЭМ!$B$39:$B$782,L$83)+'СЕТ СН'!$H$11+СВЦЭМ!$D$10+'СЕТ СН'!$H$5-'СЕТ СН'!$H$21</f>
        <v>3886.7016791699998</v>
      </c>
      <c r="M84" s="36">
        <f>SUMIFS(СВЦЭМ!$D$39:$D$782,СВЦЭМ!$A$39:$A$782,$A84,СВЦЭМ!$B$39:$B$782,M$83)+'СЕТ СН'!$H$11+СВЦЭМ!$D$10+'СЕТ СН'!$H$5-'СЕТ СН'!$H$21</f>
        <v>3914.73209877</v>
      </c>
      <c r="N84" s="36">
        <f>SUMIFS(СВЦЭМ!$D$39:$D$782,СВЦЭМ!$A$39:$A$782,$A84,СВЦЭМ!$B$39:$B$782,N$83)+'СЕТ СН'!$H$11+СВЦЭМ!$D$10+'СЕТ СН'!$H$5-'СЕТ СН'!$H$21</f>
        <v>3924.7584229200002</v>
      </c>
      <c r="O84" s="36">
        <f>SUMIFS(СВЦЭМ!$D$39:$D$782,СВЦЭМ!$A$39:$A$782,$A84,СВЦЭМ!$B$39:$B$782,O$83)+'СЕТ СН'!$H$11+СВЦЭМ!$D$10+'СЕТ СН'!$H$5-'СЕТ СН'!$H$21</f>
        <v>3910.3442792300002</v>
      </c>
      <c r="P84" s="36">
        <f>SUMIFS(СВЦЭМ!$D$39:$D$782,СВЦЭМ!$A$39:$A$782,$A84,СВЦЭМ!$B$39:$B$782,P$83)+'СЕТ СН'!$H$11+СВЦЭМ!$D$10+'СЕТ СН'!$H$5-'СЕТ СН'!$H$21</f>
        <v>3919.3746678300004</v>
      </c>
      <c r="Q84" s="36">
        <f>SUMIFS(СВЦЭМ!$D$39:$D$782,СВЦЭМ!$A$39:$A$782,$A84,СВЦЭМ!$B$39:$B$782,Q$83)+'СЕТ СН'!$H$11+СВЦЭМ!$D$10+'СЕТ СН'!$H$5-'СЕТ СН'!$H$21</f>
        <v>3922.9504119200001</v>
      </c>
      <c r="R84" s="36">
        <f>SUMIFS(СВЦЭМ!$D$39:$D$782,СВЦЭМ!$A$39:$A$782,$A84,СВЦЭМ!$B$39:$B$782,R$83)+'СЕТ СН'!$H$11+СВЦЭМ!$D$10+'СЕТ СН'!$H$5-'СЕТ СН'!$H$21</f>
        <v>3900.3028991800002</v>
      </c>
      <c r="S84" s="36">
        <f>SUMIFS(СВЦЭМ!$D$39:$D$782,СВЦЭМ!$A$39:$A$782,$A84,СВЦЭМ!$B$39:$B$782,S$83)+'СЕТ СН'!$H$11+СВЦЭМ!$D$10+'СЕТ СН'!$H$5-'СЕТ СН'!$H$21</f>
        <v>3847.9089043000004</v>
      </c>
      <c r="T84" s="36">
        <f>SUMIFS(СВЦЭМ!$D$39:$D$782,СВЦЭМ!$A$39:$A$782,$A84,СВЦЭМ!$B$39:$B$782,T$83)+'СЕТ СН'!$H$11+СВЦЭМ!$D$10+'СЕТ СН'!$H$5-'СЕТ СН'!$H$21</f>
        <v>3846.5233572100001</v>
      </c>
      <c r="U84" s="36">
        <f>SUMIFS(СВЦЭМ!$D$39:$D$782,СВЦЭМ!$A$39:$A$782,$A84,СВЦЭМ!$B$39:$B$782,U$83)+'СЕТ СН'!$H$11+СВЦЭМ!$D$10+'СЕТ СН'!$H$5-'СЕТ СН'!$H$21</f>
        <v>3863.9765759800002</v>
      </c>
      <c r="V84" s="36">
        <f>SUMIFS(СВЦЭМ!$D$39:$D$782,СВЦЭМ!$A$39:$A$782,$A84,СВЦЭМ!$B$39:$B$782,V$83)+'СЕТ СН'!$H$11+СВЦЭМ!$D$10+'СЕТ СН'!$H$5-'СЕТ СН'!$H$21</f>
        <v>3882.9992692999999</v>
      </c>
      <c r="W84" s="36">
        <f>SUMIFS(СВЦЭМ!$D$39:$D$782,СВЦЭМ!$A$39:$A$782,$A84,СВЦЭМ!$B$39:$B$782,W$83)+'СЕТ СН'!$H$11+СВЦЭМ!$D$10+'СЕТ СН'!$H$5-'СЕТ СН'!$H$21</f>
        <v>3892.3589024000003</v>
      </c>
      <c r="X84" s="36">
        <f>SUMIFS(СВЦЭМ!$D$39:$D$782,СВЦЭМ!$A$39:$A$782,$A84,СВЦЭМ!$B$39:$B$782,X$83)+'СЕТ СН'!$H$11+СВЦЭМ!$D$10+'СЕТ СН'!$H$5-'СЕТ СН'!$H$21</f>
        <v>3942.5000578400004</v>
      </c>
      <c r="Y84" s="36">
        <f>SUMIFS(СВЦЭМ!$D$39:$D$782,СВЦЭМ!$A$39:$A$782,$A84,СВЦЭМ!$B$39:$B$782,Y$83)+'СЕТ СН'!$H$11+СВЦЭМ!$D$10+'СЕТ СН'!$H$5-'СЕТ СН'!$H$21</f>
        <v>3976.36008141</v>
      </c>
      <c r="AA84" s="45"/>
    </row>
    <row r="85" spans="1:27" ht="15.75" x14ac:dyDescent="0.2">
      <c r="A85" s="35">
        <f>A84+1</f>
        <v>44867</v>
      </c>
      <c r="B85" s="36">
        <f>SUMIFS(СВЦЭМ!$D$39:$D$782,СВЦЭМ!$A$39:$A$782,$A85,СВЦЭМ!$B$39:$B$782,B$83)+'СЕТ СН'!$H$11+СВЦЭМ!$D$10+'СЕТ СН'!$H$5-'СЕТ СН'!$H$21</f>
        <v>3940.8656630100004</v>
      </c>
      <c r="C85" s="36">
        <f>SUMIFS(СВЦЭМ!$D$39:$D$782,СВЦЭМ!$A$39:$A$782,$A85,СВЦЭМ!$B$39:$B$782,C$83)+'СЕТ СН'!$H$11+СВЦЭМ!$D$10+'СЕТ СН'!$H$5-'СЕТ СН'!$H$21</f>
        <v>3969.9910072399998</v>
      </c>
      <c r="D85" s="36">
        <f>SUMIFS(СВЦЭМ!$D$39:$D$782,СВЦЭМ!$A$39:$A$782,$A85,СВЦЭМ!$B$39:$B$782,D$83)+'СЕТ СН'!$H$11+СВЦЭМ!$D$10+'СЕТ СН'!$H$5-'СЕТ СН'!$H$21</f>
        <v>4009.9682830700003</v>
      </c>
      <c r="E85" s="36">
        <f>SUMIFS(СВЦЭМ!$D$39:$D$782,СВЦЭМ!$A$39:$A$782,$A85,СВЦЭМ!$B$39:$B$782,E$83)+'СЕТ СН'!$H$11+СВЦЭМ!$D$10+'СЕТ СН'!$H$5-'СЕТ СН'!$H$21</f>
        <v>3996.0199921100002</v>
      </c>
      <c r="F85" s="36">
        <f>SUMIFS(СВЦЭМ!$D$39:$D$782,СВЦЭМ!$A$39:$A$782,$A85,СВЦЭМ!$B$39:$B$782,F$83)+'СЕТ СН'!$H$11+СВЦЭМ!$D$10+'СЕТ СН'!$H$5-'СЕТ СН'!$H$21</f>
        <v>4003.1743218700003</v>
      </c>
      <c r="G85" s="36">
        <f>SUMIFS(СВЦЭМ!$D$39:$D$782,СВЦЭМ!$A$39:$A$782,$A85,СВЦЭМ!$B$39:$B$782,G$83)+'СЕТ СН'!$H$11+СВЦЭМ!$D$10+'СЕТ СН'!$H$5-'СЕТ СН'!$H$21</f>
        <v>4010.3548528199999</v>
      </c>
      <c r="H85" s="36">
        <f>SUMIFS(СВЦЭМ!$D$39:$D$782,СВЦЭМ!$A$39:$A$782,$A85,СВЦЭМ!$B$39:$B$782,H$83)+'СЕТ СН'!$H$11+СВЦЭМ!$D$10+'СЕТ СН'!$H$5-'СЕТ СН'!$H$21</f>
        <v>3957.00360856</v>
      </c>
      <c r="I85" s="36">
        <f>SUMIFS(СВЦЭМ!$D$39:$D$782,СВЦЭМ!$A$39:$A$782,$A85,СВЦЭМ!$B$39:$B$782,I$83)+'СЕТ СН'!$H$11+СВЦЭМ!$D$10+'СЕТ СН'!$H$5-'СЕТ СН'!$H$21</f>
        <v>3946.01751848</v>
      </c>
      <c r="J85" s="36">
        <f>SUMIFS(СВЦЭМ!$D$39:$D$782,СВЦЭМ!$A$39:$A$782,$A85,СВЦЭМ!$B$39:$B$782,J$83)+'СЕТ СН'!$H$11+СВЦЭМ!$D$10+'СЕТ СН'!$H$5-'СЕТ СН'!$H$21</f>
        <v>3911.9707628400001</v>
      </c>
      <c r="K85" s="36">
        <f>SUMIFS(СВЦЭМ!$D$39:$D$782,СВЦЭМ!$A$39:$A$782,$A85,СВЦЭМ!$B$39:$B$782,K$83)+'СЕТ СН'!$H$11+СВЦЭМ!$D$10+'СЕТ СН'!$H$5-'СЕТ СН'!$H$21</f>
        <v>3897.0096411700001</v>
      </c>
      <c r="L85" s="36">
        <f>SUMIFS(СВЦЭМ!$D$39:$D$782,СВЦЭМ!$A$39:$A$782,$A85,СВЦЭМ!$B$39:$B$782,L$83)+'СЕТ СН'!$H$11+СВЦЭМ!$D$10+'СЕТ СН'!$H$5-'СЕТ СН'!$H$21</f>
        <v>3880.5153122000002</v>
      </c>
      <c r="M85" s="36">
        <f>SUMIFS(СВЦЭМ!$D$39:$D$782,СВЦЭМ!$A$39:$A$782,$A85,СВЦЭМ!$B$39:$B$782,M$83)+'СЕТ СН'!$H$11+СВЦЭМ!$D$10+'СЕТ СН'!$H$5-'СЕТ СН'!$H$21</f>
        <v>3895.0620547899998</v>
      </c>
      <c r="N85" s="36">
        <f>SUMIFS(СВЦЭМ!$D$39:$D$782,СВЦЭМ!$A$39:$A$782,$A85,СВЦЭМ!$B$39:$B$782,N$83)+'СЕТ СН'!$H$11+СВЦЭМ!$D$10+'СЕТ СН'!$H$5-'СЕТ СН'!$H$21</f>
        <v>3928.4030930999998</v>
      </c>
      <c r="O85" s="36">
        <f>SUMIFS(СВЦЭМ!$D$39:$D$782,СВЦЭМ!$A$39:$A$782,$A85,СВЦЭМ!$B$39:$B$782,O$83)+'СЕТ СН'!$H$11+СВЦЭМ!$D$10+'СЕТ СН'!$H$5-'СЕТ СН'!$H$21</f>
        <v>3914.0384766500001</v>
      </c>
      <c r="P85" s="36">
        <f>SUMIFS(СВЦЭМ!$D$39:$D$782,СВЦЭМ!$A$39:$A$782,$A85,СВЦЭМ!$B$39:$B$782,P$83)+'СЕТ СН'!$H$11+СВЦЭМ!$D$10+'СЕТ СН'!$H$5-'СЕТ СН'!$H$21</f>
        <v>3924.43900996</v>
      </c>
      <c r="Q85" s="36">
        <f>SUMIFS(СВЦЭМ!$D$39:$D$782,СВЦЭМ!$A$39:$A$782,$A85,СВЦЭМ!$B$39:$B$782,Q$83)+'СЕТ СН'!$H$11+СВЦЭМ!$D$10+'СЕТ СН'!$H$5-'СЕТ СН'!$H$21</f>
        <v>3928.80722259</v>
      </c>
      <c r="R85" s="36">
        <f>SUMIFS(СВЦЭМ!$D$39:$D$782,СВЦЭМ!$A$39:$A$782,$A85,СВЦЭМ!$B$39:$B$782,R$83)+'СЕТ СН'!$H$11+СВЦЭМ!$D$10+'СЕТ СН'!$H$5-'СЕТ СН'!$H$21</f>
        <v>3913.6661643799998</v>
      </c>
      <c r="S85" s="36">
        <f>SUMIFS(СВЦЭМ!$D$39:$D$782,СВЦЭМ!$A$39:$A$782,$A85,СВЦЭМ!$B$39:$B$782,S$83)+'СЕТ СН'!$H$11+СВЦЭМ!$D$10+'СЕТ СН'!$H$5-'СЕТ СН'!$H$21</f>
        <v>3899.12996157</v>
      </c>
      <c r="T85" s="36">
        <f>SUMIFS(СВЦЭМ!$D$39:$D$782,СВЦЭМ!$A$39:$A$782,$A85,СВЦЭМ!$B$39:$B$782,T$83)+'СЕТ СН'!$H$11+СВЦЭМ!$D$10+'СЕТ СН'!$H$5-'СЕТ СН'!$H$21</f>
        <v>3870.06289032</v>
      </c>
      <c r="U85" s="36">
        <f>SUMIFS(СВЦЭМ!$D$39:$D$782,СВЦЭМ!$A$39:$A$782,$A85,СВЦЭМ!$B$39:$B$782,U$83)+'СЕТ СН'!$H$11+СВЦЭМ!$D$10+'СЕТ СН'!$H$5-'СЕТ СН'!$H$21</f>
        <v>3865.5796722800001</v>
      </c>
      <c r="V85" s="36">
        <f>SUMIFS(СВЦЭМ!$D$39:$D$782,СВЦЭМ!$A$39:$A$782,$A85,СВЦЭМ!$B$39:$B$782,V$83)+'СЕТ СН'!$H$11+СВЦЭМ!$D$10+'СЕТ СН'!$H$5-'СЕТ СН'!$H$21</f>
        <v>3895.1317953500002</v>
      </c>
      <c r="W85" s="36">
        <f>SUMIFS(СВЦЭМ!$D$39:$D$782,СВЦЭМ!$A$39:$A$782,$A85,СВЦЭМ!$B$39:$B$782,W$83)+'СЕТ СН'!$H$11+СВЦЭМ!$D$10+'СЕТ СН'!$H$5-'СЕТ СН'!$H$21</f>
        <v>3913.1848436199998</v>
      </c>
      <c r="X85" s="36">
        <f>SUMIFS(СВЦЭМ!$D$39:$D$782,СВЦЭМ!$A$39:$A$782,$A85,СВЦЭМ!$B$39:$B$782,X$83)+'СЕТ СН'!$H$11+СВЦЭМ!$D$10+'СЕТ СН'!$H$5-'СЕТ СН'!$H$21</f>
        <v>3932.67814881</v>
      </c>
      <c r="Y85" s="36">
        <f>SUMIFS(СВЦЭМ!$D$39:$D$782,СВЦЭМ!$A$39:$A$782,$A85,СВЦЭМ!$B$39:$B$782,Y$83)+'СЕТ СН'!$H$11+СВЦЭМ!$D$10+'СЕТ СН'!$H$5-'СЕТ СН'!$H$21</f>
        <v>3959.8527194799999</v>
      </c>
    </row>
    <row r="86" spans="1:27" ht="15.75" x14ac:dyDescent="0.2">
      <c r="A86" s="35">
        <f t="shared" ref="A86:A113" si="2">A85+1</f>
        <v>44868</v>
      </c>
      <c r="B86" s="36">
        <f>SUMIFS(СВЦЭМ!$D$39:$D$782,СВЦЭМ!$A$39:$A$782,$A86,СВЦЭМ!$B$39:$B$782,B$83)+'СЕТ СН'!$H$11+СВЦЭМ!$D$10+'СЕТ СН'!$H$5-'СЕТ СН'!$H$21</f>
        <v>3967.1378837100001</v>
      </c>
      <c r="C86" s="36">
        <f>SUMIFS(СВЦЭМ!$D$39:$D$782,СВЦЭМ!$A$39:$A$782,$A86,СВЦЭМ!$B$39:$B$782,C$83)+'СЕТ СН'!$H$11+СВЦЭМ!$D$10+'СЕТ СН'!$H$5-'СЕТ СН'!$H$21</f>
        <v>3990.4792610499999</v>
      </c>
      <c r="D86" s="36">
        <f>SUMIFS(СВЦЭМ!$D$39:$D$782,СВЦЭМ!$A$39:$A$782,$A86,СВЦЭМ!$B$39:$B$782,D$83)+'СЕТ СН'!$H$11+СВЦЭМ!$D$10+'СЕТ СН'!$H$5-'СЕТ СН'!$H$21</f>
        <v>4013.1754502399999</v>
      </c>
      <c r="E86" s="36">
        <f>SUMIFS(СВЦЭМ!$D$39:$D$782,СВЦЭМ!$A$39:$A$782,$A86,СВЦЭМ!$B$39:$B$782,E$83)+'СЕТ СН'!$H$11+СВЦЭМ!$D$10+'СЕТ СН'!$H$5-'СЕТ СН'!$H$21</f>
        <v>3977.61715981</v>
      </c>
      <c r="F86" s="36">
        <f>SUMIFS(СВЦЭМ!$D$39:$D$782,СВЦЭМ!$A$39:$A$782,$A86,СВЦЭМ!$B$39:$B$782,F$83)+'СЕТ СН'!$H$11+СВЦЭМ!$D$10+'СЕТ СН'!$H$5-'СЕТ СН'!$H$21</f>
        <v>3962.8477470300004</v>
      </c>
      <c r="G86" s="36">
        <f>SUMIFS(СВЦЭМ!$D$39:$D$782,СВЦЭМ!$A$39:$A$782,$A86,СВЦЭМ!$B$39:$B$782,G$83)+'СЕТ СН'!$H$11+СВЦЭМ!$D$10+'СЕТ СН'!$H$5-'СЕТ СН'!$H$21</f>
        <v>3918.81737342</v>
      </c>
      <c r="H86" s="36">
        <f>SUMIFS(СВЦЭМ!$D$39:$D$782,СВЦЭМ!$A$39:$A$782,$A86,СВЦЭМ!$B$39:$B$782,H$83)+'СЕТ СН'!$H$11+СВЦЭМ!$D$10+'СЕТ СН'!$H$5-'СЕТ СН'!$H$21</f>
        <v>3879.3955194200003</v>
      </c>
      <c r="I86" s="36">
        <f>SUMIFS(СВЦЭМ!$D$39:$D$782,СВЦЭМ!$A$39:$A$782,$A86,СВЦЭМ!$B$39:$B$782,I$83)+'СЕТ СН'!$H$11+СВЦЭМ!$D$10+'СЕТ СН'!$H$5-'СЕТ СН'!$H$21</f>
        <v>3845.4342780900001</v>
      </c>
      <c r="J86" s="36">
        <f>SUMIFS(СВЦЭМ!$D$39:$D$782,СВЦЭМ!$A$39:$A$782,$A86,СВЦЭМ!$B$39:$B$782,J$83)+'СЕТ СН'!$H$11+СВЦЭМ!$D$10+'СЕТ СН'!$H$5-'СЕТ СН'!$H$21</f>
        <v>3819.5659707200002</v>
      </c>
      <c r="K86" s="36">
        <f>SUMIFS(СВЦЭМ!$D$39:$D$782,СВЦЭМ!$A$39:$A$782,$A86,СВЦЭМ!$B$39:$B$782,K$83)+'СЕТ СН'!$H$11+СВЦЭМ!$D$10+'СЕТ СН'!$H$5-'СЕТ СН'!$H$21</f>
        <v>3842.2995122100001</v>
      </c>
      <c r="L86" s="36">
        <f>SUMIFS(СВЦЭМ!$D$39:$D$782,СВЦЭМ!$A$39:$A$782,$A86,СВЦЭМ!$B$39:$B$782,L$83)+'СЕТ СН'!$H$11+СВЦЭМ!$D$10+'СЕТ СН'!$H$5-'СЕТ СН'!$H$21</f>
        <v>3870.0149028700002</v>
      </c>
      <c r="M86" s="36">
        <f>SUMIFS(СВЦЭМ!$D$39:$D$782,СВЦЭМ!$A$39:$A$782,$A86,СВЦЭМ!$B$39:$B$782,M$83)+'СЕТ СН'!$H$11+СВЦЭМ!$D$10+'СЕТ СН'!$H$5-'СЕТ СН'!$H$21</f>
        <v>3902.4903151200001</v>
      </c>
      <c r="N86" s="36">
        <f>SUMIFS(СВЦЭМ!$D$39:$D$782,СВЦЭМ!$A$39:$A$782,$A86,СВЦЭМ!$B$39:$B$782,N$83)+'СЕТ СН'!$H$11+СВЦЭМ!$D$10+'СЕТ СН'!$H$5-'СЕТ СН'!$H$21</f>
        <v>3907.5038085300002</v>
      </c>
      <c r="O86" s="36">
        <f>SUMIFS(СВЦЭМ!$D$39:$D$782,СВЦЭМ!$A$39:$A$782,$A86,СВЦЭМ!$B$39:$B$782,O$83)+'СЕТ СН'!$H$11+СВЦЭМ!$D$10+'СЕТ СН'!$H$5-'СЕТ СН'!$H$21</f>
        <v>3905.4372675499999</v>
      </c>
      <c r="P86" s="36">
        <f>SUMIFS(СВЦЭМ!$D$39:$D$782,СВЦЭМ!$A$39:$A$782,$A86,СВЦЭМ!$B$39:$B$782,P$83)+'СЕТ СН'!$H$11+СВЦЭМ!$D$10+'СЕТ СН'!$H$5-'СЕТ СН'!$H$21</f>
        <v>3907.9460899599999</v>
      </c>
      <c r="Q86" s="36">
        <f>SUMIFS(СВЦЭМ!$D$39:$D$782,СВЦЭМ!$A$39:$A$782,$A86,СВЦЭМ!$B$39:$B$782,Q$83)+'СЕТ СН'!$H$11+СВЦЭМ!$D$10+'СЕТ СН'!$H$5-'СЕТ СН'!$H$21</f>
        <v>3914.04767554</v>
      </c>
      <c r="R86" s="36">
        <f>SUMIFS(СВЦЭМ!$D$39:$D$782,СВЦЭМ!$A$39:$A$782,$A86,СВЦЭМ!$B$39:$B$782,R$83)+'СЕТ СН'!$H$11+СВЦЭМ!$D$10+'СЕТ СН'!$H$5-'СЕТ СН'!$H$21</f>
        <v>3871.8902507800003</v>
      </c>
      <c r="S86" s="36">
        <f>SUMIFS(СВЦЭМ!$D$39:$D$782,СВЦЭМ!$A$39:$A$782,$A86,СВЦЭМ!$B$39:$B$782,S$83)+'СЕТ СН'!$H$11+СВЦЭМ!$D$10+'СЕТ СН'!$H$5-'СЕТ СН'!$H$21</f>
        <v>3834.70310509</v>
      </c>
      <c r="T86" s="36">
        <f>SUMIFS(СВЦЭМ!$D$39:$D$782,СВЦЭМ!$A$39:$A$782,$A86,СВЦЭМ!$B$39:$B$782,T$83)+'СЕТ СН'!$H$11+СВЦЭМ!$D$10+'СЕТ СН'!$H$5-'СЕТ СН'!$H$21</f>
        <v>3825.7300228300001</v>
      </c>
      <c r="U86" s="36">
        <f>SUMIFS(СВЦЭМ!$D$39:$D$782,СВЦЭМ!$A$39:$A$782,$A86,СВЦЭМ!$B$39:$B$782,U$83)+'СЕТ СН'!$H$11+СВЦЭМ!$D$10+'СЕТ СН'!$H$5-'СЕТ СН'!$H$21</f>
        <v>3835.1670630200001</v>
      </c>
      <c r="V86" s="36">
        <f>SUMIFS(СВЦЭМ!$D$39:$D$782,СВЦЭМ!$A$39:$A$782,$A86,СВЦЭМ!$B$39:$B$782,V$83)+'СЕТ СН'!$H$11+СВЦЭМ!$D$10+'СЕТ СН'!$H$5-'СЕТ СН'!$H$21</f>
        <v>3833.7081878500003</v>
      </c>
      <c r="W86" s="36">
        <f>SUMIFS(СВЦЭМ!$D$39:$D$782,СВЦЭМ!$A$39:$A$782,$A86,СВЦЭМ!$B$39:$B$782,W$83)+'СЕТ СН'!$H$11+СВЦЭМ!$D$10+'СЕТ СН'!$H$5-'СЕТ СН'!$H$21</f>
        <v>3831.3503609300001</v>
      </c>
      <c r="X86" s="36">
        <f>SUMIFS(СВЦЭМ!$D$39:$D$782,СВЦЭМ!$A$39:$A$782,$A86,СВЦЭМ!$B$39:$B$782,X$83)+'СЕТ СН'!$H$11+СВЦЭМ!$D$10+'СЕТ СН'!$H$5-'СЕТ СН'!$H$21</f>
        <v>3861.9739792700002</v>
      </c>
      <c r="Y86" s="36">
        <f>SUMIFS(СВЦЭМ!$D$39:$D$782,СВЦЭМ!$A$39:$A$782,$A86,СВЦЭМ!$B$39:$B$782,Y$83)+'СЕТ СН'!$H$11+СВЦЭМ!$D$10+'СЕТ СН'!$H$5-'СЕТ СН'!$H$21</f>
        <v>3906.0004120399999</v>
      </c>
    </row>
    <row r="87" spans="1:27" ht="15.75" x14ac:dyDescent="0.2">
      <c r="A87" s="35">
        <f t="shared" si="2"/>
        <v>44869</v>
      </c>
      <c r="B87" s="36">
        <f>SUMIFS(СВЦЭМ!$D$39:$D$782,СВЦЭМ!$A$39:$A$782,$A87,СВЦЭМ!$B$39:$B$782,B$83)+'СЕТ СН'!$H$11+СВЦЭМ!$D$10+'СЕТ СН'!$H$5-'СЕТ СН'!$H$21</f>
        <v>3848.3332728300002</v>
      </c>
      <c r="C87" s="36">
        <f>SUMIFS(СВЦЭМ!$D$39:$D$782,СВЦЭМ!$A$39:$A$782,$A87,СВЦЭМ!$B$39:$B$782,C$83)+'СЕТ СН'!$H$11+СВЦЭМ!$D$10+'СЕТ СН'!$H$5-'СЕТ СН'!$H$21</f>
        <v>3884.5969185600002</v>
      </c>
      <c r="D87" s="36">
        <f>SUMIFS(СВЦЭМ!$D$39:$D$782,СВЦЭМ!$A$39:$A$782,$A87,СВЦЭМ!$B$39:$B$782,D$83)+'СЕТ СН'!$H$11+СВЦЭМ!$D$10+'СЕТ СН'!$H$5-'СЕТ СН'!$H$21</f>
        <v>3947.6009399200002</v>
      </c>
      <c r="E87" s="36">
        <f>SUMIFS(СВЦЭМ!$D$39:$D$782,СВЦЭМ!$A$39:$A$782,$A87,СВЦЭМ!$B$39:$B$782,E$83)+'СЕТ СН'!$H$11+СВЦЭМ!$D$10+'СЕТ СН'!$H$5-'СЕТ СН'!$H$21</f>
        <v>3947.0749110900001</v>
      </c>
      <c r="F87" s="36">
        <f>SUMIFS(СВЦЭМ!$D$39:$D$782,СВЦЭМ!$A$39:$A$782,$A87,СВЦЭМ!$B$39:$B$782,F$83)+'СЕТ СН'!$H$11+СВЦЭМ!$D$10+'СЕТ СН'!$H$5-'СЕТ СН'!$H$21</f>
        <v>3956.2926420499998</v>
      </c>
      <c r="G87" s="36">
        <f>SUMIFS(СВЦЭМ!$D$39:$D$782,СВЦЭМ!$A$39:$A$782,$A87,СВЦЭМ!$B$39:$B$782,G$83)+'СЕТ СН'!$H$11+СВЦЭМ!$D$10+'СЕТ СН'!$H$5-'СЕТ СН'!$H$21</f>
        <v>3972.4038403900004</v>
      </c>
      <c r="H87" s="36">
        <f>SUMIFS(СВЦЭМ!$D$39:$D$782,СВЦЭМ!$A$39:$A$782,$A87,СВЦЭМ!$B$39:$B$782,H$83)+'СЕТ СН'!$H$11+СВЦЭМ!$D$10+'СЕТ СН'!$H$5-'СЕТ СН'!$H$21</f>
        <v>3955.0494260200003</v>
      </c>
      <c r="I87" s="36">
        <f>SUMIFS(СВЦЭМ!$D$39:$D$782,СВЦЭМ!$A$39:$A$782,$A87,СВЦЭМ!$B$39:$B$782,I$83)+'СЕТ СН'!$H$11+СВЦЭМ!$D$10+'СЕТ СН'!$H$5-'СЕТ СН'!$H$21</f>
        <v>3928.4576131200001</v>
      </c>
      <c r="J87" s="36">
        <f>SUMIFS(СВЦЭМ!$D$39:$D$782,СВЦЭМ!$A$39:$A$782,$A87,СВЦЭМ!$B$39:$B$782,J$83)+'СЕТ СН'!$H$11+СВЦЭМ!$D$10+'СЕТ СН'!$H$5-'СЕТ СН'!$H$21</f>
        <v>3873.5687831499999</v>
      </c>
      <c r="K87" s="36">
        <f>SUMIFS(СВЦЭМ!$D$39:$D$782,СВЦЭМ!$A$39:$A$782,$A87,СВЦЭМ!$B$39:$B$782,K$83)+'СЕТ СН'!$H$11+СВЦЭМ!$D$10+'СЕТ СН'!$H$5-'СЕТ СН'!$H$21</f>
        <v>3833.9589029899998</v>
      </c>
      <c r="L87" s="36">
        <f>SUMIFS(СВЦЭМ!$D$39:$D$782,СВЦЭМ!$A$39:$A$782,$A87,СВЦЭМ!$B$39:$B$782,L$83)+'СЕТ СН'!$H$11+СВЦЭМ!$D$10+'СЕТ СН'!$H$5-'СЕТ СН'!$H$21</f>
        <v>3830.5018814800001</v>
      </c>
      <c r="M87" s="36">
        <f>SUMIFS(СВЦЭМ!$D$39:$D$782,СВЦЭМ!$A$39:$A$782,$A87,СВЦЭМ!$B$39:$B$782,M$83)+'СЕТ СН'!$H$11+СВЦЭМ!$D$10+'СЕТ СН'!$H$5-'СЕТ СН'!$H$21</f>
        <v>3848.6001624700002</v>
      </c>
      <c r="N87" s="36">
        <f>SUMIFS(СВЦЭМ!$D$39:$D$782,СВЦЭМ!$A$39:$A$782,$A87,СВЦЭМ!$B$39:$B$782,N$83)+'СЕТ СН'!$H$11+СВЦЭМ!$D$10+'СЕТ СН'!$H$5-'СЕТ СН'!$H$21</f>
        <v>3873.3660072399998</v>
      </c>
      <c r="O87" s="36">
        <f>SUMIFS(СВЦЭМ!$D$39:$D$782,СВЦЭМ!$A$39:$A$782,$A87,СВЦЭМ!$B$39:$B$782,O$83)+'СЕТ СН'!$H$11+СВЦЭМ!$D$10+'СЕТ СН'!$H$5-'СЕТ СН'!$H$21</f>
        <v>3884.2164197399998</v>
      </c>
      <c r="P87" s="36">
        <f>SUMIFS(СВЦЭМ!$D$39:$D$782,СВЦЭМ!$A$39:$A$782,$A87,СВЦЭМ!$B$39:$B$782,P$83)+'СЕТ СН'!$H$11+СВЦЭМ!$D$10+'СЕТ СН'!$H$5-'СЕТ СН'!$H$21</f>
        <v>3892.8095838099998</v>
      </c>
      <c r="Q87" s="36">
        <f>SUMIFS(СВЦЭМ!$D$39:$D$782,СВЦЭМ!$A$39:$A$782,$A87,СВЦЭМ!$B$39:$B$782,Q$83)+'СЕТ СН'!$H$11+СВЦЭМ!$D$10+'СЕТ СН'!$H$5-'СЕТ СН'!$H$21</f>
        <v>3896.8056032599998</v>
      </c>
      <c r="R87" s="36">
        <f>SUMIFS(СВЦЭМ!$D$39:$D$782,СВЦЭМ!$A$39:$A$782,$A87,СВЦЭМ!$B$39:$B$782,R$83)+'СЕТ СН'!$H$11+СВЦЭМ!$D$10+'СЕТ СН'!$H$5-'СЕТ СН'!$H$21</f>
        <v>3865.0481989500004</v>
      </c>
      <c r="S87" s="36">
        <f>SUMIFS(СВЦЭМ!$D$39:$D$782,СВЦЭМ!$A$39:$A$782,$A87,СВЦЭМ!$B$39:$B$782,S$83)+'СЕТ СН'!$H$11+СВЦЭМ!$D$10+'СЕТ СН'!$H$5-'СЕТ СН'!$H$21</f>
        <v>3808.4336951800001</v>
      </c>
      <c r="T87" s="36">
        <f>SUMIFS(СВЦЭМ!$D$39:$D$782,СВЦЭМ!$A$39:$A$782,$A87,СВЦЭМ!$B$39:$B$782,T$83)+'СЕТ СН'!$H$11+СВЦЭМ!$D$10+'СЕТ СН'!$H$5-'СЕТ СН'!$H$21</f>
        <v>3795.7258262400001</v>
      </c>
      <c r="U87" s="36">
        <f>SUMIFS(СВЦЭМ!$D$39:$D$782,СВЦЭМ!$A$39:$A$782,$A87,СВЦЭМ!$B$39:$B$782,U$83)+'СЕТ СН'!$H$11+СВЦЭМ!$D$10+'СЕТ СН'!$H$5-'СЕТ СН'!$H$21</f>
        <v>3803.65821521</v>
      </c>
      <c r="V87" s="36">
        <f>SUMIFS(СВЦЭМ!$D$39:$D$782,СВЦЭМ!$A$39:$A$782,$A87,СВЦЭМ!$B$39:$B$782,V$83)+'СЕТ СН'!$H$11+СВЦЭМ!$D$10+'СЕТ СН'!$H$5-'СЕТ СН'!$H$21</f>
        <v>3820.6427803200004</v>
      </c>
      <c r="W87" s="36">
        <f>SUMIFS(СВЦЭМ!$D$39:$D$782,СВЦЭМ!$A$39:$A$782,$A87,СВЦЭМ!$B$39:$B$782,W$83)+'СЕТ СН'!$H$11+СВЦЭМ!$D$10+'СЕТ СН'!$H$5-'СЕТ СН'!$H$21</f>
        <v>3853.1809060700002</v>
      </c>
      <c r="X87" s="36">
        <f>SUMIFS(СВЦЭМ!$D$39:$D$782,СВЦЭМ!$A$39:$A$782,$A87,СВЦЭМ!$B$39:$B$782,X$83)+'СЕТ СН'!$H$11+СВЦЭМ!$D$10+'СЕТ СН'!$H$5-'СЕТ СН'!$H$21</f>
        <v>3902.49218952</v>
      </c>
      <c r="Y87" s="36">
        <f>SUMIFS(СВЦЭМ!$D$39:$D$782,СВЦЭМ!$A$39:$A$782,$A87,СВЦЭМ!$B$39:$B$782,Y$83)+'СЕТ СН'!$H$11+СВЦЭМ!$D$10+'СЕТ СН'!$H$5-'СЕТ СН'!$H$21</f>
        <v>3946.83476621</v>
      </c>
    </row>
    <row r="88" spans="1:27" ht="15.75" x14ac:dyDescent="0.2">
      <c r="A88" s="35">
        <f t="shared" si="2"/>
        <v>44870</v>
      </c>
      <c r="B88" s="36">
        <f>SUMIFS(СВЦЭМ!$D$39:$D$782,СВЦЭМ!$A$39:$A$782,$A88,СВЦЭМ!$B$39:$B$782,B$83)+'СЕТ СН'!$H$11+СВЦЭМ!$D$10+'СЕТ СН'!$H$5-'СЕТ СН'!$H$21</f>
        <v>3882.1036735900002</v>
      </c>
      <c r="C88" s="36">
        <f>SUMIFS(СВЦЭМ!$D$39:$D$782,СВЦЭМ!$A$39:$A$782,$A88,СВЦЭМ!$B$39:$B$782,C$83)+'СЕТ СН'!$H$11+СВЦЭМ!$D$10+'СЕТ СН'!$H$5-'СЕТ СН'!$H$21</f>
        <v>3894.8901914300004</v>
      </c>
      <c r="D88" s="36">
        <f>SUMIFS(СВЦЭМ!$D$39:$D$782,СВЦЭМ!$A$39:$A$782,$A88,СВЦЭМ!$B$39:$B$782,D$83)+'СЕТ СН'!$H$11+СВЦЭМ!$D$10+'СЕТ СН'!$H$5-'СЕТ СН'!$H$21</f>
        <v>3918.1856308500001</v>
      </c>
      <c r="E88" s="36">
        <f>SUMIFS(СВЦЭМ!$D$39:$D$782,СВЦЭМ!$A$39:$A$782,$A88,СВЦЭМ!$B$39:$B$782,E$83)+'СЕТ СН'!$H$11+СВЦЭМ!$D$10+'СЕТ СН'!$H$5-'СЕТ СН'!$H$21</f>
        <v>3904.7159262</v>
      </c>
      <c r="F88" s="36">
        <f>SUMIFS(СВЦЭМ!$D$39:$D$782,СВЦЭМ!$A$39:$A$782,$A88,СВЦЭМ!$B$39:$B$782,F$83)+'СЕТ СН'!$H$11+СВЦЭМ!$D$10+'СЕТ СН'!$H$5-'СЕТ СН'!$H$21</f>
        <v>3920.8675148399998</v>
      </c>
      <c r="G88" s="36">
        <f>SUMIFS(СВЦЭМ!$D$39:$D$782,СВЦЭМ!$A$39:$A$782,$A88,СВЦЭМ!$B$39:$B$782,G$83)+'СЕТ СН'!$H$11+СВЦЭМ!$D$10+'СЕТ СН'!$H$5-'СЕТ СН'!$H$21</f>
        <v>3927.4785446000001</v>
      </c>
      <c r="H88" s="36">
        <f>SUMIFS(СВЦЭМ!$D$39:$D$782,СВЦЭМ!$A$39:$A$782,$A88,СВЦЭМ!$B$39:$B$782,H$83)+'СЕТ СН'!$H$11+СВЦЭМ!$D$10+'СЕТ СН'!$H$5-'СЕТ СН'!$H$21</f>
        <v>3906.4537669900001</v>
      </c>
      <c r="I88" s="36">
        <f>SUMIFS(СВЦЭМ!$D$39:$D$782,СВЦЭМ!$A$39:$A$782,$A88,СВЦЭМ!$B$39:$B$782,I$83)+'СЕТ СН'!$H$11+СВЦЭМ!$D$10+'СЕТ СН'!$H$5-'СЕТ СН'!$H$21</f>
        <v>3891.6947476200003</v>
      </c>
      <c r="J88" s="36">
        <f>SUMIFS(СВЦЭМ!$D$39:$D$782,СВЦЭМ!$A$39:$A$782,$A88,СВЦЭМ!$B$39:$B$782,J$83)+'СЕТ СН'!$H$11+СВЦЭМ!$D$10+'СЕТ СН'!$H$5-'СЕТ СН'!$H$21</f>
        <v>3841.9664675900003</v>
      </c>
      <c r="K88" s="36">
        <f>SUMIFS(СВЦЭМ!$D$39:$D$782,СВЦЭМ!$A$39:$A$782,$A88,СВЦЭМ!$B$39:$B$782,K$83)+'СЕТ СН'!$H$11+СВЦЭМ!$D$10+'СЕТ СН'!$H$5-'СЕТ СН'!$H$21</f>
        <v>3827.9575195900002</v>
      </c>
      <c r="L88" s="36">
        <f>SUMIFS(СВЦЭМ!$D$39:$D$782,СВЦЭМ!$A$39:$A$782,$A88,СВЦЭМ!$B$39:$B$782,L$83)+'СЕТ СН'!$H$11+СВЦЭМ!$D$10+'СЕТ СН'!$H$5-'СЕТ СН'!$H$21</f>
        <v>3818.5142910000004</v>
      </c>
      <c r="M88" s="36">
        <f>SUMIFS(СВЦЭМ!$D$39:$D$782,СВЦЭМ!$A$39:$A$782,$A88,СВЦЭМ!$B$39:$B$782,M$83)+'СЕТ СН'!$H$11+СВЦЭМ!$D$10+'СЕТ СН'!$H$5-'СЕТ СН'!$H$21</f>
        <v>3835.4277350000002</v>
      </c>
      <c r="N88" s="36">
        <f>SUMIFS(СВЦЭМ!$D$39:$D$782,СВЦЭМ!$A$39:$A$782,$A88,СВЦЭМ!$B$39:$B$782,N$83)+'СЕТ СН'!$H$11+СВЦЭМ!$D$10+'СЕТ СН'!$H$5-'СЕТ СН'!$H$21</f>
        <v>3852.3267649200002</v>
      </c>
      <c r="O88" s="36">
        <f>SUMIFS(СВЦЭМ!$D$39:$D$782,СВЦЭМ!$A$39:$A$782,$A88,СВЦЭМ!$B$39:$B$782,O$83)+'СЕТ СН'!$H$11+СВЦЭМ!$D$10+'СЕТ СН'!$H$5-'СЕТ СН'!$H$21</f>
        <v>3855.1847954899999</v>
      </c>
      <c r="P88" s="36">
        <f>SUMIFS(СВЦЭМ!$D$39:$D$782,СВЦЭМ!$A$39:$A$782,$A88,СВЦЭМ!$B$39:$B$782,P$83)+'СЕТ СН'!$H$11+СВЦЭМ!$D$10+'СЕТ СН'!$H$5-'СЕТ СН'!$H$21</f>
        <v>3876.5097420700004</v>
      </c>
      <c r="Q88" s="36">
        <f>SUMIFS(СВЦЭМ!$D$39:$D$782,СВЦЭМ!$A$39:$A$782,$A88,СВЦЭМ!$B$39:$B$782,Q$83)+'СЕТ СН'!$H$11+СВЦЭМ!$D$10+'СЕТ СН'!$H$5-'СЕТ СН'!$H$21</f>
        <v>3890.28959102</v>
      </c>
      <c r="R88" s="36">
        <f>SUMIFS(СВЦЭМ!$D$39:$D$782,СВЦЭМ!$A$39:$A$782,$A88,СВЦЭМ!$B$39:$B$782,R$83)+'СЕТ СН'!$H$11+СВЦЭМ!$D$10+'СЕТ СН'!$H$5-'СЕТ СН'!$H$21</f>
        <v>3843.5385570600001</v>
      </c>
      <c r="S88" s="36">
        <f>SUMIFS(СВЦЭМ!$D$39:$D$782,СВЦЭМ!$A$39:$A$782,$A88,СВЦЭМ!$B$39:$B$782,S$83)+'СЕТ СН'!$H$11+СВЦЭМ!$D$10+'СЕТ СН'!$H$5-'СЕТ СН'!$H$21</f>
        <v>3771.7646887700002</v>
      </c>
      <c r="T88" s="36">
        <f>SUMIFS(СВЦЭМ!$D$39:$D$782,СВЦЭМ!$A$39:$A$782,$A88,СВЦЭМ!$B$39:$B$782,T$83)+'СЕТ СН'!$H$11+СВЦЭМ!$D$10+'СЕТ СН'!$H$5-'СЕТ СН'!$H$21</f>
        <v>3780.6174934300002</v>
      </c>
      <c r="U88" s="36">
        <f>SUMIFS(СВЦЭМ!$D$39:$D$782,СВЦЭМ!$A$39:$A$782,$A88,СВЦЭМ!$B$39:$B$782,U$83)+'СЕТ СН'!$H$11+СВЦЭМ!$D$10+'СЕТ СН'!$H$5-'СЕТ СН'!$H$21</f>
        <v>3796.3360106500004</v>
      </c>
      <c r="V88" s="36">
        <f>SUMIFS(СВЦЭМ!$D$39:$D$782,СВЦЭМ!$A$39:$A$782,$A88,СВЦЭМ!$B$39:$B$782,V$83)+'СЕТ СН'!$H$11+СВЦЭМ!$D$10+'СЕТ СН'!$H$5-'СЕТ СН'!$H$21</f>
        <v>3828.5634332400004</v>
      </c>
      <c r="W88" s="36">
        <f>SUMIFS(СВЦЭМ!$D$39:$D$782,СВЦЭМ!$A$39:$A$782,$A88,СВЦЭМ!$B$39:$B$782,W$83)+'СЕТ СН'!$H$11+СВЦЭМ!$D$10+'СЕТ СН'!$H$5-'СЕТ СН'!$H$21</f>
        <v>3848.53623191</v>
      </c>
      <c r="X88" s="36">
        <f>SUMIFS(СВЦЭМ!$D$39:$D$782,СВЦЭМ!$A$39:$A$782,$A88,СВЦЭМ!$B$39:$B$782,X$83)+'СЕТ СН'!$H$11+СВЦЭМ!$D$10+'СЕТ СН'!$H$5-'СЕТ СН'!$H$21</f>
        <v>3883.6977060300001</v>
      </c>
      <c r="Y88" s="36">
        <f>SUMIFS(СВЦЭМ!$D$39:$D$782,СВЦЭМ!$A$39:$A$782,$A88,СВЦЭМ!$B$39:$B$782,Y$83)+'СЕТ СН'!$H$11+СВЦЭМ!$D$10+'СЕТ СН'!$H$5-'СЕТ СН'!$H$21</f>
        <v>3909.5822134199998</v>
      </c>
    </row>
    <row r="89" spans="1:27" ht="15.75" x14ac:dyDescent="0.2">
      <c r="A89" s="35">
        <f t="shared" si="2"/>
        <v>44871</v>
      </c>
      <c r="B89" s="36">
        <f>SUMIFS(СВЦЭМ!$D$39:$D$782,СВЦЭМ!$A$39:$A$782,$A89,СВЦЭМ!$B$39:$B$782,B$83)+'СЕТ СН'!$H$11+СВЦЭМ!$D$10+'СЕТ СН'!$H$5-'СЕТ СН'!$H$21</f>
        <v>3789.6825924100003</v>
      </c>
      <c r="C89" s="36">
        <f>SUMIFS(СВЦЭМ!$D$39:$D$782,СВЦЭМ!$A$39:$A$782,$A89,СВЦЭМ!$B$39:$B$782,C$83)+'СЕТ СН'!$H$11+СВЦЭМ!$D$10+'СЕТ СН'!$H$5-'СЕТ СН'!$H$21</f>
        <v>3813.81584251</v>
      </c>
      <c r="D89" s="36">
        <f>SUMIFS(СВЦЭМ!$D$39:$D$782,СВЦЭМ!$A$39:$A$782,$A89,СВЦЭМ!$B$39:$B$782,D$83)+'СЕТ СН'!$H$11+СВЦЭМ!$D$10+'СЕТ СН'!$H$5-'СЕТ СН'!$H$21</f>
        <v>3838.33615594</v>
      </c>
      <c r="E89" s="36">
        <f>SUMIFS(СВЦЭМ!$D$39:$D$782,СВЦЭМ!$A$39:$A$782,$A89,СВЦЭМ!$B$39:$B$782,E$83)+'СЕТ СН'!$H$11+СВЦЭМ!$D$10+'СЕТ СН'!$H$5-'СЕТ СН'!$H$21</f>
        <v>3838.9558594200003</v>
      </c>
      <c r="F89" s="36">
        <f>SUMIFS(СВЦЭМ!$D$39:$D$782,СВЦЭМ!$A$39:$A$782,$A89,СВЦЭМ!$B$39:$B$782,F$83)+'СЕТ СН'!$H$11+СВЦЭМ!$D$10+'СЕТ СН'!$H$5-'СЕТ СН'!$H$21</f>
        <v>3840.0145608500002</v>
      </c>
      <c r="G89" s="36">
        <f>SUMIFS(СВЦЭМ!$D$39:$D$782,СВЦЭМ!$A$39:$A$782,$A89,СВЦЭМ!$B$39:$B$782,G$83)+'СЕТ СН'!$H$11+СВЦЭМ!$D$10+'СЕТ СН'!$H$5-'СЕТ СН'!$H$21</f>
        <v>3849.1822227000002</v>
      </c>
      <c r="H89" s="36">
        <f>SUMIFS(СВЦЭМ!$D$39:$D$782,СВЦЭМ!$A$39:$A$782,$A89,СВЦЭМ!$B$39:$B$782,H$83)+'СЕТ СН'!$H$11+СВЦЭМ!$D$10+'СЕТ СН'!$H$5-'СЕТ СН'!$H$21</f>
        <v>3847.8148725800002</v>
      </c>
      <c r="I89" s="36">
        <f>SUMIFS(СВЦЭМ!$D$39:$D$782,СВЦЭМ!$A$39:$A$782,$A89,СВЦЭМ!$B$39:$B$782,I$83)+'СЕТ СН'!$H$11+СВЦЭМ!$D$10+'СЕТ СН'!$H$5-'СЕТ СН'!$H$21</f>
        <v>3797.4059131600002</v>
      </c>
      <c r="J89" s="36">
        <f>SUMIFS(СВЦЭМ!$D$39:$D$782,СВЦЭМ!$A$39:$A$782,$A89,СВЦЭМ!$B$39:$B$782,J$83)+'СЕТ СН'!$H$11+СВЦЭМ!$D$10+'СЕТ СН'!$H$5-'СЕТ СН'!$H$21</f>
        <v>3768.1081401500001</v>
      </c>
      <c r="K89" s="36">
        <f>SUMIFS(СВЦЭМ!$D$39:$D$782,СВЦЭМ!$A$39:$A$782,$A89,СВЦЭМ!$B$39:$B$782,K$83)+'СЕТ СН'!$H$11+СВЦЭМ!$D$10+'СЕТ СН'!$H$5-'СЕТ СН'!$H$21</f>
        <v>3744.3681569600003</v>
      </c>
      <c r="L89" s="36">
        <f>SUMIFS(СВЦЭМ!$D$39:$D$782,СВЦЭМ!$A$39:$A$782,$A89,СВЦЭМ!$B$39:$B$782,L$83)+'СЕТ СН'!$H$11+СВЦЭМ!$D$10+'СЕТ СН'!$H$5-'СЕТ СН'!$H$21</f>
        <v>3740.2350214600001</v>
      </c>
      <c r="M89" s="36">
        <f>SUMIFS(СВЦЭМ!$D$39:$D$782,СВЦЭМ!$A$39:$A$782,$A89,СВЦЭМ!$B$39:$B$782,M$83)+'СЕТ СН'!$H$11+СВЦЭМ!$D$10+'СЕТ СН'!$H$5-'СЕТ СН'!$H$21</f>
        <v>3767.2191239100002</v>
      </c>
      <c r="N89" s="36">
        <f>SUMIFS(СВЦЭМ!$D$39:$D$782,СВЦЭМ!$A$39:$A$782,$A89,СВЦЭМ!$B$39:$B$782,N$83)+'СЕТ СН'!$H$11+СВЦЭМ!$D$10+'СЕТ СН'!$H$5-'СЕТ СН'!$H$21</f>
        <v>3793.99326109</v>
      </c>
      <c r="O89" s="36">
        <f>SUMIFS(СВЦЭМ!$D$39:$D$782,СВЦЭМ!$A$39:$A$782,$A89,СВЦЭМ!$B$39:$B$782,O$83)+'СЕТ СН'!$H$11+СВЦЭМ!$D$10+'СЕТ СН'!$H$5-'СЕТ СН'!$H$21</f>
        <v>3801.1070766100001</v>
      </c>
      <c r="P89" s="36">
        <f>SUMIFS(СВЦЭМ!$D$39:$D$782,СВЦЭМ!$A$39:$A$782,$A89,СВЦЭМ!$B$39:$B$782,P$83)+'СЕТ СН'!$H$11+СВЦЭМ!$D$10+'СЕТ СН'!$H$5-'СЕТ СН'!$H$21</f>
        <v>3809.6984532700003</v>
      </c>
      <c r="Q89" s="36">
        <f>SUMIFS(СВЦЭМ!$D$39:$D$782,СВЦЭМ!$A$39:$A$782,$A89,СВЦЭМ!$B$39:$B$782,Q$83)+'СЕТ СН'!$H$11+СВЦЭМ!$D$10+'СЕТ СН'!$H$5-'СЕТ СН'!$H$21</f>
        <v>3809.1997812500003</v>
      </c>
      <c r="R89" s="36">
        <f>SUMIFS(СВЦЭМ!$D$39:$D$782,СВЦЭМ!$A$39:$A$782,$A89,СВЦЭМ!$B$39:$B$782,R$83)+'СЕТ СН'!$H$11+СВЦЭМ!$D$10+'СЕТ СН'!$H$5-'СЕТ СН'!$H$21</f>
        <v>3762.2097760000001</v>
      </c>
      <c r="S89" s="36">
        <f>SUMIFS(СВЦЭМ!$D$39:$D$782,СВЦЭМ!$A$39:$A$782,$A89,СВЦЭМ!$B$39:$B$782,S$83)+'СЕТ СН'!$H$11+СВЦЭМ!$D$10+'СЕТ СН'!$H$5-'СЕТ СН'!$H$21</f>
        <v>3725.1812242300002</v>
      </c>
      <c r="T89" s="36">
        <f>SUMIFS(СВЦЭМ!$D$39:$D$782,СВЦЭМ!$A$39:$A$782,$A89,СВЦЭМ!$B$39:$B$782,T$83)+'СЕТ СН'!$H$11+СВЦЭМ!$D$10+'СЕТ СН'!$H$5-'СЕТ СН'!$H$21</f>
        <v>3732.9655485700005</v>
      </c>
      <c r="U89" s="36">
        <f>SUMIFS(СВЦЭМ!$D$39:$D$782,СВЦЭМ!$A$39:$A$782,$A89,СВЦЭМ!$B$39:$B$782,U$83)+'СЕТ СН'!$H$11+СВЦЭМ!$D$10+'СЕТ СН'!$H$5-'СЕТ СН'!$H$21</f>
        <v>3738.3969942400004</v>
      </c>
      <c r="V89" s="36">
        <f>SUMIFS(СВЦЭМ!$D$39:$D$782,СВЦЭМ!$A$39:$A$782,$A89,СВЦЭМ!$B$39:$B$782,V$83)+'СЕТ СН'!$H$11+СВЦЭМ!$D$10+'СЕТ СН'!$H$5-'СЕТ СН'!$H$21</f>
        <v>3762.5338051300005</v>
      </c>
      <c r="W89" s="36">
        <f>SUMIFS(СВЦЭМ!$D$39:$D$782,СВЦЭМ!$A$39:$A$782,$A89,СВЦЭМ!$B$39:$B$782,W$83)+'СЕТ СН'!$H$11+СВЦЭМ!$D$10+'СЕТ СН'!$H$5-'СЕТ СН'!$H$21</f>
        <v>3797.39714422</v>
      </c>
      <c r="X89" s="36">
        <f>SUMIFS(СВЦЭМ!$D$39:$D$782,СВЦЭМ!$A$39:$A$782,$A89,СВЦЭМ!$B$39:$B$782,X$83)+'СЕТ СН'!$H$11+СВЦЭМ!$D$10+'СЕТ СН'!$H$5-'СЕТ СН'!$H$21</f>
        <v>3827.5808342199998</v>
      </c>
      <c r="Y89" s="36">
        <f>SUMIFS(СВЦЭМ!$D$39:$D$782,СВЦЭМ!$A$39:$A$782,$A89,СВЦЭМ!$B$39:$B$782,Y$83)+'СЕТ СН'!$H$11+СВЦЭМ!$D$10+'СЕТ СН'!$H$5-'СЕТ СН'!$H$21</f>
        <v>3867.1358810000002</v>
      </c>
    </row>
    <row r="90" spans="1:27" ht="15.75" x14ac:dyDescent="0.2">
      <c r="A90" s="35">
        <f t="shared" si="2"/>
        <v>44872</v>
      </c>
      <c r="B90" s="36">
        <f>SUMIFS(СВЦЭМ!$D$39:$D$782,СВЦЭМ!$A$39:$A$782,$A90,СВЦЭМ!$B$39:$B$782,B$83)+'СЕТ СН'!$H$11+СВЦЭМ!$D$10+'СЕТ СН'!$H$5-'СЕТ СН'!$H$21</f>
        <v>3892.1368658199999</v>
      </c>
      <c r="C90" s="36">
        <f>SUMIFS(СВЦЭМ!$D$39:$D$782,СВЦЭМ!$A$39:$A$782,$A90,СВЦЭМ!$B$39:$B$782,C$83)+'СЕТ СН'!$H$11+СВЦЭМ!$D$10+'СЕТ СН'!$H$5-'СЕТ СН'!$H$21</f>
        <v>3932.2048941499997</v>
      </c>
      <c r="D90" s="36">
        <f>SUMIFS(СВЦЭМ!$D$39:$D$782,СВЦЭМ!$A$39:$A$782,$A90,СВЦЭМ!$B$39:$B$782,D$83)+'СЕТ СН'!$H$11+СВЦЭМ!$D$10+'СЕТ СН'!$H$5-'СЕТ СН'!$H$21</f>
        <v>3972.2215462200002</v>
      </c>
      <c r="E90" s="36">
        <f>SUMIFS(СВЦЭМ!$D$39:$D$782,СВЦЭМ!$A$39:$A$782,$A90,СВЦЭМ!$B$39:$B$782,E$83)+'СЕТ СН'!$H$11+СВЦЭМ!$D$10+'СЕТ СН'!$H$5-'СЕТ СН'!$H$21</f>
        <v>3961.2385978100001</v>
      </c>
      <c r="F90" s="36">
        <f>SUMIFS(СВЦЭМ!$D$39:$D$782,СВЦЭМ!$A$39:$A$782,$A90,СВЦЭМ!$B$39:$B$782,F$83)+'СЕТ СН'!$H$11+СВЦЭМ!$D$10+'СЕТ СН'!$H$5-'СЕТ СН'!$H$21</f>
        <v>3967.1287556300003</v>
      </c>
      <c r="G90" s="36">
        <f>SUMIFS(СВЦЭМ!$D$39:$D$782,СВЦЭМ!$A$39:$A$782,$A90,СВЦЭМ!$B$39:$B$782,G$83)+'СЕТ СН'!$H$11+СВЦЭМ!$D$10+'СЕТ СН'!$H$5-'СЕТ СН'!$H$21</f>
        <v>3974.6203809600001</v>
      </c>
      <c r="H90" s="36">
        <f>SUMIFS(СВЦЭМ!$D$39:$D$782,СВЦЭМ!$A$39:$A$782,$A90,СВЦЭМ!$B$39:$B$782,H$83)+'СЕТ СН'!$H$11+СВЦЭМ!$D$10+'СЕТ СН'!$H$5-'СЕТ СН'!$H$21</f>
        <v>3922.78942091</v>
      </c>
      <c r="I90" s="36">
        <f>SUMIFS(СВЦЭМ!$D$39:$D$782,СВЦЭМ!$A$39:$A$782,$A90,СВЦЭМ!$B$39:$B$782,I$83)+'СЕТ СН'!$H$11+СВЦЭМ!$D$10+'СЕТ СН'!$H$5-'СЕТ СН'!$H$21</f>
        <v>3867.3500242800001</v>
      </c>
      <c r="J90" s="36">
        <f>SUMIFS(СВЦЭМ!$D$39:$D$782,СВЦЭМ!$A$39:$A$782,$A90,СВЦЭМ!$B$39:$B$782,J$83)+'СЕТ СН'!$H$11+СВЦЭМ!$D$10+'СЕТ СН'!$H$5-'СЕТ СН'!$H$21</f>
        <v>3831.7872095100001</v>
      </c>
      <c r="K90" s="36">
        <f>SUMIFS(СВЦЭМ!$D$39:$D$782,СВЦЭМ!$A$39:$A$782,$A90,СВЦЭМ!$B$39:$B$782,K$83)+'СЕТ СН'!$H$11+СВЦЭМ!$D$10+'СЕТ СН'!$H$5-'СЕТ СН'!$H$21</f>
        <v>3821.5148165099999</v>
      </c>
      <c r="L90" s="36">
        <f>SUMIFS(СВЦЭМ!$D$39:$D$782,СВЦЭМ!$A$39:$A$782,$A90,СВЦЭМ!$B$39:$B$782,L$83)+'СЕТ СН'!$H$11+СВЦЭМ!$D$10+'СЕТ СН'!$H$5-'СЕТ СН'!$H$21</f>
        <v>3822.2769461300004</v>
      </c>
      <c r="M90" s="36">
        <f>SUMIFS(СВЦЭМ!$D$39:$D$782,СВЦЭМ!$A$39:$A$782,$A90,СВЦЭМ!$B$39:$B$782,M$83)+'СЕТ СН'!$H$11+СВЦЭМ!$D$10+'СЕТ СН'!$H$5-'СЕТ СН'!$H$21</f>
        <v>3833.98214968</v>
      </c>
      <c r="N90" s="36">
        <f>SUMIFS(СВЦЭМ!$D$39:$D$782,СВЦЭМ!$A$39:$A$782,$A90,СВЦЭМ!$B$39:$B$782,N$83)+'СЕТ СН'!$H$11+СВЦЭМ!$D$10+'СЕТ СН'!$H$5-'СЕТ СН'!$H$21</f>
        <v>3843.3544787700002</v>
      </c>
      <c r="O90" s="36">
        <f>SUMIFS(СВЦЭМ!$D$39:$D$782,СВЦЭМ!$A$39:$A$782,$A90,СВЦЭМ!$B$39:$B$782,O$83)+'СЕТ СН'!$H$11+СВЦЭМ!$D$10+'СЕТ СН'!$H$5-'СЕТ СН'!$H$21</f>
        <v>3832.4760663900001</v>
      </c>
      <c r="P90" s="36">
        <f>SUMIFS(СВЦЭМ!$D$39:$D$782,СВЦЭМ!$A$39:$A$782,$A90,СВЦЭМ!$B$39:$B$782,P$83)+'СЕТ СН'!$H$11+СВЦЭМ!$D$10+'СЕТ СН'!$H$5-'СЕТ СН'!$H$21</f>
        <v>3844.0047972400002</v>
      </c>
      <c r="Q90" s="36">
        <f>SUMIFS(СВЦЭМ!$D$39:$D$782,СВЦЭМ!$A$39:$A$782,$A90,СВЦЭМ!$B$39:$B$782,Q$83)+'СЕТ СН'!$H$11+СВЦЭМ!$D$10+'СЕТ СН'!$H$5-'СЕТ СН'!$H$21</f>
        <v>3884.3528816100002</v>
      </c>
      <c r="R90" s="36">
        <f>SUMIFS(СВЦЭМ!$D$39:$D$782,СВЦЭМ!$A$39:$A$782,$A90,СВЦЭМ!$B$39:$B$782,R$83)+'СЕТ СН'!$H$11+СВЦЭМ!$D$10+'СЕТ СН'!$H$5-'СЕТ СН'!$H$21</f>
        <v>3851.1772568699998</v>
      </c>
      <c r="S90" s="36">
        <f>SUMIFS(СВЦЭМ!$D$39:$D$782,СВЦЭМ!$A$39:$A$782,$A90,СВЦЭМ!$B$39:$B$782,S$83)+'СЕТ СН'!$H$11+СВЦЭМ!$D$10+'СЕТ СН'!$H$5-'СЕТ СН'!$H$21</f>
        <v>3825.8047117700003</v>
      </c>
      <c r="T90" s="36">
        <f>SUMIFS(СВЦЭМ!$D$39:$D$782,СВЦЭМ!$A$39:$A$782,$A90,СВЦЭМ!$B$39:$B$782,T$83)+'СЕТ СН'!$H$11+СВЦЭМ!$D$10+'СЕТ СН'!$H$5-'СЕТ СН'!$H$21</f>
        <v>3835.4653802800003</v>
      </c>
      <c r="U90" s="36">
        <f>SUMIFS(СВЦЭМ!$D$39:$D$782,СВЦЭМ!$A$39:$A$782,$A90,СВЦЭМ!$B$39:$B$782,U$83)+'СЕТ СН'!$H$11+СВЦЭМ!$D$10+'СЕТ СН'!$H$5-'СЕТ СН'!$H$21</f>
        <v>3832.48483786</v>
      </c>
      <c r="V90" s="36">
        <f>SUMIFS(СВЦЭМ!$D$39:$D$782,СВЦЭМ!$A$39:$A$782,$A90,СВЦЭМ!$B$39:$B$782,V$83)+'СЕТ СН'!$H$11+СВЦЭМ!$D$10+'СЕТ СН'!$H$5-'СЕТ СН'!$H$21</f>
        <v>3814.7320982400001</v>
      </c>
      <c r="W90" s="36">
        <f>SUMIFS(СВЦЭМ!$D$39:$D$782,СВЦЭМ!$A$39:$A$782,$A90,СВЦЭМ!$B$39:$B$782,W$83)+'СЕТ СН'!$H$11+СВЦЭМ!$D$10+'СЕТ СН'!$H$5-'СЕТ СН'!$H$21</f>
        <v>3829.36066639</v>
      </c>
      <c r="X90" s="36">
        <f>SUMIFS(СВЦЭМ!$D$39:$D$782,СВЦЭМ!$A$39:$A$782,$A90,СВЦЭМ!$B$39:$B$782,X$83)+'СЕТ СН'!$H$11+СВЦЭМ!$D$10+'СЕТ СН'!$H$5-'СЕТ СН'!$H$21</f>
        <v>3859.6990501400001</v>
      </c>
      <c r="Y90" s="36">
        <f>SUMIFS(СВЦЭМ!$D$39:$D$782,СВЦЭМ!$A$39:$A$782,$A90,СВЦЭМ!$B$39:$B$782,Y$83)+'СЕТ СН'!$H$11+СВЦЭМ!$D$10+'СЕТ СН'!$H$5-'СЕТ СН'!$H$21</f>
        <v>3860.6850684400001</v>
      </c>
    </row>
    <row r="91" spans="1:27" ht="15.75" x14ac:dyDescent="0.2">
      <c r="A91" s="35">
        <f t="shared" si="2"/>
        <v>44873</v>
      </c>
      <c r="B91" s="36">
        <f>SUMIFS(СВЦЭМ!$D$39:$D$782,СВЦЭМ!$A$39:$A$782,$A91,СВЦЭМ!$B$39:$B$782,B$83)+'СЕТ СН'!$H$11+СВЦЭМ!$D$10+'СЕТ СН'!$H$5-'СЕТ СН'!$H$21</f>
        <v>3880.3774705200003</v>
      </c>
      <c r="C91" s="36">
        <f>SUMIFS(СВЦЭМ!$D$39:$D$782,СВЦЭМ!$A$39:$A$782,$A91,СВЦЭМ!$B$39:$B$782,C$83)+'СЕТ СН'!$H$11+СВЦЭМ!$D$10+'СЕТ СН'!$H$5-'СЕТ СН'!$H$21</f>
        <v>3919.0280852000001</v>
      </c>
      <c r="D91" s="36">
        <f>SUMIFS(СВЦЭМ!$D$39:$D$782,СВЦЭМ!$A$39:$A$782,$A91,СВЦЭМ!$B$39:$B$782,D$83)+'СЕТ СН'!$H$11+СВЦЭМ!$D$10+'СЕТ СН'!$H$5-'СЕТ СН'!$H$21</f>
        <v>3964.25625898</v>
      </c>
      <c r="E91" s="36">
        <f>SUMIFS(СВЦЭМ!$D$39:$D$782,СВЦЭМ!$A$39:$A$782,$A91,СВЦЭМ!$B$39:$B$782,E$83)+'СЕТ СН'!$H$11+СВЦЭМ!$D$10+'СЕТ СН'!$H$5-'СЕТ СН'!$H$21</f>
        <v>3952.3293070500004</v>
      </c>
      <c r="F91" s="36">
        <f>SUMIFS(СВЦЭМ!$D$39:$D$782,СВЦЭМ!$A$39:$A$782,$A91,СВЦЭМ!$B$39:$B$782,F$83)+'СЕТ СН'!$H$11+СВЦЭМ!$D$10+'СЕТ СН'!$H$5-'СЕТ СН'!$H$21</f>
        <v>3955.5847727199998</v>
      </c>
      <c r="G91" s="36">
        <f>SUMIFS(СВЦЭМ!$D$39:$D$782,СВЦЭМ!$A$39:$A$782,$A91,СВЦЭМ!$B$39:$B$782,G$83)+'СЕТ СН'!$H$11+СВЦЭМ!$D$10+'СЕТ СН'!$H$5-'СЕТ СН'!$H$21</f>
        <v>3968.61494971</v>
      </c>
      <c r="H91" s="36">
        <f>SUMIFS(СВЦЭМ!$D$39:$D$782,СВЦЭМ!$A$39:$A$782,$A91,СВЦЭМ!$B$39:$B$782,H$83)+'СЕТ СН'!$H$11+СВЦЭМ!$D$10+'СЕТ СН'!$H$5-'СЕТ СН'!$H$21</f>
        <v>3923.86250088</v>
      </c>
      <c r="I91" s="36">
        <f>SUMIFS(СВЦЭМ!$D$39:$D$782,СВЦЭМ!$A$39:$A$782,$A91,СВЦЭМ!$B$39:$B$782,I$83)+'СЕТ СН'!$H$11+СВЦЭМ!$D$10+'СЕТ СН'!$H$5-'СЕТ СН'!$H$21</f>
        <v>3907.2261446399998</v>
      </c>
      <c r="J91" s="36">
        <f>SUMIFS(СВЦЭМ!$D$39:$D$782,СВЦЭМ!$A$39:$A$782,$A91,СВЦЭМ!$B$39:$B$782,J$83)+'СЕТ СН'!$H$11+СВЦЭМ!$D$10+'СЕТ СН'!$H$5-'СЕТ СН'!$H$21</f>
        <v>3873.7497350900003</v>
      </c>
      <c r="K91" s="36">
        <f>SUMIFS(СВЦЭМ!$D$39:$D$782,СВЦЭМ!$A$39:$A$782,$A91,СВЦЭМ!$B$39:$B$782,K$83)+'СЕТ СН'!$H$11+СВЦЭМ!$D$10+'СЕТ СН'!$H$5-'СЕТ СН'!$H$21</f>
        <v>3845.6965823800001</v>
      </c>
      <c r="L91" s="36">
        <f>SUMIFS(СВЦЭМ!$D$39:$D$782,СВЦЭМ!$A$39:$A$782,$A91,СВЦЭМ!$B$39:$B$782,L$83)+'СЕТ СН'!$H$11+СВЦЭМ!$D$10+'СЕТ СН'!$H$5-'СЕТ СН'!$H$21</f>
        <v>3835.4585076900003</v>
      </c>
      <c r="M91" s="36">
        <f>SUMIFS(СВЦЭМ!$D$39:$D$782,СВЦЭМ!$A$39:$A$782,$A91,СВЦЭМ!$B$39:$B$782,M$83)+'СЕТ СН'!$H$11+СВЦЭМ!$D$10+'СЕТ СН'!$H$5-'СЕТ СН'!$H$21</f>
        <v>3838.8910559200003</v>
      </c>
      <c r="N91" s="36">
        <f>SUMIFS(СВЦЭМ!$D$39:$D$782,СВЦЭМ!$A$39:$A$782,$A91,СВЦЭМ!$B$39:$B$782,N$83)+'СЕТ СН'!$H$11+СВЦЭМ!$D$10+'СЕТ СН'!$H$5-'СЕТ СН'!$H$21</f>
        <v>3840.9501402599999</v>
      </c>
      <c r="O91" s="36">
        <f>SUMIFS(СВЦЭМ!$D$39:$D$782,СВЦЭМ!$A$39:$A$782,$A91,СВЦЭМ!$B$39:$B$782,O$83)+'СЕТ СН'!$H$11+СВЦЭМ!$D$10+'СЕТ СН'!$H$5-'СЕТ СН'!$H$21</f>
        <v>3837.1845363699999</v>
      </c>
      <c r="P91" s="36">
        <f>SUMIFS(СВЦЭМ!$D$39:$D$782,СВЦЭМ!$A$39:$A$782,$A91,СВЦЭМ!$B$39:$B$782,P$83)+'СЕТ СН'!$H$11+СВЦЭМ!$D$10+'СЕТ СН'!$H$5-'СЕТ СН'!$H$21</f>
        <v>3847.49203489</v>
      </c>
      <c r="Q91" s="36">
        <f>SUMIFS(СВЦЭМ!$D$39:$D$782,СВЦЭМ!$A$39:$A$782,$A91,СВЦЭМ!$B$39:$B$782,Q$83)+'СЕТ СН'!$H$11+СВЦЭМ!$D$10+'СЕТ СН'!$H$5-'СЕТ СН'!$H$21</f>
        <v>3874.1830617099999</v>
      </c>
      <c r="R91" s="36">
        <f>SUMIFS(СВЦЭМ!$D$39:$D$782,СВЦЭМ!$A$39:$A$782,$A91,СВЦЭМ!$B$39:$B$782,R$83)+'СЕТ СН'!$H$11+СВЦЭМ!$D$10+'СЕТ СН'!$H$5-'СЕТ СН'!$H$21</f>
        <v>3867.2106503800001</v>
      </c>
      <c r="S91" s="36">
        <f>SUMIFS(СВЦЭМ!$D$39:$D$782,СВЦЭМ!$A$39:$A$782,$A91,СВЦЭМ!$B$39:$B$782,S$83)+'СЕТ СН'!$H$11+СВЦЭМ!$D$10+'СЕТ СН'!$H$5-'СЕТ СН'!$H$21</f>
        <v>3856.8316</v>
      </c>
      <c r="T91" s="36">
        <f>SUMIFS(СВЦЭМ!$D$39:$D$782,СВЦЭМ!$A$39:$A$782,$A91,СВЦЭМ!$B$39:$B$782,T$83)+'СЕТ СН'!$H$11+СВЦЭМ!$D$10+'СЕТ СН'!$H$5-'СЕТ СН'!$H$21</f>
        <v>3847.0170519600001</v>
      </c>
      <c r="U91" s="36">
        <f>SUMIFS(СВЦЭМ!$D$39:$D$782,СВЦЭМ!$A$39:$A$782,$A91,СВЦЭМ!$B$39:$B$782,U$83)+'СЕТ СН'!$H$11+СВЦЭМ!$D$10+'СЕТ СН'!$H$5-'СЕТ СН'!$H$21</f>
        <v>3844.2081387600001</v>
      </c>
      <c r="V91" s="36">
        <f>SUMIFS(СВЦЭМ!$D$39:$D$782,СВЦЭМ!$A$39:$A$782,$A91,СВЦЭМ!$B$39:$B$782,V$83)+'СЕТ СН'!$H$11+СВЦЭМ!$D$10+'СЕТ СН'!$H$5-'СЕТ СН'!$H$21</f>
        <v>3846.0869680999999</v>
      </c>
      <c r="W91" s="36">
        <f>SUMIFS(СВЦЭМ!$D$39:$D$782,СВЦЭМ!$A$39:$A$782,$A91,СВЦЭМ!$B$39:$B$782,W$83)+'СЕТ СН'!$H$11+СВЦЭМ!$D$10+'СЕТ СН'!$H$5-'СЕТ СН'!$H$21</f>
        <v>3852.7669115600002</v>
      </c>
      <c r="X91" s="36">
        <f>SUMIFS(СВЦЭМ!$D$39:$D$782,СВЦЭМ!$A$39:$A$782,$A91,СВЦЭМ!$B$39:$B$782,X$83)+'СЕТ СН'!$H$11+СВЦЭМ!$D$10+'СЕТ СН'!$H$5-'СЕТ СН'!$H$21</f>
        <v>3852.0816052700002</v>
      </c>
      <c r="Y91" s="36">
        <f>SUMIFS(СВЦЭМ!$D$39:$D$782,СВЦЭМ!$A$39:$A$782,$A91,СВЦЭМ!$B$39:$B$782,Y$83)+'СЕТ СН'!$H$11+СВЦЭМ!$D$10+'СЕТ СН'!$H$5-'СЕТ СН'!$H$21</f>
        <v>3861.5583242800003</v>
      </c>
    </row>
    <row r="92" spans="1:27" ht="15.75" x14ac:dyDescent="0.2">
      <c r="A92" s="35">
        <f t="shared" si="2"/>
        <v>44874</v>
      </c>
      <c r="B92" s="36">
        <f>SUMIFS(СВЦЭМ!$D$39:$D$782,СВЦЭМ!$A$39:$A$782,$A92,СВЦЭМ!$B$39:$B$782,B$83)+'СЕТ СН'!$H$11+СВЦЭМ!$D$10+'СЕТ СН'!$H$5-'СЕТ СН'!$H$21</f>
        <v>4020.8402753</v>
      </c>
      <c r="C92" s="36">
        <f>SUMIFS(СВЦЭМ!$D$39:$D$782,СВЦЭМ!$A$39:$A$782,$A92,СВЦЭМ!$B$39:$B$782,C$83)+'СЕТ СН'!$H$11+СВЦЭМ!$D$10+'СЕТ СН'!$H$5-'СЕТ СН'!$H$21</f>
        <v>4019.7843025500001</v>
      </c>
      <c r="D92" s="36">
        <f>SUMIFS(СВЦЭМ!$D$39:$D$782,СВЦЭМ!$A$39:$A$782,$A92,СВЦЭМ!$B$39:$B$782,D$83)+'СЕТ СН'!$H$11+СВЦЭМ!$D$10+'СЕТ СН'!$H$5-'СЕТ СН'!$H$21</f>
        <v>4034.6197841000003</v>
      </c>
      <c r="E92" s="36">
        <f>SUMIFS(СВЦЭМ!$D$39:$D$782,СВЦЭМ!$A$39:$A$782,$A92,СВЦЭМ!$B$39:$B$782,E$83)+'СЕТ СН'!$H$11+СВЦЭМ!$D$10+'СЕТ СН'!$H$5-'СЕТ СН'!$H$21</f>
        <v>4018.6948577000003</v>
      </c>
      <c r="F92" s="36">
        <f>SUMIFS(СВЦЭМ!$D$39:$D$782,СВЦЭМ!$A$39:$A$782,$A92,СВЦЭМ!$B$39:$B$782,F$83)+'СЕТ СН'!$H$11+СВЦЭМ!$D$10+'СЕТ СН'!$H$5-'СЕТ СН'!$H$21</f>
        <v>4014.6896303399999</v>
      </c>
      <c r="G92" s="36">
        <f>SUMIFS(СВЦЭМ!$D$39:$D$782,СВЦЭМ!$A$39:$A$782,$A92,СВЦЭМ!$B$39:$B$782,G$83)+'СЕТ СН'!$H$11+СВЦЭМ!$D$10+'СЕТ СН'!$H$5-'СЕТ СН'!$H$21</f>
        <v>4016.4485504300001</v>
      </c>
      <c r="H92" s="36">
        <f>SUMIFS(СВЦЭМ!$D$39:$D$782,СВЦЭМ!$A$39:$A$782,$A92,СВЦЭМ!$B$39:$B$782,H$83)+'СЕТ СН'!$H$11+СВЦЭМ!$D$10+'СЕТ СН'!$H$5-'СЕТ СН'!$H$21</f>
        <v>3967.0197976500003</v>
      </c>
      <c r="I92" s="36">
        <f>SUMIFS(СВЦЭМ!$D$39:$D$782,СВЦЭМ!$A$39:$A$782,$A92,СВЦЭМ!$B$39:$B$782,I$83)+'СЕТ СН'!$H$11+СВЦЭМ!$D$10+'СЕТ СН'!$H$5-'СЕТ СН'!$H$21</f>
        <v>3916.8224684100001</v>
      </c>
      <c r="J92" s="36">
        <f>SUMIFS(СВЦЭМ!$D$39:$D$782,СВЦЭМ!$A$39:$A$782,$A92,СВЦЭМ!$B$39:$B$782,J$83)+'СЕТ СН'!$H$11+СВЦЭМ!$D$10+'СЕТ СН'!$H$5-'СЕТ СН'!$H$21</f>
        <v>3901.8087742100001</v>
      </c>
      <c r="K92" s="36">
        <f>SUMIFS(СВЦЭМ!$D$39:$D$782,СВЦЭМ!$A$39:$A$782,$A92,СВЦЭМ!$B$39:$B$782,K$83)+'СЕТ СН'!$H$11+СВЦЭМ!$D$10+'СЕТ СН'!$H$5-'СЕТ СН'!$H$21</f>
        <v>3913.0774582399999</v>
      </c>
      <c r="L92" s="36">
        <f>SUMIFS(СВЦЭМ!$D$39:$D$782,СВЦЭМ!$A$39:$A$782,$A92,СВЦЭМ!$B$39:$B$782,L$83)+'СЕТ СН'!$H$11+СВЦЭМ!$D$10+'СЕТ СН'!$H$5-'СЕТ СН'!$H$21</f>
        <v>3929.2682394900003</v>
      </c>
      <c r="M92" s="36">
        <f>SUMIFS(СВЦЭМ!$D$39:$D$782,СВЦЭМ!$A$39:$A$782,$A92,СВЦЭМ!$B$39:$B$782,M$83)+'СЕТ СН'!$H$11+СВЦЭМ!$D$10+'СЕТ СН'!$H$5-'СЕТ СН'!$H$21</f>
        <v>3951.48576026</v>
      </c>
      <c r="N92" s="36">
        <f>SUMIFS(СВЦЭМ!$D$39:$D$782,СВЦЭМ!$A$39:$A$782,$A92,СВЦЭМ!$B$39:$B$782,N$83)+'СЕТ СН'!$H$11+СВЦЭМ!$D$10+'СЕТ СН'!$H$5-'СЕТ СН'!$H$21</f>
        <v>3988.6795042900003</v>
      </c>
      <c r="O92" s="36">
        <f>SUMIFS(СВЦЭМ!$D$39:$D$782,СВЦЭМ!$A$39:$A$782,$A92,СВЦЭМ!$B$39:$B$782,O$83)+'СЕТ СН'!$H$11+СВЦЭМ!$D$10+'СЕТ СН'!$H$5-'СЕТ СН'!$H$21</f>
        <v>3982.9125365800001</v>
      </c>
      <c r="P92" s="36">
        <f>SUMIFS(СВЦЭМ!$D$39:$D$782,СВЦЭМ!$A$39:$A$782,$A92,СВЦЭМ!$B$39:$B$782,P$83)+'СЕТ СН'!$H$11+СВЦЭМ!$D$10+'СЕТ СН'!$H$5-'СЕТ СН'!$H$21</f>
        <v>3978.1536449700002</v>
      </c>
      <c r="Q92" s="36">
        <f>SUMIFS(СВЦЭМ!$D$39:$D$782,СВЦЭМ!$A$39:$A$782,$A92,СВЦЭМ!$B$39:$B$782,Q$83)+'СЕТ СН'!$H$11+СВЦЭМ!$D$10+'СЕТ СН'!$H$5-'СЕТ СН'!$H$21</f>
        <v>3953.8846049000003</v>
      </c>
      <c r="R92" s="36">
        <f>SUMIFS(СВЦЭМ!$D$39:$D$782,СВЦЭМ!$A$39:$A$782,$A92,СВЦЭМ!$B$39:$B$782,R$83)+'СЕТ СН'!$H$11+СВЦЭМ!$D$10+'СЕТ СН'!$H$5-'СЕТ СН'!$H$21</f>
        <v>3929.5003268600003</v>
      </c>
      <c r="S92" s="36">
        <f>SUMIFS(СВЦЭМ!$D$39:$D$782,СВЦЭМ!$A$39:$A$782,$A92,СВЦЭМ!$B$39:$B$782,S$83)+'СЕТ СН'!$H$11+СВЦЭМ!$D$10+'СЕТ СН'!$H$5-'СЕТ СН'!$H$21</f>
        <v>3895.6927038000003</v>
      </c>
      <c r="T92" s="36">
        <f>SUMIFS(СВЦЭМ!$D$39:$D$782,СВЦЭМ!$A$39:$A$782,$A92,СВЦЭМ!$B$39:$B$782,T$83)+'СЕТ СН'!$H$11+СВЦЭМ!$D$10+'СЕТ СН'!$H$5-'СЕТ СН'!$H$21</f>
        <v>3939.0695144199999</v>
      </c>
      <c r="U92" s="36">
        <f>SUMIFS(СВЦЭМ!$D$39:$D$782,СВЦЭМ!$A$39:$A$782,$A92,СВЦЭМ!$B$39:$B$782,U$83)+'СЕТ СН'!$H$11+СВЦЭМ!$D$10+'СЕТ СН'!$H$5-'СЕТ СН'!$H$21</f>
        <v>3938.8100550999998</v>
      </c>
      <c r="V92" s="36">
        <f>SUMIFS(СВЦЭМ!$D$39:$D$782,СВЦЭМ!$A$39:$A$782,$A92,СВЦЭМ!$B$39:$B$782,V$83)+'СЕТ СН'!$H$11+СВЦЭМ!$D$10+'СЕТ СН'!$H$5-'СЕТ СН'!$H$21</f>
        <v>3953.7242090999998</v>
      </c>
      <c r="W92" s="36">
        <f>SUMIFS(СВЦЭМ!$D$39:$D$782,СВЦЭМ!$A$39:$A$782,$A92,СВЦЭМ!$B$39:$B$782,W$83)+'СЕТ СН'!$H$11+СВЦЭМ!$D$10+'СЕТ СН'!$H$5-'СЕТ СН'!$H$21</f>
        <v>3856.3205298100002</v>
      </c>
      <c r="X92" s="36">
        <f>SUMIFS(СВЦЭМ!$D$39:$D$782,СВЦЭМ!$A$39:$A$782,$A92,СВЦЭМ!$B$39:$B$782,X$83)+'СЕТ СН'!$H$11+СВЦЭМ!$D$10+'СЕТ СН'!$H$5-'СЕТ СН'!$H$21</f>
        <v>3857.9407870100003</v>
      </c>
      <c r="Y92" s="36">
        <f>SUMIFS(СВЦЭМ!$D$39:$D$782,СВЦЭМ!$A$39:$A$782,$A92,СВЦЭМ!$B$39:$B$782,Y$83)+'СЕТ СН'!$H$11+СВЦЭМ!$D$10+'СЕТ СН'!$H$5-'СЕТ СН'!$H$21</f>
        <v>3826.2667625600002</v>
      </c>
    </row>
    <row r="93" spans="1:27" ht="15.75" x14ac:dyDescent="0.2">
      <c r="A93" s="35">
        <f t="shared" si="2"/>
        <v>44875</v>
      </c>
      <c r="B93" s="36">
        <f>SUMIFS(СВЦЭМ!$D$39:$D$782,СВЦЭМ!$A$39:$A$782,$A93,СВЦЭМ!$B$39:$B$782,B$83)+'СЕТ СН'!$H$11+СВЦЭМ!$D$10+'СЕТ СН'!$H$5-'СЕТ СН'!$H$21</f>
        <v>3943.3396117399998</v>
      </c>
      <c r="C93" s="36">
        <f>SUMIFS(СВЦЭМ!$D$39:$D$782,СВЦЭМ!$A$39:$A$782,$A93,СВЦЭМ!$B$39:$B$782,C$83)+'СЕТ СН'!$H$11+СВЦЭМ!$D$10+'СЕТ СН'!$H$5-'СЕТ СН'!$H$21</f>
        <v>3975.1225201400002</v>
      </c>
      <c r="D93" s="36">
        <f>SUMIFS(СВЦЭМ!$D$39:$D$782,СВЦЭМ!$A$39:$A$782,$A93,СВЦЭМ!$B$39:$B$782,D$83)+'СЕТ СН'!$H$11+СВЦЭМ!$D$10+'СЕТ СН'!$H$5-'СЕТ СН'!$H$21</f>
        <v>4035.7393081199998</v>
      </c>
      <c r="E93" s="36">
        <f>SUMIFS(СВЦЭМ!$D$39:$D$782,СВЦЭМ!$A$39:$A$782,$A93,СВЦЭМ!$B$39:$B$782,E$83)+'СЕТ СН'!$H$11+СВЦЭМ!$D$10+'СЕТ СН'!$H$5-'СЕТ СН'!$H$21</f>
        <v>4018.21543797</v>
      </c>
      <c r="F93" s="36">
        <f>SUMIFS(СВЦЭМ!$D$39:$D$782,СВЦЭМ!$A$39:$A$782,$A93,СВЦЭМ!$B$39:$B$782,F$83)+'СЕТ СН'!$H$11+СВЦЭМ!$D$10+'СЕТ СН'!$H$5-'СЕТ СН'!$H$21</f>
        <v>4041.0694092800004</v>
      </c>
      <c r="G93" s="36">
        <f>SUMIFS(СВЦЭМ!$D$39:$D$782,СВЦЭМ!$A$39:$A$782,$A93,СВЦЭМ!$B$39:$B$782,G$83)+'СЕТ СН'!$H$11+СВЦЭМ!$D$10+'СЕТ СН'!$H$5-'СЕТ СН'!$H$21</f>
        <v>4054.0194914499998</v>
      </c>
      <c r="H93" s="36">
        <f>SUMIFS(СВЦЭМ!$D$39:$D$782,СВЦЭМ!$A$39:$A$782,$A93,СВЦЭМ!$B$39:$B$782,H$83)+'СЕТ СН'!$H$11+СВЦЭМ!$D$10+'СЕТ СН'!$H$5-'СЕТ СН'!$H$21</f>
        <v>4020.9087904500002</v>
      </c>
      <c r="I93" s="36">
        <f>SUMIFS(СВЦЭМ!$D$39:$D$782,СВЦЭМ!$A$39:$A$782,$A93,СВЦЭМ!$B$39:$B$782,I$83)+'СЕТ СН'!$H$11+СВЦЭМ!$D$10+'СЕТ СН'!$H$5-'СЕТ СН'!$H$21</f>
        <v>4001.0904555799998</v>
      </c>
      <c r="J93" s="36">
        <f>SUMIFS(СВЦЭМ!$D$39:$D$782,СВЦЭМ!$A$39:$A$782,$A93,СВЦЭМ!$B$39:$B$782,J$83)+'СЕТ СН'!$H$11+СВЦЭМ!$D$10+'СЕТ СН'!$H$5-'СЕТ СН'!$H$21</f>
        <v>3982.0435975700002</v>
      </c>
      <c r="K93" s="36">
        <f>SUMIFS(СВЦЭМ!$D$39:$D$782,СВЦЭМ!$A$39:$A$782,$A93,СВЦЭМ!$B$39:$B$782,K$83)+'СЕТ СН'!$H$11+СВЦЭМ!$D$10+'СЕТ СН'!$H$5-'СЕТ СН'!$H$21</f>
        <v>3975.8137690000003</v>
      </c>
      <c r="L93" s="36">
        <f>SUMIFS(СВЦЭМ!$D$39:$D$782,СВЦЭМ!$A$39:$A$782,$A93,СВЦЭМ!$B$39:$B$782,L$83)+'СЕТ СН'!$H$11+СВЦЭМ!$D$10+'СЕТ СН'!$H$5-'СЕТ СН'!$H$21</f>
        <v>3988.71055286</v>
      </c>
      <c r="M93" s="36">
        <f>SUMIFS(СВЦЭМ!$D$39:$D$782,СВЦЭМ!$A$39:$A$782,$A93,СВЦЭМ!$B$39:$B$782,M$83)+'СЕТ СН'!$H$11+СВЦЭМ!$D$10+'СЕТ СН'!$H$5-'СЕТ СН'!$H$21</f>
        <v>4009.3864619599999</v>
      </c>
      <c r="N93" s="36">
        <f>SUMIFS(СВЦЭМ!$D$39:$D$782,СВЦЭМ!$A$39:$A$782,$A93,СВЦЭМ!$B$39:$B$782,N$83)+'СЕТ СН'!$H$11+СВЦЭМ!$D$10+'СЕТ СН'!$H$5-'СЕТ СН'!$H$21</f>
        <v>4019.4813892299999</v>
      </c>
      <c r="O93" s="36">
        <f>SUMIFS(СВЦЭМ!$D$39:$D$782,СВЦЭМ!$A$39:$A$782,$A93,СВЦЭМ!$B$39:$B$782,O$83)+'СЕТ СН'!$H$11+СВЦЭМ!$D$10+'СЕТ СН'!$H$5-'СЕТ СН'!$H$21</f>
        <v>4034.7867909500001</v>
      </c>
      <c r="P93" s="36">
        <f>SUMIFS(СВЦЭМ!$D$39:$D$782,СВЦЭМ!$A$39:$A$782,$A93,СВЦЭМ!$B$39:$B$782,P$83)+'СЕТ СН'!$H$11+СВЦЭМ!$D$10+'СЕТ СН'!$H$5-'СЕТ СН'!$H$21</f>
        <v>4047.6033011099998</v>
      </c>
      <c r="Q93" s="36">
        <f>SUMIFS(СВЦЭМ!$D$39:$D$782,СВЦЭМ!$A$39:$A$782,$A93,СВЦЭМ!$B$39:$B$782,Q$83)+'СЕТ СН'!$H$11+СВЦЭМ!$D$10+'СЕТ СН'!$H$5-'СЕТ СН'!$H$21</f>
        <v>4051.8406310800001</v>
      </c>
      <c r="R93" s="36">
        <f>SUMIFS(СВЦЭМ!$D$39:$D$782,СВЦЭМ!$A$39:$A$782,$A93,СВЦЭМ!$B$39:$B$782,R$83)+'СЕТ СН'!$H$11+СВЦЭМ!$D$10+'СЕТ СН'!$H$5-'СЕТ СН'!$H$21</f>
        <v>4048.6560017700003</v>
      </c>
      <c r="S93" s="36">
        <f>SUMIFS(СВЦЭМ!$D$39:$D$782,СВЦЭМ!$A$39:$A$782,$A93,СВЦЭМ!$B$39:$B$782,S$83)+'СЕТ СН'!$H$11+СВЦЭМ!$D$10+'СЕТ СН'!$H$5-'СЕТ СН'!$H$21</f>
        <v>3995.5003236100001</v>
      </c>
      <c r="T93" s="36">
        <f>SUMIFS(СВЦЭМ!$D$39:$D$782,СВЦЭМ!$A$39:$A$782,$A93,СВЦЭМ!$B$39:$B$782,T$83)+'СЕТ СН'!$H$11+СВЦЭМ!$D$10+'СЕТ СН'!$H$5-'СЕТ СН'!$H$21</f>
        <v>3945.19521437</v>
      </c>
      <c r="U93" s="36">
        <f>SUMIFS(СВЦЭМ!$D$39:$D$782,СВЦЭМ!$A$39:$A$782,$A93,СВЦЭМ!$B$39:$B$782,U$83)+'СЕТ СН'!$H$11+СВЦЭМ!$D$10+'СЕТ СН'!$H$5-'СЕТ СН'!$H$21</f>
        <v>3964.5305506300001</v>
      </c>
      <c r="V93" s="36">
        <f>SUMIFS(СВЦЭМ!$D$39:$D$782,СВЦЭМ!$A$39:$A$782,$A93,СВЦЭМ!$B$39:$B$782,V$83)+'СЕТ СН'!$H$11+СВЦЭМ!$D$10+'СЕТ СН'!$H$5-'СЕТ СН'!$H$21</f>
        <v>3969.2809703500002</v>
      </c>
      <c r="W93" s="36">
        <f>SUMIFS(СВЦЭМ!$D$39:$D$782,СВЦЭМ!$A$39:$A$782,$A93,СВЦЭМ!$B$39:$B$782,W$83)+'СЕТ СН'!$H$11+СВЦЭМ!$D$10+'СЕТ СН'!$H$5-'СЕТ СН'!$H$21</f>
        <v>3998.3155347100001</v>
      </c>
      <c r="X93" s="36">
        <f>SUMIFS(СВЦЭМ!$D$39:$D$782,СВЦЭМ!$A$39:$A$782,$A93,СВЦЭМ!$B$39:$B$782,X$83)+'СЕТ СН'!$H$11+СВЦЭМ!$D$10+'СЕТ СН'!$H$5-'СЕТ СН'!$H$21</f>
        <v>4018.6882389500001</v>
      </c>
      <c r="Y93" s="36">
        <f>SUMIFS(СВЦЭМ!$D$39:$D$782,СВЦЭМ!$A$39:$A$782,$A93,СВЦЭМ!$B$39:$B$782,Y$83)+'СЕТ СН'!$H$11+СВЦЭМ!$D$10+'СЕТ СН'!$H$5-'СЕТ СН'!$H$21</f>
        <v>4022.1867152100003</v>
      </c>
    </row>
    <row r="94" spans="1:27" ht="15.75" x14ac:dyDescent="0.2">
      <c r="A94" s="35">
        <f t="shared" si="2"/>
        <v>44876</v>
      </c>
      <c r="B94" s="36">
        <f>SUMIFS(СВЦЭМ!$D$39:$D$782,СВЦЭМ!$A$39:$A$782,$A94,СВЦЭМ!$B$39:$B$782,B$83)+'СЕТ СН'!$H$11+СВЦЭМ!$D$10+'СЕТ СН'!$H$5-'СЕТ СН'!$H$21</f>
        <v>3932.1226735700002</v>
      </c>
      <c r="C94" s="36">
        <f>SUMIFS(СВЦЭМ!$D$39:$D$782,СВЦЭМ!$A$39:$A$782,$A94,СВЦЭМ!$B$39:$B$782,C$83)+'СЕТ СН'!$H$11+СВЦЭМ!$D$10+'СЕТ СН'!$H$5-'СЕТ СН'!$H$21</f>
        <v>4040.07779854</v>
      </c>
      <c r="D94" s="36">
        <f>SUMIFS(СВЦЭМ!$D$39:$D$782,СВЦЭМ!$A$39:$A$782,$A94,СВЦЭМ!$B$39:$B$782,D$83)+'СЕТ СН'!$H$11+СВЦЭМ!$D$10+'СЕТ СН'!$H$5-'СЕТ СН'!$H$21</f>
        <v>4140.5038020600005</v>
      </c>
      <c r="E94" s="36">
        <f>SUMIFS(СВЦЭМ!$D$39:$D$782,СВЦЭМ!$A$39:$A$782,$A94,СВЦЭМ!$B$39:$B$782,E$83)+'СЕТ СН'!$H$11+СВЦЭМ!$D$10+'СЕТ СН'!$H$5-'СЕТ СН'!$H$21</f>
        <v>4140.2092891700004</v>
      </c>
      <c r="F94" s="36">
        <f>SUMIFS(СВЦЭМ!$D$39:$D$782,СВЦЭМ!$A$39:$A$782,$A94,СВЦЭМ!$B$39:$B$782,F$83)+'СЕТ СН'!$H$11+СВЦЭМ!$D$10+'СЕТ СН'!$H$5-'СЕТ СН'!$H$21</f>
        <v>4122.0300795499998</v>
      </c>
      <c r="G94" s="36">
        <f>SUMIFS(СВЦЭМ!$D$39:$D$782,СВЦЭМ!$A$39:$A$782,$A94,СВЦЭМ!$B$39:$B$782,G$83)+'СЕТ СН'!$H$11+СВЦЭМ!$D$10+'СЕТ СН'!$H$5-'СЕТ СН'!$H$21</f>
        <v>4108.3862395200003</v>
      </c>
      <c r="H94" s="36">
        <f>SUMIFS(СВЦЭМ!$D$39:$D$782,СВЦЭМ!$A$39:$A$782,$A94,СВЦЭМ!$B$39:$B$782,H$83)+'СЕТ СН'!$H$11+СВЦЭМ!$D$10+'СЕТ СН'!$H$5-'СЕТ СН'!$H$21</f>
        <v>4064.4722631900004</v>
      </c>
      <c r="I94" s="36">
        <f>SUMIFS(СВЦЭМ!$D$39:$D$782,СВЦЭМ!$A$39:$A$782,$A94,СВЦЭМ!$B$39:$B$782,I$83)+'СЕТ СН'!$H$11+СВЦЭМ!$D$10+'СЕТ СН'!$H$5-'СЕТ СН'!$H$21</f>
        <v>4045.6399130500004</v>
      </c>
      <c r="J94" s="36">
        <f>SUMIFS(СВЦЭМ!$D$39:$D$782,СВЦЭМ!$A$39:$A$782,$A94,СВЦЭМ!$B$39:$B$782,J$83)+'СЕТ СН'!$H$11+СВЦЭМ!$D$10+'СЕТ СН'!$H$5-'СЕТ СН'!$H$21</f>
        <v>3985.76611632</v>
      </c>
      <c r="K94" s="36">
        <f>SUMIFS(СВЦЭМ!$D$39:$D$782,СВЦЭМ!$A$39:$A$782,$A94,СВЦЭМ!$B$39:$B$782,K$83)+'СЕТ СН'!$H$11+СВЦЭМ!$D$10+'СЕТ СН'!$H$5-'СЕТ СН'!$H$21</f>
        <v>3986.9756665300001</v>
      </c>
      <c r="L94" s="36">
        <f>SUMIFS(СВЦЭМ!$D$39:$D$782,СВЦЭМ!$A$39:$A$782,$A94,СВЦЭМ!$B$39:$B$782,L$83)+'СЕТ СН'!$H$11+СВЦЭМ!$D$10+'СЕТ СН'!$H$5-'СЕТ СН'!$H$21</f>
        <v>4006.44945048</v>
      </c>
      <c r="M94" s="36">
        <f>SUMIFS(СВЦЭМ!$D$39:$D$782,СВЦЭМ!$A$39:$A$782,$A94,СВЦЭМ!$B$39:$B$782,M$83)+'СЕТ СН'!$H$11+СВЦЭМ!$D$10+'СЕТ СН'!$H$5-'СЕТ СН'!$H$21</f>
        <v>4030.51389002</v>
      </c>
      <c r="N94" s="36">
        <f>SUMIFS(СВЦЭМ!$D$39:$D$782,СВЦЭМ!$A$39:$A$782,$A94,СВЦЭМ!$B$39:$B$782,N$83)+'СЕТ СН'!$H$11+СВЦЭМ!$D$10+'СЕТ СН'!$H$5-'СЕТ СН'!$H$21</f>
        <v>4045.4396695400001</v>
      </c>
      <c r="O94" s="36">
        <f>SUMIFS(СВЦЭМ!$D$39:$D$782,СВЦЭМ!$A$39:$A$782,$A94,СВЦЭМ!$B$39:$B$782,O$83)+'СЕТ СН'!$H$11+СВЦЭМ!$D$10+'СЕТ СН'!$H$5-'СЕТ СН'!$H$21</f>
        <v>4055.5467767600003</v>
      </c>
      <c r="P94" s="36">
        <f>SUMIFS(СВЦЭМ!$D$39:$D$782,СВЦЭМ!$A$39:$A$782,$A94,СВЦЭМ!$B$39:$B$782,P$83)+'СЕТ СН'!$H$11+СВЦЭМ!$D$10+'СЕТ СН'!$H$5-'СЕТ СН'!$H$21</f>
        <v>4031.0366878499999</v>
      </c>
      <c r="Q94" s="36">
        <f>SUMIFS(СВЦЭМ!$D$39:$D$782,СВЦЭМ!$A$39:$A$782,$A94,СВЦЭМ!$B$39:$B$782,Q$83)+'СЕТ СН'!$H$11+СВЦЭМ!$D$10+'СЕТ СН'!$H$5-'СЕТ СН'!$H$21</f>
        <v>4031.8680783099999</v>
      </c>
      <c r="R94" s="36">
        <f>SUMIFS(СВЦЭМ!$D$39:$D$782,СВЦЭМ!$A$39:$A$782,$A94,СВЦЭМ!$B$39:$B$782,R$83)+'СЕТ СН'!$H$11+СВЦЭМ!$D$10+'СЕТ СН'!$H$5-'СЕТ СН'!$H$21</f>
        <v>4016.5467915500003</v>
      </c>
      <c r="S94" s="36">
        <f>SUMIFS(СВЦЭМ!$D$39:$D$782,СВЦЭМ!$A$39:$A$782,$A94,СВЦЭМ!$B$39:$B$782,S$83)+'СЕТ СН'!$H$11+СВЦЭМ!$D$10+'СЕТ СН'!$H$5-'СЕТ СН'!$H$21</f>
        <v>3958.8032789099998</v>
      </c>
      <c r="T94" s="36">
        <f>SUMIFS(СВЦЭМ!$D$39:$D$782,СВЦЭМ!$A$39:$A$782,$A94,СВЦЭМ!$B$39:$B$782,T$83)+'СЕТ СН'!$H$11+СВЦЭМ!$D$10+'СЕТ СН'!$H$5-'СЕТ СН'!$H$21</f>
        <v>3958.4141203700001</v>
      </c>
      <c r="U94" s="36">
        <f>SUMIFS(СВЦЭМ!$D$39:$D$782,СВЦЭМ!$A$39:$A$782,$A94,СВЦЭМ!$B$39:$B$782,U$83)+'СЕТ СН'!$H$11+СВЦЭМ!$D$10+'СЕТ СН'!$H$5-'СЕТ СН'!$H$21</f>
        <v>3979.4719628399998</v>
      </c>
      <c r="V94" s="36">
        <f>SUMIFS(СВЦЭМ!$D$39:$D$782,СВЦЭМ!$A$39:$A$782,$A94,СВЦЭМ!$B$39:$B$782,V$83)+'СЕТ СН'!$H$11+СВЦЭМ!$D$10+'СЕТ СН'!$H$5-'СЕТ СН'!$H$21</f>
        <v>4003.5543987800002</v>
      </c>
      <c r="W94" s="36">
        <f>SUMIFS(СВЦЭМ!$D$39:$D$782,СВЦЭМ!$A$39:$A$782,$A94,СВЦЭМ!$B$39:$B$782,W$83)+'СЕТ СН'!$H$11+СВЦЭМ!$D$10+'СЕТ СН'!$H$5-'СЕТ СН'!$H$21</f>
        <v>4004.0206188000002</v>
      </c>
      <c r="X94" s="36">
        <f>SUMIFS(СВЦЭМ!$D$39:$D$782,СВЦЭМ!$A$39:$A$782,$A94,СВЦЭМ!$B$39:$B$782,X$83)+'СЕТ СН'!$H$11+СВЦЭМ!$D$10+'СЕТ СН'!$H$5-'СЕТ СН'!$H$21</f>
        <v>3975.18035938</v>
      </c>
      <c r="Y94" s="36">
        <f>SUMIFS(СВЦЭМ!$D$39:$D$782,СВЦЭМ!$A$39:$A$782,$A94,СВЦЭМ!$B$39:$B$782,Y$83)+'СЕТ СН'!$H$11+СВЦЭМ!$D$10+'СЕТ СН'!$H$5-'СЕТ СН'!$H$21</f>
        <v>3986.1589658100002</v>
      </c>
    </row>
    <row r="95" spans="1:27" ht="15.75" x14ac:dyDescent="0.2">
      <c r="A95" s="35">
        <f t="shared" si="2"/>
        <v>44877</v>
      </c>
      <c r="B95" s="36">
        <f>SUMIFS(СВЦЭМ!$D$39:$D$782,СВЦЭМ!$A$39:$A$782,$A95,СВЦЭМ!$B$39:$B$782,B$83)+'СЕТ СН'!$H$11+СВЦЭМ!$D$10+'СЕТ СН'!$H$5-'СЕТ СН'!$H$21</f>
        <v>3914.5287554900001</v>
      </c>
      <c r="C95" s="36">
        <f>SUMIFS(СВЦЭМ!$D$39:$D$782,СВЦЭМ!$A$39:$A$782,$A95,СВЦЭМ!$B$39:$B$782,C$83)+'СЕТ СН'!$H$11+СВЦЭМ!$D$10+'СЕТ СН'!$H$5-'СЕТ СН'!$H$21</f>
        <v>3945.4436286300001</v>
      </c>
      <c r="D95" s="36">
        <f>SUMIFS(СВЦЭМ!$D$39:$D$782,СВЦЭМ!$A$39:$A$782,$A95,СВЦЭМ!$B$39:$B$782,D$83)+'СЕТ СН'!$H$11+СВЦЭМ!$D$10+'СЕТ СН'!$H$5-'СЕТ СН'!$H$21</f>
        <v>3986.6713455700001</v>
      </c>
      <c r="E95" s="36">
        <f>SUMIFS(СВЦЭМ!$D$39:$D$782,СВЦЭМ!$A$39:$A$782,$A95,СВЦЭМ!$B$39:$B$782,E$83)+'СЕТ СН'!$H$11+СВЦЭМ!$D$10+'СЕТ СН'!$H$5-'СЕТ СН'!$H$21</f>
        <v>4002.6049366100001</v>
      </c>
      <c r="F95" s="36">
        <f>SUMIFS(СВЦЭМ!$D$39:$D$782,СВЦЭМ!$A$39:$A$782,$A95,СВЦЭМ!$B$39:$B$782,F$83)+'СЕТ СН'!$H$11+СВЦЭМ!$D$10+'СЕТ СН'!$H$5-'СЕТ СН'!$H$21</f>
        <v>4003.1745816399998</v>
      </c>
      <c r="G95" s="36">
        <f>SUMIFS(СВЦЭМ!$D$39:$D$782,СВЦЭМ!$A$39:$A$782,$A95,СВЦЭМ!$B$39:$B$782,G$83)+'СЕТ СН'!$H$11+СВЦЭМ!$D$10+'СЕТ СН'!$H$5-'СЕТ СН'!$H$21</f>
        <v>4009.9333103099998</v>
      </c>
      <c r="H95" s="36">
        <f>SUMIFS(СВЦЭМ!$D$39:$D$782,СВЦЭМ!$A$39:$A$782,$A95,СВЦЭМ!$B$39:$B$782,H$83)+'СЕТ СН'!$H$11+СВЦЭМ!$D$10+'СЕТ СН'!$H$5-'СЕТ СН'!$H$21</f>
        <v>4001.9713470200004</v>
      </c>
      <c r="I95" s="36">
        <f>SUMIFS(СВЦЭМ!$D$39:$D$782,СВЦЭМ!$A$39:$A$782,$A95,СВЦЭМ!$B$39:$B$782,I$83)+'СЕТ СН'!$H$11+СВЦЭМ!$D$10+'СЕТ СН'!$H$5-'СЕТ СН'!$H$21</f>
        <v>3983.1232547</v>
      </c>
      <c r="J95" s="36">
        <f>SUMIFS(СВЦЭМ!$D$39:$D$782,СВЦЭМ!$A$39:$A$782,$A95,СВЦЭМ!$B$39:$B$782,J$83)+'СЕТ СН'!$H$11+СВЦЭМ!$D$10+'СЕТ СН'!$H$5-'СЕТ СН'!$H$21</f>
        <v>3948.2510586799999</v>
      </c>
      <c r="K95" s="36">
        <f>SUMIFS(СВЦЭМ!$D$39:$D$782,СВЦЭМ!$A$39:$A$782,$A95,СВЦЭМ!$B$39:$B$782,K$83)+'СЕТ СН'!$H$11+СВЦЭМ!$D$10+'СЕТ СН'!$H$5-'СЕТ СН'!$H$21</f>
        <v>3926.8258853400002</v>
      </c>
      <c r="L95" s="36">
        <f>SUMIFS(СВЦЭМ!$D$39:$D$782,СВЦЭМ!$A$39:$A$782,$A95,СВЦЭМ!$B$39:$B$782,L$83)+'СЕТ СН'!$H$11+СВЦЭМ!$D$10+'СЕТ СН'!$H$5-'СЕТ СН'!$H$21</f>
        <v>3907.6953653099999</v>
      </c>
      <c r="M95" s="36">
        <f>SUMIFS(СВЦЭМ!$D$39:$D$782,СВЦЭМ!$A$39:$A$782,$A95,СВЦЭМ!$B$39:$B$782,M$83)+'СЕТ СН'!$H$11+СВЦЭМ!$D$10+'СЕТ СН'!$H$5-'СЕТ СН'!$H$21</f>
        <v>3947.99896257</v>
      </c>
      <c r="N95" s="36">
        <f>SUMIFS(СВЦЭМ!$D$39:$D$782,СВЦЭМ!$A$39:$A$782,$A95,СВЦЭМ!$B$39:$B$782,N$83)+'СЕТ СН'!$H$11+СВЦЭМ!$D$10+'СЕТ СН'!$H$5-'СЕТ СН'!$H$21</f>
        <v>3969.4629968500003</v>
      </c>
      <c r="O95" s="36">
        <f>SUMIFS(СВЦЭМ!$D$39:$D$782,СВЦЭМ!$A$39:$A$782,$A95,СВЦЭМ!$B$39:$B$782,O$83)+'СЕТ СН'!$H$11+СВЦЭМ!$D$10+'СЕТ СН'!$H$5-'СЕТ СН'!$H$21</f>
        <v>3986.6382561500004</v>
      </c>
      <c r="P95" s="36">
        <f>SUMIFS(СВЦЭМ!$D$39:$D$782,СВЦЭМ!$A$39:$A$782,$A95,СВЦЭМ!$B$39:$B$782,P$83)+'СЕТ СН'!$H$11+СВЦЭМ!$D$10+'СЕТ СН'!$H$5-'СЕТ СН'!$H$21</f>
        <v>3992.7086779700003</v>
      </c>
      <c r="Q95" s="36">
        <f>SUMIFS(СВЦЭМ!$D$39:$D$782,СВЦЭМ!$A$39:$A$782,$A95,СВЦЭМ!$B$39:$B$782,Q$83)+'СЕТ СН'!$H$11+СВЦЭМ!$D$10+'СЕТ СН'!$H$5-'СЕТ СН'!$H$21</f>
        <v>3977.8622332499999</v>
      </c>
      <c r="R95" s="36">
        <f>SUMIFS(СВЦЭМ!$D$39:$D$782,СВЦЭМ!$A$39:$A$782,$A95,СВЦЭМ!$B$39:$B$782,R$83)+'СЕТ СН'!$H$11+СВЦЭМ!$D$10+'СЕТ СН'!$H$5-'СЕТ СН'!$H$21</f>
        <v>3951.7525041999997</v>
      </c>
      <c r="S95" s="36">
        <f>SUMIFS(СВЦЭМ!$D$39:$D$782,СВЦЭМ!$A$39:$A$782,$A95,СВЦЭМ!$B$39:$B$782,S$83)+'СЕТ СН'!$H$11+СВЦЭМ!$D$10+'СЕТ СН'!$H$5-'СЕТ СН'!$H$21</f>
        <v>3914.7359859600001</v>
      </c>
      <c r="T95" s="36">
        <f>SUMIFS(СВЦЭМ!$D$39:$D$782,СВЦЭМ!$A$39:$A$782,$A95,СВЦЭМ!$B$39:$B$782,T$83)+'СЕТ СН'!$H$11+СВЦЭМ!$D$10+'СЕТ СН'!$H$5-'СЕТ СН'!$H$21</f>
        <v>3913.7420676700003</v>
      </c>
      <c r="U95" s="36">
        <f>SUMIFS(СВЦЭМ!$D$39:$D$782,СВЦЭМ!$A$39:$A$782,$A95,СВЦЭМ!$B$39:$B$782,U$83)+'СЕТ СН'!$H$11+СВЦЭМ!$D$10+'СЕТ СН'!$H$5-'СЕТ СН'!$H$21</f>
        <v>3936.8173077800002</v>
      </c>
      <c r="V95" s="36">
        <f>SUMIFS(СВЦЭМ!$D$39:$D$782,СВЦЭМ!$A$39:$A$782,$A95,СВЦЭМ!$B$39:$B$782,V$83)+'СЕТ СН'!$H$11+СВЦЭМ!$D$10+'СЕТ СН'!$H$5-'СЕТ СН'!$H$21</f>
        <v>3958.7140695899998</v>
      </c>
      <c r="W95" s="36">
        <f>SUMIFS(СВЦЭМ!$D$39:$D$782,СВЦЭМ!$A$39:$A$782,$A95,СВЦЭМ!$B$39:$B$782,W$83)+'СЕТ СН'!$H$11+СВЦЭМ!$D$10+'СЕТ СН'!$H$5-'СЕТ СН'!$H$21</f>
        <v>3985.4258863499999</v>
      </c>
      <c r="X95" s="36">
        <f>SUMIFS(СВЦЭМ!$D$39:$D$782,СВЦЭМ!$A$39:$A$782,$A95,СВЦЭМ!$B$39:$B$782,X$83)+'СЕТ СН'!$H$11+СВЦЭМ!$D$10+'СЕТ СН'!$H$5-'СЕТ СН'!$H$21</f>
        <v>4005.33145104</v>
      </c>
      <c r="Y95" s="36">
        <f>SUMIFS(СВЦЭМ!$D$39:$D$782,СВЦЭМ!$A$39:$A$782,$A95,СВЦЭМ!$B$39:$B$782,Y$83)+'СЕТ СН'!$H$11+СВЦЭМ!$D$10+'СЕТ СН'!$H$5-'СЕТ СН'!$H$21</f>
        <v>4033.3856754799999</v>
      </c>
    </row>
    <row r="96" spans="1:27" ht="15.75" x14ac:dyDescent="0.2">
      <c r="A96" s="35">
        <f t="shared" si="2"/>
        <v>44878</v>
      </c>
      <c r="B96" s="36">
        <f>SUMIFS(СВЦЭМ!$D$39:$D$782,СВЦЭМ!$A$39:$A$782,$A96,СВЦЭМ!$B$39:$B$782,B$83)+'СЕТ СН'!$H$11+СВЦЭМ!$D$10+'СЕТ СН'!$H$5-'СЕТ СН'!$H$21</f>
        <v>3992.3701713099999</v>
      </c>
      <c r="C96" s="36">
        <f>SUMIFS(СВЦЭМ!$D$39:$D$782,СВЦЭМ!$A$39:$A$782,$A96,СВЦЭМ!$B$39:$B$782,C$83)+'СЕТ СН'!$H$11+СВЦЭМ!$D$10+'СЕТ СН'!$H$5-'СЕТ СН'!$H$21</f>
        <v>4023.3045248200001</v>
      </c>
      <c r="D96" s="36">
        <f>SUMIFS(СВЦЭМ!$D$39:$D$782,СВЦЭМ!$A$39:$A$782,$A96,СВЦЭМ!$B$39:$B$782,D$83)+'СЕТ СН'!$H$11+СВЦЭМ!$D$10+'СЕТ СН'!$H$5-'СЕТ СН'!$H$21</f>
        <v>4036.9726726099998</v>
      </c>
      <c r="E96" s="36">
        <f>SUMIFS(СВЦЭМ!$D$39:$D$782,СВЦЭМ!$A$39:$A$782,$A96,СВЦЭМ!$B$39:$B$782,E$83)+'СЕТ СН'!$H$11+СВЦЭМ!$D$10+'СЕТ СН'!$H$5-'СЕТ СН'!$H$21</f>
        <v>4021.8616367200002</v>
      </c>
      <c r="F96" s="36">
        <f>SUMIFS(СВЦЭМ!$D$39:$D$782,СВЦЭМ!$A$39:$A$782,$A96,СВЦЭМ!$B$39:$B$782,F$83)+'СЕТ СН'!$H$11+СВЦЭМ!$D$10+'СЕТ СН'!$H$5-'СЕТ СН'!$H$21</f>
        <v>4022.2951512199998</v>
      </c>
      <c r="G96" s="36">
        <f>SUMIFS(СВЦЭМ!$D$39:$D$782,СВЦЭМ!$A$39:$A$782,$A96,СВЦЭМ!$B$39:$B$782,G$83)+'СЕТ СН'!$H$11+СВЦЭМ!$D$10+'СЕТ СН'!$H$5-'СЕТ СН'!$H$21</f>
        <v>4025.5635454000003</v>
      </c>
      <c r="H96" s="36">
        <f>SUMIFS(СВЦЭМ!$D$39:$D$782,СВЦЭМ!$A$39:$A$782,$A96,СВЦЭМ!$B$39:$B$782,H$83)+'СЕТ СН'!$H$11+СВЦЭМ!$D$10+'СЕТ СН'!$H$5-'СЕТ СН'!$H$21</f>
        <v>4000.59605354</v>
      </c>
      <c r="I96" s="36">
        <f>SUMIFS(СВЦЭМ!$D$39:$D$782,СВЦЭМ!$A$39:$A$782,$A96,СВЦЭМ!$B$39:$B$782,I$83)+'СЕТ СН'!$H$11+СВЦЭМ!$D$10+'СЕТ СН'!$H$5-'СЕТ СН'!$H$21</f>
        <v>3993.0125847700001</v>
      </c>
      <c r="J96" s="36">
        <f>SUMIFS(СВЦЭМ!$D$39:$D$782,СВЦЭМ!$A$39:$A$782,$A96,СВЦЭМ!$B$39:$B$782,J$83)+'СЕТ СН'!$H$11+СВЦЭМ!$D$10+'СЕТ СН'!$H$5-'СЕТ СН'!$H$21</f>
        <v>3947.7514255699998</v>
      </c>
      <c r="K96" s="36">
        <f>SUMIFS(СВЦЭМ!$D$39:$D$782,СВЦЭМ!$A$39:$A$782,$A96,СВЦЭМ!$B$39:$B$782,K$83)+'СЕТ СН'!$H$11+СВЦЭМ!$D$10+'СЕТ СН'!$H$5-'СЕТ СН'!$H$21</f>
        <v>3918.0284821700002</v>
      </c>
      <c r="L96" s="36">
        <f>SUMIFS(СВЦЭМ!$D$39:$D$782,СВЦЭМ!$A$39:$A$782,$A96,СВЦЭМ!$B$39:$B$782,L$83)+'СЕТ СН'!$H$11+СВЦЭМ!$D$10+'СЕТ СН'!$H$5-'СЕТ СН'!$H$21</f>
        <v>3902.9745617600001</v>
      </c>
      <c r="M96" s="36">
        <f>SUMIFS(СВЦЭМ!$D$39:$D$782,СВЦЭМ!$A$39:$A$782,$A96,СВЦЭМ!$B$39:$B$782,M$83)+'СЕТ СН'!$H$11+СВЦЭМ!$D$10+'СЕТ СН'!$H$5-'СЕТ СН'!$H$21</f>
        <v>3928.3998459599998</v>
      </c>
      <c r="N96" s="36">
        <f>SUMIFS(СВЦЭМ!$D$39:$D$782,СВЦЭМ!$A$39:$A$782,$A96,СВЦЭМ!$B$39:$B$782,N$83)+'СЕТ СН'!$H$11+СВЦЭМ!$D$10+'СЕТ СН'!$H$5-'СЕТ СН'!$H$21</f>
        <v>3960.44388759</v>
      </c>
      <c r="O96" s="36">
        <f>SUMIFS(СВЦЭМ!$D$39:$D$782,СВЦЭМ!$A$39:$A$782,$A96,СВЦЭМ!$B$39:$B$782,O$83)+'СЕТ СН'!$H$11+СВЦЭМ!$D$10+'СЕТ СН'!$H$5-'СЕТ СН'!$H$21</f>
        <v>3972.1127687799999</v>
      </c>
      <c r="P96" s="36">
        <f>SUMIFS(СВЦЭМ!$D$39:$D$782,СВЦЭМ!$A$39:$A$782,$A96,СВЦЭМ!$B$39:$B$782,P$83)+'СЕТ СН'!$H$11+СВЦЭМ!$D$10+'СЕТ СН'!$H$5-'СЕТ СН'!$H$21</f>
        <v>3972.5981209600004</v>
      </c>
      <c r="Q96" s="36">
        <f>SUMIFS(СВЦЭМ!$D$39:$D$782,СВЦЭМ!$A$39:$A$782,$A96,СВЦЭМ!$B$39:$B$782,Q$83)+'СЕТ СН'!$H$11+СВЦЭМ!$D$10+'СЕТ СН'!$H$5-'СЕТ СН'!$H$21</f>
        <v>3969.2973713600004</v>
      </c>
      <c r="R96" s="36">
        <f>SUMIFS(СВЦЭМ!$D$39:$D$782,СВЦЭМ!$A$39:$A$782,$A96,СВЦЭМ!$B$39:$B$782,R$83)+'СЕТ СН'!$H$11+СВЦЭМ!$D$10+'СЕТ СН'!$H$5-'СЕТ СН'!$H$21</f>
        <v>3947.3876265200001</v>
      </c>
      <c r="S96" s="36">
        <f>SUMIFS(СВЦЭМ!$D$39:$D$782,СВЦЭМ!$A$39:$A$782,$A96,СВЦЭМ!$B$39:$B$782,S$83)+'СЕТ СН'!$H$11+СВЦЭМ!$D$10+'СЕТ СН'!$H$5-'СЕТ СН'!$H$21</f>
        <v>3905.1750405100001</v>
      </c>
      <c r="T96" s="36">
        <f>SUMIFS(СВЦЭМ!$D$39:$D$782,СВЦЭМ!$A$39:$A$782,$A96,СВЦЭМ!$B$39:$B$782,T$83)+'СЕТ СН'!$H$11+СВЦЭМ!$D$10+'СЕТ СН'!$H$5-'СЕТ СН'!$H$21</f>
        <v>3875.24040543</v>
      </c>
      <c r="U96" s="36">
        <f>SUMIFS(СВЦЭМ!$D$39:$D$782,СВЦЭМ!$A$39:$A$782,$A96,СВЦЭМ!$B$39:$B$782,U$83)+'СЕТ СН'!$H$11+СВЦЭМ!$D$10+'СЕТ СН'!$H$5-'СЕТ СН'!$H$21</f>
        <v>3891.4961927599998</v>
      </c>
      <c r="V96" s="36">
        <f>SUMIFS(СВЦЭМ!$D$39:$D$782,СВЦЭМ!$A$39:$A$782,$A96,СВЦЭМ!$B$39:$B$782,V$83)+'СЕТ СН'!$H$11+СВЦЭМ!$D$10+'СЕТ СН'!$H$5-'СЕТ СН'!$H$21</f>
        <v>3917.0531873899999</v>
      </c>
      <c r="W96" s="36">
        <f>SUMIFS(СВЦЭМ!$D$39:$D$782,СВЦЭМ!$A$39:$A$782,$A96,СВЦЭМ!$B$39:$B$782,W$83)+'СЕТ СН'!$H$11+СВЦЭМ!$D$10+'СЕТ СН'!$H$5-'СЕТ СН'!$H$21</f>
        <v>3958.6557563800002</v>
      </c>
      <c r="X96" s="36">
        <f>SUMIFS(СВЦЭМ!$D$39:$D$782,СВЦЭМ!$A$39:$A$782,$A96,СВЦЭМ!$B$39:$B$782,X$83)+'СЕТ СН'!$H$11+СВЦЭМ!$D$10+'СЕТ СН'!$H$5-'СЕТ СН'!$H$21</f>
        <v>3961.41325547</v>
      </c>
      <c r="Y96" s="36">
        <f>SUMIFS(СВЦЭМ!$D$39:$D$782,СВЦЭМ!$A$39:$A$782,$A96,СВЦЭМ!$B$39:$B$782,Y$83)+'СЕТ СН'!$H$11+СВЦЭМ!$D$10+'СЕТ СН'!$H$5-'СЕТ СН'!$H$21</f>
        <v>3999.1246387900001</v>
      </c>
    </row>
    <row r="97" spans="1:25" ht="15.75" x14ac:dyDescent="0.2">
      <c r="A97" s="35">
        <f t="shared" si="2"/>
        <v>44879</v>
      </c>
      <c r="B97" s="36">
        <f>SUMIFS(СВЦЭМ!$D$39:$D$782,СВЦЭМ!$A$39:$A$782,$A97,СВЦЭМ!$B$39:$B$782,B$83)+'СЕТ СН'!$H$11+СВЦЭМ!$D$10+'СЕТ СН'!$H$5-'СЕТ СН'!$H$21</f>
        <v>3968.1659058599998</v>
      </c>
      <c r="C97" s="36">
        <f>SUMIFS(СВЦЭМ!$D$39:$D$782,СВЦЭМ!$A$39:$A$782,$A97,СВЦЭМ!$B$39:$B$782,C$83)+'СЕТ СН'!$H$11+СВЦЭМ!$D$10+'СЕТ СН'!$H$5-'СЕТ СН'!$H$21</f>
        <v>3985.5290820700002</v>
      </c>
      <c r="D97" s="36">
        <f>SUMIFS(СВЦЭМ!$D$39:$D$782,СВЦЭМ!$A$39:$A$782,$A97,СВЦЭМ!$B$39:$B$782,D$83)+'СЕТ СН'!$H$11+СВЦЭМ!$D$10+'СЕТ СН'!$H$5-'СЕТ СН'!$H$21</f>
        <v>4000.0530049999998</v>
      </c>
      <c r="E97" s="36">
        <f>SUMIFS(СВЦЭМ!$D$39:$D$782,СВЦЭМ!$A$39:$A$782,$A97,СВЦЭМ!$B$39:$B$782,E$83)+'СЕТ СН'!$H$11+СВЦЭМ!$D$10+'СЕТ СН'!$H$5-'СЕТ СН'!$H$21</f>
        <v>4002.2798082700001</v>
      </c>
      <c r="F97" s="36">
        <f>SUMIFS(СВЦЭМ!$D$39:$D$782,СВЦЭМ!$A$39:$A$782,$A97,СВЦЭМ!$B$39:$B$782,F$83)+'СЕТ СН'!$H$11+СВЦЭМ!$D$10+'СЕТ СН'!$H$5-'СЕТ СН'!$H$21</f>
        <v>4003.2425229999999</v>
      </c>
      <c r="G97" s="36">
        <f>SUMIFS(СВЦЭМ!$D$39:$D$782,СВЦЭМ!$A$39:$A$782,$A97,СВЦЭМ!$B$39:$B$782,G$83)+'СЕТ СН'!$H$11+СВЦЭМ!$D$10+'СЕТ СН'!$H$5-'СЕТ СН'!$H$21</f>
        <v>3985.4334687099999</v>
      </c>
      <c r="H97" s="36">
        <f>SUMIFS(СВЦЭМ!$D$39:$D$782,СВЦЭМ!$A$39:$A$782,$A97,СВЦЭМ!$B$39:$B$782,H$83)+'СЕТ СН'!$H$11+СВЦЭМ!$D$10+'СЕТ СН'!$H$5-'СЕТ СН'!$H$21</f>
        <v>3929.1460732300002</v>
      </c>
      <c r="I97" s="36">
        <f>SUMIFS(СВЦЭМ!$D$39:$D$782,СВЦЭМ!$A$39:$A$782,$A97,СВЦЭМ!$B$39:$B$782,I$83)+'СЕТ СН'!$H$11+СВЦЭМ!$D$10+'СЕТ СН'!$H$5-'СЕТ СН'!$H$21</f>
        <v>3942.5214526500004</v>
      </c>
      <c r="J97" s="36">
        <f>SUMIFS(СВЦЭМ!$D$39:$D$782,СВЦЭМ!$A$39:$A$782,$A97,СВЦЭМ!$B$39:$B$782,J$83)+'СЕТ СН'!$H$11+СВЦЭМ!$D$10+'СЕТ СН'!$H$5-'СЕТ СН'!$H$21</f>
        <v>3918.7614692100001</v>
      </c>
      <c r="K97" s="36">
        <f>SUMIFS(СВЦЭМ!$D$39:$D$782,СВЦЭМ!$A$39:$A$782,$A97,СВЦЭМ!$B$39:$B$782,K$83)+'СЕТ СН'!$H$11+СВЦЭМ!$D$10+'СЕТ СН'!$H$5-'СЕТ СН'!$H$21</f>
        <v>3908.3620080300002</v>
      </c>
      <c r="L97" s="36">
        <f>SUMIFS(СВЦЭМ!$D$39:$D$782,СВЦЭМ!$A$39:$A$782,$A97,СВЦЭМ!$B$39:$B$782,L$83)+'СЕТ СН'!$H$11+СВЦЭМ!$D$10+'СЕТ СН'!$H$5-'СЕТ СН'!$H$21</f>
        <v>3910.3595522599999</v>
      </c>
      <c r="M97" s="36">
        <f>SUMIFS(СВЦЭМ!$D$39:$D$782,СВЦЭМ!$A$39:$A$782,$A97,СВЦЭМ!$B$39:$B$782,M$83)+'СЕТ СН'!$H$11+СВЦЭМ!$D$10+'СЕТ СН'!$H$5-'СЕТ СН'!$H$21</f>
        <v>3920.7646418499999</v>
      </c>
      <c r="N97" s="36">
        <f>SUMIFS(СВЦЭМ!$D$39:$D$782,СВЦЭМ!$A$39:$A$782,$A97,СВЦЭМ!$B$39:$B$782,N$83)+'СЕТ СН'!$H$11+СВЦЭМ!$D$10+'СЕТ СН'!$H$5-'СЕТ СН'!$H$21</f>
        <v>3934.6034569800004</v>
      </c>
      <c r="O97" s="36">
        <f>SUMIFS(СВЦЭМ!$D$39:$D$782,СВЦЭМ!$A$39:$A$782,$A97,СВЦЭМ!$B$39:$B$782,O$83)+'СЕТ СН'!$H$11+СВЦЭМ!$D$10+'СЕТ СН'!$H$5-'СЕТ СН'!$H$21</f>
        <v>3942.4989750900004</v>
      </c>
      <c r="P97" s="36">
        <f>SUMIFS(СВЦЭМ!$D$39:$D$782,СВЦЭМ!$A$39:$A$782,$A97,СВЦЭМ!$B$39:$B$782,P$83)+'СЕТ СН'!$H$11+СВЦЭМ!$D$10+'СЕТ СН'!$H$5-'СЕТ СН'!$H$21</f>
        <v>3952.94543669</v>
      </c>
      <c r="Q97" s="36">
        <f>SUMIFS(СВЦЭМ!$D$39:$D$782,СВЦЭМ!$A$39:$A$782,$A97,СВЦЭМ!$B$39:$B$782,Q$83)+'СЕТ СН'!$H$11+СВЦЭМ!$D$10+'СЕТ СН'!$H$5-'СЕТ СН'!$H$21</f>
        <v>3929.2310425400001</v>
      </c>
      <c r="R97" s="36">
        <f>SUMIFS(СВЦЭМ!$D$39:$D$782,СВЦЭМ!$A$39:$A$782,$A97,СВЦЭМ!$B$39:$B$782,R$83)+'СЕТ СН'!$H$11+СВЦЭМ!$D$10+'СЕТ СН'!$H$5-'СЕТ СН'!$H$21</f>
        <v>3907.92784824</v>
      </c>
      <c r="S97" s="36">
        <f>SUMIFS(СВЦЭМ!$D$39:$D$782,СВЦЭМ!$A$39:$A$782,$A97,СВЦЭМ!$B$39:$B$782,S$83)+'СЕТ СН'!$H$11+СВЦЭМ!$D$10+'СЕТ СН'!$H$5-'СЕТ СН'!$H$21</f>
        <v>3877.2451885099999</v>
      </c>
      <c r="T97" s="36">
        <f>SUMIFS(СВЦЭМ!$D$39:$D$782,СВЦЭМ!$A$39:$A$782,$A97,СВЦЭМ!$B$39:$B$782,T$83)+'СЕТ СН'!$H$11+СВЦЭМ!$D$10+'СЕТ СН'!$H$5-'СЕТ СН'!$H$21</f>
        <v>3905.5028461800002</v>
      </c>
      <c r="U97" s="36">
        <f>SUMIFS(СВЦЭМ!$D$39:$D$782,СВЦЭМ!$A$39:$A$782,$A97,СВЦЭМ!$B$39:$B$782,U$83)+'СЕТ СН'!$H$11+СВЦЭМ!$D$10+'СЕТ СН'!$H$5-'СЕТ СН'!$H$21</f>
        <v>3903.6836386499999</v>
      </c>
      <c r="V97" s="36">
        <f>SUMIFS(СВЦЭМ!$D$39:$D$782,СВЦЭМ!$A$39:$A$782,$A97,СВЦЭМ!$B$39:$B$782,V$83)+'СЕТ СН'!$H$11+СВЦЭМ!$D$10+'СЕТ СН'!$H$5-'СЕТ СН'!$H$21</f>
        <v>3929.7301986700004</v>
      </c>
      <c r="W97" s="36">
        <f>SUMIFS(СВЦЭМ!$D$39:$D$782,СВЦЭМ!$A$39:$A$782,$A97,СВЦЭМ!$B$39:$B$782,W$83)+'СЕТ СН'!$H$11+СВЦЭМ!$D$10+'СЕТ СН'!$H$5-'СЕТ СН'!$H$21</f>
        <v>3949.1754072499998</v>
      </c>
      <c r="X97" s="36">
        <f>SUMIFS(СВЦЭМ!$D$39:$D$782,СВЦЭМ!$A$39:$A$782,$A97,СВЦЭМ!$B$39:$B$782,X$83)+'СЕТ СН'!$H$11+СВЦЭМ!$D$10+'СЕТ СН'!$H$5-'СЕТ СН'!$H$21</f>
        <v>3955.5915722999998</v>
      </c>
      <c r="Y97" s="36">
        <f>SUMIFS(СВЦЭМ!$D$39:$D$782,СВЦЭМ!$A$39:$A$782,$A97,СВЦЭМ!$B$39:$B$782,Y$83)+'СЕТ СН'!$H$11+СВЦЭМ!$D$10+'СЕТ СН'!$H$5-'СЕТ СН'!$H$21</f>
        <v>3993.3480002699998</v>
      </c>
    </row>
    <row r="98" spans="1:25" ht="15.75" x14ac:dyDescent="0.2">
      <c r="A98" s="35">
        <f t="shared" si="2"/>
        <v>44880</v>
      </c>
      <c r="B98" s="36">
        <f>SUMIFS(СВЦЭМ!$D$39:$D$782,СВЦЭМ!$A$39:$A$782,$A98,СВЦЭМ!$B$39:$B$782,B$83)+'СЕТ СН'!$H$11+СВЦЭМ!$D$10+'СЕТ СН'!$H$5-'СЕТ СН'!$H$21</f>
        <v>3996.9149699199997</v>
      </c>
      <c r="C98" s="36">
        <f>SUMIFS(СВЦЭМ!$D$39:$D$782,СВЦЭМ!$A$39:$A$782,$A98,СВЦЭМ!$B$39:$B$782,C$83)+'СЕТ СН'!$H$11+СВЦЭМ!$D$10+'СЕТ СН'!$H$5-'СЕТ СН'!$H$21</f>
        <v>4028.2173669800004</v>
      </c>
      <c r="D98" s="36">
        <f>SUMIFS(СВЦЭМ!$D$39:$D$782,СВЦЭМ!$A$39:$A$782,$A98,СВЦЭМ!$B$39:$B$782,D$83)+'СЕТ СН'!$H$11+СВЦЭМ!$D$10+'СЕТ СН'!$H$5-'СЕТ СН'!$H$21</f>
        <v>4019.9804319499999</v>
      </c>
      <c r="E98" s="36">
        <f>SUMIFS(СВЦЭМ!$D$39:$D$782,СВЦЭМ!$A$39:$A$782,$A98,СВЦЭМ!$B$39:$B$782,E$83)+'СЕТ СН'!$H$11+СВЦЭМ!$D$10+'СЕТ СН'!$H$5-'СЕТ СН'!$H$21</f>
        <v>4001.9263665099998</v>
      </c>
      <c r="F98" s="36">
        <f>SUMIFS(СВЦЭМ!$D$39:$D$782,СВЦЭМ!$A$39:$A$782,$A98,СВЦЭМ!$B$39:$B$782,F$83)+'СЕТ СН'!$H$11+СВЦЭМ!$D$10+'СЕТ СН'!$H$5-'СЕТ СН'!$H$21</f>
        <v>4009.8490495000001</v>
      </c>
      <c r="G98" s="36">
        <f>SUMIFS(СВЦЭМ!$D$39:$D$782,СВЦЭМ!$A$39:$A$782,$A98,СВЦЭМ!$B$39:$B$782,G$83)+'СЕТ СН'!$H$11+СВЦЭМ!$D$10+'СЕТ СН'!$H$5-'СЕТ СН'!$H$21</f>
        <v>4023.8819242600002</v>
      </c>
      <c r="H98" s="36">
        <f>SUMIFS(СВЦЭМ!$D$39:$D$782,СВЦЭМ!$A$39:$A$782,$A98,СВЦЭМ!$B$39:$B$782,H$83)+'СЕТ СН'!$H$11+СВЦЭМ!$D$10+'СЕТ СН'!$H$5-'СЕТ СН'!$H$21</f>
        <v>3962.47770072</v>
      </c>
      <c r="I98" s="36">
        <f>SUMIFS(СВЦЭМ!$D$39:$D$782,СВЦЭМ!$A$39:$A$782,$A98,СВЦЭМ!$B$39:$B$782,I$83)+'СЕТ СН'!$H$11+СВЦЭМ!$D$10+'СЕТ СН'!$H$5-'СЕТ СН'!$H$21</f>
        <v>3964.3551742899999</v>
      </c>
      <c r="J98" s="36">
        <f>SUMIFS(СВЦЭМ!$D$39:$D$782,СВЦЭМ!$A$39:$A$782,$A98,СВЦЭМ!$B$39:$B$782,J$83)+'СЕТ СН'!$H$11+СВЦЭМ!$D$10+'СЕТ СН'!$H$5-'СЕТ СН'!$H$21</f>
        <v>3932.1608683300001</v>
      </c>
      <c r="K98" s="36">
        <f>SUMIFS(СВЦЭМ!$D$39:$D$782,СВЦЭМ!$A$39:$A$782,$A98,СВЦЭМ!$B$39:$B$782,K$83)+'СЕТ СН'!$H$11+СВЦЭМ!$D$10+'СЕТ СН'!$H$5-'СЕТ СН'!$H$21</f>
        <v>3924.85007193</v>
      </c>
      <c r="L98" s="36">
        <f>SUMIFS(СВЦЭМ!$D$39:$D$782,СВЦЭМ!$A$39:$A$782,$A98,СВЦЭМ!$B$39:$B$782,L$83)+'СЕТ СН'!$H$11+СВЦЭМ!$D$10+'СЕТ СН'!$H$5-'СЕТ СН'!$H$21</f>
        <v>3933.6005179100002</v>
      </c>
      <c r="M98" s="36">
        <f>SUMIFS(СВЦЭМ!$D$39:$D$782,СВЦЭМ!$A$39:$A$782,$A98,СВЦЭМ!$B$39:$B$782,M$83)+'СЕТ СН'!$H$11+СВЦЭМ!$D$10+'СЕТ СН'!$H$5-'СЕТ СН'!$H$21</f>
        <v>3957.3725430700001</v>
      </c>
      <c r="N98" s="36">
        <f>SUMIFS(СВЦЭМ!$D$39:$D$782,СВЦЭМ!$A$39:$A$782,$A98,СВЦЭМ!$B$39:$B$782,N$83)+'СЕТ СН'!$H$11+СВЦЭМ!$D$10+'СЕТ СН'!$H$5-'СЕТ СН'!$H$21</f>
        <v>3968.5997607999998</v>
      </c>
      <c r="O98" s="36">
        <f>SUMIFS(СВЦЭМ!$D$39:$D$782,СВЦЭМ!$A$39:$A$782,$A98,СВЦЭМ!$B$39:$B$782,O$83)+'СЕТ СН'!$H$11+СВЦЭМ!$D$10+'СЕТ СН'!$H$5-'СЕТ СН'!$H$21</f>
        <v>3975.9246762700004</v>
      </c>
      <c r="P98" s="36">
        <f>SUMIFS(СВЦЭМ!$D$39:$D$782,СВЦЭМ!$A$39:$A$782,$A98,СВЦЭМ!$B$39:$B$782,P$83)+'СЕТ СН'!$H$11+СВЦЭМ!$D$10+'СЕТ СН'!$H$5-'СЕТ СН'!$H$21</f>
        <v>3986.1323570900004</v>
      </c>
      <c r="Q98" s="36">
        <f>SUMIFS(СВЦЭМ!$D$39:$D$782,СВЦЭМ!$A$39:$A$782,$A98,СВЦЭМ!$B$39:$B$782,Q$83)+'СЕТ СН'!$H$11+СВЦЭМ!$D$10+'СЕТ СН'!$H$5-'СЕТ СН'!$H$21</f>
        <v>3987.06210921</v>
      </c>
      <c r="R98" s="36">
        <f>SUMIFS(СВЦЭМ!$D$39:$D$782,СВЦЭМ!$A$39:$A$782,$A98,СВЦЭМ!$B$39:$B$782,R$83)+'СЕТ СН'!$H$11+СВЦЭМ!$D$10+'СЕТ СН'!$H$5-'СЕТ СН'!$H$21</f>
        <v>3979.9779781300003</v>
      </c>
      <c r="S98" s="36">
        <f>SUMIFS(СВЦЭМ!$D$39:$D$782,СВЦЭМ!$A$39:$A$782,$A98,СВЦЭМ!$B$39:$B$782,S$83)+'СЕТ СН'!$H$11+СВЦЭМ!$D$10+'СЕТ СН'!$H$5-'СЕТ СН'!$H$21</f>
        <v>3934.9074232900002</v>
      </c>
      <c r="T98" s="36">
        <f>SUMIFS(СВЦЭМ!$D$39:$D$782,СВЦЭМ!$A$39:$A$782,$A98,СВЦЭМ!$B$39:$B$782,T$83)+'СЕТ СН'!$H$11+СВЦЭМ!$D$10+'СЕТ СН'!$H$5-'СЕТ СН'!$H$21</f>
        <v>3871.4119699100002</v>
      </c>
      <c r="U98" s="36">
        <f>SUMIFS(СВЦЭМ!$D$39:$D$782,СВЦЭМ!$A$39:$A$782,$A98,СВЦЭМ!$B$39:$B$782,U$83)+'СЕТ СН'!$H$11+СВЦЭМ!$D$10+'СЕТ СН'!$H$5-'СЕТ СН'!$H$21</f>
        <v>3872.29072215</v>
      </c>
      <c r="V98" s="36">
        <f>SUMIFS(СВЦЭМ!$D$39:$D$782,СВЦЭМ!$A$39:$A$782,$A98,СВЦЭМ!$B$39:$B$782,V$83)+'СЕТ СН'!$H$11+СВЦЭМ!$D$10+'СЕТ СН'!$H$5-'СЕТ СН'!$H$21</f>
        <v>3891.7299442000003</v>
      </c>
      <c r="W98" s="36">
        <f>SUMIFS(СВЦЭМ!$D$39:$D$782,СВЦЭМ!$A$39:$A$782,$A98,СВЦЭМ!$B$39:$B$782,W$83)+'СЕТ СН'!$H$11+СВЦЭМ!$D$10+'СЕТ СН'!$H$5-'СЕТ СН'!$H$21</f>
        <v>3930.7527105700001</v>
      </c>
      <c r="X98" s="36">
        <f>SUMIFS(СВЦЭМ!$D$39:$D$782,СВЦЭМ!$A$39:$A$782,$A98,СВЦЭМ!$B$39:$B$782,X$83)+'СЕТ СН'!$H$11+СВЦЭМ!$D$10+'СЕТ СН'!$H$5-'СЕТ СН'!$H$21</f>
        <v>3950.3584266899998</v>
      </c>
      <c r="Y98" s="36">
        <f>SUMIFS(СВЦЭМ!$D$39:$D$782,СВЦЭМ!$A$39:$A$782,$A98,СВЦЭМ!$B$39:$B$782,Y$83)+'СЕТ СН'!$H$11+СВЦЭМ!$D$10+'СЕТ СН'!$H$5-'СЕТ СН'!$H$21</f>
        <v>3975.0649681300001</v>
      </c>
    </row>
    <row r="99" spans="1:25" ht="15.75" x14ac:dyDescent="0.2">
      <c r="A99" s="35">
        <f t="shared" si="2"/>
        <v>44881</v>
      </c>
      <c r="B99" s="36">
        <f>SUMIFS(СВЦЭМ!$D$39:$D$782,СВЦЭМ!$A$39:$A$782,$A99,СВЦЭМ!$B$39:$B$782,B$83)+'СЕТ СН'!$H$11+СВЦЭМ!$D$10+'СЕТ СН'!$H$5-'СЕТ СН'!$H$21</f>
        <v>3984.3536910100001</v>
      </c>
      <c r="C99" s="36">
        <f>SUMIFS(СВЦЭМ!$D$39:$D$782,СВЦЭМ!$A$39:$A$782,$A99,СВЦЭМ!$B$39:$B$782,C$83)+'СЕТ СН'!$H$11+СВЦЭМ!$D$10+'СЕТ СН'!$H$5-'СЕТ СН'!$H$21</f>
        <v>4013.2832223</v>
      </c>
      <c r="D99" s="36">
        <f>SUMIFS(СВЦЭМ!$D$39:$D$782,СВЦЭМ!$A$39:$A$782,$A99,СВЦЭМ!$B$39:$B$782,D$83)+'СЕТ СН'!$H$11+СВЦЭМ!$D$10+'СЕТ СН'!$H$5-'СЕТ СН'!$H$21</f>
        <v>4040.3806198500001</v>
      </c>
      <c r="E99" s="36">
        <f>SUMIFS(СВЦЭМ!$D$39:$D$782,СВЦЭМ!$A$39:$A$782,$A99,СВЦЭМ!$B$39:$B$782,E$83)+'СЕТ СН'!$H$11+СВЦЭМ!$D$10+'СЕТ СН'!$H$5-'СЕТ СН'!$H$21</f>
        <v>4038.04803937</v>
      </c>
      <c r="F99" s="36">
        <f>SUMIFS(СВЦЭМ!$D$39:$D$782,СВЦЭМ!$A$39:$A$782,$A99,СВЦЭМ!$B$39:$B$782,F$83)+'СЕТ СН'!$H$11+СВЦЭМ!$D$10+'СЕТ СН'!$H$5-'СЕТ СН'!$H$21</f>
        <v>4017.1895995300001</v>
      </c>
      <c r="G99" s="36">
        <f>SUMIFS(СВЦЭМ!$D$39:$D$782,СВЦЭМ!$A$39:$A$782,$A99,СВЦЭМ!$B$39:$B$782,G$83)+'СЕТ СН'!$H$11+СВЦЭМ!$D$10+'СЕТ СН'!$H$5-'СЕТ СН'!$H$21</f>
        <v>4009.7809559100001</v>
      </c>
      <c r="H99" s="36">
        <f>SUMIFS(СВЦЭМ!$D$39:$D$782,СВЦЭМ!$A$39:$A$782,$A99,СВЦЭМ!$B$39:$B$782,H$83)+'СЕТ СН'!$H$11+СВЦЭМ!$D$10+'СЕТ СН'!$H$5-'СЕТ СН'!$H$21</f>
        <v>3983.71088599</v>
      </c>
      <c r="I99" s="36">
        <f>SUMIFS(СВЦЭМ!$D$39:$D$782,СВЦЭМ!$A$39:$A$782,$A99,СВЦЭМ!$B$39:$B$782,I$83)+'СЕТ СН'!$H$11+СВЦЭМ!$D$10+'СЕТ СН'!$H$5-'СЕТ СН'!$H$21</f>
        <v>3983.17015812</v>
      </c>
      <c r="J99" s="36">
        <f>SUMIFS(СВЦЭМ!$D$39:$D$782,СВЦЭМ!$A$39:$A$782,$A99,СВЦЭМ!$B$39:$B$782,J$83)+'СЕТ СН'!$H$11+СВЦЭМ!$D$10+'СЕТ СН'!$H$5-'СЕТ СН'!$H$21</f>
        <v>3958.4481402500001</v>
      </c>
      <c r="K99" s="36">
        <f>SUMIFS(СВЦЭМ!$D$39:$D$782,СВЦЭМ!$A$39:$A$782,$A99,СВЦЭМ!$B$39:$B$782,K$83)+'СЕТ СН'!$H$11+СВЦЭМ!$D$10+'СЕТ СН'!$H$5-'СЕТ СН'!$H$21</f>
        <v>3955.5695264200003</v>
      </c>
      <c r="L99" s="36">
        <f>SUMIFS(СВЦЭМ!$D$39:$D$782,СВЦЭМ!$A$39:$A$782,$A99,СВЦЭМ!$B$39:$B$782,L$83)+'СЕТ СН'!$H$11+СВЦЭМ!$D$10+'СЕТ СН'!$H$5-'СЕТ СН'!$H$21</f>
        <v>3963.0508015100004</v>
      </c>
      <c r="M99" s="36">
        <f>SUMIFS(СВЦЭМ!$D$39:$D$782,СВЦЭМ!$A$39:$A$782,$A99,СВЦЭМ!$B$39:$B$782,M$83)+'СЕТ СН'!$H$11+СВЦЭМ!$D$10+'СЕТ СН'!$H$5-'СЕТ СН'!$H$21</f>
        <v>3985.2563688</v>
      </c>
      <c r="N99" s="36">
        <f>SUMIFS(СВЦЭМ!$D$39:$D$782,СВЦЭМ!$A$39:$A$782,$A99,СВЦЭМ!$B$39:$B$782,N$83)+'СЕТ СН'!$H$11+СВЦЭМ!$D$10+'СЕТ СН'!$H$5-'СЕТ СН'!$H$21</f>
        <v>3984.6447317500001</v>
      </c>
      <c r="O99" s="36">
        <f>SUMIFS(СВЦЭМ!$D$39:$D$782,СВЦЭМ!$A$39:$A$782,$A99,СВЦЭМ!$B$39:$B$782,O$83)+'СЕТ СН'!$H$11+СВЦЭМ!$D$10+'СЕТ СН'!$H$5-'СЕТ СН'!$H$21</f>
        <v>3997.8359126400001</v>
      </c>
      <c r="P99" s="36">
        <f>SUMIFS(СВЦЭМ!$D$39:$D$782,СВЦЭМ!$A$39:$A$782,$A99,СВЦЭМ!$B$39:$B$782,P$83)+'СЕТ СН'!$H$11+СВЦЭМ!$D$10+'СЕТ СН'!$H$5-'СЕТ СН'!$H$21</f>
        <v>4012.57862587</v>
      </c>
      <c r="Q99" s="36">
        <f>SUMIFS(СВЦЭМ!$D$39:$D$782,СВЦЭМ!$A$39:$A$782,$A99,СВЦЭМ!$B$39:$B$782,Q$83)+'СЕТ СН'!$H$11+СВЦЭМ!$D$10+'СЕТ СН'!$H$5-'СЕТ СН'!$H$21</f>
        <v>3984.4704270700004</v>
      </c>
      <c r="R99" s="36">
        <f>SUMIFS(СВЦЭМ!$D$39:$D$782,СВЦЭМ!$A$39:$A$782,$A99,СВЦЭМ!$B$39:$B$782,R$83)+'СЕТ СН'!$H$11+СВЦЭМ!$D$10+'СЕТ СН'!$H$5-'СЕТ СН'!$H$21</f>
        <v>3974.6760974400004</v>
      </c>
      <c r="S99" s="36">
        <f>SUMIFS(СВЦЭМ!$D$39:$D$782,СВЦЭМ!$A$39:$A$782,$A99,СВЦЭМ!$B$39:$B$782,S$83)+'СЕТ СН'!$H$11+СВЦЭМ!$D$10+'СЕТ СН'!$H$5-'СЕТ СН'!$H$21</f>
        <v>3935.1467456</v>
      </c>
      <c r="T99" s="36">
        <f>SUMIFS(СВЦЭМ!$D$39:$D$782,СВЦЭМ!$A$39:$A$782,$A99,СВЦЭМ!$B$39:$B$782,T$83)+'СЕТ СН'!$H$11+СВЦЭМ!$D$10+'СЕТ СН'!$H$5-'СЕТ СН'!$H$21</f>
        <v>3912.56600226</v>
      </c>
      <c r="U99" s="36">
        <f>SUMIFS(СВЦЭМ!$D$39:$D$782,СВЦЭМ!$A$39:$A$782,$A99,СВЦЭМ!$B$39:$B$782,U$83)+'СЕТ СН'!$H$11+СВЦЭМ!$D$10+'СЕТ СН'!$H$5-'СЕТ СН'!$H$21</f>
        <v>3927.90130163</v>
      </c>
      <c r="V99" s="36">
        <f>SUMIFS(СВЦЭМ!$D$39:$D$782,СВЦЭМ!$A$39:$A$782,$A99,СВЦЭМ!$B$39:$B$782,V$83)+'СЕТ СН'!$H$11+СВЦЭМ!$D$10+'СЕТ СН'!$H$5-'СЕТ СН'!$H$21</f>
        <v>3955.0018538200002</v>
      </c>
      <c r="W99" s="36">
        <f>SUMIFS(СВЦЭМ!$D$39:$D$782,СВЦЭМ!$A$39:$A$782,$A99,СВЦЭМ!$B$39:$B$782,W$83)+'СЕТ СН'!$H$11+СВЦЭМ!$D$10+'СЕТ СН'!$H$5-'СЕТ СН'!$H$21</f>
        <v>3955.35741203</v>
      </c>
      <c r="X99" s="36">
        <f>SUMIFS(СВЦЭМ!$D$39:$D$782,СВЦЭМ!$A$39:$A$782,$A99,СВЦЭМ!$B$39:$B$782,X$83)+'СЕТ СН'!$H$11+СВЦЭМ!$D$10+'СЕТ СН'!$H$5-'СЕТ СН'!$H$21</f>
        <v>3978.64915118</v>
      </c>
      <c r="Y99" s="36">
        <f>SUMIFS(СВЦЭМ!$D$39:$D$782,СВЦЭМ!$A$39:$A$782,$A99,СВЦЭМ!$B$39:$B$782,Y$83)+'СЕТ СН'!$H$11+СВЦЭМ!$D$10+'СЕТ СН'!$H$5-'СЕТ СН'!$H$21</f>
        <v>4027.0792635400003</v>
      </c>
    </row>
    <row r="100" spans="1:25" ht="15.75" x14ac:dyDescent="0.2">
      <c r="A100" s="35">
        <f t="shared" si="2"/>
        <v>44882</v>
      </c>
      <c r="B100" s="36">
        <f>SUMIFS(СВЦЭМ!$D$39:$D$782,СВЦЭМ!$A$39:$A$782,$A100,СВЦЭМ!$B$39:$B$782,B$83)+'СЕТ СН'!$H$11+СВЦЭМ!$D$10+'СЕТ СН'!$H$5-'СЕТ СН'!$H$21</f>
        <v>3968.2053091899998</v>
      </c>
      <c r="C100" s="36">
        <f>SUMIFS(СВЦЭМ!$D$39:$D$782,СВЦЭМ!$A$39:$A$782,$A100,СВЦЭМ!$B$39:$B$782,C$83)+'СЕТ СН'!$H$11+СВЦЭМ!$D$10+'СЕТ СН'!$H$5-'СЕТ СН'!$H$21</f>
        <v>3984.8111195299998</v>
      </c>
      <c r="D100" s="36">
        <f>SUMIFS(СВЦЭМ!$D$39:$D$782,СВЦЭМ!$A$39:$A$782,$A100,СВЦЭМ!$B$39:$B$782,D$83)+'СЕТ СН'!$H$11+СВЦЭМ!$D$10+'СЕТ СН'!$H$5-'СЕТ СН'!$H$21</f>
        <v>4012.0921441500004</v>
      </c>
      <c r="E100" s="36">
        <f>SUMIFS(СВЦЭМ!$D$39:$D$782,СВЦЭМ!$A$39:$A$782,$A100,СВЦЭМ!$B$39:$B$782,E$83)+'СЕТ СН'!$H$11+СВЦЭМ!$D$10+'СЕТ СН'!$H$5-'СЕТ СН'!$H$21</f>
        <v>4008.3830890700001</v>
      </c>
      <c r="F100" s="36">
        <f>SUMIFS(СВЦЭМ!$D$39:$D$782,СВЦЭМ!$A$39:$A$782,$A100,СВЦЭМ!$B$39:$B$782,F$83)+'СЕТ СН'!$H$11+СВЦЭМ!$D$10+'СЕТ СН'!$H$5-'СЕТ СН'!$H$21</f>
        <v>4011.2166862000004</v>
      </c>
      <c r="G100" s="36">
        <f>SUMIFS(СВЦЭМ!$D$39:$D$782,СВЦЭМ!$A$39:$A$782,$A100,СВЦЭМ!$B$39:$B$782,G$83)+'СЕТ СН'!$H$11+СВЦЭМ!$D$10+'СЕТ СН'!$H$5-'СЕТ СН'!$H$21</f>
        <v>4016.1971477699999</v>
      </c>
      <c r="H100" s="36">
        <f>SUMIFS(СВЦЭМ!$D$39:$D$782,СВЦЭМ!$A$39:$A$782,$A100,СВЦЭМ!$B$39:$B$782,H$83)+'СЕТ СН'!$H$11+СВЦЭМ!$D$10+'СЕТ СН'!$H$5-'СЕТ СН'!$H$21</f>
        <v>3955.2944321800001</v>
      </c>
      <c r="I100" s="36">
        <f>SUMIFS(СВЦЭМ!$D$39:$D$782,СВЦЭМ!$A$39:$A$782,$A100,СВЦЭМ!$B$39:$B$782,I$83)+'СЕТ СН'!$H$11+СВЦЭМ!$D$10+'СЕТ СН'!$H$5-'СЕТ СН'!$H$21</f>
        <v>3888.0213896300002</v>
      </c>
      <c r="J100" s="36">
        <f>SUMIFS(СВЦЭМ!$D$39:$D$782,СВЦЭМ!$A$39:$A$782,$A100,СВЦЭМ!$B$39:$B$782,J$83)+'СЕТ СН'!$H$11+СВЦЭМ!$D$10+'СЕТ СН'!$H$5-'СЕТ СН'!$H$21</f>
        <v>3914.9550207700004</v>
      </c>
      <c r="K100" s="36">
        <f>SUMIFS(СВЦЭМ!$D$39:$D$782,СВЦЭМ!$A$39:$A$782,$A100,СВЦЭМ!$B$39:$B$782,K$83)+'СЕТ СН'!$H$11+СВЦЭМ!$D$10+'СЕТ СН'!$H$5-'СЕТ СН'!$H$21</f>
        <v>3920.0567274900004</v>
      </c>
      <c r="L100" s="36">
        <f>SUMIFS(СВЦЭМ!$D$39:$D$782,СВЦЭМ!$A$39:$A$782,$A100,СВЦЭМ!$B$39:$B$782,L$83)+'СЕТ СН'!$H$11+СВЦЭМ!$D$10+'СЕТ СН'!$H$5-'СЕТ СН'!$H$21</f>
        <v>3924.7279511200004</v>
      </c>
      <c r="M100" s="36">
        <f>SUMIFS(СВЦЭМ!$D$39:$D$782,СВЦЭМ!$A$39:$A$782,$A100,СВЦЭМ!$B$39:$B$782,M$83)+'СЕТ СН'!$H$11+СВЦЭМ!$D$10+'СЕТ СН'!$H$5-'СЕТ СН'!$H$21</f>
        <v>3946.9829421499999</v>
      </c>
      <c r="N100" s="36">
        <f>SUMIFS(СВЦЭМ!$D$39:$D$782,СВЦЭМ!$A$39:$A$782,$A100,СВЦЭМ!$B$39:$B$782,N$83)+'СЕТ СН'!$H$11+СВЦЭМ!$D$10+'СЕТ СН'!$H$5-'СЕТ СН'!$H$21</f>
        <v>3935.5619652200003</v>
      </c>
      <c r="O100" s="36">
        <f>SUMIFS(СВЦЭМ!$D$39:$D$782,СВЦЭМ!$A$39:$A$782,$A100,СВЦЭМ!$B$39:$B$782,O$83)+'СЕТ СН'!$H$11+СВЦЭМ!$D$10+'СЕТ СН'!$H$5-'СЕТ СН'!$H$21</f>
        <v>3964.9485690600004</v>
      </c>
      <c r="P100" s="36">
        <f>SUMIFS(СВЦЭМ!$D$39:$D$782,СВЦЭМ!$A$39:$A$782,$A100,СВЦЭМ!$B$39:$B$782,P$83)+'СЕТ СН'!$H$11+СВЦЭМ!$D$10+'СЕТ СН'!$H$5-'СЕТ СН'!$H$21</f>
        <v>3971.2552119000002</v>
      </c>
      <c r="Q100" s="36">
        <f>SUMIFS(СВЦЭМ!$D$39:$D$782,СВЦЭМ!$A$39:$A$782,$A100,СВЦЭМ!$B$39:$B$782,Q$83)+'СЕТ СН'!$H$11+СВЦЭМ!$D$10+'СЕТ СН'!$H$5-'СЕТ СН'!$H$21</f>
        <v>3955.8826752599998</v>
      </c>
      <c r="R100" s="36">
        <f>SUMIFS(СВЦЭМ!$D$39:$D$782,СВЦЭМ!$A$39:$A$782,$A100,СВЦЭМ!$B$39:$B$782,R$83)+'СЕТ СН'!$H$11+СВЦЭМ!$D$10+'СЕТ СН'!$H$5-'СЕТ СН'!$H$21</f>
        <v>3935.5697653900002</v>
      </c>
      <c r="S100" s="36">
        <f>SUMIFS(СВЦЭМ!$D$39:$D$782,СВЦЭМ!$A$39:$A$782,$A100,СВЦЭМ!$B$39:$B$782,S$83)+'СЕТ СН'!$H$11+СВЦЭМ!$D$10+'СЕТ СН'!$H$5-'СЕТ СН'!$H$21</f>
        <v>3924.2801763900002</v>
      </c>
      <c r="T100" s="36">
        <f>SUMIFS(СВЦЭМ!$D$39:$D$782,СВЦЭМ!$A$39:$A$782,$A100,СВЦЭМ!$B$39:$B$782,T$83)+'СЕТ СН'!$H$11+СВЦЭМ!$D$10+'СЕТ СН'!$H$5-'СЕТ СН'!$H$21</f>
        <v>3882.0696106700002</v>
      </c>
      <c r="U100" s="36">
        <f>SUMIFS(СВЦЭМ!$D$39:$D$782,СВЦЭМ!$A$39:$A$782,$A100,СВЦЭМ!$B$39:$B$782,U$83)+'СЕТ СН'!$H$11+СВЦЭМ!$D$10+'СЕТ СН'!$H$5-'СЕТ СН'!$H$21</f>
        <v>3897.31627815</v>
      </c>
      <c r="V100" s="36">
        <f>SUMIFS(СВЦЭМ!$D$39:$D$782,СВЦЭМ!$A$39:$A$782,$A100,СВЦЭМ!$B$39:$B$782,V$83)+'СЕТ СН'!$H$11+СВЦЭМ!$D$10+'СЕТ СН'!$H$5-'СЕТ СН'!$H$21</f>
        <v>3911.1326802100002</v>
      </c>
      <c r="W100" s="36">
        <f>SUMIFS(СВЦЭМ!$D$39:$D$782,СВЦЭМ!$A$39:$A$782,$A100,СВЦЭМ!$B$39:$B$782,W$83)+'СЕТ СН'!$H$11+СВЦЭМ!$D$10+'СЕТ СН'!$H$5-'СЕТ СН'!$H$21</f>
        <v>3925.1561319399998</v>
      </c>
      <c r="X100" s="36">
        <f>SUMIFS(СВЦЭМ!$D$39:$D$782,СВЦЭМ!$A$39:$A$782,$A100,СВЦЭМ!$B$39:$B$782,X$83)+'СЕТ СН'!$H$11+СВЦЭМ!$D$10+'СЕТ СН'!$H$5-'СЕТ СН'!$H$21</f>
        <v>3943.1548117800003</v>
      </c>
      <c r="Y100" s="36">
        <f>SUMIFS(СВЦЭМ!$D$39:$D$782,СВЦЭМ!$A$39:$A$782,$A100,СВЦЭМ!$B$39:$B$782,Y$83)+'СЕТ СН'!$H$11+СВЦЭМ!$D$10+'СЕТ СН'!$H$5-'СЕТ СН'!$H$21</f>
        <v>3974.17389078</v>
      </c>
    </row>
    <row r="101" spans="1:25" ht="15.75" x14ac:dyDescent="0.2">
      <c r="A101" s="35">
        <f t="shared" si="2"/>
        <v>44883</v>
      </c>
      <c r="B101" s="36">
        <f>SUMIFS(СВЦЭМ!$D$39:$D$782,СВЦЭМ!$A$39:$A$782,$A101,СВЦЭМ!$B$39:$B$782,B$83)+'СЕТ СН'!$H$11+СВЦЭМ!$D$10+'СЕТ СН'!$H$5-'СЕТ СН'!$H$21</f>
        <v>3972.94665364</v>
      </c>
      <c r="C101" s="36">
        <f>SUMIFS(СВЦЭМ!$D$39:$D$782,СВЦЭМ!$A$39:$A$782,$A101,СВЦЭМ!$B$39:$B$782,C$83)+'СЕТ СН'!$H$11+СВЦЭМ!$D$10+'СЕТ СН'!$H$5-'СЕТ СН'!$H$21</f>
        <v>4003.04134819</v>
      </c>
      <c r="D101" s="36">
        <f>SUMIFS(СВЦЭМ!$D$39:$D$782,СВЦЭМ!$A$39:$A$782,$A101,СВЦЭМ!$B$39:$B$782,D$83)+'СЕТ СН'!$H$11+СВЦЭМ!$D$10+'СЕТ СН'!$H$5-'СЕТ СН'!$H$21</f>
        <v>4014.6947561699999</v>
      </c>
      <c r="E101" s="36">
        <f>SUMIFS(СВЦЭМ!$D$39:$D$782,СВЦЭМ!$A$39:$A$782,$A101,СВЦЭМ!$B$39:$B$782,E$83)+'СЕТ СН'!$H$11+СВЦЭМ!$D$10+'СЕТ СН'!$H$5-'СЕТ СН'!$H$21</f>
        <v>4019.3169933300001</v>
      </c>
      <c r="F101" s="36">
        <f>SUMIFS(СВЦЭМ!$D$39:$D$782,СВЦЭМ!$A$39:$A$782,$A101,СВЦЭМ!$B$39:$B$782,F$83)+'СЕТ СН'!$H$11+СВЦЭМ!$D$10+'СЕТ СН'!$H$5-'СЕТ СН'!$H$21</f>
        <v>4041.5656548799998</v>
      </c>
      <c r="G101" s="36">
        <f>SUMIFS(СВЦЭМ!$D$39:$D$782,СВЦЭМ!$A$39:$A$782,$A101,СВЦЭМ!$B$39:$B$782,G$83)+'СЕТ СН'!$H$11+СВЦЭМ!$D$10+'СЕТ СН'!$H$5-'СЕТ СН'!$H$21</f>
        <v>4028.2814500300001</v>
      </c>
      <c r="H101" s="36">
        <f>SUMIFS(СВЦЭМ!$D$39:$D$782,СВЦЭМ!$A$39:$A$782,$A101,СВЦЭМ!$B$39:$B$782,H$83)+'СЕТ СН'!$H$11+СВЦЭМ!$D$10+'СЕТ СН'!$H$5-'СЕТ СН'!$H$21</f>
        <v>3993.2920293500001</v>
      </c>
      <c r="I101" s="36">
        <f>SUMIFS(СВЦЭМ!$D$39:$D$782,СВЦЭМ!$A$39:$A$782,$A101,СВЦЭМ!$B$39:$B$782,I$83)+'СЕТ СН'!$H$11+СВЦЭМ!$D$10+'СЕТ СН'!$H$5-'СЕТ СН'!$H$21</f>
        <v>3967.60941723</v>
      </c>
      <c r="J101" s="36">
        <f>SUMIFS(СВЦЭМ!$D$39:$D$782,СВЦЭМ!$A$39:$A$782,$A101,СВЦЭМ!$B$39:$B$782,J$83)+'СЕТ СН'!$H$11+СВЦЭМ!$D$10+'СЕТ СН'!$H$5-'СЕТ СН'!$H$21</f>
        <v>3935.5841516300002</v>
      </c>
      <c r="K101" s="36">
        <f>SUMIFS(СВЦЭМ!$D$39:$D$782,СВЦЭМ!$A$39:$A$782,$A101,СВЦЭМ!$B$39:$B$782,K$83)+'СЕТ СН'!$H$11+СВЦЭМ!$D$10+'СЕТ СН'!$H$5-'СЕТ СН'!$H$21</f>
        <v>3924.3333653999998</v>
      </c>
      <c r="L101" s="36">
        <f>SUMIFS(СВЦЭМ!$D$39:$D$782,СВЦЭМ!$A$39:$A$782,$A101,СВЦЭМ!$B$39:$B$782,L$83)+'СЕТ СН'!$H$11+СВЦЭМ!$D$10+'СЕТ СН'!$H$5-'СЕТ СН'!$H$21</f>
        <v>3926.0177789700001</v>
      </c>
      <c r="M101" s="36">
        <f>SUMIFS(СВЦЭМ!$D$39:$D$782,СВЦЭМ!$A$39:$A$782,$A101,СВЦЭМ!$B$39:$B$782,M$83)+'СЕТ СН'!$H$11+СВЦЭМ!$D$10+'СЕТ СН'!$H$5-'СЕТ СН'!$H$21</f>
        <v>3951.48485802</v>
      </c>
      <c r="N101" s="36">
        <f>SUMIFS(СВЦЭМ!$D$39:$D$782,СВЦЭМ!$A$39:$A$782,$A101,СВЦЭМ!$B$39:$B$782,N$83)+'СЕТ СН'!$H$11+СВЦЭМ!$D$10+'СЕТ СН'!$H$5-'СЕТ СН'!$H$21</f>
        <v>3973.1601340300003</v>
      </c>
      <c r="O101" s="36">
        <f>SUMIFS(СВЦЭМ!$D$39:$D$782,СВЦЭМ!$A$39:$A$782,$A101,СВЦЭМ!$B$39:$B$782,O$83)+'СЕТ СН'!$H$11+СВЦЭМ!$D$10+'СЕТ СН'!$H$5-'СЕТ СН'!$H$21</f>
        <v>3967.5796233000001</v>
      </c>
      <c r="P101" s="36">
        <f>SUMIFS(СВЦЭМ!$D$39:$D$782,СВЦЭМ!$A$39:$A$782,$A101,СВЦЭМ!$B$39:$B$782,P$83)+'СЕТ СН'!$H$11+СВЦЭМ!$D$10+'СЕТ СН'!$H$5-'СЕТ СН'!$H$21</f>
        <v>3970.0188439100002</v>
      </c>
      <c r="Q101" s="36">
        <f>SUMIFS(СВЦЭМ!$D$39:$D$782,СВЦЭМ!$A$39:$A$782,$A101,СВЦЭМ!$B$39:$B$782,Q$83)+'СЕТ СН'!$H$11+СВЦЭМ!$D$10+'СЕТ СН'!$H$5-'СЕТ СН'!$H$21</f>
        <v>3984.6085589700001</v>
      </c>
      <c r="R101" s="36">
        <f>SUMIFS(СВЦЭМ!$D$39:$D$782,СВЦЭМ!$A$39:$A$782,$A101,СВЦЭМ!$B$39:$B$782,R$83)+'СЕТ СН'!$H$11+СВЦЭМ!$D$10+'СЕТ СН'!$H$5-'СЕТ СН'!$H$21</f>
        <v>3984.7597153799998</v>
      </c>
      <c r="S101" s="36">
        <f>SUMIFS(СВЦЭМ!$D$39:$D$782,СВЦЭМ!$A$39:$A$782,$A101,СВЦЭМ!$B$39:$B$782,S$83)+'СЕТ СН'!$H$11+СВЦЭМ!$D$10+'СЕТ СН'!$H$5-'СЕТ СН'!$H$21</f>
        <v>3965.9923537700001</v>
      </c>
      <c r="T101" s="36">
        <f>SUMIFS(СВЦЭМ!$D$39:$D$782,СВЦЭМ!$A$39:$A$782,$A101,СВЦЭМ!$B$39:$B$782,T$83)+'СЕТ СН'!$H$11+СВЦЭМ!$D$10+'СЕТ СН'!$H$5-'СЕТ СН'!$H$21</f>
        <v>3912.7652044900001</v>
      </c>
      <c r="U101" s="36">
        <f>SUMIFS(СВЦЭМ!$D$39:$D$782,СВЦЭМ!$A$39:$A$782,$A101,СВЦЭМ!$B$39:$B$782,U$83)+'СЕТ СН'!$H$11+СВЦЭМ!$D$10+'СЕТ СН'!$H$5-'СЕТ СН'!$H$21</f>
        <v>3910.4130979000001</v>
      </c>
      <c r="V101" s="36">
        <f>SUMIFS(СВЦЭМ!$D$39:$D$782,СВЦЭМ!$A$39:$A$782,$A101,СВЦЭМ!$B$39:$B$782,V$83)+'СЕТ СН'!$H$11+СВЦЭМ!$D$10+'СЕТ СН'!$H$5-'СЕТ СН'!$H$21</f>
        <v>3927.6439248900001</v>
      </c>
      <c r="W101" s="36">
        <f>SUMIFS(СВЦЭМ!$D$39:$D$782,СВЦЭМ!$A$39:$A$782,$A101,СВЦЭМ!$B$39:$B$782,W$83)+'СЕТ СН'!$H$11+СВЦЭМ!$D$10+'СЕТ СН'!$H$5-'СЕТ СН'!$H$21</f>
        <v>3944.8157633700002</v>
      </c>
      <c r="X101" s="36">
        <f>SUMIFS(СВЦЭМ!$D$39:$D$782,СВЦЭМ!$A$39:$A$782,$A101,СВЦЭМ!$B$39:$B$782,X$83)+'СЕТ СН'!$H$11+СВЦЭМ!$D$10+'СЕТ СН'!$H$5-'СЕТ СН'!$H$21</f>
        <v>3956.8067697800002</v>
      </c>
      <c r="Y101" s="36">
        <f>SUMIFS(СВЦЭМ!$D$39:$D$782,СВЦЭМ!$A$39:$A$782,$A101,СВЦЭМ!$B$39:$B$782,Y$83)+'СЕТ СН'!$H$11+СВЦЭМ!$D$10+'СЕТ СН'!$H$5-'СЕТ СН'!$H$21</f>
        <v>3967.6645951700002</v>
      </c>
    </row>
    <row r="102" spans="1:25" ht="15.75" x14ac:dyDescent="0.2">
      <c r="A102" s="35">
        <f t="shared" si="2"/>
        <v>44884</v>
      </c>
      <c r="B102" s="36">
        <f>SUMIFS(СВЦЭМ!$D$39:$D$782,СВЦЭМ!$A$39:$A$782,$A102,СВЦЭМ!$B$39:$B$782,B$83)+'СЕТ СН'!$H$11+СВЦЭМ!$D$10+'СЕТ СН'!$H$5-'СЕТ СН'!$H$21</f>
        <v>4017.8407043400002</v>
      </c>
      <c r="C102" s="36">
        <f>SUMIFS(СВЦЭМ!$D$39:$D$782,СВЦЭМ!$A$39:$A$782,$A102,СВЦЭМ!$B$39:$B$782,C$83)+'СЕТ СН'!$H$11+СВЦЭМ!$D$10+'СЕТ СН'!$H$5-'СЕТ СН'!$H$21</f>
        <v>4044.2452264800004</v>
      </c>
      <c r="D102" s="36">
        <f>SUMIFS(СВЦЭМ!$D$39:$D$782,СВЦЭМ!$A$39:$A$782,$A102,СВЦЭМ!$B$39:$B$782,D$83)+'СЕТ СН'!$H$11+СВЦЭМ!$D$10+'СЕТ СН'!$H$5-'СЕТ СН'!$H$21</f>
        <v>4065.6957215299999</v>
      </c>
      <c r="E102" s="36">
        <f>SUMIFS(СВЦЭМ!$D$39:$D$782,СВЦЭМ!$A$39:$A$782,$A102,СВЦЭМ!$B$39:$B$782,E$83)+'СЕТ СН'!$H$11+СВЦЭМ!$D$10+'СЕТ СН'!$H$5-'СЕТ СН'!$H$21</f>
        <v>4070.0650241800004</v>
      </c>
      <c r="F102" s="36">
        <f>SUMIFS(СВЦЭМ!$D$39:$D$782,СВЦЭМ!$A$39:$A$782,$A102,СВЦЭМ!$B$39:$B$782,F$83)+'СЕТ СН'!$H$11+СВЦЭМ!$D$10+'СЕТ СН'!$H$5-'СЕТ СН'!$H$21</f>
        <v>4098.8705981800003</v>
      </c>
      <c r="G102" s="36">
        <f>SUMIFS(СВЦЭМ!$D$39:$D$782,СВЦЭМ!$A$39:$A$782,$A102,СВЦЭМ!$B$39:$B$782,G$83)+'СЕТ СН'!$H$11+СВЦЭМ!$D$10+'СЕТ СН'!$H$5-'СЕТ СН'!$H$21</f>
        <v>3986.9262499900001</v>
      </c>
      <c r="H102" s="36">
        <f>SUMIFS(СВЦЭМ!$D$39:$D$782,СВЦЭМ!$A$39:$A$782,$A102,СВЦЭМ!$B$39:$B$782,H$83)+'СЕТ СН'!$H$11+СВЦЭМ!$D$10+'СЕТ СН'!$H$5-'СЕТ СН'!$H$21</f>
        <v>3942.3729906799999</v>
      </c>
      <c r="I102" s="36">
        <f>SUMIFS(СВЦЭМ!$D$39:$D$782,СВЦЭМ!$A$39:$A$782,$A102,СВЦЭМ!$B$39:$B$782,I$83)+'СЕТ СН'!$H$11+СВЦЭМ!$D$10+'СЕТ СН'!$H$5-'СЕТ СН'!$H$21</f>
        <v>3935.8746558600001</v>
      </c>
      <c r="J102" s="36">
        <f>SUMIFS(СВЦЭМ!$D$39:$D$782,СВЦЭМ!$A$39:$A$782,$A102,СВЦЭМ!$B$39:$B$782,J$83)+'СЕТ СН'!$H$11+СВЦЭМ!$D$10+'СЕТ СН'!$H$5-'СЕТ СН'!$H$21</f>
        <v>3817.3791145600003</v>
      </c>
      <c r="K102" s="36">
        <f>SUMIFS(СВЦЭМ!$D$39:$D$782,СВЦЭМ!$A$39:$A$782,$A102,СВЦЭМ!$B$39:$B$782,K$83)+'СЕТ СН'!$H$11+СВЦЭМ!$D$10+'СЕТ СН'!$H$5-'СЕТ СН'!$H$21</f>
        <v>3783.9341282400001</v>
      </c>
      <c r="L102" s="36">
        <f>SUMIFS(СВЦЭМ!$D$39:$D$782,СВЦЭМ!$A$39:$A$782,$A102,СВЦЭМ!$B$39:$B$782,L$83)+'СЕТ СН'!$H$11+СВЦЭМ!$D$10+'СЕТ СН'!$H$5-'СЕТ СН'!$H$21</f>
        <v>3775.6070122500005</v>
      </c>
      <c r="M102" s="36">
        <f>SUMIFS(СВЦЭМ!$D$39:$D$782,СВЦЭМ!$A$39:$A$782,$A102,СВЦЭМ!$B$39:$B$782,M$83)+'СЕТ СН'!$H$11+СВЦЭМ!$D$10+'СЕТ СН'!$H$5-'СЕТ СН'!$H$21</f>
        <v>3847.25710144</v>
      </c>
      <c r="N102" s="36">
        <f>SUMIFS(СВЦЭМ!$D$39:$D$782,СВЦЭМ!$A$39:$A$782,$A102,СВЦЭМ!$B$39:$B$782,N$83)+'СЕТ СН'!$H$11+СВЦЭМ!$D$10+'СЕТ СН'!$H$5-'СЕТ СН'!$H$21</f>
        <v>3932.2248884700002</v>
      </c>
      <c r="O102" s="36">
        <f>SUMIFS(СВЦЭМ!$D$39:$D$782,СВЦЭМ!$A$39:$A$782,$A102,СВЦЭМ!$B$39:$B$782,O$83)+'СЕТ СН'!$H$11+СВЦЭМ!$D$10+'СЕТ СН'!$H$5-'СЕТ СН'!$H$21</f>
        <v>3926.4169992000002</v>
      </c>
      <c r="P102" s="36">
        <f>SUMIFS(СВЦЭМ!$D$39:$D$782,СВЦЭМ!$A$39:$A$782,$A102,СВЦЭМ!$B$39:$B$782,P$83)+'СЕТ СН'!$H$11+СВЦЭМ!$D$10+'СЕТ СН'!$H$5-'СЕТ СН'!$H$21</f>
        <v>3935.7750408700003</v>
      </c>
      <c r="Q102" s="36">
        <f>SUMIFS(СВЦЭМ!$D$39:$D$782,СВЦЭМ!$A$39:$A$782,$A102,СВЦЭМ!$B$39:$B$782,Q$83)+'СЕТ СН'!$H$11+СВЦЭМ!$D$10+'СЕТ СН'!$H$5-'СЕТ СН'!$H$21</f>
        <v>3938.1839092600003</v>
      </c>
      <c r="R102" s="36">
        <f>SUMIFS(СВЦЭМ!$D$39:$D$782,СВЦЭМ!$A$39:$A$782,$A102,СВЦЭМ!$B$39:$B$782,R$83)+'СЕТ СН'!$H$11+СВЦЭМ!$D$10+'СЕТ СН'!$H$5-'СЕТ СН'!$H$21</f>
        <v>3870.0892225600001</v>
      </c>
      <c r="S102" s="36">
        <f>SUMIFS(СВЦЭМ!$D$39:$D$782,СВЦЭМ!$A$39:$A$782,$A102,СВЦЭМ!$B$39:$B$782,S$83)+'СЕТ СН'!$H$11+СВЦЭМ!$D$10+'СЕТ СН'!$H$5-'СЕТ СН'!$H$21</f>
        <v>3813.1268899700003</v>
      </c>
      <c r="T102" s="36">
        <f>SUMIFS(СВЦЭМ!$D$39:$D$782,СВЦЭМ!$A$39:$A$782,$A102,СВЦЭМ!$B$39:$B$782,T$83)+'СЕТ СН'!$H$11+СВЦЭМ!$D$10+'СЕТ СН'!$H$5-'СЕТ СН'!$H$21</f>
        <v>3719.2972584700001</v>
      </c>
      <c r="U102" s="36">
        <f>SUMIFS(СВЦЭМ!$D$39:$D$782,СВЦЭМ!$A$39:$A$782,$A102,СВЦЭМ!$B$39:$B$782,U$83)+'СЕТ СН'!$H$11+СВЦЭМ!$D$10+'СЕТ СН'!$H$5-'СЕТ СН'!$H$21</f>
        <v>3720.1486468400003</v>
      </c>
      <c r="V102" s="36">
        <f>SUMIFS(СВЦЭМ!$D$39:$D$782,СВЦЭМ!$A$39:$A$782,$A102,СВЦЭМ!$B$39:$B$782,V$83)+'СЕТ СН'!$H$11+СВЦЭМ!$D$10+'СЕТ СН'!$H$5-'СЕТ СН'!$H$21</f>
        <v>3728.5975764000004</v>
      </c>
      <c r="W102" s="36">
        <f>SUMIFS(СВЦЭМ!$D$39:$D$782,СВЦЭМ!$A$39:$A$782,$A102,СВЦЭМ!$B$39:$B$782,W$83)+'СЕТ СН'!$H$11+СВЦЭМ!$D$10+'СЕТ СН'!$H$5-'СЕТ СН'!$H$21</f>
        <v>3747.9669837000001</v>
      </c>
      <c r="X102" s="36">
        <f>SUMIFS(СВЦЭМ!$D$39:$D$782,СВЦЭМ!$A$39:$A$782,$A102,СВЦЭМ!$B$39:$B$782,X$83)+'СЕТ СН'!$H$11+СВЦЭМ!$D$10+'СЕТ СН'!$H$5-'СЕТ СН'!$H$21</f>
        <v>3747.6831021100002</v>
      </c>
      <c r="Y102" s="36">
        <f>SUMIFS(СВЦЭМ!$D$39:$D$782,СВЦЭМ!$A$39:$A$782,$A102,СВЦЭМ!$B$39:$B$782,Y$83)+'СЕТ СН'!$H$11+СВЦЭМ!$D$10+'СЕТ СН'!$H$5-'СЕТ СН'!$H$21</f>
        <v>3751.8476410000003</v>
      </c>
    </row>
    <row r="103" spans="1:25" ht="15.75" x14ac:dyDescent="0.2">
      <c r="A103" s="35">
        <f t="shared" si="2"/>
        <v>44885</v>
      </c>
      <c r="B103" s="36">
        <f>SUMIFS(СВЦЭМ!$D$39:$D$782,СВЦЭМ!$A$39:$A$782,$A103,СВЦЭМ!$B$39:$B$782,B$83)+'СЕТ СН'!$H$11+СВЦЭМ!$D$10+'СЕТ СН'!$H$5-'СЕТ СН'!$H$21</f>
        <v>4024.2632894899998</v>
      </c>
      <c r="C103" s="36">
        <f>SUMIFS(СВЦЭМ!$D$39:$D$782,СВЦЭМ!$A$39:$A$782,$A103,СВЦЭМ!$B$39:$B$782,C$83)+'СЕТ СН'!$H$11+СВЦЭМ!$D$10+'СЕТ СН'!$H$5-'СЕТ СН'!$H$21</f>
        <v>4061.5877428200001</v>
      </c>
      <c r="D103" s="36">
        <f>SUMIFS(СВЦЭМ!$D$39:$D$782,СВЦЭМ!$A$39:$A$782,$A103,СВЦЭМ!$B$39:$B$782,D$83)+'СЕТ СН'!$H$11+СВЦЭМ!$D$10+'СЕТ СН'!$H$5-'СЕТ СН'!$H$21</f>
        <v>4068.66576635</v>
      </c>
      <c r="E103" s="36">
        <f>SUMIFS(СВЦЭМ!$D$39:$D$782,СВЦЭМ!$A$39:$A$782,$A103,СВЦЭМ!$B$39:$B$782,E$83)+'СЕТ СН'!$H$11+СВЦЭМ!$D$10+'СЕТ СН'!$H$5-'СЕТ СН'!$H$21</f>
        <v>4053.1397123400002</v>
      </c>
      <c r="F103" s="36">
        <f>SUMIFS(СВЦЭМ!$D$39:$D$782,СВЦЭМ!$A$39:$A$782,$A103,СВЦЭМ!$B$39:$B$782,F$83)+'СЕТ СН'!$H$11+СВЦЭМ!$D$10+'СЕТ СН'!$H$5-'СЕТ СН'!$H$21</f>
        <v>4074.4348983899999</v>
      </c>
      <c r="G103" s="36">
        <f>SUMIFS(СВЦЭМ!$D$39:$D$782,СВЦЭМ!$A$39:$A$782,$A103,СВЦЭМ!$B$39:$B$782,G$83)+'СЕТ СН'!$H$11+СВЦЭМ!$D$10+'СЕТ СН'!$H$5-'СЕТ СН'!$H$21</f>
        <v>4068.7356432699999</v>
      </c>
      <c r="H103" s="36">
        <f>SUMIFS(СВЦЭМ!$D$39:$D$782,СВЦЭМ!$A$39:$A$782,$A103,СВЦЭМ!$B$39:$B$782,H$83)+'СЕТ СН'!$H$11+СВЦЭМ!$D$10+'СЕТ СН'!$H$5-'СЕТ СН'!$H$21</f>
        <v>4059.4167369200004</v>
      </c>
      <c r="I103" s="36">
        <f>SUMIFS(СВЦЭМ!$D$39:$D$782,СВЦЭМ!$A$39:$A$782,$A103,СВЦЭМ!$B$39:$B$782,I$83)+'СЕТ СН'!$H$11+СВЦЭМ!$D$10+'СЕТ СН'!$H$5-'СЕТ СН'!$H$21</f>
        <v>4069.8927586999998</v>
      </c>
      <c r="J103" s="36">
        <f>SUMIFS(СВЦЭМ!$D$39:$D$782,СВЦЭМ!$A$39:$A$782,$A103,СВЦЭМ!$B$39:$B$782,J$83)+'СЕТ СН'!$H$11+СВЦЭМ!$D$10+'СЕТ СН'!$H$5-'СЕТ СН'!$H$21</f>
        <v>4022.9668510700003</v>
      </c>
      <c r="K103" s="36">
        <f>SUMIFS(СВЦЭМ!$D$39:$D$782,СВЦЭМ!$A$39:$A$782,$A103,СВЦЭМ!$B$39:$B$782,K$83)+'СЕТ СН'!$H$11+СВЦЭМ!$D$10+'СЕТ СН'!$H$5-'СЕТ СН'!$H$21</f>
        <v>3971.6595233899998</v>
      </c>
      <c r="L103" s="36">
        <f>SUMIFS(СВЦЭМ!$D$39:$D$782,СВЦЭМ!$A$39:$A$782,$A103,СВЦЭМ!$B$39:$B$782,L$83)+'СЕТ СН'!$H$11+СВЦЭМ!$D$10+'СЕТ СН'!$H$5-'СЕТ СН'!$H$21</f>
        <v>3961.7773410099999</v>
      </c>
      <c r="M103" s="36">
        <f>SUMIFS(СВЦЭМ!$D$39:$D$782,СВЦЭМ!$A$39:$A$782,$A103,СВЦЭМ!$B$39:$B$782,M$83)+'СЕТ СН'!$H$11+СВЦЭМ!$D$10+'СЕТ СН'!$H$5-'СЕТ СН'!$H$21</f>
        <v>3975.5747818999998</v>
      </c>
      <c r="N103" s="36">
        <f>SUMIFS(СВЦЭМ!$D$39:$D$782,СВЦЭМ!$A$39:$A$782,$A103,СВЦЭМ!$B$39:$B$782,N$83)+'СЕТ СН'!$H$11+СВЦЭМ!$D$10+'СЕТ СН'!$H$5-'СЕТ СН'!$H$21</f>
        <v>3988.2717916900001</v>
      </c>
      <c r="O103" s="36">
        <f>SUMIFS(СВЦЭМ!$D$39:$D$782,СВЦЭМ!$A$39:$A$782,$A103,СВЦЭМ!$B$39:$B$782,O$83)+'СЕТ СН'!$H$11+СВЦЭМ!$D$10+'СЕТ СН'!$H$5-'СЕТ СН'!$H$21</f>
        <v>3985.9463335999999</v>
      </c>
      <c r="P103" s="36">
        <f>SUMIFS(СВЦЭМ!$D$39:$D$782,СВЦЭМ!$A$39:$A$782,$A103,СВЦЭМ!$B$39:$B$782,P$83)+'СЕТ СН'!$H$11+СВЦЭМ!$D$10+'СЕТ СН'!$H$5-'СЕТ СН'!$H$21</f>
        <v>3996.4846203900001</v>
      </c>
      <c r="Q103" s="36">
        <f>SUMIFS(СВЦЭМ!$D$39:$D$782,СВЦЭМ!$A$39:$A$782,$A103,СВЦЭМ!$B$39:$B$782,Q$83)+'СЕТ СН'!$H$11+СВЦЭМ!$D$10+'СЕТ СН'!$H$5-'СЕТ СН'!$H$21</f>
        <v>4000.91506824</v>
      </c>
      <c r="R103" s="36">
        <f>SUMIFS(СВЦЭМ!$D$39:$D$782,СВЦЭМ!$A$39:$A$782,$A103,СВЦЭМ!$B$39:$B$782,R$83)+'СЕТ СН'!$H$11+СВЦЭМ!$D$10+'СЕТ СН'!$H$5-'СЕТ СН'!$H$21</f>
        <v>3986.5497787200002</v>
      </c>
      <c r="S103" s="36">
        <f>SUMIFS(СВЦЭМ!$D$39:$D$782,СВЦЭМ!$A$39:$A$782,$A103,СВЦЭМ!$B$39:$B$782,S$83)+'СЕТ СН'!$H$11+СВЦЭМ!$D$10+'СЕТ СН'!$H$5-'СЕТ СН'!$H$21</f>
        <v>3982.33493649</v>
      </c>
      <c r="T103" s="36">
        <f>SUMIFS(СВЦЭМ!$D$39:$D$782,СВЦЭМ!$A$39:$A$782,$A103,СВЦЭМ!$B$39:$B$782,T$83)+'СЕТ СН'!$H$11+СВЦЭМ!$D$10+'СЕТ СН'!$H$5-'СЕТ СН'!$H$21</f>
        <v>3919.4423629200001</v>
      </c>
      <c r="U103" s="36">
        <f>SUMIFS(СВЦЭМ!$D$39:$D$782,СВЦЭМ!$A$39:$A$782,$A103,СВЦЭМ!$B$39:$B$782,U$83)+'СЕТ СН'!$H$11+СВЦЭМ!$D$10+'СЕТ СН'!$H$5-'СЕТ СН'!$H$21</f>
        <v>3924.6550525800003</v>
      </c>
      <c r="V103" s="36">
        <f>SUMIFS(СВЦЭМ!$D$39:$D$782,СВЦЭМ!$A$39:$A$782,$A103,СВЦЭМ!$B$39:$B$782,V$83)+'СЕТ СН'!$H$11+СВЦЭМ!$D$10+'СЕТ СН'!$H$5-'СЕТ СН'!$H$21</f>
        <v>3937.8041482500003</v>
      </c>
      <c r="W103" s="36">
        <f>SUMIFS(СВЦЭМ!$D$39:$D$782,СВЦЭМ!$A$39:$A$782,$A103,СВЦЭМ!$B$39:$B$782,W$83)+'СЕТ СН'!$H$11+СВЦЭМ!$D$10+'СЕТ СН'!$H$5-'СЕТ СН'!$H$21</f>
        <v>3958.1820847700001</v>
      </c>
      <c r="X103" s="36">
        <f>SUMIFS(СВЦЭМ!$D$39:$D$782,СВЦЭМ!$A$39:$A$782,$A103,СВЦЭМ!$B$39:$B$782,X$83)+'СЕТ СН'!$H$11+СВЦЭМ!$D$10+'СЕТ СН'!$H$5-'СЕТ СН'!$H$21</f>
        <v>3972.1005196300002</v>
      </c>
      <c r="Y103" s="36">
        <f>SUMIFS(СВЦЭМ!$D$39:$D$782,СВЦЭМ!$A$39:$A$782,$A103,СВЦЭМ!$B$39:$B$782,Y$83)+'СЕТ СН'!$H$11+СВЦЭМ!$D$10+'СЕТ СН'!$H$5-'СЕТ СН'!$H$21</f>
        <v>3996.6297202699998</v>
      </c>
    </row>
    <row r="104" spans="1:25" ht="15.75" x14ac:dyDescent="0.2">
      <c r="A104" s="35">
        <f t="shared" si="2"/>
        <v>44886</v>
      </c>
      <c r="B104" s="36">
        <f>SUMIFS(СВЦЭМ!$D$39:$D$782,СВЦЭМ!$A$39:$A$782,$A104,СВЦЭМ!$B$39:$B$782,B$83)+'СЕТ СН'!$H$11+СВЦЭМ!$D$10+'СЕТ СН'!$H$5-'СЕТ СН'!$H$21</f>
        <v>4059.1882222499999</v>
      </c>
      <c r="C104" s="36">
        <f>SUMIFS(СВЦЭМ!$D$39:$D$782,СВЦЭМ!$A$39:$A$782,$A104,СВЦЭМ!$B$39:$B$782,C$83)+'СЕТ СН'!$H$11+СВЦЭМ!$D$10+'СЕТ СН'!$H$5-'СЕТ СН'!$H$21</f>
        <v>4076.74869709</v>
      </c>
      <c r="D104" s="36">
        <f>SUMIFS(СВЦЭМ!$D$39:$D$782,СВЦЭМ!$A$39:$A$782,$A104,СВЦЭМ!$B$39:$B$782,D$83)+'СЕТ СН'!$H$11+СВЦЭМ!$D$10+'СЕТ СН'!$H$5-'СЕТ СН'!$H$21</f>
        <v>4097.8841663700005</v>
      </c>
      <c r="E104" s="36">
        <f>SUMIFS(СВЦЭМ!$D$39:$D$782,СВЦЭМ!$A$39:$A$782,$A104,СВЦЭМ!$B$39:$B$782,E$83)+'СЕТ СН'!$H$11+СВЦЭМ!$D$10+'СЕТ СН'!$H$5-'СЕТ СН'!$H$21</f>
        <v>4103.8042439999999</v>
      </c>
      <c r="F104" s="36">
        <f>SUMIFS(СВЦЭМ!$D$39:$D$782,СВЦЭМ!$A$39:$A$782,$A104,СВЦЭМ!$B$39:$B$782,F$83)+'СЕТ СН'!$H$11+СВЦЭМ!$D$10+'СЕТ СН'!$H$5-'СЕТ СН'!$H$21</f>
        <v>4126.1444933399998</v>
      </c>
      <c r="G104" s="36">
        <f>SUMIFS(СВЦЭМ!$D$39:$D$782,СВЦЭМ!$A$39:$A$782,$A104,СВЦЭМ!$B$39:$B$782,G$83)+'СЕТ СН'!$H$11+СВЦЭМ!$D$10+'СЕТ СН'!$H$5-'СЕТ СН'!$H$21</f>
        <v>4110.1547730500006</v>
      </c>
      <c r="H104" s="36">
        <f>SUMIFS(СВЦЭМ!$D$39:$D$782,СВЦЭМ!$A$39:$A$782,$A104,СВЦЭМ!$B$39:$B$782,H$83)+'СЕТ СН'!$H$11+СВЦЭМ!$D$10+'СЕТ СН'!$H$5-'СЕТ СН'!$H$21</f>
        <v>4056.1395641700001</v>
      </c>
      <c r="I104" s="36">
        <f>SUMIFS(СВЦЭМ!$D$39:$D$782,СВЦЭМ!$A$39:$A$782,$A104,СВЦЭМ!$B$39:$B$782,I$83)+'СЕТ СН'!$H$11+СВЦЭМ!$D$10+'СЕТ СН'!$H$5-'СЕТ СН'!$H$21</f>
        <v>4005.46115199</v>
      </c>
      <c r="J104" s="36">
        <f>SUMIFS(СВЦЭМ!$D$39:$D$782,СВЦЭМ!$A$39:$A$782,$A104,СВЦЭМ!$B$39:$B$782,J$83)+'СЕТ СН'!$H$11+СВЦЭМ!$D$10+'СЕТ СН'!$H$5-'СЕТ СН'!$H$21</f>
        <v>3980.6967651599998</v>
      </c>
      <c r="K104" s="36">
        <f>SUMIFS(СВЦЭМ!$D$39:$D$782,СВЦЭМ!$A$39:$A$782,$A104,СВЦЭМ!$B$39:$B$782,K$83)+'СЕТ СН'!$H$11+СВЦЭМ!$D$10+'СЕТ СН'!$H$5-'СЕТ СН'!$H$21</f>
        <v>3990.6309366200003</v>
      </c>
      <c r="L104" s="36">
        <f>SUMIFS(СВЦЭМ!$D$39:$D$782,СВЦЭМ!$A$39:$A$782,$A104,СВЦЭМ!$B$39:$B$782,L$83)+'СЕТ СН'!$H$11+СВЦЭМ!$D$10+'СЕТ СН'!$H$5-'СЕТ СН'!$H$21</f>
        <v>3988.5312536900001</v>
      </c>
      <c r="M104" s="36">
        <f>SUMIFS(СВЦЭМ!$D$39:$D$782,СВЦЭМ!$A$39:$A$782,$A104,СВЦЭМ!$B$39:$B$782,M$83)+'СЕТ СН'!$H$11+СВЦЭМ!$D$10+'СЕТ СН'!$H$5-'СЕТ СН'!$H$21</f>
        <v>3986.9864058900002</v>
      </c>
      <c r="N104" s="36">
        <f>SUMIFS(СВЦЭМ!$D$39:$D$782,СВЦЭМ!$A$39:$A$782,$A104,СВЦЭМ!$B$39:$B$782,N$83)+'СЕТ СН'!$H$11+СВЦЭМ!$D$10+'СЕТ СН'!$H$5-'СЕТ СН'!$H$21</f>
        <v>3999.4950416800002</v>
      </c>
      <c r="O104" s="36">
        <f>SUMIFS(СВЦЭМ!$D$39:$D$782,СВЦЭМ!$A$39:$A$782,$A104,СВЦЭМ!$B$39:$B$782,O$83)+'СЕТ СН'!$H$11+СВЦЭМ!$D$10+'СЕТ СН'!$H$5-'СЕТ СН'!$H$21</f>
        <v>3995.1609846600004</v>
      </c>
      <c r="P104" s="36">
        <f>SUMIFS(СВЦЭМ!$D$39:$D$782,СВЦЭМ!$A$39:$A$782,$A104,СВЦЭМ!$B$39:$B$782,P$83)+'СЕТ СН'!$H$11+СВЦЭМ!$D$10+'СЕТ СН'!$H$5-'СЕТ СН'!$H$21</f>
        <v>4005.78056483</v>
      </c>
      <c r="Q104" s="36">
        <f>SUMIFS(СВЦЭМ!$D$39:$D$782,СВЦЭМ!$A$39:$A$782,$A104,СВЦЭМ!$B$39:$B$782,Q$83)+'СЕТ СН'!$H$11+СВЦЭМ!$D$10+'СЕТ СН'!$H$5-'СЕТ СН'!$H$21</f>
        <v>4004.4861021900001</v>
      </c>
      <c r="R104" s="36">
        <f>SUMIFS(СВЦЭМ!$D$39:$D$782,СВЦЭМ!$A$39:$A$782,$A104,СВЦЭМ!$B$39:$B$782,R$83)+'СЕТ СН'!$H$11+СВЦЭМ!$D$10+'СЕТ СН'!$H$5-'СЕТ СН'!$H$21</f>
        <v>3990.2228778799999</v>
      </c>
      <c r="S104" s="36">
        <f>SUMIFS(СВЦЭМ!$D$39:$D$782,СВЦЭМ!$A$39:$A$782,$A104,СВЦЭМ!$B$39:$B$782,S$83)+'СЕТ СН'!$H$11+СВЦЭМ!$D$10+'СЕТ СН'!$H$5-'СЕТ СН'!$H$21</f>
        <v>4003.7617771599998</v>
      </c>
      <c r="T104" s="36">
        <f>SUMIFS(СВЦЭМ!$D$39:$D$782,СВЦЭМ!$A$39:$A$782,$A104,СВЦЭМ!$B$39:$B$782,T$83)+'СЕТ СН'!$H$11+СВЦЭМ!$D$10+'СЕТ СН'!$H$5-'СЕТ СН'!$H$21</f>
        <v>3985.9259221700004</v>
      </c>
      <c r="U104" s="36">
        <f>SUMIFS(СВЦЭМ!$D$39:$D$782,СВЦЭМ!$A$39:$A$782,$A104,СВЦЭМ!$B$39:$B$782,U$83)+'СЕТ СН'!$H$11+СВЦЭМ!$D$10+'СЕТ СН'!$H$5-'СЕТ СН'!$H$21</f>
        <v>3989.2311453900002</v>
      </c>
      <c r="V104" s="36">
        <f>SUMIFS(СВЦЭМ!$D$39:$D$782,СВЦЭМ!$A$39:$A$782,$A104,СВЦЭМ!$B$39:$B$782,V$83)+'СЕТ СН'!$H$11+СВЦЭМ!$D$10+'СЕТ СН'!$H$5-'СЕТ СН'!$H$21</f>
        <v>3986.4876768700001</v>
      </c>
      <c r="W104" s="36">
        <f>SUMIFS(СВЦЭМ!$D$39:$D$782,СВЦЭМ!$A$39:$A$782,$A104,СВЦЭМ!$B$39:$B$782,W$83)+'СЕТ СН'!$H$11+СВЦЭМ!$D$10+'СЕТ СН'!$H$5-'СЕТ СН'!$H$21</f>
        <v>4003.3701916999999</v>
      </c>
      <c r="X104" s="36">
        <f>SUMIFS(СВЦЭМ!$D$39:$D$782,СВЦЭМ!$A$39:$A$782,$A104,СВЦЭМ!$B$39:$B$782,X$83)+'СЕТ СН'!$H$11+СВЦЭМ!$D$10+'СЕТ СН'!$H$5-'СЕТ СН'!$H$21</f>
        <v>4022.3077608100002</v>
      </c>
      <c r="Y104" s="36">
        <f>SUMIFS(СВЦЭМ!$D$39:$D$782,СВЦЭМ!$A$39:$A$782,$A104,СВЦЭМ!$B$39:$B$782,Y$83)+'СЕТ СН'!$H$11+СВЦЭМ!$D$10+'СЕТ СН'!$H$5-'СЕТ СН'!$H$21</f>
        <v>4055.27275461</v>
      </c>
    </row>
    <row r="105" spans="1:25" ht="15.75" x14ac:dyDescent="0.2">
      <c r="A105" s="35">
        <f t="shared" si="2"/>
        <v>44887</v>
      </c>
      <c r="B105" s="36">
        <f>SUMIFS(СВЦЭМ!$D$39:$D$782,СВЦЭМ!$A$39:$A$782,$A105,СВЦЭМ!$B$39:$B$782,B$83)+'СЕТ СН'!$H$11+СВЦЭМ!$D$10+'СЕТ СН'!$H$5-'СЕТ СН'!$H$21</f>
        <v>4006.1541446000001</v>
      </c>
      <c r="C105" s="36">
        <f>SUMIFS(СВЦЭМ!$D$39:$D$782,СВЦЭМ!$A$39:$A$782,$A105,СВЦЭМ!$B$39:$B$782,C$83)+'СЕТ СН'!$H$11+СВЦЭМ!$D$10+'СЕТ СН'!$H$5-'СЕТ СН'!$H$21</f>
        <v>4032.6968150600001</v>
      </c>
      <c r="D105" s="36">
        <f>SUMIFS(СВЦЭМ!$D$39:$D$782,СВЦЭМ!$A$39:$A$782,$A105,СВЦЭМ!$B$39:$B$782,D$83)+'СЕТ СН'!$H$11+СВЦЭМ!$D$10+'СЕТ СН'!$H$5-'СЕТ СН'!$H$21</f>
        <v>4028.2073445699998</v>
      </c>
      <c r="E105" s="36">
        <f>SUMIFS(СВЦЭМ!$D$39:$D$782,СВЦЭМ!$A$39:$A$782,$A105,СВЦЭМ!$B$39:$B$782,E$83)+'СЕТ СН'!$H$11+СВЦЭМ!$D$10+'СЕТ СН'!$H$5-'СЕТ СН'!$H$21</f>
        <v>4020.9938021500002</v>
      </c>
      <c r="F105" s="36">
        <f>SUMIFS(СВЦЭМ!$D$39:$D$782,СВЦЭМ!$A$39:$A$782,$A105,СВЦЭМ!$B$39:$B$782,F$83)+'СЕТ СН'!$H$11+СВЦЭМ!$D$10+'СЕТ СН'!$H$5-'СЕТ СН'!$H$21</f>
        <v>4076.2236413199998</v>
      </c>
      <c r="G105" s="36">
        <f>SUMIFS(СВЦЭМ!$D$39:$D$782,СВЦЭМ!$A$39:$A$782,$A105,СВЦЭМ!$B$39:$B$782,G$83)+'СЕТ СН'!$H$11+СВЦЭМ!$D$10+'СЕТ СН'!$H$5-'СЕТ СН'!$H$21</f>
        <v>4030.6364177200003</v>
      </c>
      <c r="H105" s="36">
        <f>SUMIFS(СВЦЭМ!$D$39:$D$782,СВЦЭМ!$A$39:$A$782,$A105,СВЦЭМ!$B$39:$B$782,H$83)+'СЕТ СН'!$H$11+СВЦЭМ!$D$10+'СЕТ СН'!$H$5-'СЕТ СН'!$H$21</f>
        <v>4017.67361424</v>
      </c>
      <c r="I105" s="36">
        <f>SUMIFS(СВЦЭМ!$D$39:$D$782,СВЦЭМ!$A$39:$A$782,$A105,СВЦЭМ!$B$39:$B$782,I$83)+'СЕТ СН'!$H$11+СВЦЭМ!$D$10+'СЕТ СН'!$H$5-'СЕТ СН'!$H$21</f>
        <v>4012.72067917</v>
      </c>
      <c r="J105" s="36">
        <f>SUMIFS(СВЦЭМ!$D$39:$D$782,СВЦЭМ!$A$39:$A$782,$A105,СВЦЭМ!$B$39:$B$782,J$83)+'СЕТ СН'!$H$11+СВЦЭМ!$D$10+'СЕТ СН'!$H$5-'СЕТ СН'!$H$21</f>
        <v>4003.1407376699999</v>
      </c>
      <c r="K105" s="36">
        <f>SUMIFS(СВЦЭМ!$D$39:$D$782,СВЦЭМ!$A$39:$A$782,$A105,СВЦЭМ!$B$39:$B$782,K$83)+'СЕТ СН'!$H$11+СВЦЭМ!$D$10+'СЕТ СН'!$H$5-'СЕТ СН'!$H$21</f>
        <v>3974.7968061700003</v>
      </c>
      <c r="L105" s="36">
        <f>SUMIFS(СВЦЭМ!$D$39:$D$782,СВЦЭМ!$A$39:$A$782,$A105,СВЦЭМ!$B$39:$B$782,L$83)+'СЕТ СН'!$H$11+СВЦЭМ!$D$10+'СЕТ СН'!$H$5-'СЕТ СН'!$H$21</f>
        <v>3980.0977826200001</v>
      </c>
      <c r="M105" s="36">
        <f>SUMIFS(СВЦЭМ!$D$39:$D$782,СВЦЭМ!$A$39:$A$782,$A105,СВЦЭМ!$B$39:$B$782,M$83)+'СЕТ СН'!$H$11+СВЦЭМ!$D$10+'СЕТ СН'!$H$5-'СЕТ СН'!$H$21</f>
        <v>3984.90794018</v>
      </c>
      <c r="N105" s="36">
        <f>SUMIFS(СВЦЭМ!$D$39:$D$782,СВЦЭМ!$A$39:$A$782,$A105,СВЦЭМ!$B$39:$B$782,N$83)+'СЕТ СН'!$H$11+СВЦЭМ!$D$10+'СЕТ СН'!$H$5-'СЕТ СН'!$H$21</f>
        <v>4016.5461283700001</v>
      </c>
      <c r="O105" s="36">
        <f>SUMIFS(СВЦЭМ!$D$39:$D$782,СВЦЭМ!$A$39:$A$782,$A105,СВЦЭМ!$B$39:$B$782,O$83)+'СЕТ СН'!$H$11+СВЦЭМ!$D$10+'СЕТ СН'!$H$5-'СЕТ СН'!$H$21</f>
        <v>3980.2830135300001</v>
      </c>
      <c r="P105" s="36">
        <f>SUMIFS(СВЦЭМ!$D$39:$D$782,СВЦЭМ!$A$39:$A$782,$A105,СВЦЭМ!$B$39:$B$782,P$83)+'СЕТ СН'!$H$11+СВЦЭМ!$D$10+'СЕТ СН'!$H$5-'СЕТ СН'!$H$21</f>
        <v>3984.2160150300001</v>
      </c>
      <c r="Q105" s="36">
        <f>SUMIFS(СВЦЭМ!$D$39:$D$782,СВЦЭМ!$A$39:$A$782,$A105,СВЦЭМ!$B$39:$B$782,Q$83)+'СЕТ СН'!$H$11+СВЦЭМ!$D$10+'СЕТ СН'!$H$5-'СЕТ СН'!$H$21</f>
        <v>4007.1048691800002</v>
      </c>
      <c r="R105" s="36">
        <f>SUMIFS(СВЦЭМ!$D$39:$D$782,СВЦЭМ!$A$39:$A$782,$A105,СВЦЭМ!$B$39:$B$782,R$83)+'СЕТ СН'!$H$11+СВЦЭМ!$D$10+'СЕТ СН'!$H$5-'СЕТ СН'!$H$21</f>
        <v>4001.8600766199997</v>
      </c>
      <c r="S105" s="36">
        <f>SUMIFS(СВЦЭМ!$D$39:$D$782,СВЦЭМ!$A$39:$A$782,$A105,СВЦЭМ!$B$39:$B$782,S$83)+'СЕТ СН'!$H$11+СВЦЭМ!$D$10+'СЕТ СН'!$H$5-'СЕТ СН'!$H$21</f>
        <v>4004.9271672100003</v>
      </c>
      <c r="T105" s="36">
        <f>SUMIFS(СВЦЭМ!$D$39:$D$782,СВЦЭМ!$A$39:$A$782,$A105,СВЦЭМ!$B$39:$B$782,T$83)+'СЕТ СН'!$H$11+СВЦЭМ!$D$10+'СЕТ СН'!$H$5-'СЕТ СН'!$H$21</f>
        <v>3955.5409081899998</v>
      </c>
      <c r="U105" s="36">
        <f>SUMIFS(СВЦЭМ!$D$39:$D$782,СВЦЭМ!$A$39:$A$782,$A105,СВЦЭМ!$B$39:$B$782,U$83)+'СЕТ СН'!$H$11+СВЦЭМ!$D$10+'СЕТ СН'!$H$5-'СЕТ СН'!$H$21</f>
        <v>3947.69298587</v>
      </c>
      <c r="V105" s="36">
        <f>SUMIFS(СВЦЭМ!$D$39:$D$782,СВЦЭМ!$A$39:$A$782,$A105,СВЦЭМ!$B$39:$B$782,V$83)+'СЕТ СН'!$H$11+СВЦЭМ!$D$10+'СЕТ СН'!$H$5-'СЕТ СН'!$H$21</f>
        <v>3964.1546904300003</v>
      </c>
      <c r="W105" s="36">
        <f>SUMIFS(СВЦЭМ!$D$39:$D$782,СВЦЭМ!$A$39:$A$782,$A105,СВЦЭМ!$B$39:$B$782,W$83)+'СЕТ СН'!$H$11+СВЦЭМ!$D$10+'СЕТ СН'!$H$5-'СЕТ СН'!$H$21</f>
        <v>3958.0111926500003</v>
      </c>
      <c r="X105" s="36">
        <f>SUMIFS(СВЦЭМ!$D$39:$D$782,СВЦЭМ!$A$39:$A$782,$A105,СВЦЭМ!$B$39:$B$782,X$83)+'СЕТ СН'!$H$11+СВЦЭМ!$D$10+'СЕТ СН'!$H$5-'СЕТ СН'!$H$21</f>
        <v>3980.7087397300002</v>
      </c>
      <c r="Y105" s="36">
        <f>SUMIFS(СВЦЭМ!$D$39:$D$782,СВЦЭМ!$A$39:$A$782,$A105,СВЦЭМ!$B$39:$B$782,Y$83)+'СЕТ СН'!$H$11+СВЦЭМ!$D$10+'СЕТ СН'!$H$5-'СЕТ СН'!$H$21</f>
        <v>3990.5848666700003</v>
      </c>
    </row>
    <row r="106" spans="1:25" ht="15.75" x14ac:dyDescent="0.2">
      <c r="A106" s="35">
        <f t="shared" si="2"/>
        <v>44888</v>
      </c>
      <c r="B106" s="36">
        <f>SUMIFS(СВЦЭМ!$D$39:$D$782,СВЦЭМ!$A$39:$A$782,$A106,СВЦЭМ!$B$39:$B$782,B$83)+'СЕТ СН'!$H$11+СВЦЭМ!$D$10+'СЕТ СН'!$H$5-'СЕТ СН'!$H$21</f>
        <v>3994.4099055799998</v>
      </c>
      <c r="C106" s="36">
        <f>SUMIFS(СВЦЭМ!$D$39:$D$782,СВЦЭМ!$A$39:$A$782,$A106,СВЦЭМ!$B$39:$B$782,C$83)+'СЕТ СН'!$H$11+СВЦЭМ!$D$10+'СЕТ СН'!$H$5-'СЕТ СН'!$H$21</f>
        <v>4015.6509596699998</v>
      </c>
      <c r="D106" s="36">
        <f>SUMIFS(СВЦЭМ!$D$39:$D$782,СВЦЭМ!$A$39:$A$782,$A106,СВЦЭМ!$B$39:$B$782,D$83)+'СЕТ СН'!$H$11+СВЦЭМ!$D$10+'СЕТ СН'!$H$5-'СЕТ СН'!$H$21</f>
        <v>4051.0919578900002</v>
      </c>
      <c r="E106" s="36">
        <f>SUMIFS(СВЦЭМ!$D$39:$D$782,СВЦЭМ!$A$39:$A$782,$A106,СВЦЭМ!$B$39:$B$782,E$83)+'СЕТ СН'!$H$11+СВЦЭМ!$D$10+'СЕТ СН'!$H$5-'СЕТ СН'!$H$21</f>
        <v>4056.3985534499998</v>
      </c>
      <c r="F106" s="36">
        <f>SUMIFS(СВЦЭМ!$D$39:$D$782,СВЦЭМ!$A$39:$A$782,$A106,СВЦЭМ!$B$39:$B$782,F$83)+'СЕТ СН'!$H$11+СВЦЭМ!$D$10+'СЕТ СН'!$H$5-'СЕТ СН'!$H$21</f>
        <v>4089.0972177600001</v>
      </c>
      <c r="G106" s="36">
        <f>SUMIFS(СВЦЭМ!$D$39:$D$782,СВЦЭМ!$A$39:$A$782,$A106,СВЦЭМ!$B$39:$B$782,G$83)+'СЕТ СН'!$H$11+СВЦЭМ!$D$10+'СЕТ СН'!$H$5-'СЕТ СН'!$H$21</f>
        <v>4071.4859348199998</v>
      </c>
      <c r="H106" s="36">
        <f>SUMIFS(СВЦЭМ!$D$39:$D$782,СВЦЭМ!$A$39:$A$782,$A106,СВЦЭМ!$B$39:$B$782,H$83)+'СЕТ СН'!$H$11+СВЦЭМ!$D$10+'СЕТ СН'!$H$5-'СЕТ СН'!$H$21</f>
        <v>4017.8583606700004</v>
      </c>
      <c r="I106" s="36">
        <f>SUMIFS(СВЦЭМ!$D$39:$D$782,СВЦЭМ!$A$39:$A$782,$A106,СВЦЭМ!$B$39:$B$782,I$83)+'СЕТ СН'!$H$11+СВЦЭМ!$D$10+'СЕТ СН'!$H$5-'СЕТ СН'!$H$21</f>
        <v>3983.5440819400001</v>
      </c>
      <c r="J106" s="36">
        <f>SUMIFS(СВЦЭМ!$D$39:$D$782,СВЦЭМ!$A$39:$A$782,$A106,СВЦЭМ!$B$39:$B$782,J$83)+'СЕТ СН'!$H$11+СВЦЭМ!$D$10+'СЕТ СН'!$H$5-'СЕТ СН'!$H$21</f>
        <v>3962.30308178</v>
      </c>
      <c r="K106" s="36">
        <f>SUMIFS(СВЦЭМ!$D$39:$D$782,СВЦЭМ!$A$39:$A$782,$A106,СВЦЭМ!$B$39:$B$782,K$83)+'СЕТ СН'!$H$11+СВЦЭМ!$D$10+'СЕТ СН'!$H$5-'СЕТ СН'!$H$21</f>
        <v>4000.5879929600001</v>
      </c>
      <c r="L106" s="36">
        <f>SUMIFS(СВЦЭМ!$D$39:$D$782,СВЦЭМ!$A$39:$A$782,$A106,СВЦЭМ!$B$39:$B$782,L$83)+'СЕТ СН'!$H$11+СВЦЭМ!$D$10+'СЕТ СН'!$H$5-'СЕТ СН'!$H$21</f>
        <v>4025.8391208000003</v>
      </c>
      <c r="M106" s="36">
        <f>SUMIFS(СВЦЭМ!$D$39:$D$782,СВЦЭМ!$A$39:$A$782,$A106,СВЦЭМ!$B$39:$B$782,M$83)+'СЕТ СН'!$H$11+СВЦЭМ!$D$10+'СЕТ СН'!$H$5-'СЕТ СН'!$H$21</f>
        <v>4025.0118172800003</v>
      </c>
      <c r="N106" s="36">
        <f>SUMIFS(СВЦЭМ!$D$39:$D$782,СВЦЭМ!$A$39:$A$782,$A106,СВЦЭМ!$B$39:$B$782,N$83)+'СЕТ СН'!$H$11+СВЦЭМ!$D$10+'СЕТ СН'!$H$5-'СЕТ СН'!$H$21</f>
        <v>4046.2201800399998</v>
      </c>
      <c r="O106" s="36">
        <f>SUMIFS(СВЦЭМ!$D$39:$D$782,СВЦЭМ!$A$39:$A$782,$A106,СВЦЭМ!$B$39:$B$782,O$83)+'СЕТ СН'!$H$11+СВЦЭМ!$D$10+'СЕТ СН'!$H$5-'СЕТ СН'!$H$21</f>
        <v>4058.1961020099998</v>
      </c>
      <c r="P106" s="36">
        <f>SUMIFS(СВЦЭМ!$D$39:$D$782,СВЦЭМ!$A$39:$A$782,$A106,СВЦЭМ!$B$39:$B$782,P$83)+'СЕТ СН'!$H$11+СВЦЭМ!$D$10+'СЕТ СН'!$H$5-'СЕТ СН'!$H$21</f>
        <v>4069.5836652899998</v>
      </c>
      <c r="Q106" s="36">
        <f>SUMIFS(СВЦЭМ!$D$39:$D$782,СВЦЭМ!$A$39:$A$782,$A106,СВЦЭМ!$B$39:$B$782,Q$83)+'СЕТ СН'!$H$11+СВЦЭМ!$D$10+'СЕТ СН'!$H$5-'СЕТ СН'!$H$21</f>
        <v>4060.1883933700001</v>
      </c>
      <c r="R106" s="36">
        <f>SUMIFS(СВЦЭМ!$D$39:$D$782,СВЦЭМ!$A$39:$A$782,$A106,СВЦЭМ!$B$39:$B$782,R$83)+'СЕТ СН'!$H$11+СВЦЭМ!$D$10+'СЕТ СН'!$H$5-'СЕТ СН'!$H$21</f>
        <v>4062.5724160899999</v>
      </c>
      <c r="S106" s="36">
        <f>SUMIFS(СВЦЭМ!$D$39:$D$782,СВЦЭМ!$A$39:$A$782,$A106,СВЦЭМ!$B$39:$B$782,S$83)+'СЕТ СН'!$H$11+СВЦЭМ!$D$10+'СЕТ СН'!$H$5-'СЕТ СН'!$H$21</f>
        <v>4044.00291479</v>
      </c>
      <c r="T106" s="36">
        <f>SUMIFS(СВЦЭМ!$D$39:$D$782,СВЦЭМ!$A$39:$A$782,$A106,СВЦЭМ!$B$39:$B$782,T$83)+'СЕТ СН'!$H$11+СВЦЭМ!$D$10+'СЕТ СН'!$H$5-'СЕТ СН'!$H$21</f>
        <v>3994.67377351</v>
      </c>
      <c r="U106" s="36">
        <f>SUMIFS(СВЦЭМ!$D$39:$D$782,СВЦЭМ!$A$39:$A$782,$A106,СВЦЭМ!$B$39:$B$782,U$83)+'СЕТ СН'!$H$11+СВЦЭМ!$D$10+'СЕТ СН'!$H$5-'СЕТ СН'!$H$21</f>
        <v>3975.07610699</v>
      </c>
      <c r="V106" s="36">
        <f>SUMIFS(СВЦЭМ!$D$39:$D$782,СВЦЭМ!$A$39:$A$782,$A106,СВЦЭМ!$B$39:$B$782,V$83)+'СЕТ СН'!$H$11+СВЦЭМ!$D$10+'СЕТ СН'!$H$5-'СЕТ СН'!$H$21</f>
        <v>3960.8462425500002</v>
      </c>
      <c r="W106" s="36">
        <f>SUMIFS(СВЦЭМ!$D$39:$D$782,СВЦЭМ!$A$39:$A$782,$A106,СВЦЭМ!$B$39:$B$782,W$83)+'СЕТ СН'!$H$11+СВЦЭМ!$D$10+'СЕТ СН'!$H$5-'СЕТ СН'!$H$21</f>
        <v>3976.5986545100004</v>
      </c>
      <c r="X106" s="36">
        <f>SUMIFS(СВЦЭМ!$D$39:$D$782,СВЦЭМ!$A$39:$A$782,$A106,СВЦЭМ!$B$39:$B$782,X$83)+'СЕТ СН'!$H$11+СВЦЭМ!$D$10+'СЕТ СН'!$H$5-'СЕТ СН'!$H$21</f>
        <v>3976.4110419200001</v>
      </c>
      <c r="Y106" s="36">
        <f>SUMIFS(СВЦЭМ!$D$39:$D$782,СВЦЭМ!$A$39:$A$782,$A106,СВЦЭМ!$B$39:$B$782,Y$83)+'СЕТ СН'!$H$11+СВЦЭМ!$D$10+'СЕТ СН'!$H$5-'СЕТ СН'!$H$21</f>
        <v>3988.3641760700002</v>
      </c>
    </row>
    <row r="107" spans="1:25" ht="15.75" x14ac:dyDescent="0.2">
      <c r="A107" s="35">
        <f t="shared" si="2"/>
        <v>44889</v>
      </c>
      <c r="B107" s="36">
        <f>SUMIFS(СВЦЭМ!$D$39:$D$782,СВЦЭМ!$A$39:$A$782,$A107,СВЦЭМ!$B$39:$B$782,B$83)+'СЕТ СН'!$H$11+СВЦЭМ!$D$10+'СЕТ СН'!$H$5-'СЕТ СН'!$H$21</f>
        <v>4074.2389078000001</v>
      </c>
      <c r="C107" s="36">
        <f>SUMIFS(СВЦЭМ!$D$39:$D$782,СВЦЭМ!$A$39:$A$782,$A107,СВЦЭМ!$B$39:$B$782,C$83)+'СЕТ СН'!$H$11+СВЦЭМ!$D$10+'СЕТ СН'!$H$5-'СЕТ СН'!$H$21</f>
        <v>4102.9764879900004</v>
      </c>
      <c r="D107" s="36">
        <f>SUMIFS(СВЦЭМ!$D$39:$D$782,СВЦЭМ!$A$39:$A$782,$A107,СВЦЭМ!$B$39:$B$782,D$83)+'СЕТ СН'!$H$11+СВЦЭМ!$D$10+'СЕТ СН'!$H$5-'СЕТ СН'!$H$21</f>
        <v>4107.8310942899998</v>
      </c>
      <c r="E107" s="36">
        <f>SUMIFS(СВЦЭМ!$D$39:$D$782,СВЦЭМ!$A$39:$A$782,$A107,СВЦЭМ!$B$39:$B$782,E$83)+'СЕТ СН'!$H$11+СВЦЭМ!$D$10+'СЕТ СН'!$H$5-'СЕТ СН'!$H$21</f>
        <v>4114.6739432300001</v>
      </c>
      <c r="F107" s="36">
        <f>SUMIFS(СВЦЭМ!$D$39:$D$782,СВЦЭМ!$A$39:$A$782,$A107,СВЦЭМ!$B$39:$B$782,F$83)+'СЕТ СН'!$H$11+СВЦЭМ!$D$10+'СЕТ СН'!$H$5-'СЕТ СН'!$H$21</f>
        <v>4123.7561686999998</v>
      </c>
      <c r="G107" s="36">
        <f>SUMIFS(СВЦЭМ!$D$39:$D$782,СВЦЭМ!$A$39:$A$782,$A107,СВЦЭМ!$B$39:$B$782,G$83)+'СЕТ СН'!$H$11+СВЦЭМ!$D$10+'СЕТ СН'!$H$5-'СЕТ СН'!$H$21</f>
        <v>4121.47937043</v>
      </c>
      <c r="H107" s="36">
        <f>SUMIFS(СВЦЭМ!$D$39:$D$782,СВЦЭМ!$A$39:$A$782,$A107,СВЦЭМ!$B$39:$B$782,H$83)+'СЕТ СН'!$H$11+СВЦЭМ!$D$10+'СЕТ СН'!$H$5-'СЕТ СН'!$H$21</f>
        <v>4108.4689515</v>
      </c>
      <c r="I107" s="36">
        <f>SUMIFS(СВЦЭМ!$D$39:$D$782,СВЦЭМ!$A$39:$A$782,$A107,СВЦЭМ!$B$39:$B$782,I$83)+'СЕТ СН'!$H$11+СВЦЭМ!$D$10+'СЕТ СН'!$H$5-'СЕТ СН'!$H$21</f>
        <v>4068.0410765300003</v>
      </c>
      <c r="J107" s="36">
        <f>SUMIFS(СВЦЭМ!$D$39:$D$782,СВЦЭМ!$A$39:$A$782,$A107,СВЦЭМ!$B$39:$B$782,J$83)+'СЕТ СН'!$H$11+СВЦЭМ!$D$10+'СЕТ СН'!$H$5-'СЕТ СН'!$H$21</f>
        <v>4027.1374804300003</v>
      </c>
      <c r="K107" s="36">
        <f>SUMIFS(СВЦЭМ!$D$39:$D$782,СВЦЭМ!$A$39:$A$782,$A107,СВЦЭМ!$B$39:$B$782,K$83)+'СЕТ СН'!$H$11+СВЦЭМ!$D$10+'СЕТ СН'!$H$5-'СЕТ СН'!$H$21</f>
        <v>4085.3931659600003</v>
      </c>
      <c r="L107" s="36">
        <f>SUMIFS(СВЦЭМ!$D$39:$D$782,СВЦЭМ!$A$39:$A$782,$A107,СВЦЭМ!$B$39:$B$782,L$83)+'СЕТ СН'!$H$11+СВЦЭМ!$D$10+'СЕТ СН'!$H$5-'СЕТ СН'!$H$21</f>
        <v>4146.6778061799996</v>
      </c>
      <c r="M107" s="36">
        <f>SUMIFS(СВЦЭМ!$D$39:$D$782,СВЦЭМ!$A$39:$A$782,$A107,СВЦЭМ!$B$39:$B$782,M$83)+'СЕТ СН'!$H$11+СВЦЭМ!$D$10+'СЕТ СН'!$H$5-'СЕТ СН'!$H$21</f>
        <v>4147.7107195099998</v>
      </c>
      <c r="N107" s="36">
        <f>SUMIFS(СВЦЭМ!$D$39:$D$782,СВЦЭМ!$A$39:$A$782,$A107,СВЦЭМ!$B$39:$B$782,N$83)+'СЕТ СН'!$H$11+СВЦЭМ!$D$10+'СЕТ СН'!$H$5-'СЕТ СН'!$H$21</f>
        <v>4173.9628967299996</v>
      </c>
      <c r="O107" s="36">
        <f>SUMIFS(СВЦЭМ!$D$39:$D$782,СВЦЭМ!$A$39:$A$782,$A107,СВЦЭМ!$B$39:$B$782,O$83)+'СЕТ СН'!$H$11+СВЦЭМ!$D$10+'СЕТ СН'!$H$5-'СЕТ СН'!$H$21</f>
        <v>4177.4263040200003</v>
      </c>
      <c r="P107" s="36">
        <f>SUMIFS(СВЦЭМ!$D$39:$D$782,СВЦЭМ!$A$39:$A$782,$A107,СВЦЭМ!$B$39:$B$782,P$83)+'СЕТ СН'!$H$11+СВЦЭМ!$D$10+'СЕТ СН'!$H$5-'СЕТ СН'!$H$21</f>
        <v>4184.1802929100004</v>
      </c>
      <c r="Q107" s="36">
        <f>SUMIFS(СВЦЭМ!$D$39:$D$782,СВЦЭМ!$A$39:$A$782,$A107,СВЦЭМ!$B$39:$B$782,Q$83)+'СЕТ СН'!$H$11+СВЦЭМ!$D$10+'СЕТ СН'!$H$5-'СЕТ СН'!$H$21</f>
        <v>4182.7172830999998</v>
      </c>
      <c r="R107" s="36">
        <f>SUMIFS(СВЦЭМ!$D$39:$D$782,СВЦЭМ!$A$39:$A$782,$A107,СВЦЭМ!$B$39:$B$782,R$83)+'СЕТ СН'!$H$11+СВЦЭМ!$D$10+'СЕТ СН'!$H$5-'СЕТ СН'!$H$21</f>
        <v>4177.3331962399998</v>
      </c>
      <c r="S107" s="36">
        <f>SUMIFS(СВЦЭМ!$D$39:$D$782,СВЦЭМ!$A$39:$A$782,$A107,СВЦЭМ!$B$39:$B$782,S$83)+'СЕТ СН'!$H$11+СВЦЭМ!$D$10+'СЕТ СН'!$H$5-'СЕТ СН'!$H$21</f>
        <v>4129.1484337599995</v>
      </c>
      <c r="T107" s="36">
        <f>SUMIFS(СВЦЭМ!$D$39:$D$782,СВЦЭМ!$A$39:$A$782,$A107,СВЦЭМ!$B$39:$B$782,T$83)+'СЕТ СН'!$H$11+СВЦЭМ!$D$10+'СЕТ СН'!$H$5-'СЕТ СН'!$H$21</f>
        <v>4072.1467859100003</v>
      </c>
      <c r="U107" s="36">
        <f>SUMIFS(СВЦЭМ!$D$39:$D$782,СВЦЭМ!$A$39:$A$782,$A107,СВЦЭМ!$B$39:$B$782,U$83)+'СЕТ СН'!$H$11+СВЦЭМ!$D$10+'СЕТ СН'!$H$5-'СЕТ СН'!$H$21</f>
        <v>4029.0636999600001</v>
      </c>
      <c r="V107" s="36">
        <f>SUMIFS(СВЦЭМ!$D$39:$D$782,СВЦЭМ!$A$39:$A$782,$A107,СВЦЭМ!$B$39:$B$782,V$83)+'СЕТ СН'!$H$11+СВЦЭМ!$D$10+'СЕТ СН'!$H$5-'СЕТ СН'!$H$21</f>
        <v>4027.9449581999997</v>
      </c>
      <c r="W107" s="36">
        <f>SUMIFS(СВЦЭМ!$D$39:$D$782,СВЦЭМ!$A$39:$A$782,$A107,СВЦЭМ!$B$39:$B$782,W$83)+'СЕТ СН'!$H$11+СВЦЭМ!$D$10+'СЕТ СН'!$H$5-'СЕТ СН'!$H$21</f>
        <v>4042.2128193200001</v>
      </c>
      <c r="X107" s="36">
        <f>SUMIFS(СВЦЭМ!$D$39:$D$782,СВЦЭМ!$A$39:$A$782,$A107,СВЦЭМ!$B$39:$B$782,X$83)+'СЕТ СН'!$H$11+СВЦЭМ!$D$10+'СЕТ СН'!$H$5-'СЕТ СН'!$H$21</f>
        <v>4051.0686282699999</v>
      </c>
      <c r="Y107" s="36">
        <f>SUMIFS(СВЦЭМ!$D$39:$D$782,СВЦЭМ!$A$39:$A$782,$A107,СВЦЭМ!$B$39:$B$782,Y$83)+'СЕТ СН'!$H$11+СВЦЭМ!$D$10+'СЕТ СН'!$H$5-'СЕТ СН'!$H$21</f>
        <v>4075.6875161899998</v>
      </c>
    </row>
    <row r="108" spans="1:25" ht="15.75" x14ac:dyDescent="0.2">
      <c r="A108" s="35">
        <f t="shared" si="2"/>
        <v>44890</v>
      </c>
      <c r="B108" s="36">
        <f>SUMIFS(СВЦЭМ!$D$39:$D$782,СВЦЭМ!$A$39:$A$782,$A108,СВЦЭМ!$B$39:$B$782,B$83)+'СЕТ СН'!$H$11+СВЦЭМ!$D$10+'СЕТ СН'!$H$5-'СЕТ СН'!$H$21</f>
        <v>3992.8981193899999</v>
      </c>
      <c r="C108" s="36">
        <f>SUMIFS(СВЦЭМ!$D$39:$D$782,СВЦЭМ!$A$39:$A$782,$A108,СВЦЭМ!$B$39:$B$782,C$83)+'СЕТ СН'!$H$11+СВЦЭМ!$D$10+'СЕТ СН'!$H$5-'СЕТ СН'!$H$21</f>
        <v>4056.63655182</v>
      </c>
      <c r="D108" s="36">
        <f>SUMIFS(СВЦЭМ!$D$39:$D$782,СВЦЭМ!$A$39:$A$782,$A108,СВЦЭМ!$B$39:$B$782,D$83)+'СЕТ СН'!$H$11+СВЦЭМ!$D$10+'СЕТ СН'!$H$5-'СЕТ СН'!$H$21</f>
        <v>4114.3161268100002</v>
      </c>
      <c r="E108" s="36">
        <f>SUMIFS(СВЦЭМ!$D$39:$D$782,СВЦЭМ!$A$39:$A$782,$A108,СВЦЭМ!$B$39:$B$782,E$83)+'СЕТ СН'!$H$11+СВЦЭМ!$D$10+'СЕТ СН'!$H$5-'СЕТ СН'!$H$21</f>
        <v>4132.3431304599999</v>
      </c>
      <c r="F108" s="36">
        <f>SUMIFS(СВЦЭМ!$D$39:$D$782,СВЦЭМ!$A$39:$A$782,$A108,СВЦЭМ!$B$39:$B$782,F$83)+'СЕТ СН'!$H$11+СВЦЭМ!$D$10+'СЕТ СН'!$H$5-'СЕТ СН'!$H$21</f>
        <v>4131.8204061599999</v>
      </c>
      <c r="G108" s="36">
        <f>SUMIFS(СВЦЭМ!$D$39:$D$782,СВЦЭМ!$A$39:$A$782,$A108,СВЦЭМ!$B$39:$B$782,G$83)+'СЕТ СН'!$H$11+СВЦЭМ!$D$10+'СЕТ СН'!$H$5-'СЕТ СН'!$H$21</f>
        <v>4120.3112947600002</v>
      </c>
      <c r="H108" s="36">
        <f>SUMIFS(СВЦЭМ!$D$39:$D$782,СВЦЭМ!$A$39:$A$782,$A108,СВЦЭМ!$B$39:$B$782,H$83)+'СЕТ СН'!$H$11+СВЦЭМ!$D$10+'СЕТ СН'!$H$5-'СЕТ СН'!$H$21</f>
        <v>4085.69149143</v>
      </c>
      <c r="I108" s="36">
        <f>SUMIFS(СВЦЭМ!$D$39:$D$782,СВЦЭМ!$A$39:$A$782,$A108,СВЦЭМ!$B$39:$B$782,I$83)+'СЕТ СН'!$H$11+СВЦЭМ!$D$10+'СЕТ СН'!$H$5-'СЕТ СН'!$H$21</f>
        <v>4038.5553187599999</v>
      </c>
      <c r="J108" s="36">
        <f>SUMIFS(СВЦЭМ!$D$39:$D$782,СВЦЭМ!$A$39:$A$782,$A108,СВЦЭМ!$B$39:$B$782,J$83)+'СЕТ СН'!$H$11+СВЦЭМ!$D$10+'СЕТ СН'!$H$5-'СЕТ СН'!$H$21</f>
        <v>3998.1228148999999</v>
      </c>
      <c r="K108" s="36">
        <f>SUMIFS(СВЦЭМ!$D$39:$D$782,СВЦЭМ!$A$39:$A$782,$A108,СВЦЭМ!$B$39:$B$782,K$83)+'СЕТ СН'!$H$11+СВЦЭМ!$D$10+'СЕТ СН'!$H$5-'СЕТ СН'!$H$21</f>
        <v>4020.7017597900003</v>
      </c>
      <c r="L108" s="36">
        <f>SUMIFS(СВЦЭМ!$D$39:$D$782,СВЦЭМ!$A$39:$A$782,$A108,СВЦЭМ!$B$39:$B$782,L$83)+'СЕТ СН'!$H$11+СВЦЭМ!$D$10+'СЕТ СН'!$H$5-'СЕТ СН'!$H$21</f>
        <v>4010.6404608299999</v>
      </c>
      <c r="M108" s="36">
        <f>SUMIFS(СВЦЭМ!$D$39:$D$782,СВЦЭМ!$A$39:$A$782,$A108,СВЦЭМ!$B$39:$B$782,M$83)+'СЕТ СН'!$H$11+СВЦЭМ!$D$10+'СЕТ СН'!$H$5-'СЕТ СН'!$H$21</f>
        <v>4027.7560341600001</v>
      </c>
      <c r="N108" s="36">
        <f>SUMIFS(СВЦЭМ!$D$39:$D$782,СВЦЭМ!$A$39:$A$782,$A108,СВЦЭМ!$B$39:$B$782,N$83)+'СЕТ СН'!$H$11+СВЦЭМ!$D$10+'СЕТ СН'!$H$5-'СЕТ СН'!$H$21</f>
        <v>4048.0037073000003</v>
      </c>
      <c r="O108" s="36">
        <f>SUMIFS(СВЦЭМ!$D$39:$D$782,СВЦЭМ!$A$39:$A$782,$A108,СВЦЭМ!$B$39:$B$782,O$83)+'СЕТ СН'!$H$11+СВЦЭМ!$D$10+'СЕТ СН'!$H$5-'СЕТ СН'!$H$21</f>
        <v>4035.6122439700002</v>
      </c>
      <c r="P108" s="36">
        <f>SUMIFS(СВЦЭМ!$D$39:$D$782,СВЦЭМ!$A$39:$A$782,$A108,СВЦЭМ!$B$39:$B$782,P$83)+'СЕТ СН'!$H$11+СВЦЭМ!$D$10+'СЕТ СН'!$H$5-'СЕТ СН'!$H$21</f>
        <v>4042.1698396500001</v>
      </c>
      <c r="Q108" s="36">
        <f>SUMIFS(СВЦЭМ!$D$39:$D$782,СВЦЭМ!$A$39:$A$782,$A108,СВЦЭМ!$B$39:$B$782,Q$83)+'СЕТ СН'!$H$11+СВЦЭМ!$D$10+'СЕТ СН'!$H$5-'СЕТ СН'!$H$21</f>
        <v>4073.85007619</v>
      </c>
      <c r="R108" s="36">
        <f>SUMIFS(СВЦЭМ!$D$39:$D$782,СВЦЭМ!$A$39:$A$782,$A108,СВЦЭМ!$B$39:$B$782,R$83)+'СЕТ СН'!$H$11+СВЦЭМ!$D$10+'СЕТ СН'!$H$5-'СЕТ СН'!$H$21</f>
        <v>4057.6051002900003</v>
      </c>
      <c r="S108" s="36">
        <f>SUMIFS(СВЦЭМ!$D$39:$D$782,СВЦЭМ!$A$39:$A$782,$A108,СВЦЭМ!$B$39:$B$782,S$83)+'СЕТ СН'!$H$11+СВЦЭМ!$D$10+'СЕТ СН'!$H$5-'СЕТ СН'!$H$21</f>
        <v>3993.4045449100004</v>
      </c>
      <c r="T108" s="36">
        <f>SUMIFS(СВЦЭМ!$D$39:$D$782,СВЦЭМ!$A$39:$A$782,$A108,СВЦЭМ!$B$39:$B$782,T$83)+'СЕТ СН'!$H$11+СВЦЭМ!$D$10+'СЕТ СН'!$H$5-'СЕТ СН'!$H$21</f>
        <v>3978.6489865800004</v>
      </c>
      <c r="U108" s="36">
        <f>SUMIFS(СВЦЭМ!$D$39:$D$782,СВЦЭМ!$A$39:$A$782,$A108,СВЦЭМ!$B$39:$B$782,U$83)+'СЕТ СН'!$H$11+СВЦЭМ!$D$10+'СЕТ СН'!$H$5-'СЕТ СН'!$H$21</f>
        <v>3989.4393021699998</v>
      </c>
      <c r="V108" s="36">
        <f>SUMIFS(СВЦЭМ!$D$39:$D$782,СВЦЭМ!$A$39:$A$782,$A108,СВЦЭМ!$B$39:$B$782,V$83)+'СЕТ СН'!$H$11+СВЦЭМ!$D$10+'СЕТ СН'!$H$5-'СЕТ СН'!$H$21</f>
        <v>4006.7406660500001</v>
      </c>
      <c r="W108" s="36">
        <f>SUMIFS(СВЦЭМ!$D$39:$D$782,СВЦЭМ!$A$39:$A$782,$A108,СВЦЭМ!$B$39:$B$782,W$83)+'СЕТ СН'!$H$11+СВЦЭМ!$D$10+'СЕТ СН'!$H$5-'СЕТ СН'!$H$21</f>
        <v>4016.5984166899998</v>
      </c>
      <c r="X108" s="36">
        <f>SUMIFS(СВЦЭМ!$D$39:$D$782,СВЦЭМ!$A$39:$A$782,$A108,СВЦЭМ!$B$39:$B$782,X$83)+'СЕТ СН'!$H$11+СВЦЭМ!$D$10+'СЕТ СН'!$H$5-'СЕТ СН'!$H$21</f>
        <v>4025.7223124500001</v>
      </c>
      <c r="Y108" s="36">
        <f>SUMIFS(СВЦЭМ!$D$39:$D$782,СВЦЭМ!$A$39:$A$782,$A108,СВЦЭМ!$B$39:$B$782,Y$83)+'СЕТ СН'!$H$11+СВЦЭМ!$D$10+'СЕТ СН'!$H$5-'СЕТ СН'!$H$21</f>
        <v>4057.9542046200004</v>
      </c>
    </row>
    <row r="109" spans="1:25" ht="15.75" x14ac:dyDescent="0.2">
      <c r="A109" s="35">
        <f t="shared" si="2"/>
        <v>44891</v>
      </c>
      <c r="B109" s="36">
        <f>SUMIFS(СВЦЭМ!$D$39:$D$782,СВЦЭМ!$A$39:$A$782,$A109,СВЦЭМ!$B$39:$B$782,B$83)+'СЕТ СН'!$H$11+СВЦЭМ!$D$10+'СЕТ СН'!$H$5-'СЕТ СН'!$H$21</f>
        <v>4068.47199095</v>
      </c>
      <c r="C109" s="36">
        <f>SUMIFS(СВЦЭМ!$D$39:$D$782,СВЦЭМ!$A$39:$A$782,$A109,СВЦЭМ!$B$39:$B$782,C$83)+'СЕТ СН'!$H$11+СВЦЭМ!$D$10+'СЕТ СН'!$H$5-'СЕТ СН'!$H$21</f>
        <v>4089.3977175600003</v>
      </c>
      <c r="D109" s="36">
        <f>SUMIFS(СВЦЭМ!$D$39:$D$782,СВЦЭМ!$A$39:$A$782,$A109,СВЦЭМ!$B$39:$B$782,D$83)+'СЕТ СН'!$H$11+СВЦЭМ!$D$10+'СЕТ СН'!$H$5-'СЕТ СН'!$H$21</f>
        <v>4092.99843723</v>
      </c>
      <c r="E109" s="36">
        <f>SUMIFS(СВЦЭМ!$D$39:$D$782,СВЦЭМ!$A$39:$A$782,$A109,СВЦЭМ!$B$39:$B$782,E$83)+'СЕТ СН'!$H$11+СВЦЭМ!$D$10+'СЕТ СН'!$H$5-'СЕТ СН'!$H$21</f>
        <v>4097.1263006500003</v>
      </c>
      <c r="F109" s="36">
        <f>SUMIFS(СВЦЭМ!$D$39:$D$782,СВЦЭМ!$A$39:$A$782,$A109,СВЦЭМ!$B$39:$B$782,F$83)+'СЕТ СН'!$H$11+СВЦЭМ!$D$10+'СЕТ СН'!$H$5-'СЕТ СН'!$H$21</f>
        <v>4100.9737905700003</v>
      </c>
      <c r="G109" s="36">
        <f>SUMIFS(СВЦЭМ!$D$39:$D$782,СВЦЭМ!$A$39:$A$782,$A109,СВЦЭМ!$B$39:$B$782,G$83)+'СЕТ СН'!$H$11+СВЦЭМ!$D$10+'СЕТ СН'!$H$5-'СЕТ СН'!$H$21</f>
        <v>4083.2692788499999</v>
      </c>
      <c r="H109" s="36">
        <f>SUMIFS(СВЦЭМ!$D$39:$D$782,СВЦЭМ!$A$39:$A$782,$A109,СВЦЭМ!$B$39:$B$782,H$83)+'СЕТ СН'!$H$11+СВЦЭМ!$D$10+'СЕТ СН'!$H$5-'СЕТ СН'!$H$21</f>
        <v>4073.2643538800003</v>
      </c>
      <c r="I109" s="36">
        <f>SUMIFS(СВЦЭМ!$D$39:$D$782,СВЦЭМ!$A$39:$A$782,$A109,СВЦЭМ!$B$39:$B$782,I$83)+'СЕТ СН'!$H$11+СВЦЭМ!$D$10+'СЕТ СН'!$H$5-'СЕТ СН'!$H$21</f>
        <v>4063.9341758999999</v>
      </c>
      <c r="J109" s="36">
        <f>SUMIFS(СВЦЭМ!$D$39:$D$782,СВЦЭМ!$A$39:$A$782,$A109,СВЦЭМ!$B$39:$B$782,J$83)+'СЕТ СН'!$H$11+СВЦЭМ!$D$10+'СЕТ СН'!$H$5-'СЕТ СН'!$H$21</f>
        <v>4033.6402196200002</v>
      </c>
      <c r="K109" s="36">
        <f>SUMIFS(СВЦЭМ!$D$39:$D$782,СВЦЭМ!$A$39:$A$782,$A109,СВЦЭМ!$B$39:$B$782,K$83)+'СЕТ СН'!$H$11+СВЦЭМ!$D$10+'СЕТ СН'!$H$5-'СЕТ СН'!$H$21</f>
        <v>4007.7303404000004</v>
      </c>
      <c r="L109" s="36">
        <f>SUMIFS(СВЦЭМ!$D$39:$D$782,СВЦЭМ!$A$39:$A$782,$A109,СВЦЭМ!$B$39:$B$782,L$83)+'СЕТ СН'!$H$11+СВЦЭМ!$D$10+'СЕТ СН'!$H$5-'СЕТ СН'!$H$21</f>
        <v>4009.88338036</v>
      </c>
      <c r="M109" s="36">
        <f>SUMIFS(СВЦЭМ!$D$39:$D$782,СВЦЭМ!$A$39:$A$782,$A109,СВЦЭМ!$B$39:$B$782,M$83)+'СЕТ СН'!$H$11+СВЦЭМ!$D$10+'СЕТ СН'!$H$5-'СЕТ СН'!$H$21</f>
        <v>4031.8010033800001</v>
      </c>
      <c r="N109" s="36">
        <f>SUMIFS(СВЦЭМ!$D$39:$D$782,СВЦЭМ!$A$39:$A$782,$A109,СВЦЭМ!$B$39:$B$782,N$83)+'СЕТ СН'!$H$11+СВЦЭМ!$D$10+'СЕТ СН'!$H$5-'СЕТ СН'!$H$21</f>
        <v>4061.7199017299999</v>
      </c>
      <c r="O109" s="36">
        <f>SUMIFS(СВЦЭМ!$D$39:$D$782,СВЦЭМ!$A$39:$A$782,$A109,СВЦЭМ!$B$39:$B$782,O$83)+'СЕТ СН'!$H$11+СВЦЭМ!$D$10+'СЕТ СН'!$H$5-'СЕТ СН'!$H$21</f>
        <v>4060.4908546500001</v>
      </c>
      <c r="P109" s="36">
        <f>SUMIFS(СВЦЭМ!$D$39:$D$782,СВЦЭМ!$A$39:$A$782,$A109,СВЦЭМ!$B$39:$B$782,P$83)+'СЕТ СН'!$H$11+СВЦЭМ!$D$10+'СЕТ СН'!$H$5-'СЕТ СН'!$H$21</f>
        <v>4074.50716491</v>
      </c>
      <c r="Q109" s="36">
        <f>SUMIFS(СВЦЭМ!$D$39:$D$782,СВЦЭМ!$A$39:$A$782,$A109,СВЦЭМ!$B$39:$B$782,Q$83)+'СЕТ СН'!$H$11+СВЦЭМ!$D$10+'СЕТ СН'!$H$5-'СЕТ СН'!$H$21</f>
        <v>4074.5952684900003</v>
      </c>
      <c r="R109" s="36">
        <f>SUMIFS(СВЦЭМ!$D$39:$D$782,СВЦЭМ!$A$39:$A$782,$A109,СВЦЭМ!$B$39:$B$782,R$83)+'СЕТ СН'!$H$11+СВЦЭМ!$D$10+'СЕТ СН'!$H$5-'СЕТ СН'!$H$21</f>
        <v>4044.6903383600002</v>
      </c>
      <c r="S109" s="36">
        <f>SUMIFS(СВЦЭМ!$D$39:$D$782,СВЦЭМ!$A$39:$A$782,$A109,СВЦЭМ!$B$39:$B$782,S$83)+'СЕТ СН'!$H$11+СВЦЭМ!$D$10+'СЕТ СН'!$H$5-'СЕТ СН'!$H$21</f>
        <v>4017.3538964200002</v>
      </c>
      <c r="T109" s="36">
        <f>SUMIFS(СВЦЭМ!$D$39:$D$782,СВЦЭМ!$A$39:$A$782,$A109,СВЦЭМ!$B$39:$B$782,T$83)+'СЕТ СН'!$H$11+СВЦЭМ!$D$10+'СЕТ СН'!$H$5-'СЕТ СН'!$H$21</f>
        <v>4009.0021886000004</v>
      </c>
      <c r="U109" s="36">
        <f>SUMIFS(СВЦЭМ!$D$39:$D$782,СВЦЭМ!$A$39:$A$782,$A109,СВЦЭМ!$B$39:$B$782,U$83)+'СЕТ СН'!$H$11+СВЦЭМ!$D$10+'СЕТ СН'!$H$5-'СЕТ СН'!$H$21</f>
        <v>4003.5416434700001</v>
      </c>
      <c r="V109" s="36">
        <f>SUMIFS(СВЦЭМ!$D$39:$D$782,СВЦЭМ!$A$39:$A$782,$A109,СВЦЭМ!$B$39:$B$782,V$83)+'СЕТ СН'!$H$11+СВЦЭМ!$D$10+'СЕТ СН'!$H$5-'СЕТ СН'!$H$21</f>
        <v>4034.4392632600002</v>
      </c>
      <c r="W109" s="36">
        <f>SUMIFS(СВЦЭМ!$D$39:$D$782,СВЦЭМ!$A$39:$A$782,$A109,СВЦЭМ!$B$39:$B$782,W$83)+'СЕТ СН'!$H$11+СВЦЭМ!$D$10+'СЕТ СН'!$H$5-'СЕТ СН'!$H$21</f>
        <v>4054.8703012400001</v>
      </c>
      <c r="X109" s="36">
        <f>SUMIFS(СВЦЭМ!$D$39:$D$782,СВЦЭМ!$A$39:$A$782,$A109,СВЦЭМ!$B$39:$B$782,X$83)+'СЕТ СН'!$H$11+СВЦЭМ!$D$10+'СЕТ СН'!$H$5-'СЕТ СН'!$H$21</f>
        <v>4078.6383728700002</v>
      </c>
      <c r="Y109" s="36">
        <f>SUMIFS(СВЦЭМ!$D$39:$D$782,СВЦЭМ!$A$39:$A$782,$A109,СВЦЭМ!$B$39:$B$782,Y$83)+'СЕТ СН'!$H$11+СВЦЭМ!$D$10+'СЕТ СН'!$H$5-'СЕТ СН'!$H$21</f>
        <v>4090.5310953100002</v>
      </c>
    </row>
    <row r="110" spans="1:25" ht="15.75" x14ac:dyDescent="0.2">
      <c r="A110" s="35">
        <f t="shared" si="2"/>
        <v>44892</v>
      </c>
      <c r="B110" s="36">
        <f>SUMIFS(СВЦЭМ!$D$39:$D$782,СВЦЭМ!$A$39:$A$782,$A110,СВЦЭМ!$B$39:$B$782,B$83)+'СЕТ СН'!$H$11+СВЦЭМ!$D$10+'СЕТ СН'!$H$5-'СЕТ СН'!$H$21</f>
        <v>4122.7892438600002</v>
      </c>
      <c r="C110" s="36">
        <f>SUMIFS(СВЦЭМ!$D$39:$D$782,СВЦЭМ!$A$39:$A$782,$A110,СВЦЭМ!$B$39:$B$782,C$83)+'СЕТ СН'!$H$11+СВЦЭМ!$D$10+'СЕТ СН'!$H$5-'СЕТ СН'!$H$21</f>
        <v>4113.3671024300002</v>
      </c>
      <c r="D110" s="36">
        <f>SUMIFS(СВЦЭМ!$D$39:$D$782,СВЦЭМ!$A$39:$A$782,$A110,СВЦЭМ!$B$39:$B$782,D$83)+'СЕТ СН'!$H$11+СВЦЭМ!$D$10+'СЕТ СН'!$H$5-'СЕТ СН'!$H$21</f>
        <v>4112.0467609500001</v>
      </c>
      <c r="E110" s="36">
        <f>SUMIFS(СВЦЭМ!$D$39:$D$782,СВЦЭМ!$A$39:$A$782,$A110,СВЦЭМ!$B$39:$B$782,E$83)+'СЕТ СН'!$H$11+СВЦЭМ!$D$10+'СЕТ СН'!$H$5-'СЕТ СН'!$H$21</f>
        <v>4116.8536261999998</v>
      </c>
      <c r="F110" s="36">
        <f>SUMIFS(СВЦЭМ!$D$39:$D$782,СВЦЭМ!$A$39:$A$782,$A110,СВЦЭМ!$B$39:$B$782,F$83)+'СЕТ СН'!$H$11+СВЦЭМ!$D$10+'СЕТ СН'!$H$5-'СЕТ СН'!$H$21</f>
        <v>4143.4484759500001</v>
      </c>
      <c r="G110" s="36">
        <f>SUMIFS(СВЦЭМ!$D$39:$D$782,СВЦЭМ!$A$39:$A$782,$A110,СВЦЭМ!$B$39:$B$782,G$83)+'СЕТ СН'!$H$11+СВЦЭМ!$D$10+'СЕТ СН'!$H$5-'СЕТ СН'!$H$21</f>
        <v>4134.4453687599998</v>
      </c>
      <c r="H110" s="36">
        <f>SUMIFS(СВЦЭМ!$D$39:$D$782,СВЦЭМ!$A$39:$A$782,$A110,СВЦЭМ!$B$39:$B$782,H$83)+'СЕТ СН'!$H$11+СВЦЭМ!$D$10+'СЕТ СН'!$H$5-'СЕТ СН'!$H$21</f>
        <v>4121.1612479400001</v>
      </c>
      <c r="I110" s="36">
        <f>SUMIFS(СВЦЭМ!$D$39:$D$782,СВЦЭМ!$A$39:$A$782,$A110,СВЦЭМ!$B$39:$B$782,I$83)+'СЕТ СН'!$H$11+СВЦЭМ!$D$10+'СЕТ СН'!$H$5-'СЕТ СН'!$H$21</f>
        <v>4109.6116515800004</v>
      </c>
      <c r="J110" s="36">
        <f>SUMIFS(СВЦЭМ!$D$39:$D$782,СВЦЭМ!$A$39:$A$782,$A110,СВЦЭМ!$B$39:$B$782,J$83)+'СЕТ СН'!$H$11+СВЦЭМ!$D$10+'СЕТ СН'!$H$5-'СЕТ СН'!$H$21</f>
        <v>4117.8588714500002</v>
      </c>
      <c r="K110" s="36">
        <f>SUMIFS(СВЦЭМ!$D$39:$D$782,СВЦЭМ!$A$39:$A$782,$A110,СВЦЭМ!$B$39:$B$782,K$83)+'СЕТ СН'!$H$11+СВЦЭМ!$D$10+'СЕТ СН'!$H$5-'СЕТ СН'!$H$21</f>
        <v>4062.7238011600002</v>
      </c>
      <c r="L110" s="36">
        <f>SUMIFS(СВЦЭМ!$D$39:$D$782,СВЦЭМ!$A$39:$A$782,$A110,СВЦЭМ!$B$39:$B$782,L$83)+'СЕТ СН'!$H$11+СВЦЭМ!$D$10+'СЕТ СН'!$H$5-'СЕТ СН'!$H$21</f>
        <v>4018.25221298</v>
      </c>
      <c r="M110" s="36">
        <f>SUMIFS(СВЦЭМ!$D$39:$D$782,СВЦЭМ!$A$39:$A$782,$A110,СВЦЭМ!$B$39:$B$782,M$83)+'СЕТ СН'!$H$11+СВЦЭМ!$D$10+'СЕТ СН'!$H$5-'СЕТ СН'!$H$21</f>
        <v>4037.7918476499999</v>
      </c>
      <c r="N110" s="36">
        <f>SUMIFS(СВЦЭМ!$D$39:$D$782,СВЦЭМ!$A$39:$A$782,$A110,СВЦЭМ!$B$39:$B$782,N$83)+'СЕТ СН'!$H$11+СВЦЭМ!$D$10+'СЕТ СН'!$H$5-'СЕТ СН'!$H$21</f>
        <v>4055.5089565400003</v>
      </c>
      <c r="O110" s="36">
        <f>SUMIFS(СВЦЭМ!$D$39:$D$782,СВЦЭМ!$A$39:$A$782,$A110,СВЦЭМ!$B$39:$B$782,O$83)+'СЕТ СН'!$H$11+СВЦЭМ!$D$10+'СЕТ СН'!$H$5-'СЕТ СН'!$H$21</f>
        <v>4076.7327608300002</v>
      </c>
      <c r="P110" s="36">
        <f>SUMIFS(СВЦЭМ!$D$39:$D$782,СВЦЭМ!$A$39:$A$782,$A110,СВЦЭМ!$B$39:$B$782,P$83)+'СЕТ СН'!$H$11+СВЦЭМ!$D$10+'СЕТ СН'!$H$5-'СЕТ СН'!$H$21</f>
        <v>4085.2393879000001</v>
      </c>
      <c r="Q110" s="36">
        <f>SUMIFS(СВЦЭМ!$D$39:$D$782,СВЦЭМ!$A$39:$A$782,$A110,СВЦЭМ!$B$39:$B$782,Q$83)+'СЕТ СН'!$H$11+СВЦЭМ!$D$10+'СЕТ СН'!$H$5-'СЕТ СН'!$H$21</f>
        <v>4085.8573754999998</v>
      </c>
      <c r="R110" s="36">
        <f>SUMIFS(СВЦЭМ!$D$39:$D$782,СВЦЭМ!$A$39:$A$782,$A110,СВЦЭМ!$B$39:$B$782,R$83)+'СЕТ СН'!$H$11+СВЦЭМ!$D$10+'СЕТ СН'!$H$5-'СЕТ СН'!$H$21</f>
        <v>4083.1422934900002</v>
      </c>
      <c r="S110" s="36">
        <f>SUMIFS(СВЦЭМ!$D$39:$D$782,СВЦЭМ!$A$39:$A$782,$A110,СВЦЭМ!$B$39:$B$782,S$83)+'СЕТ СН'!$H$11+СВЦЭМ!$D$10+'СЕТ СН'!$H$5-'СЕТ СН'!$H$21</f>
        <v>4018.30191513</v>
      </c>
      <c r="T110" s="36">
        <f>SUMIFS(СВЦЭМ!$D$39:$D$782,СВЦЭМ!$A$39:$A$782,$A110,СВЦЭМ!$B$39:$B$782,T$83)+'СЕТ СН'!$H$11+СВЦЭМ!$D$10+'СЕТ СН'!$H$5-'СЕТ СН'!$H$21</f>
        <v>4001.1182411199998</v>
      </c>
      <c r="U110" s="36">
        <f>SUMIFS(СВЦЭМ!$D$39:$D$782,СВЦЭМ!$A$39:$A$782,$A110,СВЦЭМ!$B$39:$B$782,U$83)+'СЕТ СН'!$H$11+СВЦЭМ!$D$10+'СЕТ СН'!$H$5-'СЕТ СН'!$H$21</f>
        <v>4022.99549458</v>
      </c>
      <c r="V110" s="36">
        <f>SUMIFS(СВЦЭМ!$D$39:$D$782,СВЦЭМ!$A$39:$A$782,$A110,СВЦЭМ!$B$39:$B$782,V$83)+'СЕТ СН'!$H$11+СВЦЭМ!$D$10+'СЕТ СН'!$H$5-'СЕТ СН'!$H$21</f>
        <v>4034.96336449</v>
      </c>
      <c r="W110" s="36">
        <f>SUMIFS(СВЦЭМ!$D$39:$D$782,СВЦЭМ!$A$39:$A$782,$A110,СВЦЭМ!$B$39:$B$782,W$83)+'СЕТ СН'!$H$11+СВЦЭМ!$D$10+'СЕТ СН'!$H$5-'СЕТ СН'!$H$21</f>
        <v>4053.7984154800001</v>
      </c>
      <c r="X110" s="36">
        <f>SUMIFS(СВЦЭМ!$D$39:$D$782,СВЦЭМ!$A$39:$A$782,$A110,СВЦЭМ!$B$39:$B$782,X$83)+'СЕТ СН'!$H$11+СВЦЭМ!$D$10+'СЕТ СН'!$H$5-'СЕТ СН'!$H$21</f>
        <v>4050.9308944300001</v>
      </c>
      <c r="Y110" s="36">
        <f>SUMIFS(СВЦЭМ!$D$39:$D$782,СВЦЭМ!$A$39:$A$782,$A110,СВЦЭМ!$B$39:$B$782,Y$83)+'СЕТ СН'!$H$11+СВЦЭМ!$D$10+'СЕТ СН'!$H$5-'СЕТ СН'!$H$21</f>
        <v>4119.4163081799998</v>
      </c>
    </row>
    <row r="111" spans="1:25" ht="15.75" x14ac:dyDescent="0.2">
      <c r="A111" s="35">
        <f t="shared" si="2"/>
        <v>44893</v>
      </c>
      <c r="B111" s="36">
        <f>SUMIFS(СВЦЭМ!$D$39:$D$782,СВЦЭМ!$A$39:$A$782,$A111,СВЦЭМ!$B$39:$B$782,B$83)+'СЕТ СН'!$H$11+СВЦЭМ!$D$10+'СЕТ СН'!$H$5-'СЕТ СН'!$H$21</f>
        <v>4074.2616003399999</v>
      </c>
      <c r="C111" s="36">
        <f>SUMIFS(СВЦЭМ!$D$39:$D$782,СВЦЭМ!$A$39:$A$782,$A111,СВЦЭМ!$B$39:$B$782,C$83)+'СЕТ СН'!$H$11+СВЦЭМ!$D$10+'СЕТ СН'!$H$5-'СЕТ СН'!$H$21</f>
        <v>4094.2311178800001</v>
      </c>
      <c r="D111" s="36">
        <f>SUMIFS(СВЦЭМ!$D$39:$D$782,СВЦЭМ!$A$39:$A$782,$A111,СВЦЭМ!$B$39:$B$782,D$83)+'СЕТ СН'!$H$11+СВЦЭМ!$D$10+'СЕТ СН'!$H$5-'СЕТ СН'!$H$21</f>
        <v>4093.2594681600003</v>
      </c>
      <c r="E111" s="36">
        <f>SUMIFS(СВЦЭМ!$D$39:$D$782,СВЦЭМ!$A$39:$A$782,$A111,СВЦЭМ!$B$39:$B$782,E$83)+'СЕТ СН'!$H$11+СВЦЭМ!$D$10+'СЕТ СН'!$H$5-'СЕТ СН'!$H$21</f>
        <v>4094.0230216800001</v>
      </c>
      <c r="F111" s="36">
        <f>SUMIFS(СВЦЭМ!$D$39:$D$782,СВЦЭМ!$A$39:$A$782,$A111,СВЦЭМ!$B$39:$B$782,F$83)+'СЕТ СН'!$H$11+СВЦЭМ!$D$10+'СЕТ СН'!$H$5-'СЕТ СН'!$H$21</f>
        <v>4107.6366406899997</v>
      </c>
      <c r="G111" s="36">
        <f>SUMIFS(СВЦЭМ!$D$39:$D$782,СВЦЭМ!$A$39:$A$782,$A111,СВЦЭМ!$B$39:$B$782,G$83)+'СЕТ СН'!$H$11+СВЦЭМ!$D$10+'СЕТ СН'!$H$5-'СЕТ СН'!$H$21</f>
        <v>4103.6792712000006</v>
      </c>
      <c r="H111" s="36">
        <f>SUMIFS(СВЦЭМ!$D$39:$D$782,СВЦЭМ!$A$39:$A$782,$A111,СВЦЭМ!$B$39:$B$782,H$83)+'СЕТ СН'!$H$11+СВЦЭМ!$D$10+'СЕТ СН'!$H$5-'СЕТ СН'!$H$21</f>
        <v>4019.2858565799997</v>
      </c>
      <c r="I111" s="36">
        <f>SUMIFS(СВЦЭМ!$D$39:$D$782,СВЦЭМ!$A$39:$A$782,$A111,СВЦЭМ!$B$39:$B$782,I$83)+'СЕТ СН'!$H$11+СВЦЭМ!$D$10+'СЕТ СН'!$H$5-'СЕТ СН'!$H$21</f>
        <v>4004.0819709799998</v>
      </c>
      <c r="J111" s="36">
        <f>SUMIFS(СВЦЭМ!$D$39:$D$782,СВЦЭМ!$A$39:$A$782,$A111,СВЦЭМ!$B$39:$B$782,J$83)+'СЕТ СН'!$H$11+СВЦЭМ!$D$10+'СЕТ СН'!$H$5-'СЕТ СН'!$H$21</f>
        <v>3987.31664305</v>
      </c>
      <c r="K111" s="36">
        <f>SUMIFS(СВЦЭМ!$D$39:$D$782,СВЦЭМ!$A$39:$A$782,$A111,СВЦЭМ!$B$39:$B$782,K$83)+'СЕТ СН'!$H$11+СВЦЭМ!$D$10+'СЕТ СН'!$H$5-'СЕТ СН'!$H$21</f>
        <v>3956.62470248</v>
      </c>
      <c r="L111" s="36">
        <f>SUMIFS(СВЦЭМ!$D$39:$D$782,СВЦЭМ!$A$39:$A$782,$A111,СВЦЭМ!$B$39:$B$782,L$83)+'СЕТ СН'!$H$11+СВЦЭМ!$D$10+'СЕТ СН'!$H$5-'СЕТ СН'!$H$21</f>
        <v>3986.7833677899998</v>
      </c>
      <c r="M111" s="36">
        <f>SUMIFS(СВЦЭМ!$D$39:$D$782,СВЦЭМ!$A$39:$A$782,$A111,СВЦЭМ!$B$39:$B$782,M$83)+'СЕТ СН'!$H$11+СВЦЭМ!$D$10+'СЕТ СН'!$H$5-'СЕТ СН'!$H$21</f>
        <v>4010.8152368800002</v>
      </c>
      <c r="N111" s="36">
        <f>SUMIFS(СВЦЭМ!$D$39:$D$782,СВЦЭМ!$A$39:$A$782,$A111,СВЦЭМ!$B$39:$B$782,N$83)+'СЕТ СН'!$H$11+СВЦЭМ!$D$10+'СЕТ СН'!$H$5-'СЕТ СН'!$H$21</f>
        <v>4022.6459860800001</v>
      </c>
      <c r="O111" s="36">
        <f>SUMIFS(СВЦЭМ!$D$39:$D$782,СВЦЭМ!$A$39:$A$782,$A111,СВЦЭМ!$B$39:$B$782,O$83)+'СЕТ СН'!$H$11+СВЦЭМ!$D$10+'СЕТ СН'!$H$5-'СЕТ СН'!$H$21</f>
        <v>4035.13714209</v>
      </c>
      <c r="P111" s="36">
        <f>SUMIFS(СВЦЭМ!$D$39:$D$782,СВЦЭМ!$A$39:$A$782,$A111,СВЦЭМ!$B$39:$B$782,P$83)+'СЕТ СН'!$H$11+СВЦЭМ!$D$10+'СЕТ СН'!$H$5-'СЕТ СН'!$H$21</f>
        <v>4040.55639346</v>
      </c>
      <c r="Q111" s="36">
        <f>SUMIFS(СВЦЭМ!$D$39:$D$782,СВЦЭМ!$A$39:$A$782,$A111,СВЦЭМ!$B$39:$B$782,Q$83)+'СЕТ СН'!$H$11+СВЦЭМ!$D$10+'СЕТ СН'!$H$5-'СЕТ СН'!$H$21</f>
        <v>4013.9135104799998</v>
      </c>
      <c r="R111" s="36">
        <f>SUMIFS(СВЦЭМ!$D$39:$D$782,СВЦЭМ!$A$39:$A$782,$A111,СВЦЭМ!$B$39:$B$782,R$83)+'СЕТ СН'!$H$11+СВЦЭМ!$D$10+'СЕТ СН'!$H$5-'СЕТ СН'!$H$21</f>
        <v>3993.9612933099997</v>
      </c>
      <c r="S111" s="36">
        <f>SUMIFS(СВЦЭМ!$D$39:$D$782,СВЦЭМ!$A$39:$A$782,$A111,СВЦЭМ!$B$39:$B$782,S$83)+'СЕТ СН'!$H$11+СВЦЭМ!$D$10+'СЕТ СН'!$H$5-'СЕТ СН'!$H$21</f>
        <v>3949.9176537800004</v>
      </c>
      <c r="T111" s="36">
        <f>SUMIFS(СВЦЭМ!$D$39:$D$782,СВЦЭМ!$A$39:$A$782,$A111,СВЦЭМ!$B$39:$B$782,T$83)+'СЕТ СН'!$H$11+СВЦЭМ!$D$10+'СЕТ СН'!$H$5-'СЕТ СН'!$H$21</f>
        <v>3944.3647158800004</v>
      </c>
      <c r="U111" s="36">
        <f>SUMIFS(СВЦЭМ!$D$39:$D$782,СВЦЭМ!$A$39:$A$782,$A111,СВЦЭМ!$B$39:$B$782,U$83)+'СЕТ СН'!$H$11+СВЦЭМ!$D$10+'СЕТ СН'!$H$5-'СЕТ СН'!$H$21</f>
        <v>3952.7008671100002</v>
      </c>
      <c r="V111" s="36">
        <f>SUMIFS(СВЦЭМ!$D$39:$D$782,СВЦЭМ!$A$39:$A$782,$A111,СВЦЭМ!$B$39:$B$782,V$83)+'СЕТ СН'!$H$11+СВЦЭМ!$D$10+'СЕТ СН'!$H$5-'СЕТ СН'!$H$21</f>
        <v>3967.5945247199998</v>
      </c>
      <c r="W111" s="36">
        <f>SUMIFS(СВЦЭМ!$D$39:$D$782,СВЦЭМ!$A$39:$A$782,$A111,СВЦЭМ!$B$39:$B$782,W$83)+'СЕТ СН'!$H$11+СВЦЭМ!$D$10+'СЕТ СН'!$H$5-'СЕТ СН'!$H$21</f>
        <v>3995.34526615</v>
      </c>
      <c r="X111" s="36">
        <f>SUMIFS(СВЦЭМ!$D$39:$D$782,СВЦЭМ!$A$39:$A$782,$A111,СВЦЭМ!$B$39:$B$782,X$83)+'СЕТ СН'!$H$11+СВЦЭМ!$D$10+'СЕТ СН'!$H$5-'СЕТ СН'!$H$21</f>
        <v>4016.97672994</v>
      </c>
      <c r="Y111" s="36">
        <f>SUMIFS(СВЦЭМ!$D$39:$D$782,СВЦЭМ!$A$39:$A$782,$A111,СВЦЭМ!$B$39:$B$782,Y$83)+'СЕТ СН'!$H$11+СВЦЭМ!$D$10+'СЕТ СН'!$H$5-'СЕТ СН'!$H$21</f>
        <v>4023.42952324</v>
      </c>
    </row>
    <row r="112" spans="1:25" ht="15.75" x14ac:dyDescent="0.2">
      <c r="A112" s="35">
        <f t="shared" si="2"/>
        <v>44894</v>
      </c>
      <c r="B112" s="36">
        <f>SUMIFS(СВЦЭМ!$D$39:$D$782,СВЦЭМ!$A$39:$A$782,$A112,СВЦЭМ!$B$39:$B$782,B$83)+'СЕТ СН'!$H$11+СВЦЭМ!$D$10+'СЕТ СН'!$H$5-'СЕТ СН'!$H$21</f>
        <v>4042.0236605099999</v>
      </c>
      <c r="C112" s="36">
        <f>SUMIFS(СВЦЭМ!$D$39:$D$782,СВЦЭМ!$A$39:$A$782,$A112,СВЦЭМ!$B$39:$B$782,C$83)+'СЕТ СН'!$H$11+СВЦЭМ!$D$10+'СЕТ СН'!$H$5-'СЕТ СН'!$H$21</f>
        <v>4062.4206650300002</v>
      </c>
      <c r="D112" s="36">
        <f>SUMIFS(СВЦЭМ!$D$39:$D$782,СВЦЭМ!$A$39:$A$782,$A112,СВЦЭМ!$B$39:$B$782,D$83)+'СЕТ СН'!$H$11+СВЦЭМ!$D$10+'СЕТ СН'!$H$5-'СЕТ СН'!$H$21</f>
        <v>4085.1459477600001</v>
      </c>
      <c r="E112" s="36">
        <f>SUMIFS(СВЦЭМ!$D$39:$D$782,СВЦЭМ!$A$39:$A$782,$A112,СВЦЭМ!$B$39:$B$782,E$83)+'СЕТ СН'!$H$11+СВЦЭМ!$D$10+'СЕТ СН'!$H$5-'СЕТ СН'!$H$21</f>
        <v>3991.5269141799999</v>
      </c>
      <c r="F112" s="36">
        <f>SUMIFS(СВЦЭМ!$D$39:$D$782,СВЦЭМ!$A$39:$A$782,$A112,СВЦЭМ!$B$39:$B$782,F$83)+'СЕТ СН'!$H$11+СВЦЭМ!$D$10+'СЕТ СН'!$H$5-'СЕТ СН'!$H$21</f>
        <v>3957.2438929300001</v>
      </c>
      <c r="G112" s="36">
        <f>SUMIFS(СВЦЭМ!$D$39:$D$782,СВЦЭМ!$A$39:$A$782,$A112,СВЦЭМ!$B$39:$B$782,G$83)+'СЕТ СН'!$H$11+СВЦЭМ!$D$10+'СЕТ СН'!$H$5-'СЕТ СН'!$H$21</f>
        <v>3935.1829129400003</v>
      </c>
      <c r="H112" s="36">
        <f>SUMIFS(СВЦЭМ!$D$39:$D$782,СВЦЭМ!$A$39:$A$782,$A112,СВЦЭМ!$B$39:$B$782,H$83)+'СЕТ СН'!$H$11+СВЦЭМ!$D$10+'СЕТ СН'!$H$5-'СЕТ СН'!$H$21</f>
        <v>3889.2462734800001</v>
      </c>
      <c r="I112" s="36">
        <f>SUMIFS(СВЦЭМ!$D$39:$D$782,СВЦЭМ!$A$39:$A$782,$A112,СВЦЭМ!$B$39:$B$782,I$83)+'СЕТ СН'!$H$11+СВЦЭМ!$D$10+'СЕТ СН'!$H$5-'СЕТ СН'!$H$21</f>
        <v>3893.92782188</v>
      </c>
      <c r="J112" s="36">
        <f>SUMIFS(СВЦЭМ!$D$39:$D$782,СВЦЭМ!$A$39:$A$782,$A112,СВЦЭМ!$B$39:$B$782,J$83)+'СЕТ СН'!$H$11+СВЦЭМ!$D$10+'СЕТ СН'!$H$5-'СЕТ СН'!$H$21</f>
        <v>3798.1400217300002</v>
      </c>
      <c r="K112" s="36">
        <f>SUMIFS(СВЦЭМ!$D$39:$D$782,СВЦЭМ!$A$39:$A$782,$A112,СВЦЭМ!$B$39:$B$782,K$83)+'СЕТ СН'!$H$11+СВЦЭМ!$D$10+'СЕТ СН'!$H$5-'СЕТ СН'!$H$21</f>
        <v>3798.4996247200002</v>
      </c>
      <c r="L112" s="36">
        <f>SUMIFS(СВЦЭМ!$D$39:$D$782,СВЦЭМ!$A$39:$A$782,$A112,СВЦЭМ!$B$39:$B$782,L$83)+'СЕТ СН'!$H$11+СВЦЭМ!$D$10+'СЕТ СН'!$H$5-'СЕТ СН'!$H$21</f>
        <v>3796.5320241700001</v>
      </c>
      <c r="M112" s="36">
        <f>SUMIFS(СВЦЭМ!$D$39:$D$782,СВЦЭМ!$A$39:$A$782,$A112,СВЦЭМ!$B$39:$B$782,M$83)+'СЕТ СН'!$H$11+СВЦЭМ!$D$10+'СЕТ СН'!$H$5-'СЕТ СН'!$H$21</f>
        <v>3876.8772059200001</v>
      </c>
      <c r="N112" s="36">
        <f>SUMIFS(СВЦЭМ!$D$39:$D$782,СВЦЭМ!$A$39:$A$782,$A112,СВЦЭМ!$B$39:$B$782,N$83)+'СЕТ СН'!$H$11+СВЦЭМ!$D$10+'СЕТ СН'!$H$5-'СЕТ СН'!$H$21</f>
        <v>3959.7699354599999</v>
      </c>
      <c r="O112" s="36">
        <f>SUMIFS(СВЦЭМ!$D$39:$D$782,СВЦЭМ!$A$39:$A$782,$A112,СВЦЭМ!$B$39:$B$782,O$83)+'СЕТ СН'!$H$11+СВЦЭМ!$D$10+'СЕТ СН'!$H$5-'СЕТ СН'!$H$21</f>
        <v>3957.5468914800003</v>
      </c>
      <c r="P112" s="36">
        <f>SUMIFS(СВЦЭМ!$D$39:$D$782,СВЦЭМ!$A$39:$A$782,$A112,СВЦЭМ!$B$39:$B$782,P$83)+'СЕТ СН'!$H$11+СВЦЭМ!$D$10+'СЕТ СН'!$H$5-'СЕТ СН'!$H$21</f>
        <v>3961.6971304899998</v>
      </c>
      <c r="Q112" s="36">
        <f>SUMIFS(СВЦЭМ!$D$39:$D$782,СВЦЭМ!$A$39:$A$782,$A112,СВЦЭМ!$B$39:$B$782,Q$83)+'СЕТ СН'!$H$11+СВЦЭМ!$D$10+'СЕТ СН'!$H$5-'СЕТ СН'!$H$21</f>
        <v>3956.5629617200002</v>
      </c>
      <c r="R112" s="36">
        <f>SUMIFS(СВЦЭМ!$D$39:$D$782,СВЦЭМ!$A$39:$A$782,$A112,СВЦЭМ!$B$39:$B$782,R$83)+'СЕТ СН'!$H$11+СВЦЭМ!$D$10+'СЕТ СН'!$H$5-'СЕТ СН'!$H$21</f>
        <v>3867.79220265</v>
      </c>
      <c r="S112" s="36">
        <f>SUMIFS(СВЦЭМ!$D$39:$D$782,СВЦЭМ!$A$39:$A$782,$A112,СВЦЭМ!$B$39:$B$782,S$83)+'СЕТ СН'!$H$11+СВЦЭМ!$D$10+'СЕТ СН'!$H$5-'СЕТ СН'!$H$21</f>
        <v>3781.1202039400005</v>
      </c>
      <c r="T112" s="36">
        <f>SUMIFS(СВЦЭМ!$D$39:$D$782,СВЦЭМ!$A$39:$A$782,$A112,СВЦЭМ!$B$39:$B$782,T$83)+'СЕТ СН'!$H$11+СВЦЭМ!$D$10+'СЕТ СН'!$H$5-'СЕТ СН'!$H$21</f>
        <v>3708.7723776100001</v>
      </c>
      <c r="U112" s="36">
        <f>SUMIFS(СВЦЭМ!$D$39:$D$782,СВЦЭМ!$A$39:$A$782,$A112,СВЦЭМ!$B$39:$B$782,U$83)+'СЕТ СН'!$H$11+СВЦЭМ!$D$10+'СЕТ СН'!$H$5-'СЕТ СН'!$H$21</f>
        <v>3732.88145532</v>
      </c>
      <c r="V112" s="36">
        <f>SUMIFS(СВЦЭМ!$D$39:$D$782,СВЦЭМ!$A$39:$A$782,$A112,СВЦЭМ!$B$39:$B$782,V$83)+'СЕТ СН'!$H$11+СВЦЭМ!$D$10+'СЕТ СН'!$H$5-'СЕТ СН'!$H$21</f>
        <v>3750.7661147600002</v>
      </c>
      <c r="W112" s="36">
        <f>SUMIFS(СВЦЭМ!$D$39:$D$782,СВЦЭМ!$A$39:$A$782,$A112,СВЦЭМ!$B$39:$B$782,W$83)+'СЕТ СН'!$H$11+СВЦЭМ!$D$10+'СЕТ СН'!$H$5-'СЕТ СН'!$H$21</f>
        <v>3764.3309628400002</v>
      </c>
      <c r="X112" s="36">
        <f>SUMIFS(СВЦЭМ!$D$39:$D$782,СВЦЭМ!$A$39:$A$782,$A112,СВЦЭМ!$B$39:$B$782,X$83)+'СЕТ СН'!$H$11+СВЦЭМ!$D$10+'СЕТ СН'!$H$5-'СЕТ СН'!$H$21</f>
        <v>3780.5893900600004</v>
      </c>
      <c r="Y112" s="36">
        <f>SUMIFS(СВЦЭМ!$D$39:$D$782,СВЦЭМ!$A$39:$A$782,$A112,СВЦЭМ!$B$39:$B$782,Y$83)+'СЕТ СН'!$H$11+СВЦЭМ!$D$10+'СЕТ СН'!$H$5-'СЕТ СН'!$H$21</f>
        <v>3779.2329667800004</v>
      </c>
    </row>
    <row r="113" spans="1:27" ht="15.75" x14ac:dyDescent="0.2">
      <c r="A113" s="35">
        <f t="shared" si="2"/>
        <v>44895</v>
      </c>
      <c r="B113" s="36">
        <f>SUMIFS(СВЦЭМ!$D$39:$D$782,СВЦЭМ!$A$39:$A$782,$A113,СВЦЭМ!$B$39:$B$782,B$83)+'СЕТ СН'!$H$11+СВЦЭМ!$D$10+'СЕТ СН'!$H$5-'СЕТ СН'!$H$21</f>
        <v>3959.8090094099998</v>
      </c>
      <c r="C113" s="36">
        <f>SUMIFS(СВЦЭМ!$D$39:$D$782,СВЦЭМ!$A$39:$A$782,$A113,СВЦЭМ!$B$39:$B$782,C$83)+'СЕТ СН'!$H$11+СВЦЭМ!$D$10+'СЕТ СН'!$H$5-'СЕТ СН'!$H$21</f>
        <v>3978.8388542500002</v>
      </c>
      <c r="D113" s="36">
        <f>SUMIFS(СВЦЭМ!$D$39:$D$782,СВЦЭМ!$A$39:$A$782,$A113,СВЦЭМ!$B$39:$B$782,D$83)+'СЕТ СН'!$H$11+СВЦЭМ!$D$10+'СЕТ СН'!$H$5-'СЕТ СН'!$H$21</f>
        <v>4026.3261386300001</v>
      </c>
      <c r="E113" s="36">
        <f>SUMIFS(СВЦЭМ!$D$39:$D$782,СВЦЭМ!$A$39:$A$782,$A113,СВЦЭМ!$B$39:$B$782,E$83)+'СЕТ СН'!$H$11+СВЦЭМ!$D$10+'СЕТ СН'!$H$5-'СЕТ СН'!$H$21</f>
        <v>4056.5185660400002</v>
      </c>
      <c r="F113" s="36">
        <f>SUMIFS(СВЦЭМ!$D$39:$D$782,СВЦЭМ!$A$39:$A$782,$A113,СВЦЭМ!$B$39:$B$782,F$83)+'СЕТ СН'!$H$11+СВЦЭМ!$D$10+'СЕТ СН'!$H$5-'СЕТ СН'!$H$21</f>
        <v>4040.7494538700003</v>
      </c>
      <c r="G113" s="36">
        <f>SUMIFS(СВЦЭМ!$D$39:$D$782,СВЦЭМ!$A$39:$A$782,$A113,СВЦЭМ!$B$39:$B$782,G$83)+'СЕТ СН'!$H$11+СВЦЭМ!$D$10+'СЕТ СН'!$H$5-'СЕТ СН'!$H$21</f>
        <v>4004.4602763600001</v>
      </c>
      <c r="H113" s="36">
        <f>SUMIFS(СВЦЭМ!$D$39:$D$782,СВЦЭМ!$A$39:$A$782,$A113,СВЦЭМ!$B$39:$B$782,H$83)+'СЕТ СН'!$H$11+СВЦЭМ!$D$10+'СЕТ СН'!$H$5-'СЕТ СН'!$H$21</f>
        <v>3972.4954572699999</v>
      </c>
      <c r="I113" s="36">
        <f>SUMIFS(СВЦЭМ!$D$39:$D$782,СВЦЭМ!$A$39:$A$782,$A113,СВЦЭМ!$B$39:$B$782,I$83)+'СЕТ СН'!$H$11+СВЦЭМ!$D$10+'СЕТ СН'!$H$5-'СЕТ СН'!$H$21</f>
        <v>3971.0887383700001</v>
      </c>
      <c r="J113" s="36">
        <f>SUMIFS(СВЦЭМ!$D$39:$D$782,СВЦЭМ!$A$39:$A$782,$A113,СВЦЭМ!$B$39:$B$782,J$83)+'СЕТ СН'!$H$11+СВЦЭМ!$D$10+'СЕТ СН'!$H$5-'СЕТ СН'!$H$21</f>
        <v>3937.34147364</v>
      </c>
      <c r="K113" s="36">
        <f>SUMIFS(СВЦЭМ!$D$39:$D$782,СВЦЭМ!$A$39:$A$782,$A113,СВЦЭМ!$B$39:$B$782,K$83)+'СЕТ СН'!$H$11+СВЦЭМ!$D$10+'СЕТ СН'!$H$5-'СЕТ СН'!$H$21</f>
        <v>3908.4495259400001</v>
      </c>
      <c r="L113" s="36">
        <f>SUMIFS(СВЦЭМ!$D$39:$D$782,СВЦЭМ!$A$39:$A$782,$A113,СВЦЭМ!$B$39:$B$782,L$83)+'СЕТ СН'!$H$11+СВЦЭМ!$D$10+'СЕТ СН'!$H$5-'СЕТ СН'!$H$21</f>
        <v>3917.8832986300004</v>
      </c>
      <c r="M113" s="36">
        <f>SUMIFS(СВЦЭМ!$D$39:$D$782,СВЦЭМ!$A$39:$A$782,$A113,СВЦЭМ!$B$39:$B$782,M$83)+'СЕТ СН'!$H$11+СВЦЭМ!$D$10+'СЕТ СН'!$H$5-'СЕТ СН'!$H$21</f>
        <v>3930.8659389000004</v>
      </c>
      <c r="N113" s="36">
        <f>SUMIFS(СВЦЭМ!$D$39:$D$782,СВЦЭМ!$A$39:$A$782,$A113,СВЦЭМ!$B$39:$B$782,N$83)+'СЕТ СН'!$H$11+СВЦЭМ!$D$10+'СЕТ СН'!$H$5-'СЕТ СН'!$H$21</f>
        <v>3948.9373455</v>
      </c>
      <c r="O113" s="36">
        <f>SUMIFS(СВЦЭМ!$D$39:$D$782,СВЦЭМ!$A$39:$A$782,$A113,СВЦЭМ!$B$39:$B$782,O$83)+'СЕТ СН'!$H$11+СВЦЭМ!$D$10+'СЕТ СН'!$H$5-'СЕТ СН'!$H$21</f>
        <v>3962.6865561300001</v>
      </c>
      <c r="P113" s="36">
        <f>SUMIFS(СВЦЭМ!$D$39:$D$782,СВЦЭМ!$A$39:$A$782,$A113,СВЦЭМ!$B$39:$B$782,P$83)+'СЕТ СН'!$H$11+СВЦЭМ!$D$10+'СЕТ СН'!$H$5-'СЕТ СН'!$H$21</f>
        <v>3969.0947311700002</v>
      </c>
      <c r="Q113" s="36">
        <f>SUMIFS(СВЦЭМ!$D$39:$D$782,СВЦЭМ!$A$39:$A$782,$A113,СВЦЭМ!$B$39:$B$782,Q$83)+'СЕТ СН'!$H$11+СВЦЭМ!$D$10+'СЕТ СН'!$H$5-'СЕТ СН'!$H$21</f>
        <v>3963.90400292</v>
      </c>
      <c r="R113" s="36">
        <f>SUMIFS(СВЦЭМ!$D$39:$D$782,СВЦЭМ!$A$39:$A$782,$A113,СВЦЭМ!$B$39:$B$782,R$83)+'СЕТ СН'!$H$11+СВЦЭМ!$D$10+'СЕТ СН'!$H$5-'СЕТ СН'!$H$21</f>
        <v>3961.90233158</v>
      </c>
      <c r="S113" s="36">
        <f>SUMIFS(СВЦЭМ!$D$39:$D$782,СВЦЭМ!$A$39:$A$782,$A113,СВЦЭМ!$B$39:$B$782,S$83)+'СЕТ СН'!$H$11+СВЦЭМ!$D$10+'СЕТ СН'!$H$5-'СЕТ СН'!$H$21</f>
        <v>3935.9389502000004</v>
      </c>
      <c r="T113" s="36">
        <f>SUMIFS(СВЦЭМ!$D$39:$D$782,СВЦЭМ!$A$39:$A$782,$A113,СВЦЭМ!$B$39:$B$782,T$83)+'СЕТ СН'!$H$11+СВЦЭМ!$D$10+'СЕТ СН'!$H$5-'СЕТ СН'!$H$21</f>
        <v>3895.09773971</v>
      </c>
      <c r="U113" s="36">
        <f>SUMIFS(СВЦЭМ!$D$39:$D$782,СВЦЭМ!$A$39:$A$782,$A113,СВЦЭМ!$B$39:$B$782,U$83)+'СЕТ СН'!$H$11+СВЦЭМ!$D$10+'СЕТ СН'!$H$5-'СЕТ СН'!$H$21</f>
        <v>3933.4679239799998</v>
      </c>
      <c r="V113" s="36">
        <f>SUMIFS(СВЦЭМ!$D$39:$D$782,СВЦЭМ!$A$39:$A$782,$A113,СВЦЭМ!$B$39:$B$782,V$83)+'СЕТ СН'!$H$11+СВЦЭМ!$D$10+'СЕТ СН'!$H$5-'СЕТ СН'!$H$21</f>
        <v>3974.6699290500001</v>
      </c>
      <c r="W113" s="36">
        <f>SUMIFS(СВЦЭМ!$D$39:$D$782,СВЦЭМ!$A$39:$A$782,$A113,СВЦЭМ!$B$39:$B$782,W$83)+'СЕТ СН'!$H$11+СВЦЭМ!$D$10+'СЕТ СН'!$H$5-'СЕТ СН'!$H$21</f>
        <v>3997.0826516300003</v>
      </c>
      <c r="X113" s="36">
        <f>SUMIFS(СВЦЭМ!$D$39:$D$782,СВЦЭМ!$A$39:$A$782,$A113,СВЦЭМ!$B$39:$B$782,X$83)+'СЕТ СН'!$H$11+СВЦЭМ!$D$10+'СЕТ СН'!$H$5-'СЕТ СН'!$H$21</f>
        <v>4007.79830124</v>
      </c>
      <c r="Y113" s="36">
        <f>SUMIFS(СВЦЭМ!$D$39:$D$782,СВЦЭМ!$A$39:$A$782,$A113,СВЦЭМ!$B$39:$B$782,Y$83)+'СЕТ СН'!$H$11+СВЦЭМ!$D$10+'СЕТ СН'!$H$5-'СЕТ СН'!$H$21</f>
        <v>4016.0124746199999</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01.11.2022</v>
      </c>
      <c r="B120" s="36">
        <f>SUMIFS(СВЦЭМ!$D$39:$D$782,СВЦЭМ!$A$39:$A$782,$A120,СВЦЭМ!$B$39:$B$782,B$119)+'СЕТ СН'!$I$11+СВЦЭМ!$D$10+'СЕТ СН'!$I$5-'СЕТ СН'!$I$21</f>
        <v>4554.5406095199996</v>
      </c>
      <c r="C120" s="36">
        <f>SUMIFS(СВЦЭМ!$D$39:$D$782,СВЦЭМ!$A$39:$A$782,$A120,СВЦЭМ!$B$39:$B$782,C$119)+'СЕТ СН'!$I$11+СВЦЭМ!$D$10+'СЕТ СН'!$I$5-'СЕТ СН'!$I$21</f>
        <v>4585.2038182399992</v>
      </c>
      <c r="D120" s="36">
        <f>SUMIFS(СВЦЭМ!$D$39:$D$782,СВЦЭМ!$A$39:$A$782,$A120,СВЦЭМ!$B$39:$B$782,D$119)+'СЕТ СН'!$I$11+СВЦЭМ!$D$10+'СЕТ СН'!$I$5-'СЕТ СН'!$I$21</f>
        <v>4625.5972798999992</v>
      </c>
      <c r="E120" s="36">
        <f>SUMIFS(СВЦЭМ!$D$39:$D$782,СВЦЭМ!$A$39:$A$782,$A120,СВЦЭМ!$B$39:$B$782,E$119)+'СЕТ СН'!$I$11+СВЦЭМ!$D$10+'СЕТ СН'!$I$5-'СЕТ СН'!$I$21</f>
        <v>4621.1662948899993</v>
      </c>
      <c r="F120" s="36">
        <f>SUMIFS(СВЦЭМ!$D$39:$D$782,СВЦЭМ!$A$39:$A$782,$A120,СВЦЭМ!$B$39:$B$782,F$119)+'СЕТ СН'!$I$11+СВЦЭМ!$D$10+'СЕТ СН'!$I$5-'СЕТ СН'!$I$21</f>
        <v>4620.2148124999994</v>
      </c>
      <c r="G120" s="36">
        <f>SUMIFS(СВЦЭМ!$D$39:$D$782,СВЦЭМ!$A$39:$A$782,$A120,СВЦЭМ!$B$39:$B$782,G$119)+'СЕТ СН'!$I$11+СВЦЭМ!$D$10+'СЕТ СН'!$I$5-'СЕТ СН'!$I$21</f>
        <v>4595.6202501499993</v>
      </c>
      <c r="H120" s="36">
        <f>SUMIFS(СВЦЭМ!$D$39:$D$782,СВЦЭМ!$A$39:$A$782,$A120,СВЦЭМ!$B$39:$B$782,H$119)+'СЕТ СН'!$I$11+СВЦЭМ!$D$10+'СЕТ СН'!$I$5-'СЕТ СН'!$I$21</f>
        <v>4528.6363966099998</v>
      </c>
      <c r="I120" s="36">
        <f>SUMIFS(СВЦЭМ!$D$39:$D$782,СВЦЭМ!$A$39:$A$782,$A120,СВЦЭМ!$B$39:$B$782,I$119)+'СЕТ СН'!$I$11+СВЦЭМ!$D$10+'СЕТ СН'!$I$5-'СЕТ СН'!$I$21</f>
        <v>4519.9825273400002</v>
      </c>
      <c r="J120" s="36">
        <f>SUMIFS(СВЦЭМ!$D$39:$D$782,СВЦЭМ!$A$39:$A$782,$A120,СВЦЭМ!$B$39:$B$782,J$119)+'СЕТ СН'!$I$11+СВЦЭМ!$D$10+'СЕТ СН'!$I$5-'СЕТ СН'!$I$21</f>
        <v>4498.8502063699998</v>
      </c>
      <c r="K120" s="36">
        <f>SUMIFS(СВЦЭМ!$D$39:$D$782,СВЦЭМ!$A$39:$A$782,$A120,СВЦЭМ!$B$39:$B$782,K$119)+'СЕТ СН'!$I$11+СВЦЭМ!$D$10+'СЕТ СН'!$I$5-'СЕТ СН'!$I$21</f>
        <v>4475.9327121099996</v>
      </c>
      <c r="L120" s="36">
        <f>SUMIFS(СВЦЭМ!$D$39:$D$782,СВЦЭМ!$A$39:$A$782,$A120,СВЦЭМ!$B$39:$B$782,L$119)+'СЕТ СН'!$I$11+СВЦЭМ!$D$10+'СЕТ СН'!$I$5-'СЕТ СН'!$I$21</f>
        <v>4490.8516791699994</v>
      </c>
      <c r="M120" s="36">
        <f>SUMIFS(СВЦЭМ!$D$39:$D$782,СВЦЭМ!$A$39:$A$782,$A120,СВЦЭМ!$B$39:$B$782,M$119)+'СЕТ СН'!$I$11+СВЦЭМ!$D$10+'СЕТ СН'!$I$5-'СЕТ СН'!$I$21</f>
        <v>4518.8820987700001</v>
      </c>
      <c r="N120" s="36">
        <f>SUMIFS(СВЦЭМ!$D$39:$D$782,СВЦЭМ!$A$39:$A$782,$A120,СВЦЭМ!$B$39:$B$782,N$119)+'СЕТ СН'!$I$11+СВЦЭМ!$D$10+'СЕТ СН'!$I$5-'СЕТ СН'!$I$21</f>
        <v>4528.9084229199998</v>
      </c>
      <c r="O120" s="36">
        <f>SUMIFS(СВЦЭМ!$D$39:$D$782,СВЦЭМ!$A$39:$A$782,$A120,СВЦЭМ!$B$39:$B$782,O$119)+'СЕТ СН'!$I$11+СВЦЭМ!$D$10+'СЕТ СН'!$I$5-'СЕТ СН'!$I$21</f>
        <v>4514.4942792299998</v>
      </c>
      <c r="P120" s="36">
        <f>SUMIFS(СВЦЭМ!$D$39:$D$782,СВЦЭМ!$A$39:$A$782,$A120,СВЦЭМ!$B$39:$B$782,P$119)+'СЕТ СН'!$I$11+СВЦЭМ!$D$10+'СЕТ СН'!$I$5-'СЕТ СН'!$I$21</f>
        <v>4523.52466783</v>
      </c>
      <c r="Q120" s="36">
        <f>SUMIFS(СВЦЭМ!$D$39:$D$782,СВЦЭМ!$A$39:$A$782,$A120,СВЦЭМ!$B$39:$B$782,Q$119)+'СЕТ СН'!$I$11+СВЦЭМ!$D$10+'СЕТ СН'!$I$5-'СЕТ СН'!$I$21</f>
        <v>4527.1004119199997</v>
      </c>
      <c r="R120" s="36">
        <f>SUMIFS(СВЦЭМ!$D$39:$D$782,СВЦЭМ!$A$39:$A$782,$A120,СВЦЭМ!$B$39:$B$782,R$119)+'СЕТ СН'!$I$11+СВЦЭМ!$D$10+'СЕТ СН'!$I$5-'СЕТ СН'!$I$21</f>
        <v>4504.4528991799998</v>
      </c>
      <c r="S120" s="36">
        <f>SUMIFS(СВЦЭМ!$D$39:$D$782,СВЦЭМ!$A$39:$A$782,$A120,СВЦЭМ!$B$39:$B$782,S$119)+'СЕТ СН'!$I$11+СВЦЭМ!$D$10+'СЕТ СН'!$I$5-'СЕТ СН'!$I$21</f>
        <v>4452.0589043</v>
      </c>
      <c r="T120" s="36">
        <f>SUMIFS(СВЦЭМ!$D$39:$D$782,СВЦЭМ!$A$39:$A$782,$A120,СВЦЭМ!$B$39:$B$782,T$119)+'СЕТ СН'!$I$11+СВЦЭМ!$D$10+'СЕТ СН'!$I$5-'СЕТ СН'!$I$21</f>
        <v>4450.6733572100002</v>
      </c>
      <c r="U120" s="36">
        <f>SUMIFS(СВЦЭМ!$D$39:$D$782,СВЦЭМ!$A$39:$A$782,$A120,СВЦЭМ!$B$39:$B$782,U$119)+'СЕТ СН'!$I$11+СВЦЭМ!$D$10+'СЕТ СН'!$I$5-'СЕТ СН'!$I$21</f>
        <v>4468.1265759799999</v>
      </c>
      <c r="V120" s="36">
        <f>SUMIFS(СВЦЭМ!$D$39:$D$782,СВЦЭМ!$A$39:$A$782,$A120,СВЦЭМ!$B$39:$B$782,V$119)+'СЕТ СН'!$I$11+СВЦЭМ!$D$10+'СЕТ СН'!$I$5-'СЕТ СН'!$I$21</f>
        <v>4487.1492693</v>
      </c>
      <c r="W120" s="36">
        <f>SUMIFS(СВЦЭМ!$D$39:$D$782,СВЦЭМ!$A$39:$A$782,$A120,СВЦЭМ!$B$39:$B$782,W$119)+'СЕТ СН'!$I$11+СВЦЭМ!$D$10+'СЕТ СН'!$I$5-'СЕТ СН'!$I$21</f>
        <v>4496.5089023999999</v>
      </c>
      <c r="X120" s="36">
        <f>SUMIFS(СВЦЭМ!$D$39:$D$782,СВЦЭМ!$A$39:$A$782,$A120,СВЦЭМ!$B$39:$B$782,X$119)+'СЕТ СН'!$I$11+СВЦЭМ!$D$10+'СЕТ СН'!$I$5-'СЕТ СН'!$I$21</f>
        <v>4546.65005784</v>
      </c>
      <c r="Y120" s="36">
        <f>SUMIFS(СВЦЭМ!$D$39:$D$782,СВЦЭМ!$A$39:$A$782,$A120,СВЦЭМ!$B$39:$B$782,Y$119)+'СЕТ СН'!$I$11+СВЦЭМ!$D$10+'СЕТ СН'!$I$5-'СЕТ СН'!$I$21</f>
        <v>4580.5100814099997</v>
      </c>
      <c r="AA120" s="45"/>
    </row>
    <row r="121" spans="1:27" ht="15.75" x14ac:dyDescent="0.2">
      <c r="A121" s="35">
        <f>A120+1</f>
        <v>44867</v>
      </c>
      <c r="B121" s="36">
        <f>SUMIFS(СВЦЭМ!$D$39:$D$782,СВЦЭМ!$A$39:$A$782,$A121,СВЦЭМ!$B$39:$B$782,B$119)+'СЕТ СН'!$I$11+СВЦЭМ!$D$10+'СЕТ СН'!$I$5-'СЕТ СН'!$I$21</f>
        <v>4545.01566301</v>
      </c>
      <c r="C121" s="36">
        <f>SUMIFS(СВЦЭМ!$D$39:$D$782,СВЦЭМ!$A$39:$A$782,$A121,СВЦЭМ!$B$39:$B$782,C$119)+'СЕТ СН'!$I$11+СВЦЭМ!$D$10+'СЕТ СН'!$I$5-'СЕТ СН'!$I$21</f>
        <v>4574.1410072399995</v>
      </c>
      <c r="D121" s="36">
        <f>SUMIFS(СВЦЭМ!$D$39:$D$782,СВЦЭМ!$A$39:$A$782,$A121,СВЦЭМ!$B$39:$B$782,D$119)+'СЕТ СН'!$I$11+СВЦЭМ!$D$10+'СЕТ СН'!$I$5-'СЕТ СН'!$I$21</f>
        <v>4614.11828307</v>
      </c>
      <c r="E121" s="36">
        <f>SUMIFS(СВЦЭМ!$D$39:$D$782,СВЦЭМ!$A$39:$A$782,$A121,СВЦЭМ!$B$39:$B$782,E$119)+'СЕТ СН'!$I$11+СВЦЭМ!$D$10+'СЕТ СН'!$I$5-'СЕТ СН'!$I$21</f>
        <v>4600.1699921099998</v>
      </c>
      <c r="F121" s="36">
        <f>SUMIFS(СВЦЭМ!$D$39:$D$782,СВЦЭМ!$A$39:$A$782,$A121,СВЦЭМ!$B$39:$B$782,F$119)+'СЕТ СН'!$I$11+СВЦЭМ!$D$10+'СЕТ СН'!$I$5-'СЕТ СН'!$I$21</f>
        <v>4607.3243218699999</v>
      </c>
      <c r="G121" s="36">
        <f>SUMIFS(СВЦЭМ!$D$39:$D$782,СВЦЭМ!$A$39:$A$782,$A121,СВЦЭМ!$B$39:$B$782,G$119)+'СЕТ СН'!$I$11+СВЦЭМ!$D$10+'СЕТ СН'!$I$5-'СЕТ СН'!$I$21</f>
        <v>4614.5048528199995</v>
      </c>
      <c r="H121" s="36">
        <f>SUMIFS(СВЦЭМ!$D$39:$D$782,СВЦЭМ!$A$39:$A$782,$A121,СВЦЭМ!$B$39:$B$782,H$119)+'СЕТ СН'!$I$11+СВЦЭМ!$D$10+'СЕТ СН'!$I$5-'СЕТ СН'!$I$21</f>
        <v>4561.1536085600001</v>
      </c>
      <c r="I121" s="36">
        <f>SUMIFS(СВЦЭМ!$D$39:$D$782,СВЦЭМ!$A$39:$A$782,$A121,СВЦЭМ!$B$39:$B$782,I$119)+'СЕТ СН'!$I$11+СВЦЭМ!$D$10+'СЕТ СН'!$I$5-'СЕТ СН'!$I$21</f>
        <v>4550.1675184799997</v>
      </c>
      <c r="J121" s="36">
        <f>SUMIFS(СВЦЭМ!$D$39:$D$782,СВЦЭМ!$A$39:$A$782,$A121,СВЦЭМ!$B$39:$B$782,J$119)+'СЕТ СН'!$I$11+СВЦЭМ!$D$10+'СЕТ СН'!$I$5-'СЕТ СН'!$I$21</f>
        <v>4516.1207628399998</v>
      </c>
      <c r="K121" s="36">
        <f>SUMIFS(СВЦЭМ!$D$39:$D$782,СВЦЭМ!$A$39:$A$782,$A121,СВЦЭМ!$B$39:$B$782,K$119)+'СЕТ СН'!$I$11+СВЦЭМ!$D$10+'СЕТ СН'!$I$5-'СЕТ СН'!$I$21</f>
        <v>4501.1596411699993</v>
      </c>
      <c r="L121" s="36">
        <f>SUMIFS(СВЦЭМ!$D$39:$D$782,СВЦЭМ!$A$39:$A$782,$A121,СВЦЭМ!$B$39:$B$782,L$119)+'СЕТ СН'!$I$11+СВЦЭМ!$D$10+'СЕТ СН'!$I$5-'СЕТ СН'!$I$21</f>
        <v>4484.6653121999998</v>
      </c>
      <c r="M121" s="36">
        <f>SUMIFS(СВЦЭМ!$D$39:$D$782,СВЦЭМ!$A$39:$A$782,$A121,СВЦЭМ!$B$39:$B$782,M$119)+'СЕТ СН'!$I$11+СВЦЭМ!$D$10+'СЕТ СН'!$I$5-'СЕТ СН'!$I$21</f>
        <v>4499.2120547899995</v>
      </c>
      <c r="N121" s="36">
        <f>SUMIFS(СВЦЭМ!$D$39:$D$782,СВЦЭМ!$A$39:$A$782,$A121,СВЦЭМ!$B$39:$B$782,N$119)+'СЕТ СН'!$I$11+СВЦЭМ!$D$10+'СЕТ СН'!$I$5-'СЕТ СН'!$I$21</f>
        <v>4532.5530930999994</v>
      </c>
      <c r="O121" s="36">
        <f>SUMIFS(СВЦЭМ!$D$39:$D$782,СВЦЭМ!$A$39:$A$782,$A121,СВЦЭМ!$B$39:$B$782,O$119)+'СЕТ СН'!$I$11+СВЦЭМ!$D$10+'СЕТ СН'!$I$5-'СЕТ СН'!$I$21</f>
        <v>4518.1884766499998</v>
      </c>
      <c r="P121" s="36">
        <f>SUMIFS(СВЦЭМ!$D$39:$D$782,СВЦЭМ!$A$39:$A$782,$A121,СВЦЭМ!$B$39:$B$782,P$119)+'СЕТ СН'!$I$11+СВЦЭМ!$D$10+'СЕТ СН'!$I$5-'СЕТ СН'!$I$21</f>
        <v>4528.5890099600001</v>
      </c>
      <c r="Q121" s="36">
        <f>SUMIFS(СВЦЭМ!$D$39:$D$782,СВЦЭМ!$A$39:$A$782,$A121,СВЦЭМ!$B$39:$B$782,Q$119)+'СЕТ СН'!$I$11+СВЦЭМ!$D$10+'СЕТ СН'!$I$5-'СЕТ СН'!$I$21</f>
        <v>4532.9572225899992</v>
      </c>
      <c r="R121" s="36">
        <f>SUMIFS(СВЦЭМ!$D$39:$D$782,СВЦЭМ!$A$39:$A$782,$A121,СВЦЭМ!$B$39:$B$782,R$119)+'СЕТ СН'!$I$11+СВЦЭМ!$D$10+'СЕТ СН'!$I$5-'СЕТ СН'!$I$21</f>
        <v>4517.8161643799995</v>
      </c>
      <c r="S121" s="36">
        <f>SUMIFS(СВЦЭМ!$D$39:$D$782,СВЦЭМ!$A$39:$A$782,$A121,СВЦЭМ!$B$39:$B$782,S$119)+'СЕТ СН'!$I$11+СВЦЭМ!$D$10+'СЕТ СН'!$I$5-'СЕТ СН'!$I$21</f>
        <v>4503.2799615699996</v>
      </c>
      <c r="T121" s="36">
        <f>SUMIFS(СВЦЭМ!$D$39:$D$782,СВЦЭМ!$A$39:$A$782,$A121,СВЦЭМ!$B$39:$B$782,T$119)+'СЕТ СН'!$I$11+СВЦЭМ!$D$10+'СЕТ СН'!$I$5-'СЕТ СН'!$I$21</f>
        <v>4474.2128903199991</v>
      </c>
      <c r="U121" s="36">
        <f>SUMIFS(СВЦЭМ!$D$39:$D$782,СВЦЭМ!$A$39:$A$782,$A121,СВЦЭМ!$B$39:$B$782,U$119)+'СЕТ СН'!$I$11+СВЦЭМ!$D$10+'СЕТ СН'!$I$5-'СЕТ СН'!$I$21</f>
        <v>4469.7296722800002</v>
      </c>
      <c r="V121" s="36">
        <f>SUMIFS(СВЦЭМ!$D$39:$D$782,СВЦЭМ!$A$39:$A$782,$A121,СВЦЭМ!$B$39:$B$782,V$119)+'СЕТ СН'!$I$11+СВЦЭМ!$D$10+'СЕТ СН'!$I$5-'СЕТ СН'!$I$21</f>
        <v>4499.2817953499998</v>
      </c>
      <c r="W121" s="36">
        <f>SUMIFS(СВЦЭМ!$D$39:$D$782,СВЦЭМ!$A$39:$A$782,$A121,СВЦЭМ!$B$39:$B$782,W$119)+'СЕТ СН'!$I$11+СВЦЭМ!$D$10+'СЕТ СН'!$I$5-'СЕТ СН'!$I$21</f>
        <v>4517.3348436199994</v>
      </c>
      <c r="X121" s="36">
        <f>SUMIFS(СВЦЭМ!$D$39:$D$782,СВЦЭМ!$A$39:$A$782,$A121,СВЦЭМ!$B$39:$B$782,X$119)+'СЕТ СН'!$I$11+СВЦЭМ!$D$10+'СЕТ СН'!$I$5-'СЕТ СН'!$I$21</f>
        <v>4536.8281488100001</v>
      </c>
      <c r="Y121" s="36">
        <f>SUMIFS(СВЦЭМ!$D$39:$D$782,СВЦЭМ!$A$39:$A$782,$A121,СВЦЭМ!$B$39:$B$782,Y$119)+'СЕТ СН'!$I$11+СВЦЭМ!$D$10+'СЕТ СН'!$I$5-'СЕТ СН'!$I$21</f>
        <v>4564.0027194799995</v>
      </c>
    </row>
    <row r="122" spans="1:27" ht="15.75" x14ac:dyDescent="0.2">
      <c r="A122" s="35">
        <f t="shared" ref="A122:A149" si="3">A121+1</f>
        <v>44868</v>
      </c>
      <c r="B122" s="36">
        <f>SUMIFS(СВЦЭМ!$D$39:$D$782,СВЦЭМ!$A$39:$A$782,$A122,СВЦЭМ!$B$39:$B$782,B$119)+'СЕТ СН'!$I$11+СВЦЭМ!$D$10+'СЕТ СН'!$I$5-'СЕТ СН'!$I$21</f>
        <v>4571.2878837099997</v>
      </c>
      <c r="C122" s="36">
        <f>SUMIFS(СВЦЭМ!$D$39:$D$782,СВЦЭМ!$A$39:$A$782,$A122,СВЦЭМ!$B$39:$B$782,C$119)+'СЕТ СН'!$I$11+СВЦЭМ!$D$10+'СЕТ СН'!$I$5-'СЕТ СН'!$I$21</f>
        <v>4594.6292610499995</v>
      </c>
      <c r="D122" s="36">
        <f>SUMIFS(СВЦЭМ!$D$39:$D$782,СВЦЭМ!$A$39:$A$782,$A122,СВЦЭМ!$B$39:$B$782,D$119)+'СЕТ СН'!$I$11+СВЦЭМ!$D$10+'СЕТ СН'!$I$5-'СЕТ СН'!$I$21</f>
        <v>4617.3254502399996</v>
      </c>
      <c r="E122" s="36">
        <f>SUMIFS(СВЦЭМ!$D$39:$D$782,СВЦЭМ!$A$39:$A$782,$A122,СВЦЭМ!$B$39:$B$782,E$119)+'СЕТ СН'!$I$11+СВЦЭМ!$D$10+'СЕТ СН'!$I$5-'СЕТ СН'!$I$21</f>
        <v>4581.7671598099996</v>
      </c>
      <c r="F122" s="36">
        <f>SUMIFS(СВЦЭМ!$D$39:$D$782,СВЦЭМ!$A$39:$A$782,$A122,СВЦЭМ!$B$39:$B$782,F$119)+'СЕТ СН'!$I$11+СВЦЭМ!$D$10+'СЕТ СН'!$I$5-'СЕТ СН'!$I$21</f>
        <v>4566.99774703</v>
      </c>
      <c r="G122" s="36">
        <f>SUMIFS(СВЦЭМ!$D$39:$D$782,СВЦЭМ!$A$39:$A$782,$A122,СВЦЭМ!$B$39:$B$782,G$119)+'СЕТ СН'!$I$11+СВЦЭМ!$D$10+'СЕТ СН'!$I$5-'СЕТ СН'!$I$21</f>
        <v>4522.9673734199996</v>
      </c>
      <c r="H122" s="36">
        <f>SUMIFS(СВЦЭМ!$D$39:$D$782,СВЦЭМ!$A$39:$A$782,$A122,СВЦЭМ!$B$39:$B$782,H$119)+'СЕТ СН'!$I$11+СВЦЭМ!$D$10+'СЕТ СН'!$I$5-'СЕТ СН'!$I$21</f>
        <v>4483.5455194200003</v>
      </c>
      <c r="I122" s="36">
        <f>SUMIFS(СВЦЭМ!$D$39:$D$782,СВЦЭМ!$A$39:$A$782,$A122,СВЦЭМ!$B$39:$B$782,I$119)+'СЕТ СН'!$I$11+СВЦЭМ!$D$10+'СЕТ СН'!$I$5-'СЕТ СН'!$I$21</f>
        <v>4449.5842780900002</v>
      </c>
      <c r="J122" s="36">
        <f>SUMIFS(СВЦЭМ!$D$39:$D$782,СВЦЭМ!$A$39:$A$782,$A122,СВЦЭМ!$B$39:$B$782,J$119)+'СЕТ СН'!$I$11+СВЦЭМ!$D$10+'СЕТ СН'!$I$5-'СЕТ СН'!$I$21</f>
        <v>4423.7159707199999</v>
      </c>
      <c r="K122" s="36">
        <f>SUMIFS(СВЦЭМ!$D$39:$D$782,СВЦЭМ!$A$39:$A$782,$A122,СВЦЭМ!$B$39:$B$782,K$119)+'СЕТ СН'!$I$11+СВЦЭМ!$D$10+'СЕТ СН'!$I$5-'СЕТ СН'!$I$21</f>
        <v>4446.4495122099997</v>
      </c>
      <c r="L122" s="36">
        <f>SUMIFS(СВЦЭМ!$D$39:$D$782,СВЦЭМ!$A$39:$A$782,$A122,СВЦЭМ!$B$39:$B$782,L$119)+'СЕТ СН'!$I$11+СВЦЭМ!$D$10+'СЕТ СН'!$I$5-'СЕТ СН'!$I$21</f>
        <v>4474.1649028699994</v>
      </c>
      <c r="M122" s="36">
        <f>SUMIFS(СВЦЭМ!$D$39:$D$782,СВЦЭМ!$A$39:$A$782,$A122,СВЦЭМ!$B$39:$B$782,M$119)+'СЕТ СН'!$I$11+СВЦЭМ!$D$10+'СЕТ СН'!$I$5-'СЕТ СН'!$I$21</f>
        <v>4506.6403151199993</v>
      </c>
      <c r="N122" s="36">
        <f>SUMIFS(СВЦЭМ!$D$39:$D$782,СВЦЭМ!$A$39:$A$782,$A122,СВЦЭМ!$B$39:$B$782,N$119)+'СЕТ СН'!$I$11+СВЦЭМ!$D$10+'СЕТ СН'!$I$5-'СЕТ СН'!$I$21</f>
        <v>4511.6538085299999</v>
      </c>
      <c r="O122" s="36">
        <f>SUMIFS(СВЦЭМ!$D$39:$D$782,СВЦЭМ!$A$39:$A$782,$A122,СВЦЭМ!$B$39:$B$782,O$119)+'СЕТ СН'!$I$11+СВЦЭМ!$D$10+'СЕТ СН'!$I$5-'СЕТ СН'!$I$21</f>
        <v>4509.5872675499995</v>
      </c>
      <c r="P122" s="36">
        <f>SUMIFS(СВЦЭМ!$D$39:$D$782,СВЦЭМ!$A$39:$A$782,$A122,СВЦЭМ!$B$39:$B$782,P$119)+'СЕТ СН'!$I$11+СВЦЭМ!$D$10+'СЕТ СН'!$I$5-'СЕТ СН'!$I$21</f>
        <v>4512.0960899599995</v>
      </c>
      <c r="Q122" s="36">
        <f>SUMIFS(СВЦЭМ!$D$39:$D$782,СВЦЭМ!$A$39:$A$782,$A122,СВЦЭМ!$B$39:$B$782,Q$119)+'СЕТ СН'!$I$11+СВЦЭМ!$D$10+'СЕТ СН'!$I$5-'СЕТ СН'!$I$21</f>
        <v>4518.1976755399992</v>
      </c>
      <c r="R122" s="36">
        <f>SUMIFS(СВЦЭМ!$D$39:$D$782,СВЦЭМ!$A$39:$A$782,$A122,СВЦЭМ!$B$39:$B$782,R$119)+'СЕТ СН'!$I$11+СВЦЭМ!$D$10+'СЕТ СН'!$I$5-'СЕТ СН'!$I$21</f>
        <v>4476.04025078</v>
      </c>
      <c r="S122" s="36">
        <f>SUMIFS(СВЦЭМ!$D$39:$D$782,СВЦЭМ!$A$39:$A$782,$A122,СВЦЭМ!$B$39:$B$782,S$119)+'СЕТ СН'!$I$11+СВЦЭМ!$D$10+'СЕТ СН'!$I$5-'СЕТ СН'!$I$21</f>
        <v>4438.8531050900001</v>
      </c>
      <c r="T122" s="36">
        <f>SUMIFS(СВЦЭМ!$D$39:$D$782,СВЦЭМ!$A$39:$A$782,$A122,СВЦЭМ!$B$39:$B$782,T$119)+'СЕТ СН'!$I$11+СВЦЭМ!$D$10+'СЕТ СН'!$I$5-'СЕТ СН'!$I$21</f>
        <v>4429.8800228299997</v>
      </c>
      <c r="U122" s="36">
        <f>SUMIFS(СВЦЭМ!$D$39:$D$782,СВЦЭМ!$A$39:$A$782,$A122,СВЦЭМ!$B$39:$B$782,U$119)+'СЕТ СН'!$I$11+СВЦЭМ!$D$10+'СЕТ СН'!$I$5-'СЕТ СН'!$I$21</f>
        <v>4439.3170630200002</v>
      </c>
      <c r="V122" s="36">
        <f>SUMIFS(СВЦЭМ!$D$39:$D$782,СВЦЭМ!$A$39:$A$782,$A122,СВЦЭМ!$B$39:$B$782,V$119)+'СЕТ СН'!$I$11+СВЦЭМ!$D$10+'СЕТ СН'!$I$5-'СЕТ СН'!$I$21</f>
        <v>4437.8581878499999</v>
      </c>
      <c r="W122" s="36">
        <f>SUMIFS(СВЦЭМ!$D$39:$D$782,СВЦЭМ!$A$39:$A$782,$A122,СВЦЭМ!$B$39:$B$782,W$119)+'СЕТ СН'!$I$11+СВЦЭМ!$D$10+'СЕТ СН'!$I$5-'СЕТ СН'!$I$21</f>
        <v>4435.5003609300002</v>
      </c>
      <c r="X122" s="36">
        <f>SUMIFS(СВЦЭМ!$D$39:$D$782,СВЦЭМ!$A$39:$A$782,$A122,СВЦЭМ!$B$39:$B$782,X$119)+'СЕТ СН'!$I$11+СВЦЭМ!$D$10+'СЕТ СН'!$I$5-'СЕТ СН'!$I$21</f>
        <v>4466.1239792699998</v>
      </c>
      <c r="Y122" s="36">
        <f>SUMIFS(СВЦЭМ!$D$39:$D$782,СВЦЭМ!$A$39:$A$782,$A122,СВЦЭМ!$B$39:$B$782,Y$119)+'СЕТ СН'!$I$11+СВЦЭМ!$D$10+'СЕТ СН'!$I$5-'СЕТ СН'!$I$21</f>
        <v>4510.1504120399995</v>
      </c>
    </row>
    <row r="123" spans="1:27" ht="15.75" x14ac:dyDescent="0.2">
      <c r="A123" s="35">
        <f t="shared" si="3"/>
        <v>44869</v>
      </c>
      <c r="B123" s="36">
        <f>SUMIFS(СВЦЭМ!$D$39:$D$782,СВЦЭМ!$A$39:$A$782,$A123,СВЦЭМ!$B$39:$B$782,B$119)+'СЕТ СН'!$I$11+СВЦЭМ!$D$10+'СЕТ СН'!$I$5-'СЕТ СН'!$I$21</f>
        <v>4452.4832728299998</v>
      </c>
      <c r="C123" s="36">
        <f>SUMIFS(СВЦЭМ!$D$39:$D$782,СВЦЭМ!$A$39:$A$782,$A123,СВЦЭМ!$B$39:$B$782,C$119)+'СЕТ СН'!$I$11+СВЦЭМ!$D$10+'СЕТ СН'!$I$5-'СЕТ СН'!$I$21</f>
        <v>4488.7469185600003</v>
      </c>
      <c r="D123" s="36">
        <f>SUMIFS(СВЦЭМ!$D$39:$D$782,СВЦЭМ!$A$39:$A$782,$A123,СВЦЭМ!$B$39:$B$782,D$119)+'СЕТ СН'!$I$11+СВЦЭМ!$D$10+'СЕТ СН'!$I$5-'СЕТ СН'!$I$21</f>
        <v>4551.7509399199998</v>
      </c>
      <c r="E123" s="36">
        <f>SUMIFS(СВЦЭМ!$D$39:$D$782,СВЦЭМ!$A$39:$A$782,$A123,СВЦЭМ!$B$39:$B$782,E$119)+'СЕТ СН'!$I$11+СВЦЭМ!$D$10+'СЕТ СН'!$I$5-'СЕТ СН'!$I$21</f>
        <v>4551.2249110899993</v>
      </c>
      <c r="F123" s="36">
        <f>SUMIFS(СВЦЭМ!$D$39:$D$782,СВЦЭМ!$A$39:$A$782,$A123,СВЦЭМ!$B$39:$B$782,F$119)+'СЕТ СН'!$I$11+СВЦЭМ!$D$10+'СЕТ СН'!$I$5-'СЕТ СН'!$I$21</f>
        <v>4560.4426420499994</v>
      </c>
      <c r="G123" s="36">
        <f>SUMIFS(СВЦЭМ!$D$39:$D$782,СВЦЭМ!$A$39:$A$782,$A123,СВЦЭМ!$B$39:$B$782,G$119)+'СЕТ СН'!$I$11+СВЦЭМ!$D$10+'СЕТ СН'!$I$5-'СЕТ СН'!$I$21</f>
        <v>4576.55384039</v>
      </c>
      <c r="H123" s="36">
        <f>SUMIFS(СВЦЭМ!$D$39:$D$782,СВЦЭМ!$A$39:$A$782,$A123,СВЦЭМ!$B$39:$B$782,H$119)+'СЕТ СН'!$I$11+СВЦЭМ!$D$10+'СЕТ СН'!$I$5-'СЕТ СН'!$I$21</f>
        <v>4559.1994260199999</v>
      </c>
      <c r="I123" s="36">
        <f>SUMIFS(СВЦЭМ!$D$39:$D$782,СВЦЭМ!$A$39:$A$782,$A123,СВЦЭМ!$B$39:$B$782,I$119)+'СЕТ СН'!$I$11+СВЦЭМ!$D$10+'СЕТ СН'!$I$5-'СЕТ СН'!$I$21</f>
        <v>4532.6076131199998</v>
      </c>
      <c r="J123" s="36">
        <f>SUMIFS(СВЦЭМ!$D$39:$D$782,СВЦЭМ!$A$39:$A$782,$A123,СВЦЭМ!$B$39:$B$782,J$119)+'СЕТ СН'!$I$11+СВЦЭМ!$D$10+'СЕТ СН'!$I$5-'СЕТ СН'!$I$21</f>
        <v>4477.7187831499996</v>
      </c>
      <c r="K123" s="36">
        <f>SUMIFS(СВЦЭМ!$D$39:$D$782,СВЦЭМ!$A$39:$A$782,$A123,СВЦЭМ!$B$39:$B$782,K$119)+'СЕТ СН'!$I$11+СВЦЭМ!$D$10+'СЕТ СН'!$I$5-'СЕТ СН'!$I$21</f>
        <v>4438.1089029899995</v>
      </c>
      <c r="L123" s="36">
        <f>SUMIFS(СВЦЭМ!$D$39:$D$782,СВЦЭМ!$A$39:$A$782,$A123,СВЦЭМ!$B$39:$B$782,L$119)+'СЕТ СН'!$I$11+СВЦЭМ!$D$10+'СЕТ СН'!$I$5-'СЕТ СН'!$I$21</f>
        <v>4434.6518814800002</v>
      </c>
      <c r="M123" s="36">
        <f>SUMIFS(СВЦЭМ!$D$39:$D$782,СВЦЭМ!$A$39:$A$782,$A123,СВЦЭМ!$B$39:$B$782,M$119)+'СЕТ СН'!$I$11+СВЦЭМ!$D$10+'СЕТ СН'!$I$5-'СЕТ СН'!$I$21</f>
        <v>4452.7501624699999</v>
      </c>
      <c r="N123" s="36">
        <f>SUMIFS(СВЦЭМ!$D$39:$D$782,СВЦЭМ!$A$39:$A$782,$A123,СВЦЭМ!$B$39:$B$782,N$119)+'СЕТ СН'!$I$11+СВЦЭМ!$D$10+'СЕТ СН'!$I$5-'СЕТ СН'!$I$21</f>
        <v>4477.5160072399995</v>
      </c>
      <c r="O123" s="36">
        <f>SUMIFS(СВЦЭМ!$D$39:$D$782,СВЦЭМ!$A$39:$A$782,$A123,СВЦЭМ!$B$39:$B$782,O$119)+'СЕТ СН'!$I$11+СВЦЭМ!$D$10+'СЕТ СН'!$I$5-'СЕТ СН'!$I$21</f>
        <v>4488.3664197399994</v>
      </c>
      <c r="P123" s="36">
        <f>SUMIFS(СВЦЭМ!$D$39:$D$782,СВЦЭМ!$A$39:$A$782,$A123,СВЦЭМ!$B$39:$B$782,P$119)+'СЕТ СН'!$I$11+СВЦЭМ!$D$10+'СЕТ СН'!$I$5-'СЕТ СН'!$I$21</f>
        <v>4496.9595838099995</v>
      </c>
      <c r="Q123" s="36">
        <f>SUMIFS(СВЦЭМ!$D$39:$D$782,СВЦЭМ!$A$39:$A$782,$A123,СВЦЭМ!$B$39:$B$782,Q$119)+'СЕТ СН'!$I$11+СВЦЭМ!$D$10+'СЕТ СН'!$I$5-'СЕТ СН'!$I$21</f>
        <v>4500.9556032599994</v>
      </c>
      <c r="R123" s="36">
        <f>SUMIFS(СВЦЭМ!$D$39:$D$782,СВЦЭМ!$A$39:$A$782,$A123,СВЦЭМ!$B$39:$B$782,R$119)+'СЕТ СН'!$I$11+СВЦЭМ!$D$10+'СЕТ СН'!$I$5-'СЕТ СН'!$I$21</f>
        <v>4469.19819895</v>
      </c>
      <c r="S123" s="36">
        <f>SUMIFS(СВЦЭМ!$D$39:$D$782,СВЦЭМ!$A$39:$A$782,$A123,СВЦЭМ!$B$39:$B$782,S$119)+'СЕТ СН'!$I$11+СВЦЭМ!$D$10+'СЕТ СН'!$I$5-'СЕТ СН'!$I$21</f>
        <v>4412.5836951800002</v>
      </c>
      <c r="T123" s="36">
        <f>SUMIFS(СВЦЭМ!$D$39:$D$782,СВЦЭМ!$A$39:$A$782,$A123,СВЦЭМ!$B$39:$B$782,T$119)+'СЕТ СН'!$I$11+СВЦЭМ!$D$10+'СЕТ СН'!$I$5-'СЕТ СН'!$I$21</f>
        <v>4399.8758262399997</v>
      </c>
      <c r="U123" s="36">
        <f>SUMIFS(СВЦЭМ!$D$39:$D$782,СВЦЭМ!$A$39:$A$782,$A123,СВЦЭМ!$B$39:$B$782,U$119)+'СЕТ СН'!$I$11+СВЦЭМ!$D$10+'СЕТ СН'!$I$5-'СЕТ СН'!$I$21</f>
        <v>4407.8082152099996</v>
      </c>
      <c r="V123" s="36">
        <f>SUMIFS(СВЦЭМ!$D$39:$D$782,СВЦЭМ!$A$39:$A$782,$A123,СВЦЭМ!$B$39:$B$782,V$119)+'СЕТ СН'!$I$11+СВЦЭМ!$D$10+'СЕТ СН'!$I$5-'СЕТ СН'!$I$21</f>
        <v>4424.79278032</v>
      </c>
      <c r="W123" s="36">
        <f>SUMIFS(СВЦЭМ!$D$39:$D$782,СВЦЭМ!$A$39:$A$782,$A123,СВЦЭМ!$B$39:$B$782,W$119)+'СЕТ СН'!$I$11+СВЦЭМ!$D$10+'СЕТ СН'!$I$5-'СЕТ СН'!$I$21</f>
        <v>4457.3309060699994</v>
      </c>
      <c r="X123" s="36">
        <f>SUMIFS(СВЦЭМ!$D$39:$D$782,СВЦЭМ!$A$39:$A$782,$A123,СВЦЭМ!$B$39:$B$782,X$119)+'СЕТ СН'!$I$11+СВЦЭМ!$D$10+'СЕТ СН'!$I$5-'СЕТ СН'!$I$21</f>
        <v>4506.6421895200001</v>
      </c>
      <c r="Y123" s="36">
        <f>SUMIFS(СВЦЭМ!$D$39:$D$782,СВЦЭМ!$A$39:$A$782,$A123,СВЦЭМ!$B$39:$B$782,Y$119)+'СЕТ СН'!$I$11+СВЦЭМ!$D$10+'СЕТ СН'!$I$5-'СЕТ СН'!$I$21</f>
        <v>4550.9847662100001</v>
      </c>
    </row>
    <row r="124" spans="1:27" ht="15.75" x14ac:dyDescent="0.2">
      <c r="A124" s="35">
        <f t="shared" si="3"/>
        <v>44870</v>
      </c>
      <c r="B124" s="36">
        <f>SUMIFS(СВЦЭМ!$D$39:$D$782,СВЦЭМ!$A$39:$A$782,$A124,СВЦЭМ!$B$39:$B$782,B$119)+'СЕТ СН'!$I$11+СВЦЭМ!$D$10+'СЕТ СН'!$I$5-'СЕТ СН'!$I$21</f>
        <v>4486.2536735899994</v>
      </c>
      <c r="C124" s="36">
        <f>SUMIFS(СВЦЭМ!$D$39:$D$782,СВЦЭМ!$A$39:$A$782,$A124,СВЦЭМ!$B$39:$B$782,C$119)+'СЕТ СН'!$I$11+СВЦЭМ!$D$10+'СЕТ СН'!$I$5-'СЕТ СН'!$I$21</f>
        <v>4499.04019143</v>
      </c>
      <c r="D124" s="36">
        <f>SUMIFS(СВЦЭМ!$D$39:$D$782,СВЦЭМ!$A$39:$A$782,$A124,СВЦЭМ!$B$39:$B$782,D$119)+'СЕТ СН'!$I$11+СВЦЭМ!$D$10+'СЕТ СН'!$I$5-'СЕТ СН'!$I$21</f>
        <v>4522.3356308499997</v>
      </c>
      <c r="E124" s="36">
        <f>SUMIFS(СВЦЭМ!$D$39:$D$782,СВЦЭМ!$A$39:$A$782,$A124,СВЦЭМ!$B$39:$B$782,E$119)+'СЕТ СН'!$I$11+СВЦЭМ!$D$10+'СЕТ СН'!$I$5-'СЕТ СН'!$I$21</f>
        <v>4508.8659262000001</v>
      </c>
      <c r="F124" s="36">
        <f>SUMIFS(СВЦЭМ!$D$39:$D$782,СВЦЭМ!$A$39:$A$782,$A124,СВЦЭМ!$B$39:$B$782,F$119)+'СЕТ СН'!$I$11+СВЦЭМ!$D$10+'СЕТ СН'!$I$5-'СЕТ СН'!$I$21</f>
        <v>4525.0175148399994</v>
      </c>
      <c r="G124" s="36">
        <f>SUMIFS(СВЦЭМ!$D$39:$D$782,СВЦЭМ!$A$39:$A$782,$A124,СВЦЭМ!$B$39:$B$782,G$119)+'СЕТ СН'!$I$11+СВЦЭМ!$D$10+'СЕТ СН'!$I$5-'СЕТ СН'!$I$21</f>
        <v>4531.6285446000002</v>
      </c>
      <c r="H124" s="36">
        <f>SUMIFS(СВЦЭМ!$D$39:$D$782,СВЦЭМ!$A$39:$A$782,$A124,СВЦЭМ!$B$39:$B$782,H$119)+'СЕТ СН'!$I$11+СВЦЭМ!$D$10+'СЕТ СН'!$I$5-'СЕТ СН'!$I$21</f>
        <v>4510.6037669899997</v>
      </c>
      <c r="I124" s="36">
        <f>SUMIFS(СВЦЭМ!$D$39:$D$782,СВЦЭМ!$A$39:$A$782,$A124,СВЦЭМ!$B$39:$B$782,I$119)+'СЕТ СН'!$I$11+СВЦЭМ!$D$10+'СЕТ СН'!$I$5-'СЕТ СН'!$I$21</f>
        <v>4495.8447476199999</v>
      </c>
      <c r="J124" s="36">
        <f>SUMIFS(СВЦЭМ!$D$39:$D$782,СВЦЭМ!$A$39:$A$782,$A124,СВЦЭМ!$B$39:$B$782,J$119)+'СЕТ СН'!$I$11+СВЦЭМ!$D$10+'СЕТ СН'!$I$5-'СЕТ СН'!$I$21</f>
        <v>4446.11646759</v>
      </c>
      <c r="K124" s="36">
        <f>SUMIFS(СВЦЭМ!$D$39:$D$782,СВЦЭМ!$A$39:$A$782,$A124,СВЦЭМ!$B$39:$B$782,K$119)+'СЕТ СН'!$I$11+СВЦЭМ!$D$10+'СЕТ СН'!$I$5-'СЕТ СН'!$I$21</f>
        <v>4432.1075195899994</v>
      </c>
      <c r="L124" s="36">
        <f>SUMIFS(СВЦЭМ!$D$39:$D$782,СВЦЭМ!$A$39:$A$782,$A124,СВЦЭМ!$B$39:$B$782,L$119)+'СЕТ СН'!$I$11+СВЦЭМ!$D$10+'СЕТ СН'!$I$5-'СЕТ СН'!$I$21</f>
        <v>4422.664291</v>
      </c>
      <c r="M124" s="36">
        <f>SUMIFS(СВЦЭМ!$D$39:$D$782,СВЦЭМ!$A$39:$A$782,$A124,СВЦЭМ!$B$39:$B$782,M$119)+'СЕТ СН'!$I$11+СВЦЭМ!$D$10+'СЕТ СН'!$I$5-'СЕТ СН'!$I$21</f>
        <v>4439.5777349999998</v>
      </c>
      <c r="N124" s="36">
        <f>SUMIFS(СВЦЭМ!$D$39:$D$782,СВЦЭМ!$A$39:$A$782,$A124,СВЦЭМ!$B$39:$B$782,N$119)+'СЕТ СН'!$I$11+СВЦЭМ!$D$10+'СЕТ СН'!$I$5-'СЕТ СН'!$I$21</f>
        <v>4456.4767649200003</v>
      </c>
      <c r="O124" s="36">
        <f>SUMIFS(СВЦЭМ!$D$39:$D$782,СВЦЭМ!$A$39:$A$782,$A124,СВЦЭМ!$B$39:$B$782,O$119)+'СЕТ СН'!$I$11+СВЦЭМ!$D$10+'СЕТ СН'!$I$5-'СЕТ СН'!$I$21</f>
        <v>4459.33479549</v>
      </c>
      <c r="P124" s="36">
        <f>SUMIFS(СВЦЭМ!$D$39:$D$782,СВЦЭМ!$A$39:$A$782,$A124,СВЦЭМ!$B$39:$B$782,P$119)+'СЕТ СН'!$I$11+СВЦЭМ!$D$10+'СЕТ СН'!$I$5-'СЕТ СН'!$I$21</f>
        <v>4480.65974207</v>
      </c>
      <c r="Q124" s="36">
        <f>SUMIFS(СВЦЭМ!$D$39:$D$782,СВЦЭМ!$A$39:$A$782,$A124,СВЦЭМ!$B$39:$B$782,Q$119)+'СЕТ СН'!$I$11+СВЦЭМ!$D$10+'СЕТ СН'!$I$5-'СЕТ СН'!$I$21</f>
        <v>4494.4395910200001</v>
      </c>
      <c r="R124" s="36">
        <f>SUMIFS(СВЦЭМ!$D$39:$D$782,СВЦЭМ!$A$39:$A$782,$A124,СВЦЭМ!$B$39:$B$782,R$119)+'СЕТ СН'!$I$11+СВЦЭМ!$D$10+'СЕТ СН'!$I$5-'СЕТ СН'!$I$21</f>
        <v>4447.6885570599998</v>
      </c>
      <c r="S124" s="36">
        <f>SUMIFS(СВЦЭМ!$D$39:$D$782,СВЦЭМ!$A$39:$A$782,$A124,СВЦЭМ!$B$39:$B$782,S$119)+'СЕТ СН'!$I$11+СВЦЭМ!$D$10+'СЕТ СН'!$I$5-'СЕТ СН'!$I$21</f>
        <v>4375.9146887699999</v>
      </c>
      <c r="T124" s="36">
        <f>SUMIFS(СВЦЭМ!$D$39:$D$782,СВЦЭМ!$A$39:$A$782,$A124,СВЦЭМ!$B$39:$B$782,T$119)+'СЕТ СН'!$I$11+СВЦЭМ!$D$10+'СЕТ СН'!$I$5-'СЕТ СН'!$I$21</f>
        <v>4384.7674934299994</v>
      </c>
      <c r="U124" s="36">
        <f>SUMIFS(СВЦЭМ!$D$39:$D$782,СВЦЭМ!$A$39:$A$782,$A124,СВЦЭМ!$B$39:$B$782,U$119)+'СЕТ СН'!$I$11+СВЦЭМ!$D$10+'СЕТ СН'!$I$5-'СЕТ СН'!$I$21</f>
        <v>4400.48601065</v>
      </c>
      <c r="V124" s="36">
        <f>SUMIFS(СВЦЭМ!$D$39:$D$782,СВЦЭМ!$A$39:$A$782,$A124,СВЦЭМ!$B$39:$B$782,V$119)+'СЕТ СН'!$I$11+СВЦЭМ!$D$10+'СЕТ СН'!$I$5-'СЕТ СН'!$I$21</f>
        <v>4432.7134332400001</v>
      </c>
      <c r="W124" s="36">
        <f>SUMIFS(СВЦЭМ!$D$39:$D$782,СВЦЭМ!$A$39:$A$782,$A124,СВЦЭМ!$B$39:$B$782,W$119)+'СЕТ СН'!$I$11+СВЦЭМ!$D$10+'СЕТ СН'!$I$5-'СЕТ СН'!$I$21</f>
        <v>4452.6862319100001</v>
      </c>
      <c r="X124" s="36">
        <f>SUMIFS(СВЦЭМ!$D$39:$D$782,СВЦЭМ!$A$39:$A$782,$A124,СВЦЭМ!$B$39:$B$782,X$119)+'СЕТ СН'!$I$11+СВЦЭМ!$D$10+'СЕТ СН'!$I$5-'СЕТ СН'!$I$21</f>
        <v>4487.8477060299992</v>
      </c>
      <c r="Y124" s="36">
        <f>SUMIFS(СВЦЭМ!$D$39:$D$782,СВЦЭМ!$A$39:$A$782,$A124,СВЦЭМ!$B$39:$B$782,Y$119)+'СЕТ СН'!$I$11+СВЦЭМ!$D$10+'СЕТ СН'!$I$5-'СЕТ СН'!$I$21</f>
        <v>4513.7322134199994</v>
      </c>
    </row>
    <row r="125" spans="1:27" ht="15.75" x14ac:dyDescent="0.2">
      <c r="A125" s="35">
        <f t="shared" si="3"/>
        <v>44871</v>
      </c>
      <c r="B125" s="36">
        <f>SUMIFS(СВЦЭМ!$D$39:$D$782,СВЦЭМ!$A$39:$A$782,$A125,СВЦЭМ!$B$39:$B$782,B$119)+'СЕТ СН'!$I$11+СВЦЭМ!$D$10+'СЕТ СН'!$I$5-'СЕТ СН'!$I$21</f>
        <v>4393.83259241</v>
      </c>
      <c r="C125" s="36">
        <f>SUMIFS(СВЦЭМ!$D$39:$D$782,СВЦЭМ!$A$39:$A$782,$A125,СВЦЭМ!$B$39:$B$782,C$119)+'СЕТ СН'!$I$11+СВЦЭМ!$D$10+'СЕТ СН'!$I$5-'СЕТ СН'!$I$21</f>
        <v>4417.9658425099997</v>
      </c>
      <c r="D125" s="36">
        <f>SUMIFS(СВЦЭМ!$D$39:$D$782,СВЦЭМ!$A$39:$A$782,$A125,СВЦЭМ!$B$39:$B$782,D$119)+'СЕТ СН'!$I$11+СВЦЭМ!$D$10+'СЕТ СН'!$I$5-'СЕТ СН'!$I$21</f>
        <v>4442.4861559399997</v>
      </c>
      <c r="E125" s="36">
        <f>SUMIFS(СВЦЭМ!$D$39:$D$782,СВЦЭМ!$A$39:$A$782,$A125,СВЦЭМ!$B$39:$B$782,E$119)+'СЕТ СН'!$I$11+СВЦЭМ!$D$10+'СЕТ СН'!$I$5-'СЕТ СН'!$I$21</f>
        <v>4443.1058594200003</v>
      </c>
      <c r="F125" s="36">
        <f>SUMIFS(СВЦЭМ!$D$39:$D$782,СВЦЭМ!$A$39:$A$782,$A125,СВЦЭМ!$B$39:$B$782,F$119)+'СЕТ СН'!$I$11+СВЦЭМ!$D$10+'СЕТ СН'!$I$5-'СЕТ СН'!$I$21</f>
        <v>4444.1645608500003</v>
      </c>
      <c r="G125" s="36">
        <f>SUMIFS(СВЦЭМ!$D$39:$D$782,СВЦЭМ!$A$39:$A$782,$A125,СВЦЭМ!$B$39:$B$782,G$119)+'СЕТ СН'!$I$11+СВЦЭМ!$D$10+'СЕТ СН'!$I$5-'СЕТ СН'!$I$21</f>
        <v>4453.3322226999999</v>
      </c>
      <c r="H125" s="36">
        <f>SUMIFS(СВЦЭМ!$D$39:$D$782,СВЦЭМ!$A$39:$A$782,$A125,СВЦЭМ!$B$39:$B$782,H$119)+'СЕТ СН'!$I$11+СВЦЭМ!$D$10+'СЕТ СН'!$I$5-'СЕТ СН'!$I$21</f>
        <v>4451.9648725799998</v>
      </c>
      <c r="I125" s="36">
        <f>SUMIFS(СВЦЭМ!$D$39:$D$782,СВЦЭМ!$A$39:$A$782,$A125,СВЦЭМ!$B$39:$B$782,I$119)+'СЕТ СН'!$I$11+СВЦЭМ!$D$10+'СЕТ СН'!$I$5-'СЕТ СН'!$I$21</f>
        <v>4401.5559131600003</v>
      </c>
      <c r="J125" s="36">
        <f>SUMIFS(СВЦЭМ!$D$39:$D$782,СВЦЭМ!$A$39:$A$782,$A125,СВЦЭМ!$B$39:$B$782,J$119)+'СЕТ СН'!$I$11+СВЦЭМ!$D$10+'СЕТ СН'!$I$5-'СЕТ СН'!$I$21</f>
        <v>4372.2581401500001</v>
      </c>
      <c r="K125" s="36">
        <f>SUMIFS(СВЦЭМ!$D$39:$D$782,СВЦЭМ!$A$39:$A$782,$A125,СВЦЭМ!$B$39:$B$782,K$119)+'СЕТ СН'!$I$11+СВЦЭМ!$D$10+'СЕТ СН'!$I$5-'СЕТ СН'!$I$21</f>
        <v>4348.5181569599999</v>
      </c>
      <c r="L125" s="36">
        <f>SUMIFS(СВЦЭМ!$D$39:$D$782,СВЦЭМ!$A$39:$A$782,$A125,СВЦЭМ!$B$39:$B$782,L$119)+'СЕТ СН'!$I$11+СВЦЭМ!$D$10+'СЕТ СН'!$I$5-'СЕТ СН'!$I$21</f>
        <v>4344.3850214599997</v>
      </c>
      <c r="M125" s="36">
        <f>SUMIFS(СВЦЭМ!$D$39:$D$782,СВЦЭМ!$A$39:$A$782,$A125,СВЦЭМ!$B$39:$B$782,M$119)+'СЕТ СН'!$I$11+СВЦЭМ!$D$10+'СЕТ СН'!$I$5-'СЕТ СН'!$I$21</f>
        <v>4371.3691239099999</v>
      </c>
      <c r="N125" s="36">
        <f>SUMIFS(СВЦЭМ!$D$39:$D$782,СВЦЭМ!$A$39:$A$782,$A125,СВЦЭМ!$B$39:$B$782,N$119)+'СЕТ СН'!$I$11+СВЦЭМ!$D$10+'СЕТ СН'!$I$5-'СЕТ СН'!$I$21</f>
        <v>4398.1432610900001</v>
      </c>
      <c r="O125" s="36">
        <f>SUMIFS(СВЦЭМ!$D$39:$D$782,СВЦЭМ!$A$39:$A$782,$A125,СВЦЭМ!$B$39:$B$782,O$119)+'СЕТ СН'!$I$11+СВЦЭМ!$D$10+'СЕТ СН'!$I$5-'СЕТ СН'!$I$21</f>
        <v>4405.2570766099998</v>
      </c>
      <c r="P125" s="36">
        <f>SUMIFS(СВЦЭМ!$D$39:$D$782,СВЦЭМ!$A$39:$A$782,$A125,СВЦЭМ!$B$39:$B$782,P$119)+'СЕТ СН'!$I$11+СВЦЭМ!$D$10+'СЕТ СН'!$I$5-'СЕТ СН'!$I$21</f>
        <v>4413.8484532699995</v>
      </c>
      <c r="Q125" s="36">
        <f>SUMIFS(СВЦЭМ!$D$39:$D$782,СВЦЭМ!$A$39:$A$782,$A125,СВЦЭМ!$B$39:$B$782,Q$119)+'СЕТ СН'!$I$11+СВЦЭМ!$D$10+'СЕТ СН'!$I$5-'СЕТ СН'!$I$21</f>
        <v>4413.34978125</v>
      </c>
      <c r="R125" s="36">
        <f>SUMIFS(СВЦЭМ!$D$39:$D$782,СВЦЭМ!$A$39:$A$782,$A125,СВЦЭМ!$B$39:$B$782,R$119)+'СЕТ СН'!$I$11+СВЦЭМ!$D$10+'СЕТ СН'!$I$5-'СЕТ СН'!$I$21</f>
        <v>4366.3597759999993</v>
      </c>
      <c r="S125" s="36">
        <f>SUMIFS(СВЦЭМ!$D$39:$D$782,СВЦЭМ!$A$39:$A$782,$A125,СВЦЭМ!$B$39:$B$782,S$119)+'СЕТ СН'!$I$11+СВЦЭМ!$D$10+'СЕТ СН'!$I$5-'СЕТ СН'!$I$21</f>
        <v>4329.3312242299999</v>
      </c>
      <c r="T125" s="36">
        <f>SUMIFS(СВЦЭМ!$D$39:$D$782,СВЦЭМ!$A$39:$A$782,$A125,СВЦЭМ!$B$39:$B$782,T$119)+'СЕТ СН'!$I$11+СВЦЭМ!$D$10+'СЕТ СН'!$I$5-'СЕТ СН'!$I$21</f>
        <v>4337.1155485700001</v>
      </c>
      <c r="U125" s="36">
        <f>SUMIFS(СВЦЭМ!$D$39:$D$782,СВЦЭМ!$A$39:$A$782,$A125,СВЦЭМ!$B$39:$B$782,U$119)+'СЕТ СН'!$I$11+СВЦЭМ!$D$10+'СЕТ СН'!$I$5-'СЕТ СН'!$I$21</f>
        <v>4342.5469942399995</v>
      </c>
      <c r="V125" s="36">
        <f>SUMIFS(СВЦЭМ!$D$39:$D$782,СВЦЭМ!$A$39:$A$782,$A125,СВЦЭМ!$B$39:$B$782,V$119)+'СЕТ СН'!$I$11+СВЦЭМ!$D$10+'СЕТ СН'!$I$5-'СЕТ СН'!$I$21</f>
        <v>4366.6838051300001</v>
      </c>
      <c r="W125" s="36">
        <f>SUMIFS(СВЦЭМ!$D$39:$D$782,СВЦЭМ!$A$39:$A$782,$A125,СВЦЭМ!$B$39:$B$782,W$119)+'СЕТ СН'!$I$11+СВЦЭМ!$D$10+'СЕТ СН'!$I$5-'СЕТ СН'!$I$21</f>
        <v>4401.5471442199996</v>
      </c>
      <c r="X125" s="36">
        <f>SUMIFS(СВЦЭМ!$D$39:$D$782,СВЦЭМ!$A$39:$A$782,$A125,СВЦЭМ!$B$39:$B$782,X$119)+'СЕТ СН'!$I$11+СВЦЭМ!$D$10+'СЕТ СН'!$I$5-'СЕТ СН'!$I$21</f>
        <v>4431.7308342199995</v>
      </c>
      <c r="Y125" s="36">
        <f>SUMIFS(СВЦЭМ!$D$39:$D$782,СВЦЭМ!$A$39:$A$782,$A125,СВЦЭМ!$B$39:$B$782,Y$119)+'СЕТ СН'!$I$11+СВЦЭМ!$D$10+'СЕТ СН'!$I$5-'СЕТ СН'!$I$21</f>
        <v>4471.2858809999998</v>
      </c>
    </row>
    <row r="126" spans="1:27" ht="15.75" x14ac:dyDescent="0.2">
      <c r="A126" s="35">
        <f t="shared" si="3"/>
        <v>44872</v>
      </c>
      <c r="B126" s="36">
        <f>SUMIFS(СВЦЭМ!$D$39:$D$782,СВЦЭМ!$A$39:$A$782,$A126,СВЦЭМ!$B$39:$B$782,B$119)+'СЕТ СН'!$I$11+СВЦЭМ!$D$10+'СЕТ СН'!$I$5-'СЕТ СН'!$I$21</f>
        <v>4496.2868658199995</v>
      </c>
      <c r="C126" s="36">
        <f>SUMIFS(СВЦЭМ!$D$39:$D$782,СВЦЭМ!$A$39:$A$782,$A126,СВЦЭМ!$B$39:$B$782,C$119)+'СЕТ СН'!$I$11+СВЦЭМ!$D$10+'СЕТ СН'!$I$5-'СЕТ СН'!$I$21</f>
        <v>4536.3548941499994</v>
      </c>
      <c r="D126" s="36">
        <f>SUMIFS(СВЦЭМ!$D$39:$D$782,СВЦЭМ!$A$39:$A$782,$A126,СВЦЭМ!$B$39:$B$782,D$119)+'СЕТ СН'!$I$11+СВЦЭМ!$D$10+'СЕТ СН'!$I$5-'СЕТ СН'!$I$21</f>
        <v>4576.3715462199998</v>
      </c>
      <c r="E126" s="36">
        <f>SUMIFS(СВЦЭМ!$D$39:$D$782,СВЦЭМ!$A$39:$A$782,$A126,СВЦЭМ!$B$39:$B$782,E$119)+'СЕТ СН'!$I$11+СВЦЭМ!$D$10+'СЕТ СН'!$I$5-'СЕТ СН'!$I$21</f>
        <v>4565.3885978099997</v>
      </c>
      <c r="F126" s="36">
        <f>SUMIFS(СВЦЭМ!$D$39:$D$782,СВЦЭМ!$A$39:$A$782,$A126,СВЦЭМ!$B$39:$B$782,F$119)+'СЕТ СН'!$I$11+СВЦЭМ!$D$10+'СЕТ СН'!$I$5-'СЕТ СН'!$I$21</f>
        <v>4571.27875563</v>
      </c>
      <c r="G126" s="36">
        <f>SUMIFS(СВЦЭМ!$D$39:$D$782,СВЦЭМ!$A$39:$A$782,$A126,СВЦЭМ!$B$39:$B$782,G$119)+'СЕТ СН'!$I$11+СВЦЭМ!$D$10+'СЕТ СН'!$I$5-'СЕТ СН'!$I$21</f>
        <v>4578.7703809599998</v>
      </c>
      <c r="H126" s="36">
        <f>SUMIFS(СВЦЭМ!$D$39:$D$782,СВЦЭМ!$A$39:$A$782,$A126,СВЦЭМ!$B$39:$B$782,H$119)+'СЕТ СН'!$I$11+СВЦЭМ!$D$10+'СЕТ СН'!$I$5-'СЕТ СН'!$I$21</f>
        <v>4526.9394209099992</v>
      </c>
      <c r="I126" s="36">
        <f>SUMIFS(СВЦЭМ!$D$39:$D$782,СВЦЭМ!$A$39:$A$782,$A126,СВЦЭМ!$B$39:$B$782,I$119)+'СЕТ СН'!$I$11+СВЦЭМ!$D$10+'СЕТ СН'!$I$5-'СЕТ СН'!$I$21</f>
        <v>4471.5000242799997</v>
      </c>
      <c r="J126" s="36">
        <f>SUMIFS(СВЦЭМ!$D$39:$D$782,СВЦЭМ!$A$39:$A$782,$A126,СВЦЭМ!$B$39:$B$782,J$119)+'СЕТ СН'!$I$11+СВЦЭМ!$D$10+'СЕТ СН'!$I$5-'СЕТ СН'!$I$21</f>
        <v>4435.9372095099998</v>
      </c>
      <c r="K126" s="36">
        <f>SUMIFS(СВЦЭМ!$D$39:$D$782,СВЦЭМ!$A$39:$A$782,$A126,СВЦЭМ!$B$39:$B$782,K$119)+'СЕТ СН'!$I$11+СВЦЭМ!$D$10+'СЕТ СН'!$I$5-'СЕТ СН'!$I$21</f>
        <v>4425.6648165099996</v>
      </c>
      <c r="L126" s="36">
        <f>SUMIFS(СВЦЭМ!$D$39:$D$782,СВЦЭМ!$A$39:$A$782,$A126,СВЦЭМ!$B$39:$B$782,L$119)+'СЕТ СН'!$I$11+СВЦЭМ!$D$10+'СЕТ СН'!$I$5-'СЕТ СН'!$I$21</f>
        <v>4426.42694613</v>
      </c>
      <c r="M126" s="36">
        <f>SUMIFS(СВЦЭМ!$D$39:$D$782,СВЦЭМ!$A$39:$A$782,$A126,СВЦЭМ!$B$39:$B$782,M$119)+'СЕТ СН'!$I$11+СВЦЭМ!$D$10+'СЕТ СН'!$I$5-'СЕТ СН'!$I$21</f>
        <v>4438.1321496799992</v>
      </c>
      <c r="N126" s="36">
        <f>SUMIFS(СВЦЭМ!$D$39:$D$782,СВЦЭМ!$A$39:$A$782,$A126,СВЦЭМ!$B$39:$B$782,N$119)+'СЕТ СН'!$I$11+СВЦЭМ!$D$10+'СЕТ СН'!$I$5-'СЕТ СН'!$I$21</f>
        <v>4447.5044787699999</v>
      </c>
      <c r="O126" s="36">
        <f>SUMIFS(СВЦЭМ!$D$39:$D$782,СВЦЭМ!$A$39:$A$782,$A126,СВЦЭМ!$B$39:$B$782,O$119)+'СЕТ СН'!$I$11+СВЦЭМ!$D$10+'СЕТ СН'!$I$5-'СЕТ СН'!$I$21</f>
        <v>4436.6260663899993</v>
      </c>
      <c r="P126" s="36">
        <f>SUMIFS(СВЦЭМ!$D$39:$D$782,СВЦЭМ!$A$39:$A$782,$A126,СВЦЭМ!$B$39:$B$782,P$119)+'СЕТ СН'!$I$11+СВЦЭМ!$D$10+'СЕТ СН'!$I$5-'СЕТ СН'!$I$21</f>
        <v>4448.1547972400003</v>
      </c>
      <c r="Q126" s="36">
        <f>SUMIFS(СВЦЭМ!$D$39:$D$782,СВЦЭМ!$A$39:$A$782,$A126,СВЦЭМ!$B$39:$B$782,Q$119)+'СЕТ СН'!$I$11+СВЦЭМ!$D$10+'СЕТ СН'!$I$5-'СЕТ СН'!$I$21</f>
        <v>4488.5028816100003</v>
      </c>
      <c r="R126" s="36">
        <f>SUMIFS(СВЦЭМ!$D$39:$D$782,СВЦЭМ!$A$39:$A$782,$A126,СВЦЭМ!$B$39:$B$782,R$119)+'СЕТ СН'!$I$11+СВЦЭМ!$D$10+'СЕТ СН'!$I$5-'СЕТ СН'!$I$21</f>
        <v>4455.3272568699995</v>
      </c>
      <c r="S126" s="36">
        <f>SUMIFS(СВЦЭМ!$D$39:$D$782,СВЦЭМ!$A$39:$A$782,$A126,СВЦЭМ!$B$39:$B$782,S$119)+'СЕТ СН'!$I$11+СВЦЭМ!$D$10+'СЕТ СН'!$I$5-'СЕТ СН'!$I$21</f>
        <v>4429.9547117699994</v>
      </c>
      <c r="T126" s="36">
        <f>SUMIFS(СВЦЭМ!$D$39:$D$782,СВЦЭМ!$A$39:$A$782,$A126,СВЦЭМ!$B$39:$B$782,T$119)+'СЕТ СН'!$I$11+СВЦЭМ!$D$10+'СЕТ СН'!$I$5-'СЕТ СН'!$I$21</f>
        <v>4439.61538028</v>
      </c>
      <c r="U126" s="36">
        <f>SUMIFS(СВЦЭМ!$D$39:$D$782,СВЦЭМ!$A$39:$A$782,$A126,СВЦЭМ!$B$39:$B$782,U$119)+'СЕТ СН'!$I$11+СВЦЭМ!$D$10+'СЕТ СН'!$I$5-'СЕТ СН'!$I$21</f>
        <v>4436.6348378599996</v>
      </c>
      <c r="V126" s="36">
        <f>SUMIFS(СВЦЭМ!$D$39:$D$782,СВЦЭМ!$A$39:$A$782,$A126,СВЦЭМ!$B$39:$B$782,V$119)+'СЕТ СН'!$I$11+СВЦЭМ!$D$10+'СЕТ СН'!$I$5-'СЕТ СН'!$I$21</f>
        <v>4418.8820982400002</v>
      </c>
      <c r="W126" s="36">
        <f>SUMIFS(СВЦЭМ!$D$39:$D$782,СВЦЭМ!$A$39:$A$782,$A126,СВЦЭМ!$B$39:$B$782,W$119)+'СЕТ СН'!$I$11+СВЦЭМ!$D$10+'СЕТ СН'!$I$5-'СЕТ СН'!$I$21</f>
        <v>4433.5106663899996</v>
      </c>
      <c r="X126" s="36">
        <f>SUMIFS(СВЦЭМ!$D$39:$D$782,СВЦЭМ!$A$39:$A$782,$A126,СВЦЭМ!$B$39:$B$782,X$119)+'СЕТ СН'!$I$11+СВЦЭМ!$D$10+'СЕТ СН'!$I$5-'СЕТ СН'!$I$21</f>
        <v>4463.8490501399992</v>
      </c>
      <c r="Y126" s="36">
        <f>SUMIFS(СВЦЭМ!$D$39:$D$782,СВЦЭМ!$A$39:$A$782,$A126,СВЦЭМ!$B$39:$B$782,Y$119)+'СЕТ СН'!$I$11+СВЦЭМ!$D$10+'СЕТ СН'!$I$5-'СЕТ СН'!$I$21</f>
        <v>4464.8350684399993</v>
      </c>
    </row>
    <row r="127" spans="1:27" ht="15.75" x14ac:dyDescent="0.2">
      <c r="A127" s="35">
        <f t="shared" si="3"/>
        <v>44873</v>
      </c>
      <c r="B127" s="36">
        <f>SUMIFS(СВЦЭМ!$D$39:$D$782,СВЦЭМ!$A$39:$A$782,$A127,СВЦЭМ!$B$39:$B$782,B$119)+'СЕТ СН'!$I$11+СВЦЭМ!$D$10+'СЕТ СН'!$I$5-'СЕТ СН'!$I$21</f>
        <v>4484.52747052</v>
      </c>
      <c r="C127" s="36">
        <f>SUMIFS(СВЦЭМ!$D$39:$D$782,СВЦЭМ!$A$39:$A$782,$A127,СВЦЭМ!$B$39:$B$782,C$119)+'СЕТ СН'!$I$11+СВЦЭМ!$D$10+'СЕТ СН'!$I$5-'СЕТ СН'!$I$21</f>
        <v>4523.1780851999993</v>
      </c>
      <c r="D127" s="36">
        <f>SUMIFS(СВЦЭМ!$D$39:$D$782,СВЦЭМ!$A$39:$A$782,$A127,СВЦЭМ!$B$39:$B$782,D$119)+'СЕТ СН'!$I$11+СВЦЭМ!$D$10+'СЕТ СН'!$I$5-'СЕТ СН'!$I$21</f>
        <v>4568.4062589799996</v>
      </c>
      <c r="E127" s="36">
        <f>SUMIFS(СВЦЭМ!$D$39:$D$782,СВЦЭМ!$A$39:$A$782,$A127,СВЦЭМ!$B$39:$B$782,E$119)+'СЕТ СН'!$I$11+СВЦЭМ!$D$10+'СЕТ СН'!$I$5-'СЕТ СН'!$I$21</f>
        <v>4556.47930705</v>
      </c>
      <c r="F127" s="36">
        <f>SUMIFS(СВЦЭМ!$D$39:$D$782,СВЦЭМ!$A$39:$A$782,$A127,СВЦЭМ!$B$39:$B$782,F$119)+'СЕТ СН'!$I$11+СВЦЭМ!$D$10+'СЕТ СН'!$I$5-'СЕТ СН'!$I$21</f>
        <v>4559.7347727199995</v>
      </c>
      <c r="G127" s="36">
        <f>SUMIFS(СВЦЭМ!$D$39:$D$782,СВЦЭМ!$A$39:$A$782,$A127,СВЦЭМ!$B$39:$B$782,G$119)+'СЕТ СН'!$I$11+СВЦЭМ!$D$10+'СЕТ СН'!$I$5-'СЕТ СН'!$I$21</f>
        <v>4572.7649497099992</v>
      </c>
      <c r="H127" s="36">
        <f>SUMIFS(СВЦЭМ!$D$39:$D$782,СВЦЭМ!$A$39:$A$782,$A127,СВЦЭМ!$B$39:$B$782,H$119)+'СЕТ СН'!$I$11+СВЦЭМ!$D$10+'СЕТ СН'!$I$5-'СЕТ СН'!$I$21</f>
        <v>4528.0125008799996</v>
      </c>
      <c r="I127" s="36">
        <f>SUMIFS(СВЦЭМ!$D$39:$D$782,СВЦЭМ!$A$39:$A$782,$A127,СВЦЭМ!$B$39:$B$782,I$119)+'СЕТ СН'!$I$11+СВЦЭМ!$D$10+'СЕТ СН'!$I$5-'СЕТ СН'!$I$21</f>
        <v>4511.3761446399994</v>
      </c>
      <c r="J127" s="36">
        <f>SUMIFS(СВЦЭМ!$D$39:$D$782,СВЦЭМ!$A$39:$A$782,$A127,СВЦЭМ!$B$39:$B$782,J$119)+'СЕТ СН'!$I$11+СВЦЭМ!$D$10+'СЕТ СН'!$I$5-'СЕТ СН'!$I$21</f>
        <v>4477.8997350899999</v>
      </c>
      <c r="K127" s="36">
        <f>SUMIFS(СВЦЭМ!$D$39:$D$782,СВЦЭМ!$A$39:$A$782,$A127,СВЦЭМ!$B$39:$B$782,K$119)+'СЕТ СН'!$I$11+СВЦЭМ!$D$10+'СЕТ СН'!$I$5-'СЕТ СН'!$I$21</f>
        <v>4449.8465823799997</v>
      </c>
      <c r="L127" s="36">
        <f>SUMIFS(СВЦЭМ!$D$39:$D$782,СВЦЭМ!$A$39:$A$782,$A127,СВЦЭМ!$B$39:$B$782,L$119)+'СЕТ СН'!$I$11+СВЦЭМ!$D$10+'СЕТ СН'!$I$5-'СЕТ СН'!$I$21</f>
        <v>4439.6085076899999</v>
      </c>
      <c r="M127" s="36">
        <f>SUMIFS(СВЦЭМ!$D$39:$D$782,СВЦЭМ!$A$39:$A$782,$A127,СВЦЭМ!$B$39:$B$782,M$119)+'СЕТ СН'!$I$11+СВЦЭМ!$D$10+'СЕТ СН'!$I$5-'СЕТ СН'!$I$21</f>
        <v>4443.04105592</v>
      </c>
      <c r="N127" s="36">
        <f>SUMIFS(СВЦЭМ!$D$39:$D$782,СВЦЭМ!$A$39:$A$782,$A127,СВЦЭМ!$B$39:$B$782,N$119)+'СЕТ СН'!$I$11+СВЦЭМ!$D$10+'СЕТ СН'!$I$5-'СЕТ СН'!$I$21</f>
        <v>4445.1001402599995</v>
      </c>
      <c r="O127" s="36">
        <f>SUMIFS(СВЦЭМ!$D$39:$D$782,СВЦЭМ!$A$39:$A$782,$A127,СВЦЭМ!$B$39:$B$782,O$119)+'СЕТ СН'!$I$11+СВЦЭМ!$D$10+'СЕТ СН'!$I$5-'СЕТ СН'!$I$21</f>
        <v>4441.3345363699991</v>
      </c>
      <c r="P127" s="36">
        <f>SUMIFS(СВЦЭМ!$D$39:$D$782,СВЦЭМ!$A$39:$A$782,$A127,СВЦЭМ!$B$39:$B$782,P$119)+'СЕТ СН'!$I$11+СВЦЭМ!$D$10+'СЕТ СН'!$I$5-'СЕТ СН'!$I$21</f>
        <v>4451.6420348899992</v>
      </c>
      <c r="Q127" s="36">
        <f>SUMIFS(СВЦЭМ!$D$39:$D$782,СВЦЭМ!$A$39:$A$782,$A127,СВЦЭМ!$B$39:$B$782,Q$119)+'СЕТ СН'!$I$11+СВЦЭМ!$D$10+'СЕТ СН'!$I$5-'СЕТ СН'!$I$21</f>
        <v>4478.33306171</v>
      </c>
      <c r="R127" s="36">
        <f>SUMIFS(СВЦЭМ!$D$39:$D$782,СВЦЭМ!$A$39:$A$782,$A127,СВЦЭМ!$B$39:$B$782,R$119)+'СЕТ СН'!$I$11+СВЦЭМ!$D$10+'СЕТ СН'!$I$5-'СЕТ СН'!$I$21</f>
        <v>4471.3606503800002</v>
      </c>
      <c r="S127" s="36">
        <f>SUMIFS(СВЦЭМ!$D$39:$D$782,СВЦЭМ!$A$39:$A$782,$A127,СВЦЭМ!$B$39:$B$782,S$119)+'СЕТ СН'!$I$11+СВЦЭМ!$D$10+'СЕТ СН'!$I$5-'СЕТ СН'!$I$21</f>
        <v>4460.9815999999992</v>
      </c>
      <c r="T127" s="36">
        <f>SUMIFS(СВЦЭМ!$D$39:$D$782,СВЦЭМ!$A$39:$A$782,$A127,СВЦЭМ!$B$39:$B$782,T$119)+'СЕТ СН'!$I$11+СВЦЭМ!$D$10+'СЕТ СН'!$I$5-'СЕТ СН'!$I$21</f>
        <v>4451.1670519599993</v>
      </c>
      <c r="U127" s="36">
        <f>SUMIFS(СВЦЭМ!$D$39:$D$782,СВЦЭМ!$A$39:$A$782,$A127,СВЦЭМ!$B$39:$B$782,U$119)+'СЕТ СН'!$I$11+СВЦЭМ!$D$10+'СЕТ СН'!$I$5-'СЕТ СН'!$I$21</f>
        <v>4448.3581387599997</v>
      </c>
      <c r="V127" s="36">
        <f>SUMIFS(СВЦЭМ!$D$39:$D$782,СВЦЭМ!$A$39:$A$782,$A127,СВЦЭМ!$B$39:$B$782,V$119)+'СЕТ СН'!$I$11+СВЦЭМ!$D$10+'СЕТ СН'!$I$5-'СЕТ СН'!$I$21</f>
        <v>4450.2369681</v>
      </c>
      <c r="W127" s="36">
        <f>SUMIFS(СВЦЭМ!$D$39:$D$782,СВЦЭМ!$A$39:$A$782,$A127,СВЦЭМ!$B$39:$B$782,W$119)+'СЕТ СН'!$I$11+СВЦЭМ!$D$10+'СЕТ СН'!$I$5-'СЕТ СН'!$I$21</f>
        <v>4456.9169115599998</v>
      </c>
      <c r="X127" s="36">
        <f>SUMIFS(СВЦЭМ!$D$39:$D$782,СВЦЭМ!$A$39:$A$782,$A127,СВЦЭМ!$B$39:$B$782,X$119)+'СЕТ СН'!$I$11+СВЦЭМ!$D$10+'СЕТ СН'!$I$5-'СЕТ СН'!$I$21</f>
        <v>4456.2316052699998</v>
      </c>
      <c r="Y127" s="36">
        <f>SUMIFS(СВЦЭМ!$D$39:$D$782,СВЦЭМ!$A$39:$A$782,$A127,СВЦЭМ!$B$39:$B$782,Y$119)+'СЕТ СН'!$I$11+СВЦЭМ!$D$10+'СЕТ СН'!$I$5-'СЕТ СН'!$I$21</f>
        <v>4465.7083242799999</v>
      </c>
    </row>
    <row r="128" spans="1:27" ht="15.75" x14ac:dyDescent="0.2">
      <c r="A128" s="35">
        <f t="shared" si="3"/>
        <v>44874</v>
      </c>
      <c r="B128" s="36">
        <f>SUMIFS(СВЦЭМ!$D$39:$D$782,СВЦЭМ!$A$39:$A$782,$A128,СВЦЭМ!$B$39:$B$782,B$119)+'СЕТ СН'!$I$11+СВЦЭМ!$D$10+'СЕТ СН'!$I$5-'СЕТ СН'!$I$21</f>
        <v>4624.9902752999997</v>
      </c>
      <c r="C128" s="36">
        <f>SUMIFS(СВЦЭМ!$D$39:$D$782,СВЦЭМ!$A$39:$A$782,$A128,СВЦЭМ!$B$39:$B$782,C$119)+'СЕТ СН'!$I$11+СВЦЭМ!$D$10+'СЕТ СН'!$I$5-'СЕТ СН'!$I$21</f>
        <v>4623.9343025500002</v>
      </c>
      <c r="D128" s="36">
        <f>SUMIFS(СВЦЭМ!$D$39:$D$782,СВЦЭМ!$A$39:$A$782,$A128,СВЦЭМ!$B$39:$B$782,D$119)+'СЕТ СН'!$I$11+СВЦЭМ!$D$10+'СЕТ СН'!$I$5-'СЕТ СН'!$I$21</f>
        <v>4638.7697840999999</v>
      </c>
      <c r="E128" s="36">
        <f>SUMIFS(СВЦЭМ!$D$39:$D$782,СВЦЭМ!$A$39:$A$782,$A128,СВЦЭМ!$B$39:$B$782,E$119)+'СЕТ СН'!$I$11+СВЦЭМ!$D$10+'СЕТ СН'!$I$5-'СЕТ СН'!$I$21</f>
        <v>4622.8448576999999</v>
      </c>
      <c r="F128" s="36">
        <f>SUMIFS(СВЦЭМ!$D$39:$D$782,СВЦЭМ!$A$39:$A$782,$A128,СВЦЭМ!$B$39:$B$782,F$119)+'СЕТ СН'!$I$11+СВЦЭМ!$D$10+'СЕТ СН'!$I$5-'СЕТ СН'!$I$21</f>
        <v>4618.8396303399995</v>
      </c>
      <c r="G128" s="36">
        <f>SUMIFS(СВЦЭМ!$D$39:$D$782,СВЦЭМ!$A$39:$A$782,$A128,СВЦЭМ!$B$39:$B$782,G$119)+'СЕТ СН'!$I$11+СВЦЭМ!$D$10+'СЕТ СН'!$I$5-'СЕТ СН'!$I$21</f>
        <v>4620.5985504299997</v>
      </c>
      <c r="H128" s="36">
        <f>SUMIFS(СВЦЭМ!$D$39:$D$782,СВЦЭМ!$A$39:$A$782,$A128,СВЦЭМ!$B$39:$B$782,H$119)+'СЕТ СН'!$I$11+СВЦЭМ!$D$10+'СЕТ СН'!$I$5-'СЕТ СН'!$I$21</f>
        <v>4571.16979765</v>
      </c>
      <c r="I128" s="36">
        <f>SUMIFS(СВЦЭМ!$D$39:$D$782,СВЦЭМ!$A$39:$A$782,$A128,СВЦЭМ!$B$39:$B$782,I$119)+'СЕТ СН'!$I$11+СВЦЭМ!$D$10+'СЕТ СН'!$I$5-'СЕТ СН'!$I$21</f>
        <v>4520.9724684100001</v>
      </c>
      <c r="J128" s="36">
        <f>SUMIFS(СВЦЭМ!$D$39:$D$782,СВЦЭМ!$A$39:$A$782,$A128,СВЦЭМ!$B$39:$B$782,J$119)+'СЕТ СН'!$I$11+СВЦЭМ!$D$10+'СЕТ СН'!$I$5-'СЕТ СН'!$I$21</f>
        <v>4505.9587742099993</v>
      </c>
      <c r="K128" s="36">
        <f>SUMIFS(СВЦЭМ!$D$39:$D$782,СВЦЭМ!$A$39:$A$782,$A128,СВЦЭМ!$B$39:$B$782,K$119)+'СЕТ СН'!$I$11+СВЦЭМ!$D$10+'СЕТ СН'!$I$5-'СЕТ СН'!$I$21</f>
        <v>4517.2274582399996</v>
      </c>
      <c r="L128" s="36">
        <f>SUMIFS(СВЦЭМ!$D$39:$D$782,СВЦЭМ!$A$39:$A$782,$A128,СВЦЭМ!$B$39:$B$782,L$119)+'СЕТ СН'!$I$11+СВЦЭМ!$D$10+'СЕТ СН'!$I$5-'СЕТ СН'!$I$21</f>
        <v>4533.4182394899999</v>
      </c>
      <c r="M128" s="36">
        <f>SUMIFS(СВЦЭМ!$D$39:$D$782,СВЦЭМ!$A$39:$A$782,$A128,СВЦЭМ!$B$39:$B$782,M$119)+'СЕТ СН'!$I$11+СВЦЭМ!$D$10+'СЕТ СН'!$I$5-'СЕТ СН'!$I$21</f>
        <v>4555.6357602600001</v>
      </c>
      <c r="N128" s="36">
        <f>SUMIFS(СВЦЭМ!$D$39:$D$782,СВЦЭМ!$A$39:$A$782,$A128,СВЦЭМ!$B$39:$B$782,N$119)+'СЕТ СН'!$I$11+СВЦЭМ!$D$10+'СЕТ СН'!$I$5-'СЕТ СН'!$I$21</f>
        <v>4592.8295042899999</v>
      </c>
      <c r="O128" s="36">
        <f>SUMIFS(СВЦЭМ!$D$39:$D$782,СВЦЭМ!$A$39:$A$782,$A128,СВЦЭМ!$B$39:$B$782,O$119)+'СЕТ СН'!$I$11+СВЦЭМ!$D$10+'СЕТ СН'!$I$5-'СЕТ СН'!$I$21</f>
        <v>4587.0625365799997</v>
      </c>
      <c r="P128" s="36">
        <f>SUMIFS(СВЦЭМ!$D$39:$D$782,СВЦЭМ!$A$39:$A$782,$A128,СВЦЭМ!$B$39:$B$782,P$119)+'СЕТ СН'!$I$11+СВЦЭМ!$D$10+'СЕТ СН'!$I$5-'СЕТ СН'!$I$21</f>
        <v>4582.3036449699994</v>
      </c>
      <c r="Q128" s="36">
        <f>SUMIFS(СВЦЭМ!$D$39:$D$782,СВЦЭМ!$A$39:$A$782,$A128,СВЦЭМ!$B$39:$B$782,Q$119)+'СЕТ СН'!$I$11+СВЦЭМ!$D$10+'СЕТ СН'!$I$5-'СЕТ СН'!$I$21</f>
        <v>4558.0346049</v>
      </c>
      <c r="R128" s="36">
        <f>SUMIFS(СВЦЭМ!$D$39:$D$782,СВЦЭМ!$A$39:$A$782,$A128,СВЦЭМ!$B$39:$B$782,R$119)+'СЕТ СН'!$I$11+СВЦЭМ!$D$10+'СЕТ СН'!$I$5-'СЕТ СН'!$I$21</f>
        <v>4533.65032686</v>
      </c>
      <c r="S128" s="36">
        <f>SUMIFS(СВЦЭМ!$D$39:$D$782,СВЦЭМ!$A$39:$A$782,$A128,СВЦЭМ!$B$39:$B$782,S$119)+'СЕТ СН'!$I$11+СВЦЭМ!$D$10+'СЕТ СН'!$I$5-'СЕТ СН'!$I$21</f>
        <v>4499.8427038</v>
      </c>
      <c r="T128" s="36">
        <f>SUMIFS(СВЦЭМ!$D$39:$D$782,СВЦЭМ!$A$39:$A$782,$A128,СВЦЭМ!$B$39:$B$782,T$119)+'СЕТ СН'!$I$11+СВЦЭМ!$D$10+'СЕТ СН'!$I$5-'СЕТ СН'!$I$21</f>
        <v>4543.2195144199995</v>
      </c>
      <c r="U128" s="36">
        <f>SUMIFS(СВЦЭМ!$D$39:$D$782,СВЦЭМ!$A$39:$A$782,$A128,СВЦЭМ!$B$39:$B$782,U$119)+'СЕТ СН'!$I$11+СВЦЭМ!$D$10+'СЕТ СН'!$I$5-'СЕТ СН'!$I$21</f>
        <v>4542.9600550999994</v>
      </c>
      <c r="V128" s="36">
        <f>SUMIFS(СВЦЭМ!$D$39:$D$782,СВЦЭМ!$A$39:$A$782,$A128,СВЦЭМ!$B$39:$B$782,V$119)+'СЕТ СН'!$I$11+СВЦЭМ!$D$10+'СЕТ СН'!$I$5-'СЕТ СН'!$I$21</f>
        <v>4557.8742090999995</v>
      </c>
      <c r="W128" s="36">
        <f>SUMIFS(СВЦЭМ!$D$39:$D$782,СВЦЭМ!$A$39:$A$782,$A128,СВЦЭМ!$B$39:$B$782,W$119)+'СЕТ СН'!$I$11+СВЦЭМ!$D$10+'СЕТ СН'!$I$5-'СЕТ СН'!$I$21</f>
        <v>4460.4705298099998</v>
      </c>
      <c r="X128" s="36">
        <f>SUMIFS(СВЦЭМ!$D$39:$D$782,СВЦЭМ!$A$39:$A$782,$A128,СВЦЭМ!$B$39:$B$782,X$119)+'СЕТ СН'!$I$11+СВЦЭМ!$D$10+'СЕТ СН'!$I$5-'СЕТ СН'!$I$21</f>
        <v>4462.09078701</v>
      </c>
      <c r="Y128" s="36">
        <f>SUMIFS(СВЦЭМ!$D$39:$D$782,СВЦЭМ!$A$39:$A$782,$A128,СВЦЭМ!$B$39:$B$782,Y$119)+'СЕТ СН'!$I$11+СВЦЭМ!$D$10+'СЕТ СН'!$I$5-'СЕТ СН'!$I$21</f>
        <v>4430.4167625600003</v>
      </c>
    </row>
    <row r="129" spans="1:25" ht="15.75" x14ac:dyDescent="0.2">
      <c r="A129" s="35">
        <f t="shared" si="3"/>
        <v>44875</v>
      </c>
      <c r="B129" s="36">
        <f>SUMIFS(СВЦЭМ!$D$39:$D$782,СВЦЭМ!$A$39:$A$782,$A129,СВЦЭМ!$B$39:$B$782,B$119)+'СЕТ СН'!$I$11+СВЦЭМ!$D$10+'СЕТ СН'!$I$5-'СЕТ СН'!$I$21</f>
        <v>4547.4896117399994</v>
      </c>
      <c r="C129" s="36">
        <f>SUMIFS(СВЦЭМ!$D$39:$D$782,СВЦЭМ!$A$39:$A$782,$A129,СВЦЭМ!$B$39:$B$782,C$119)+'СЕТ СН'!$I$11+СВЦЭМ!$D$10+'СЕТ СН'!$I$5-'СЕТ СН'!$I$21</f>
        <v>4579.2725201399999</v>
      </c>
      <c r="D129" s="36">
        <f>SUMIFS(СВЦЭМ!$D$39:$D$782,СВЦЭМ!$A$39:$A$782,$A129,СВЦЭМ!$B$39:$B$782,D$119)+'СЕТ СН'!$I$11+СВЦЭМ!$D$10+'СЕТ СН'!$I$5-'СЕТ СН'!$I$21</f>
        <v>4639.8893081199994</v>
      </c>
      <c r="E129" s="36">
        <f>SUMIFS(СВЦЭМ!$D$39:$D$782,СВЦЭМ!$A$39:$A$782,$A129,СВЦЭМ!$B$39:$B$782,E$119)+'СЕТ СН'!$I$11+СВЦЭМ!$D$10+'СЕТ СН'!$I$5-'СЕТ СН'!$I$21</f>
        <v>4622.3654379700001</v>
      </c>
      <c r="F129" s="36">
        <f>SUMIFS(СВЦЭМ!$D$39:$D$782,СВЦЭМ!$A$39:$A$782,$A129,СВЦЭМ!$B$39:$B$782,F$119)+'СЕТ СН'!$I$11+СВЦЭМ!$D$10+'СЕТ СН'!$I$5-'СЕТ СН'!$I$21</f>
        <v>4645.21940928</v>
      </c>
      <c r="G129" s="36">
        <f>SUMIFS(СВЦЭМ!$D$39:$D$782,СВЦЭМ!$A$39:$A$782,$A129,СВЦЭМ!$B$39:$B$782,G$119)+'СЕТ СН'!$I$11+СВЦЭМ!$D$10+'СЕТ СН'!$I$5-'СЕТ СН'!$I$21</f>
        <v>4658.1694914499994</v>
      </c>
      <c r="H129" s="36">
        <f>SUMIFS(СВЦЭМ!$D$39:$D$782,СВЦЭМ!$A$39:$A$782,$A129,СВЦЭМ!$B$39:$B$782,H$119)+'СЕТ СН'!$I$11+СВЦЭМ!$D$10+'СЕТ СН'!$I$5-'СЕТ СН'!$I$21</f>
        <v>4625.0587904499998</v>
      </c>
      <c r="I129" s="36">
        <f>SUMIFS(СВЦЭМ!$D$39:$D$782,СВЦЭМ!$A$39:$A$782,$A129,СВЦЭМ!$B$39:$B$782,I$119)+'СЕТ СН'!$I$11+СВЦЭМ!$D$10+'СЕТ СН'!$I$5-'СЕТ СН'!$I$21</f>
        <v>4605.2404555799994</v>
      </c>
      <c r="J129" s="36">
        <f>SUMIFS(СВЦЭМ!$D$39:$D$782,СВЦЭМ!$A$39:$A$782,$A129,СВЦЭМ!$B$39:$B$782,J$119)+'СЕТ СН'!$I$11+СВЦЭМ!$D$10+'СЕТ СН'!$I$5-'СЕТ СН'!$I$21</f>
        <v>4586.1935975699998</v>
      </c>
      <c r="K129" s="36">
        <f>SUMIFS(СВЦЭМ!$D$39:$D$782,СВЦЭМ!$A$39:$A$782,$A129,СВЦЭМ!$B$39:$B$782,K$119)+'СЕТ СН'!$I$11+СВЦЭМ!$D$10+'СЕТ СН'!$I$5-'СЕТ СН'!$I$21</f>
        <v>4579.963769</v>
      </c>
      <c r="L129" s="36">
        <f>SUMIFS(СВЦЭМ!$D$39:$D$782,СВЦЭМ!$A$39:$A$782,$A129,СВЦЭМ!$B$39:$B$782,L$119)+'СЕТ СН'!$I$11+СВЦЭМ!$D$10+'СЕТ СН'!$I$5-'СЕТ СН'!$I$21</f>
        <v>4592.8605528600001</v>
      </c>
      <c r="M129" s="36">
        <f>SUMIFS(СВЦЭМ!$D$39:$D$782,СВЦЭМ!$A$39:$A$782,$A129,СВЦЭМ!$B$39:$B$782,M$119)+'СЕТ СН'!$I$11+СВЦЭМ!$D$10+'СЕТ СН'!$I$5-'СЕТ СН'!$I$21</f>
        <v>4613.5364619599995</v>
      </c>
      <c r="N129" s="36">
        <f>SUMIFS(СВЦЭМ!$D$39:$D$782,СВЦЭМ!$A$39:$A$782,$A129,СВЦЭМ!$B$39:$B$782,N$119)+'СЕТ СН'!$I$11+СВЦЭМ!$D$10+'СЕТ СН'!$I$5-'СЕТ СН'!$I$21</f>
        <v>4623.6313892299995</v>
      </c>
      <c r="O129" s="36">
        <f>SUMIFS(СВЦЭМ!$D$39:$D$782,СВЦЭМ!$A$39:$A$782,$A129,СВЦЭМ!$B$39:$B$782,O$119)+'СЕТ СН'!$I$11+СВЦЭМ!$D$10+'СЕТ СН'!$I$5-'СЕТ СН'!$I$21</f>
        <v>4638.9367909499997</v>
      </c>
      <c r="P129" s="36">
        <f>SUMIFS(СВЦЭМ!$D$39:$D$782,СВЦЭМ!$A$39:$A$782,$A129,СВЦЭМ!$B$39:$B$782,P$119)+'СЕТ СН'!$I$11+СВЦЭМ!$D$10+'СЕТ СН'!$I$5-'СЕТ СН'!$I$21</f>
        <v>4651.7533011099995</v>
      </c>
      <c r="Q129" s="36">
        <f>SUMIFS(СВЦЭМ!$D$39:$D$782,СВЦЭМ!$A$39:$A$782,$A129,СВЦЭМ!$B$39:$B$782,Q$119)+'СЕТ СН'!$I$11+СВЦЭМ!$D$10+'СЕТ СН'!$I$5-'СЕТ СН'!$I$21</f>
        <v>4655.9906310799997</v>
      </c>
      <c r="R129" s="36">
        <f>SUMIFS(СВЦЭМ!$D$39:$D$782,СВЦЭМ!$A$39:$A$782,$A129,СВЦЭМ!$B$39:$B$782,R$119)+'СЕТ СН'!$I$11+СВЦЭМ!$D$10+'СЕТ СН'!$I$5-'СЕТ СН'!$I$21</f>
        <v>4652.80600177</v>
      </c>
      <c r="S129" s="36">
        <f>SUMIFS(СВЦЭМ!$D$39:$D$782,СВЦЭМ!$A$39:$A$782,$A129,СВЦЭМ!$B$39:$B$782,S$119)+'СЕТ СН'!$I$11+СВЦЭМ!$D$10+'СЕТ СН'!$I$5-'СЕТ СН'!$I$21</f>
        <v>4599.6503236099998</v>
      </c>
      <c r="T129" s="36">
        <f>SUMIFS(СВЦЭМ!$D$39:$D$782,СВЦЭМ!$A$39:$A$782,$A129,СВЦЭМ!$B$39:$B$782,T$119)+'СЕТ СН'!$I$11+СВЦЭМ!$D$10+'СЕТ СН'!$I$5-'СЕТ СН'!$I$21</f>
        <v>4549.3452143699997</v>
      </c>
      <c r="U129" s="36">
        <f>SUMIFS(СВЦЭМ!$D$39:$D$782,СВЦЭМ!$A$39:$A$782,$A129,СВЦЭМ!$B$39:$B$782,U$119)+'СЕТ СН'!$I$11+СВЦЭМ!$D$10+'СЕТ СН'!$I$5-'СЕТ СН'!$I$21</f>
        <v>4568.6805506299997</v>
      </c>
      <c r="V129" s="36">
        <f>SUMIFS(СВЦЭМ!$D$39:$D$782,СВЦЭМ!$A$39:$A$782,$A129,СВЦЭМ!$B$39:$B$782,V$119)+'СЕТ СН'!$I$11+СВЦЭМ!$D$10+'СЕТ СН'!$I$5-'СЕТ СН'!$I$21</f>
        <v>4573.4309703500003</v>
      </c>
      <c r="W129" s="36">
        <f>SUMIFS(СВЦЭМ!$D$39:$D$782,СВЦЭМ!$A$39:$A$782,$A129,СВЦЭМ!$B$39:$B$782,W$119)+'СЕТ СН'!$I$11+СВЦЭМ!$D$10+'СЕТ СН'!$I$5-'СЕТ СН'!$I$21</f>
        <v>4602.4655347099997</v>
      </c>
      <c r="X129" s="36">
        <f>SUMIFS(СВЦЭМ!$D$39:$D$782,СВЦЭМ!$A$39:$A$782,$A129,СВЦЭМ!$B$39:$B$782,X$119)+'СЕТ СН'!$I$11+СВЦЭМ!$D$10+'СЕТ СН'!$I$5-'СЕТ СН'!$I$21</f>
        <v>4622.8382389500002</v>
      </c>
      <c r="Y129" s="36">
        <f>SUMIFS(СВЦЭМ!$D$39:$D$782,СВЦЭМ!$A$39:$A$782,$A129,СВЦЭМ!$B$39:$B$782,Y$119)+'СЕТ СН'!$I$11+СВЦЭМ!$D$10+'СЕТ СН'!$I$5-'СЕТ СН'!$I$21</f>
        <v>4626.33671521</v>
      </c>
    </row>
    <row r="130" spans="1:25" ht="15.75" x14ac:dyDescent="0.2">
      <c r="A130" s="35">
        <f t="shared" si="3"/>
        <v>44876</v>
      </c>
      <c r="B130" s="36">
        <f>SUMIFS(СВЦЭМ!$D$39:$D$782,СВЦЭМ!$A$39:$A$782,$A130,СВЦЭМ!$B$39:$B$782,B$119)+'СЕТ СН'!$I$11+СВЦЭМ!$D$10+'СЕТ СН'!$I$5-'СЕТ СН'!$I$21</f>
        <v>4536.2726735699998</v>
      </c>
      <c r="C130" s="36">
        <f>SUMIFS(СВЦЭМ!$D$39:$D$782,СВЦЭМ!$A$39:$A$782,$A130,СВЦЭМ!$B$39:$B$782,C$119)+'СЕТ СН'!$I$11+СВЦЭМ!$D$10+'СЕТ СН'!$I$5-'СЕТ СН'!$I$21</f>
        <v>4644.2277985399996</v>
      </c>
      <c r="D130" s="36">
        <f>SUMIFS(СВЦЭМ!$D$39:$D$782,СВЦЭМ!$A$39:$A$782,$A130,СВЦЭМ!$B$39:$B$782,D$119)+'СЕТ СН'!$I$11+СВЦЭМ!$D$10+'СЕТ СН'!$I$5-'СЕТ СН'!$I$21</f>
        <v>4744.6538020600001</v>
      </c>
      <c r="E130" s="36">
        <f>SUMIFS(СВЦЭМ!$D$39:$D$782,СВЦЭМ!$A$39:$A$782,$A130,СВЦЭМ!$B$39:$B$782,E$119)+'СЕТ СН'!$I$11+СВЦЭМ!$D$10+'СЕТ СН'!$I$5-'СЕТ СН'!$I$21</f>
        <v>4744.35928917</v>
      </c>
      <c r="F130" s="36">
        <f>SUMIFS(СВЦЭМ!$D$39:$D$782,СВЦЭМ!$A$39:$A$782,$A130,СВЦЭМ!$B$39:$B$782,F$119)+'СЕТ СН'!$I$11+СВЦЭМ!$D$10+'СЕТ СН'!$I$5-'СЕТ СН'!$I$21</f>
        <v>4726.1800795499994</v>
      </c>
      <c r="G130" s="36">
        <f>SUMIFS(СВЦЭМ!$D$39:$D$782,СВЦЭМ!$A$39:$A$782,$A130,СВЦЭМ!$B$39:$B$782,G$119)+'СЕТ СН'!$I$11+СВЦЭМ!$D$10+'СЕТ СН'!$I$5-'СЕТ СН'!$I$21</f>
        <v>4712.53623952</v>
      </c>
      <c r="H130" s="36">
        <f>SUMIFS(СВЦЭМ!$D$39:$D$782,СВЦЭМ!$A$39:$A$782,$A130,СВЦЭМ!$B$39:$B$782,H$119)+'СЕТ СН'!$I$11+СВЦЭМ!$D$10+'СЕТ СН'!$I$5-'СЕТ СН'!$I$21</f>
        <v>4668.62226319</v>
      </c>
      <c r="I130" s="36">
        <f>SUMIFS(СВЦЭМ!$D$39:$D$782,СВЦЭМ!$A$39:$A$782,$A130,СВЦЭМ!$B$39:$B$782,I$119)+'СЕТ СН'!$I$11+СВЦЭМ!$D$10+'СЕТ СН'!$I$5-'СЕТ СН'!$I$21</f>
        <v>4649.78991305</v>
      </c>
      <c r="J130" s="36">
        <f>SUMIFS(СВЦЭМ!$D$39:$D$782,СВЦЭМ!$A$39:$A$782,$A130,СВЦЭМ!$B$39:$B$782,J$119)+'СЕТ СН'!$I$11+СВЦЭМ!$D$10+'СЕТ СН'!$I$5-'СЕТ СН'!$I$21</f>
        <v>4589.9161163199997</v>
      </c>
      <c r="K130" s="36">
        <f>SUMIFS(СВЦЭМ!$D$39:$D$782,СВЦЭМ!$A$39:$A$782,$A130,СВЦЭМ!$B$39:$B$782,K$119)+'СЕТ СН'!$I$11+СВЦЭМ!$D$10+'СЕТ СН'!$I$5-'СЕТ СН'!$I$21</f>
        <v>4591.1256665299998</v>
      </c>
      <c r="L130" s="36">
        <f>SUMIFS(СВЦЭМ!$D$39:$D$782,СВЦЭМ!$A$39:$A$782,$A130,СВЦЭМ!$B$39:$B$782,L$119)+'СЕТ СН'!$I$11+СВЦЭМ!$D$10+'СЕТ СН'!$I$5-'СЕТ СН'!$I$21</f>
        <v>4610.5994504800001</v>
      </c>
      <c r="M130" s="36">
        <f>SUMIFS(СВЦЭМ!$D$39:$D$782,СВЦЭМ!$A$39:$A$782,$A130,СВЦЭМ!$B$39:$B$782,M$119)+'СЕТ СН'!$I$11+СВЦЭМ!$D$10+'СЕТ СН'!$I$5-'СЕТ СН'!$I$21</f>
        <v>4634.6638900199996</v>
      </c>
      <c r="N130" s="36">
        <f>SUMIFS(СВЦЭМ!$D$39:$D$782,СВЦЭМ!$A$39:$A$782,$A130,СВЦЭМ!$B$39:$B$782,N$119)+'СЕТ СН'!$I$11+СВЦЭМ!$D$10+'СЕТ СН'!$I$5-'СЕТ СН'!$I$21</f>
        <v>4649.5896695399997</v>
      </c>
      <c r="O130" s="36">
        <f>SUMIFS(СВЦЭМ!$D$39:$D$782,СВЦЭМ!$A$39:$A$782,$A130,СВЦЭМ!$B$39:$B$782,O$119)+'СЕТ СН'!$I$11+СВЦЭМ!$D$10+'СЕТ СН'!$I$5-'СЕТ СН'!$I$21</f>
        <v>4659.6967767599999</v>
      </c>
      <c r="P130" s="36">
        <f>SUMIFS(СВЦЭМ!$D$39:$D$782,СВЦЭМ!$A$39:$A$782,$A130,СВЦЭМ!$B$39:$B$782,P$119)+'СЕТ СН'!$I$11+СВЦЭМ!$D$10+'СЕТ СН'!$I$5-'СЕТ СН'!$I$21</f>
        <v>4635.1866878499995</v>
      </c>
      <c r="Q130" s="36">
        <f>SUMIFS(СВЦЭМ!$D$39:$D$782,СВЦЭМ!$A$39:$A$782,$A130,СВЦЭМ!$B$39:$B$782,Q$119)+'СЕТ СН'!$I$11+СВЦЭМ!$D$10+'СЕТ СН'!$I$5-'СЕТ СН'!$I$21</f>
        <v>4636.0180783099995</v>
      </c>
      <c r="R130" s="36">
        <f>SUMIFS(СВЦЭМ!$D$39:$D$782,СВЦЭМ!$A$39:$A$782,$A130,СВЦЭМ!$B$39:$B$782,R$119)+'СЕТ СН'!$I$11+СВЦЭМ!$D$10+'СЕТ СН'!$I$5-'СЕТ СН'!$I$21</f>
        <v>4620.6967915499999</v>
      </c>
      <c r="S130" s="36">
        <f>SUMIFS(СВЦЭМ!$D$39:$D$782,СВЦЭМ!$A$39:$A$782,$A130,СВЦЭМ!$B$39:$B$782,S$119)+'СЕТ СН'!$I$11+СВЦЭМ!$D$10+'СЕТ СН'!$I$5-'СЕТ СН'!$I$21</f>
        <v>4562.9532789099994</v>
      </c>
      <c r="T130" s="36">
        <f>SUMIFS(СВЦЭМ!$D$39:$D$782,СВЦЭМ!$A$39:$A$782,$A130,СВЦЭМ!$B$39:$B$782,T$119)+'СЕТ СН'!$I$11+СВЦЭМ!$D$10+'СЕТ СН'!$I$5-'СЕТ СН'!$I$21</f>
        <v>4562.5641203699997</v>
      </c>
      <c r="U130" s="36">
        <f>SUMIFS(СВЦЭМ!$D$39:$D$782,СВЦЭМ!$A$39:$A$782,$A130,СВЦЭМ!$B$39:$B$782,U$119)+'СЕТ СН'!$I$11+СВЦЭМ!$D$10+'СЕТ СН'!$I$5-'СЕТ СН'!$I$21</f>
        <v>4583.6219628399995</v>
      </c>
      <c r="V130" s="36">
        <f>SUMIFS(СВЦЭМ!$D$39:$D$782,СВЦЭМ!$A$39:$A$782,$A130,СВЦЭМ!$B$39:$B$782,V$119)+'СЕТ СН'!$I$11+СВЦЭМ!$D$10+'СЕТ СН'!$I$5-'СЕТ СН'!$I$21</f>
        <v>4607.7043987799998</v>
      </c>
      <c r="W130" s="36">
        <f>SUMIFS(СВЦЭМ!$D$39:$D$782,СВЦЭМ!$A$39:$A$782,$A130,СВЦЭМ!$B$39:$B$782,W$119)+'СЕТ СН'!$I$11+СВЦЭМ!$D$10+'СЕТ СН'!$I$5-'СЕТ СН'!$I$21</f>
        <v>4608.1706187999998</v>
      </c>
      <c r="X130" s="36">
        <f>SUMIFS(СВЦЭМ!$D$39:$D$782,СВЦЭМ!$A$39:$A$782,$A130,СВЦЭМ!$B$39:$B$782,X$119)+'СЕТ СН'!$I$11+СВЦЭМ!$D$10+'СЕТ СН'!$I$5-'СЕТ СН'!$I$21</f>
        <v>4579.3303593799992</v>
      </c>
      <c r="Y130" s="36">
        <f>SUMIFS(СВЦЭМ!$D$39:$D$782,СВЦЭМ!$A$39:$A$782,$A130,СВЦЭМ!$B$39:$B$782,Y$119)+'СЕТ СН'!$I$11+СВЦЭМ!$D$10+'СЕТ СН'!$I$5-'СЕТ СН'!$I$21</f>
        <v>4590.3089658099998</v>
      </c>
    </row>
    <row r="131" spans="1:25" ht="15.75" x14ac:dyDescent="0.2">
      <c r="A131" s="35">
        <f t="shared" si="3"/>
        <v>44877</v>
      </c>
      <c r="B131" s="36">
        <f>SUMIFS(СВЦЭМ!$D$39:$D$782,СВЦЭМ!$A$39:$A$782,$A131,СВЦЭМ!$B$39:$B$782,B$119)+'СЕТ СН'!$I$11+СВЦЭМ!$D$10+'СЕТ СН'!$I$5-'СЕТ СН'!$I$21</f>
        <v>4518.6787554900002</v>
      </c>
      <c r="C131" s="36">
        <f>SUMIFS(СВЦЭМ!$D$39:$D$782,СВЦЭМ!$A$39:$A$782,$A131,СВЦЭМ!$B$39:$B$782,C$119)+'СЕТ СН'!$I$11+СВЦЭМ!$D$10+'СЕТ СН'!$I$5-'СЕТ СН'!$I$21</f>
        <v>4549.5936286300002</v>
      </c>
      <c r="D131" s="36">
        <f>SUMIFS(СВЦЭМ!$D$39:$D$782,СВЦЭМ!$A$39:$A$782,$A131,СВЦЭМ!$B$39:$B$782,D$119)+'СЕТ СН'!$I$11+СВЦЭМ!$D$10+'СЕТ СН'!$I$5-'СЕТ СН'!$I$21</f>
        <v>4590.8213455699997</v>
      </c>
      <c r="E131" s="36">
        <f>SUMIFS(СВЦЭМ!$D$39:$D$782,СВЦЭМ!$A$39:$A$782,$A131,СВЦЭМ!$B$39:$B$782,E$119)+'СЕТ СН'!$I$11+СВЦЭМ!$D$10+'СЕТ СН'!$I$5-'СЕТ СН'!$I$21</f>
        <v>4606.7549366099993</v>
      </c>
      <c r="F131" s="36">
        <f>SUMIFS(СВЦЭМ!$D$39:$D$782,СВЦЭМ!$A$39:$A$782,$A131,СВЦЭМ!$B$39:$B$782,F$119)+'СЕТ СН'!$I$11+СВЦЭМ!$D$10+'СЕТ СН'!$I$5-'СЕТ СН'!$I$21</f>
        <v>4607.3245816399995</v>
      </c>
      <c r="G131" s="36">
        <f>SUMIFS(СВЦЭМ!$D$39:$D$782,СВЦЭМ!$A$39:$A$782,$A131,СВЦЭМ!$B$39:$B$782,G$119)+'СЕТ СН'!$I$11+СВЦЭМ!$D$10+'СЕТ СН'!$I$5-'СЕТ СН'!$I$21</f>
        <v>4614.0833103099994</v>
      </c>
      <c r="H131" s="36">
        <f>SUMIFS(СВЦЭМ!$D$39:$D$782,СВЦЭМ!$A$39:$A$782,$A131,СВЦЭМ!$B$39:$B$782,H$119)+'СЕТ СН'!$I$11+СВЦЭМ!$D$10+'СЕТ СН'!$I$5-'СЕТ СН'!$I$21</f>
        <v>4606.12134702</v>
      </c>
      <c r="I131" s="36">
        <f>SUMIFS(СВЦЭМ!$D$39:$D$782,СВЦЭМ!$A$39:$A$782,$A131,СВЦЭМ!$B$39:$B$782,I$119)+'СЕТ СН'!$I$11+СВЦЭМ!$D$10+'СЕТ СН'!$I$5-'СЕТ СН'!$I$21</f>
        <v>4587.2732546999996</v>
      </c>
      <c r="J131" s="36">
        <f>SUMIFS(СВЦЭМ!$D$39:$D$782,СВЦЭМ!$A$39:$A$782,$A131,СВЦЭМ!$B$39:$B$782,J$119)+'СЕТ СН'!$I$11+СВЦЭМ!$D$10+'СЕТ СН'!$I$5-'СЕТ СН'!$I$21</f>
        <v>4552.4010586799996</v>
      </c>
      <c r="K131" s="36">
        <f>SUMIFS(СВЦЭМ!$D$39:$D$782,СВЦЭМ!$A$39:$A$782,$A131,СВЦЭМ!$B$39:$B$782,K$119)+'СЕТ СН'!$I$11+СВЦЭМ!$D$10+'СЕТ СН'!$I$5-'СЕТ СН'!$I$21</f>
        <v>4530.9758853399999</v>
      </c>
      <c r="L131" s="36">
        <f>SUMIFS(СВЦЭМ!$D$39:$D$782,СВЦЭМ!$A$39:$A$782,$A131,СВЦЭМ!$B$39:$B$782,L$119)+'СЕТ СН'!$I$11+СВЦЭМ!$D$10+'СЕТ СН'!$I$5-'СЕТ СН'!$I$21</f>
        <v>4511.8453653099996</v>
      </c>
      <c r="M131" s="36">
        <f>SUMIFS(СВЦЭМ!$D$39:$D$782,СВЦЭМ!$A$39:$A$782,$A131,СВЦЭМ!$B$39:$B$782,M$119)+'СЕТ СН'!$I$11+СВЦЭМ!$D$10+'СЕТ СН'!$I$5-'СЕТ СН'!$I$21</f>
        <v>4552.1489625699996</v>
      </c>
      <c r="N131" s="36">
        <f>SUMIFS(СВЦЭМ!$D$39:$D$782,СВЦЭМ!$A$39:$A$782,$A131,СВЦЭМ!$B$39:$B$782,N$119)+'СЕТ СН'!$I$11+СВЦЭМ!$D$10+'СЕТ СН'!$I$5-'СЕТ СН'!$I$21</f>
        <v>4573.6129968499999</v>
      </c>
      <c r="O131" s="36">
        <f>SUMIFS(СВЦЭМ!$D$39:$D$782,СВЦЭМ!$A$39:$A$782,$A131,СВЦЭМ!$B$39:$B$782,O$119)+'СЕТ СН'!$I$11+СВЦЭМ!$D$10+'СЕТ СН'!$I$5-'СЕТ СН'!$I$21</f>
        <v>4590.7882561500001</v>
      </c>
      <c r="P131" s="36">
        <f>SUMIFS(СВЦЭМ!$D$39:$D$782,СВЦЭМ!$A$39:$A$782,$A131,СВЦЭМ!$B$39:$B$782,P$119)+'СЕТ СН'!$I$11+СВЦЭМ!$D$10+'СЕТ СН'!$I$5-'СЕТ СН'!$I$21</f>
        <v>4596.8586779699999</v>
      </c>
      <c r="Q131" s="36">
        <f>SUMIFS(СВЦЭМ!$D$39:$D$782,СВЦЭМ!$A$39:$A$782,$A131,СВЦЭМ!$B$39:$B$782,Q$119)+'СЕТ СН'!$I$11+СВЦЭМ!$D$10+'СЕТ СН'!$I$5-'СЕТ СН'!$I$21</f>
        <v>4582.0122332499996</v>
      </c>
      <c r="R131" s="36">
        <f>SUMIFS(СВЦЭМ!$D$39:$D$782,СВЦЭМ!$A$39:$A$782,$A131,СВЦЭМ!$B$39:$B$782,R$119)+'СЕТ СН'!$I$11+СВЦЭМ!$D$10+'СЕТ СН'!$I$5-'СЕТ СН'!$I$21</f>
        <v>4555.9025041999994</v>
      </c>
      <c r="S131" s="36">
        <f>SUMIFS(СВЦЭМ!$D$39:$D$782,СВЦЭМ!$A$39:$A$782,$A131,СВЦЭМ!$B$39:$B$782,S$119)+'СЕТ СН'!$I$11+СВЦЭМ!$D$10+'СЕТ СН'!$I$5-'СЕТ СН'!$I$21</f>
        <v>4518.8859859599997</v>
      </c>
      <c r="T131" s="36">
        <f>SUMIFS(СВЦЭМ!$D$39:$D$782,СВЦЭМ!$A$39:$A$782,$A131,СВЦЭМ!$B$39:$B$782,T$119)+'СЕТ СН'!$I$11+СВЦЭМ!$D$10+'СЕТ СН'!$I$5-'СЕТ СН'!$I$21</f>
        <v>4517.89206767</v>
      </c>
      <c r="U131" s="36">
        <f>SUMIFS(СВЦЭМ!$D$39:$D$782,СВЦЭМ!$A$39:$A$782,$A131,СВЦЭМ!$B$39:$B$782,U$119)+'СЕТ СН'!$I$11+СВЦЭМ!$D$10+'СЕТ СН'!$I$5-'СЕТ СН'!$I$21</f>
        <v>4540.9673077799998</v>
      </c>
      <c r="V131" s="36">
        <f>SUMIFS(СВЦЭМ!$D$39:$D$782,СВЦЭМ!$A$39:$A$782,$A131,СВЦЭМ!$B$39:$B$782,V$119)+'СЕТ СН'!$I$11+СВЦЭМ!$D$10+'СЕТ СН'!$I$5-'СЕТ СН'!$I$21</f>
        <v>4562.8640695899994</v>
      </c>
      <c r="W131" s="36">
        <f>SUMIFS(СВЦЭМ!$D$39:$D$782,СВЦЭМ!$A$39:$A$782,$A131,СВЦЭМ!$B$39:$B$782,W$119)+'СЕТ СН'!$I$11+СВЦЭМ!$D$10+'СЕТ СН'!$I$5-'СЕТ СН'!$I$21</f>
        <v>4589.5758863499996</v>
      </c>
      <c r="X131" s="36">
        <f>SUMIFS(СВЦЭМ!$D$39:$D$782,СВЦЭМ!$A$39:$A$782,$A131,СВЦЭМ!$B$39:$B$782,X$119)+'СЕТ СН'!$I$11+СВЦЭМ!$D$10+'СЕТ СН'!$I$5-'СЕТ СН'!$I$21</f>
        <v>4609.4814510399992</v>
      </c>
      <c r="Y131" s="36">
        <f>SUMIFS(СВЦЭМ!$D$39:$D$782,СВЦЭМ!$A$39:$A$782,$A131,СВЦЭМ!$B$39:$B$782,Y$119)+'СЕТ СН'!$I$11+СВЦЭМ!$D$10+'СЕТ СН'!$I$5-'СЕТ СН'!$I$21</f>
        <v>4637.5356754799996</v>
      </c>
    </row>
    <row r="132" spans="1:25" ht="15.75" x14ac:dyDescent="0.2">
      <c r="A132" s="35">
        <f t="shared" si="3"/>
        <v>44878</v>
      </c>
      <c r="B132" s="36">
        <f>SUMIFS(СВЦЭМ!$D$39:$D$782,СВЦЭМ!$A$39:$A$782,$A132,СВЦЭМ!$B$39:$B$782,B$119)+'СЕТ СН'!$I$11+СВЦЭМ!$D$10+'СЕТ СН'!$I$5-'СЕТ СН'!$I$21</f>
        <v>4596.5201713099996</v>
      </c>
      <c r="C132" s="36">
        <f>SUMIFS(СВЦЭМ!$D$39:$D$782,СВЦЭМ!$A$39:$A$782,$A132,СВЦЭМ!$B$39:$B$782,C$119)+'СЕТ СН'!$I$11+СВЦЭМ!$D$10+'СЕТ СН'!$I$5-'СЕТ СН'!$I$21</f>
        <v>4627.4545248199993</v>
      </c>
      <c r="D132" s="36">
        <f>SUMIFS(СВЦЭМ!$D$39:$D$782,СВЦЭМ!$A$39:$A$782,$A132,СВЦЭМ!$B$39:$B$782,D$119)+'СЕТ СН'!$I$11+СВЦЭМ!$D$10+'СЕТ СН'!$I$5-'СЕТ СН'!$I$21</f>
        <v>4641.1226726099994</v>
      </c>
      <c r="E132" s="36">
        <f>SUMIFS(СВЦЭМ!$D$39:$D$782,СВЦЭМ!$A$39:$A$782,$A132,СВЦЭМ!$B$39:$B$782,E$119)+'СЕТ СН'!$I$11+СВЦЭМ!$D$10+'СЕТ СН'!$I$5-'СЕТ СН'!$I$21</f>
        <v>4626.0116367199998</v>
      </c>
      <c r="F132" s="36">
        <f>SUMIFS(СВЦЭМ!$D$39:$D$782,СВЦЭМ!$A$39:$A$782,$A132,СВЦЭМ!$B$39:$B$782,F$119)+'СЕТ СН'!$I$11+СВЦЭМ!$D$10+'СЕТ СН'!$I$5-'СЕТ СН'!$I$21</f>
        <v>4626.4451512199994</v>
      </c>
      <c r="G132" s="36">
        <f>SUMIFS(СВЦЭМ!$D$39:$D$782,СВЦЭМ!$A$39:$A$782,$A132,СВЦЭМ!$B$39:$B$782,G$119)+'СЕТ СН'!$I$11+СВЦЭМ!$D$10+'СЕТ СН'!$I$5-'СЕТ СН'!$I$21</f>
        <v>4629.7135453999999</v>
      </c>
      <c r="H132" s="36">
        <f>SUMIFS(СВЦЭМ!$D$39:$D$782,СВЦЭМ!$A$39:$A$782,$A132,СВЦЭМ!$B$39:$B$782,H$119)+'СЕТ СН'!$I$11+СВЦЭМ!$D$10+'СЕТ СН'!$I$5-'СЕТ СН'!$I$21</f>
        <v>4604.7460535399996</v>
      </c>
      <c r="I132" s="36">
        <f>SUMIFS(СВЦЭМ!$D$39:$D$782,СВЦЭМ!$A$39:$A$782,$A132,СВЦЭМ!$B$39:$B$782,I$119)+'СЕТ СН'!$I$11+СВЦЭМ!$D$10+'СЕТ СН'!$I$5-'СЕТ СН'!$I$21</f>
        <v>4597.1625847699997</v>
      </c>
      <c r="J132" s="36">
        <f>SUMIFS(СВЦЭМ!$D$39:$D$782,СВЦЭМ!$A$39:$A$782,$A132,СВЦЭМ!$B$39:$B$782,J$119)+'СЕТ СН'!$I$11+СВЦЭМ!$D$10+'СЕТ СН'!$I$5-'СЕТ СН'!$I$21</f>
        <v>4551.9014255699994</v>
      </c>
      <c r="K132" s="36">
        <f>SUMIFS(СВЦЭМ!$D$39:$D$782,СВЦЭМ!$A$39:$A$782,$A132,СВЦЭМ!$B$39:$B$782,K$119)+'СЕТ СН'!$I$11+СВЦЭМ!$D$10+'СЕТ СН'!$I$5-'СЕТ СН'!$I$21</f>
        <v>4522.1784821700003</v>
      </c>
      <c r="L132" s="36">
        <f>SUMIFS(СВЦЭМ!$D$39:$D$782,СВЦЭМ!$A$39:$A$782,$A132,СВЦЭМ!$B$39:$B$782,L$119)+'СЕТ СН'!$I$11+СВЦЭМ!$D$10+'СЕТ СН'!$I$5-'СЕТ СН'!$I$21</f>
        <v>4507.1245617599998</v>
      </c>
      <c r="M132" s="36">
        <f>SUMIFS(СВЦЭМ!$D$39:$D$782,СВЦЭМ!$A$39:$A$782,$A132,СВЦЭМ!$B$39:$B$782,M$119)+'СЕТ СН'!$I$11+СВЦЭМ!$D$10+'СЕТ СН'!$I$5-'СЕТ СН'!$I$21</f>
        <v>4532.5498459599994</v>
      </c>
      <c r="N132" s="36">
        <f>SUMIFS(СВЦЭМ!$D$39:$D$782,СВЦЭМ!$A$39:$A$782,$A132,СВЦЭМ!$B$39:$B$782,N$119)+'СЕТ СН'!$I$11+СВЦЭМ!$D$10+'СЕТ СН'!$I$5-'СЕТ СН'!$I$21</f>
        <v>4564.5938875899992</v>
      </c>
      <c r="O132" s="36">
        <f>SUMIFS(СВЦЭМ!$D$39:$D$782,СВЦЭМ!$A$39:$A$782,$A132,СВЦЭМ!$B$39:$B$782,O$119)+'СЕТ СН'!$I$11+СВЦЭМ!$D$10+'СЕТ СН'!$I$5-'СЕТ СН'!$I$21</f>
        <v>4576.2627687799995</v>
      </c>
      <c r="P132" s="36">
        <f>SUMIFS(СВЦЭМ!$D$39:$D$782,СВЦЭМ!$A$39:$A$782,$A132,СВЦЭМ!$B$39:$B$782,P$119)+'СЕТ СН'!$I$11+СВЦЭМ!$D$10+'СЕТ СН'!$I$5-'СЕТ СН'!$I$21</f>
        <v>4576.7481209600001</v>
      </c>
      <c r="Q132" s="36">
        <f>SUMIFS(СВЦЭМ!$D$39:$D$782,СВЦЭМ!$A$39:$A$782,$A132,СВЦЭМ!$B$39:$B$782,Q$119)+'СЕТ СН'!$I$11+СВЦЭМ!$D$10+'СЕТ СН'!$I$5-'СЕТ СН'!$I$21</f>
        <v>4573.44737136</v>
      </c>
      <c r="R132" s="36">
        <f>SUMIFS(СВЦЭМ!$D$39:$D$782,СВЦЭМ!$A$39:$A$782,$A132,СВЦЭМ!$B$39:$B$782,R$119)+'СЕТ СН'!$I$11+СВЦЭМ!$D$10+'СЕТ СН'!$I$5-'СЕТ СН'!$I$21</f>
        <v>4551.5376265199993</v>
      </c>
      <c r="S132" s="36">
        <f>SUMIFS(СВЦЭМ!$D$39:$D$782,СВЦЭМ!$A$39:$A$782,$A132,СВЦЭМ!$B$39:$B$782,S$119)+'СЕТ СН'!$I$11+СВЦЭМ!$D$10+'СЕТ СН'!$I$5-'СЕТ СН'!$I$21</f>
        <v>4509.3250405099998</v>
      </c>
      <c r="T132" s="36">
        <f>SUMIFS(СВЦЭМ!$D$39:$D$782,СВЦЭМ!$A$39:$A$782,$A132,СВЦЭМ!$B$39:$B$782,T$119)+'СЕТ СН'!$I$11+СВЦЭМ!$D$10+'СЕТ СН'!$I$5-'СЕТ СН'!$I$21</f>
        <v>4479.3904054300001</v>
      </c>
      <c r="U132" s="36">
        <f>SUMIFS(СВЦЭМ!$D$39:$D$782,СВЦЭМ!$A$39:$A$782,$A132,СВЦЭМ!$B$39:$B$782,U$119)+'СЕТ СН'!$I$11+СВЦЭМ!$D$10+'СЕТ СН'!$I$5-'СЕТ СН'!$I$21</f>
        <v>4495.6461927599994</v>
      </c>
      <c r="V132" s="36">
        <f>SUMIFS(СВЦЭМ!$D$39:$D$782,СВЦЭМ!$A$39:$A$782,$A132,СВЦЭМ!$B$39:$B$782,V$119)+'СЕТ СН'!$I$11+СВЦЭМ!$D$10+'СЕТ СН'!$I$5-'СЕТ СН'!$I$21</f>
        <v>4521.2031873899996</v>
      </c>
      <c r="W132" s="36">
        <f>SUMIFS(СВЦЭМ!$D$39:$D$782,СВЦЭМ!$A$39:$A$782,$A132,СВЦЭМ!$B$39:$B$782,W$119)+'СЕТ СН'!$I$11+СВЦЭМ!$D$10+'СЕТ СН'!$I$5-'СЕТ СН'!$I$21</f>
        <v>4562.8057563799994</v>
      </c>
      <c r="X132" s="36">
        <f>SUMIFS(СВЦЭМ!$D$39:$D$782,СВЦЭМ!$A$39:$A$782,$A132,СВЦЭМ!$B$39:$B$782,X$119)+'СЕТ СН'!$I$11+СВЦЭМ!$D$10+'СЕТ СН'!$I$5-'СЕТ СН'!$I$21</f>
        <v>4565.5632554699996</v>
      </c>
      <c r="Y132" s="36">
        <f>SUMIFS(СВЦЭМ!$D$39:$D$782,СВЦЭМ!$A$39:$A$782,$A132,СВЦЭМ!$B$39:$B$782,Y$119)+'СЕТ СН'!$I$11+СВЦЭМ!$D$10+'СЕТ СН'!$I$5-'СЕТ СН'!$I$21</f>
        <v>4603.2746387899997</v>
      </c>
    </row>
    <row r="133" spans="1:25" ht="15.75" x14ac:dyDescent="0.2">
      <c r="A133" s="35">
        <f t="shared" si="3"/>
        <v>44879</v>
      </c>
      <c r="B133" s="36">
        <f>SUMIFS(СВЦЭМ!$D$39:$D$782,СВЦЭМ!$A$39:$A$782,$A133,СВЦЭМ!$B$39:$B$782,B$119)+'СЕТ СН'!$I$11+СВЦЭМ!$D$10+'СЕТ СН'!$I$5-'СЕТ СН'!$I$21</f>
        <v>4572.3159058599995</v>
      </c>
      <c r="C133" s="36">
        <f>SUMIFS(СВЦЭМ!$D$39:$D$782,СВЦЭМ!$A$39:$A$782,$A133,СВЦЭМ!$B$39:$B$782,C$119)+'СЕТ СН'!$I$11+СВЦЭМ!$D$10+'СЕТ СН'!$I$5-'СЕТ СН'!$I$21</f>
        <v>4589.6790820699998</v>
      </c>
      <c r="D133" s="36">
        <f>SUMIFS(СВЦЭМ!$D$39:$D$782,СВЦЭМ!$A$39:$A$782,$A133,СВЦЭМ!$B$39:$B$782,D$119)+'СЕТ СН'!$I$11+СВЦЭМ!$D$10+'СЕТ СН'!$I$5-'СЕТ СН'!$I$21</f>
        <v>4604.2030049999994</v>
      </c>
      <c r="E133" s="36">
        <f>SUMIFS(СВЦЭМ!$D$39:$D$782,СВЦЭМ!$A$39:$A$782,$A133,СВЦЭМ!$B$39:$B$782,E$119)+'СЕТ СН'!$I$11+СВЦЭМ!$D$10+'СЕТ СН'!$I$5-'СЕТ СН'!$I$21</f>
        <v>4606.4298082699997</v>
      </c>
      <c r="F133" s="36">
        <f>SUMIFS(СВЦЭМ!$D$39:$D$782,СВЦЭМ!$A$39:$A$782,$A133,СВЦЭМ!$B$39:$B$782,F$119)+'СЕТ СН'!$I$11+СВЦЭМ!$D$10+'СЕТ СН'!$I$5-'СЕТ СН'!$I$21</f>
        <v>4607.3925229999995</v>
      </c>
      <c r="G133" s="36">
        <f>SUMIFS(СВЦЭМ!$D$39:$D$782,СВЦЭМ!$A$39:$A$782,$A133,СВЦЭМ!$B$39:$B$782,G$119)+'СЕТ СН'!$I$11+СВЦЭМ!$D$10+'СЕТ СН'!$I$5-'СЕТ СН'!$I$21</f>
        <v>4589.5834687099996</v>
      </c>
      <c r="H133" s="36">
        <f>SUMIFS(СВЦЭМ!$D$39:$D$782,СВЦЭМ!$A$39:$A$782,$A133,СВЦЭМ!$B$39:$B$782,H$119)+'СЕТ СН'!$I$11+СВЦЭМ!$D$10+'СЕТ СН'!$I$5-'СЕТ СН'!$I$21</f>
        <v>4533.2960732299998</v>
      </c>
      <c r="I133" s="36">
        <f>SUMIFS(СВЦЭМ!$D$39:$D$782,СВЦЭМ!$A$39:$A$782,$A133,СВЦЭМ!$B$39:$B$782,I$119)+'СЕТ СН'!$I$11+СВЦЭМ!$D$10+'СЕТ СН'!$I$5-'СЕТ СН'!$I$21</f>
        <v>4546.67145265</v>
      </c>
      <c r="J133" s="36">
        <f>SUMIFS(СВЦЭМ!$D$39:$D$782,СВЦЭМ!$A$39:$A$782,$A133,СВЦЭМ!$B$39:$B$782,J$119)+'СЕТ СН'!$I$11+СВЦЭМ!$D$10+'СЕТ СН'!$I$5-'СЕТ СН'!$I$21</f>
        <v>4522.9114692099993</v>
      </c>
      <c r="K133" s="36">
        <f>SUMIFS(СВЦЭМ!$D$39:$D$782,СВЦЭМ!$A$39:$A$782,$A133,СВЦЭМ!$B$39:$B$782,K$119)+'СЕТ СН'!$I$11+СВЦЭМ!$D$10+'СЕТ СН'!$I$5-'СЕТ СН'!$I$21</f>
        <v>4512.5120080300003</v>
      </c>
      <c r="L133" s="36">
        <f>SUMIFS(СВЦЭМ!$D$39:$D$782,СВЦЭМ!$A$39:$A$782,$A133,СВЦЭМ!$B$39:$B$782,L$119)+'СЕТ СН'!$I$11+СВЦЭМ!$D$10+'СЕТ СН'!$I$5-'СЕТ СН'!$I$21</f>
        <v>4514.5095522599995</v>
      </c>
      <c r="M133" s="36">
        <f>SUMIFS(СВЦЭМ!$D$39:$D$782,СВЦЭМ!$A$39:$A$782,$A133,СВЦЭМ!$B$39:$B$782,M$119)+'СЕТ СН'!$I$11+СВЦЭМ!$D$10+'СЕТ СН'!$I$5-'СЕТ СН'!$I$21</f>
        <v>4524.9146418499995</v>
      </c>
      <c r="N133" s="36">
        <f>SUMIFS(СВЦЭМ!$D$39:$D$782,СВЦЭМ!$A$39:$A$782,$A133,СВЦЭМ!$B$39:$B$782,N$119)+'СЕТ СН'!$I$11+СВЦЭМ!$D$10+'СЕТ СН'!$I$5-'СЕТ СН'!$I$21</f>
        <v>4538.75345698</v>
      </c>
      <c r="O133" s="36">
        <f>SUMIFS(СВЦЭМ!$D$39:$D$782,СВЦЭМ!$A$39:$A$782,$A133,СВЦЭМ!$B$39:$B$782,O$119)+'СЕТ СН'!$I$11+СВЦЭМ!$D$10+'СЕТ СН'!$I$5-'СЕТ СН'!$I$21</f>
        <v>4546.64897509</v>
      </c>
      <c r="P133" s="36">
        <f>SUMIFS(СВЦЭМ!$D$39:$D$782,СВЦЭМ!$A$39:$A$782,$A133,СВЦЭМ!$B$39:$B$782,P$119)+'СЕТ СН'!$I$11+СВЦЭМ!$D$10+'СЕТ СН'!$I$5-'СЕТ СН'!$I$21</f>
        <v>4557.0954366899996</v>
      </c>
      <c r="Q133" s="36">
        <f>SUMIFS(СВЦЭМ!$D$39:$D$782,СВЦЭМ!$A$39:$A$782,$A133,СВЦЭМ!$B$39:$B$782,Q$119)+'СЕТ СН'!$I$11+СВЦЭМ!$D$10+'СЕТ СН'!$I$5-'СЕТ СН'!$I$21</f>
        <v>4533.3810425399997</v>
      </c>
      <c r="R133" s="36">
        <f>SUMIFS(СВЦЭМ!$D$39:$D$782,СВЦЭМ!$A$39:$A$782,$A133,СВЦЭМ!$B$39:$B$782,R$119)+'СЕТ СН'!$I$11+СВЦЭМ!$D$10+'СЕТ СН'!$I$5-'СЕТ СН'!$I$21</f>
        <v>4512.0778482400001</v>
      </c>
      <c r="S133" s="36">
        <f>SUMIFS(СВЦЭМ!$D$39:$D$782,СВЦЭМ!$A$39:$A$782,$A133,СВЦЭМ!$B$39:$B$782,S$119)+'СЕТ СН'!$I$11+СВЦЭМ!$D$10+'СЕТ СН'!$I$5-'СЕТ СН'!$I$21</f>
        <v>4481.3951885099996</v>
      </c>
      <c r="T133" s="36">
        <f>SUMIFS(СВЦЭМ!$D$39:$D$782,СВЦЭМ!$A$39:$A$782,$A133,СВЦЭМ!$B$39:$B$782,T$119)+'СЕТ СН'!$I$11+СВЦЭМ!$D$10+'СЕТ СН'!$I$5-'СЕТ СН'!$I$21</f>
        <v>4509.6528461799999</v>
      </c>
      <c r="U133" s="36">
        <f>SUMIFS(СВЦЭМ!$D$39:$D$782,СВЦЭМ!$A$39:$A$782,$A133,СВЦЭМ!$B$39:$B$782,U$119)+'СЕТ СН'!$I$11+СВЦЭМ!$D$10+'СЕТ СН'!$I$5-'СЕТ СН'!$I$21</f>
        <v>4507.8336386499996</v>
      </c>
      <c r="V133" s="36">
        <f>SUMIFS(СВЦЭМ!$D$39:$D$782,СВЦЭМ!$A$39:$A$782,$A133,СВЦЭМ!$B$39:$B$782,V$119)+'СЕТ СН'!$I$11+СВЦЭМ!$D$10+'СЕТ СН'!$I$5-'СЕТ СН'!$I$21</f>
        <v>4533.88019867</v>
      </c>
      <c r="W133" s="36">
        <f>SUMIFS(СВЦЭМ!$D$39:$D$782,СВЦЭМ!$A$39:$A$782,$A133,СВЦЭМ!$B$39:$B$782,W$119)+'СЕТ СН'!$I$11+СВЦЭМ!$D$10+'СЕТ СН'!$I$5-'СЕТ СН'!$I$21</f>
        <v>4553.3254072499994</v>
      </c>
      <c r="X133" s="36">
        <f>SUMIFS(СВЦЭМ!$D$39:$D$782,СВЦЭМ!$A$39:$A$782,$A133,СВЦЭМ!$B$39:$B$782,X$119)+'СЕТ СН'!$I$11+СВЦЭМ!$D$10+'СЕТ СН'!$I$5-'СЕТ СН'!$I$21</f>
        <v>4559.7415722999995</v>
      </c>
      <c r="Y133" s="36">
        <f>SUMIFS(СВЦЭМ!$D$39:$D$782,СВЦЭМ!$A$39:$A$782,$A133,СВЦЭМ!$B$39:$B$782,Y$119)+'СЕТ СН'!$I$11+СВЦЭМ!$D$10+'СЕТ СН'!$I$5-'СЕТ СН'!$I$21</f>
        <v>4597.4980002699995</v>
      </c>
    </row>
    <row r="134" spans="1:25" ht="15.75" x14ac:dyDescent="0.2">
      <c r="A134" s="35">
        <f t="shared" si="3"/>
        <v>44880</v>
      </c>
      <c r="B134" s="36">
        <f>SUMIFS(СВЦЭМ!$D$39:$D$782,СВЦЭМ!$A$39:$A$782,$A134,СВЦЭМ!$B$39:$B$782,B$119)+'СЕТ СН'!$I$11+СВЦЭМ!$D$10+'СЕТ СН'!$I$5-'СЕТ СН'!$I$21</f>
        <v>4601.0649699199994</v>
      </c>
      <c r="C134" s="36">
        <f>SUMIFS(СВЦЭМ!$D$39:$D$782,СВЦЭМ!$A$39:$A$782,$A134,СВЦЭМ!$B$39:$B$782,C$119)+'СЕТ СН'!$I$11+СВЦЭМ!$D$10+'СЕТ СН'!$I$5-'СЕТ СН'!$I$21</f>
        <v>4632.36736698</v>
      </c>
      <c r="D134" s="36">
        <f>SUMIFS(СВЦЭМ!$D$39:$D$782,СВЦЭМ!$A$39:$A$782,$A134,СВЦЭМ!$B$39:$B$782,D$119)+'СЕТ СН'!$I$11+СВЦЭМ!$D$10+'СЕТ СН'!$I$5-'СЕТ СН'!$I$21</f>
        <v>4624.1304319499995</v>
      </c>
      <c r="E134" s="36">
        <f>SUMIFS(СВЦЭМ!$D$39:$D$782,СВЦЭМ!$A$39:$A$782,$A134,СВЦЭМ!$B$39:$B$782,E$119)+'СЕТ СН'!$I$11+СВЦЭМ!$D$10+'СЕТ СН'!$I$5-'СЕТ СН'!$I$21</f>
        <v>4606.0763665099994</v>
      </c>
      <c r="F134" s="36">
        <f>SUMIFS(СВЦЭМ!$D$39:$D$782,СВЦЭМ!$A$39:$A$782,$A134,СВЦЭМ!$B$39:$B$782,F$119)+'СЕТ СН'!$I$11+СВЦЭМ!$D$10+'СЕТ СН'!$I$5-'СЕТ СН'!$I$21</f>
        <v>4613.9990495000002</v>
      </c>
      <c r="G134" s="36">
        <f>SUMIFS(СВЦЭМ!$D$39:$D$782,СВЦЭМ!$A$39:$A$782,$A134,СВЦЭМ!$B$39:$B$782,G$119)+'СЕТ СН'!$I$11+СВЦЭМ!$D$10+'СЕТ СН'!$I$5-'СЕТ СН'!$I$21</f>
        <v>4628.0319242599999</v>
      </c>
      <c r="H134" s="36">
        <f>SUMIFS(СВЦЭМ!$D$39:$D$782,СВЦЭМ!$A$39:$A$782,$A134,СВЦЭМ!$B$39:$B$782,H$119)+'СЕТ СН'!$I$11+СВЦЭМ!$D$10+'СЕТ СН'!$I$5-'СЕТ СН'!$I$21</f>
        <v>4566.6277007199997</v>
      </c>
      <c r="I134" s="36">
        <f>SUMIFS(СВЦЭМ!$D$39:$D$782,СВЦЭМ!$A$39:$A$782,$A134,СВЦЭМ!$B$39:$B$782,I$119)+'СЕТ СН'!$I$11+СВЦЭМ!$D$10+'СЕТ СН'!$I$5-'СЕТ СН'!$I$21</f>
        <v>4568.5051742899996</v>
      </c>
      <c r="J134" s="36">
        <f>SUMIFS(СВЦЭМ!$D$39:$D$782,СВЦЭМ!$A$39:$A$782,$A134,СВЦЭМ!$B$39:$B$782,J$119)+'СЕТ СН'!$I$11+СВЦЭМ!$D$10+'СЕТ СН'!$I$5-'СЕТ СН'!$I$21</f>
        <v>4536.3108683299997</v>
      </c>
      <c r="K134" s="36">
        <f>SUMIFS(СВЦЭМ!$D$39:$D$782,СВЦЭМ!$A$39:$A$782,$A134,СВЦЭМ!$B$39:$B$782,K$119)+'СЕТ СН'!$I$11+СВЦЭМ!$D$10+'СЕТ СН'!$I$5-'СЕТ СН'!$I$21</f>
        <v>4529.0000719299996</v>
      </c>
      <c r="L134" s="36">
        <f>SUMIFS(СВЦЭМ!$D$39:$D$782,СВЦЭМ!$A$39:$A$782,$A134,СВЦЭМ!$B$39:$B$782,L$119)+'СЕТ СН'!$I$11+СВЦЭМ!$D$10+'СЕТ СН'!$I$5-'СЕТ СН'!$I$21</f>
        <v>4537.7505179099999</v>
      </c>
      <c r="M134" s="36">
        <f>SUMIFS(СВЦЭМ!$D$39:$D$782,СВЦЭМ!$A$39:$A$782,$A134,СВЦЭМ!$B$39:$B$782,M$119)+'СЕТ СН'!$I$11+СВЦЭМ!$D$10+'СЕТ СН'!$I$5-'СЕТ СН'!$I$21</f>
        <v>4561.5225430699993</v>
      </c>
      <c r="N134" s="36">
        <f>SUMIFS(СВЦЭМ!$D$39:$D$782,СВЦЭМ!$A$39:$A$782,$A134,СВЦЭМ!$B$39:$B$782,N$119)+'СЕТ СН'!$I$11+СВЦЭМ!$D$10+'СЕТ СН'!$I$5-'СЕТ СН'!$I$21</f>
        <v>4572.7497607999994</v>
      </c>
      <c r="O134" s="36">
        <f>SUMIFS(СВЦЭМ!$D$39:$D$782,СВЦЭМ!$A$39:$A$782,$A134,СВЦЭМ!$B$39:$B$782,O$119)+'СЕТ СН'!$I$11+СВЦЭМ!$D$10+'СЕТ СН'!$I$5-'СЕТ СН'!$I$21</f>
        <v>4580.0746762700001</v>
      </c>
      <c r="P134" s="36">
        <f>SUMIFS(СВЦЭМ!$D$39:$D$782,СВЦЭМ!$A$39:$A$782,$A134,СВЦЭМ!$B$39:$B$782,P$119)+'СЕТ СН'!$I$11+СВЦЭМ!$D$10+'СЕТ СН'!$I$5-'СЕТ СН'!$I$21</f>
        <v>4590.28235709</v>
      </c>
      <c r="Q134" s="36">
        <f>SUMIFS(СВЦЭМ!$D$39:$D$782,СВЦЭМ!$A$39:$A$782,$A134,СВЦЭМ!$B$39:$B$782,Q$119)+'СЕТ СН'!$I$11+СВЦЭМ!$D$10+'СЕТ СН'!$I$5-'СЕТ СН'!$I$21</f>
        <v>4591.2121092099997</v>
      </c>
      <c r="R134" s="36">
        <f>SUMIFS(СВЦЭМ!$D$39:$D$782,СВЦЭМ!$A$39:$A$782,$A134,СВЦЭМ!$B$39:$B$782,R$119)+'СЕТ СН'!$I$11+СВЦЭМ!$D$10+'СЕТ СН'!$I$5-'СЕТ СН'!$I$21</f>
        <v>4584.12797813</v>
      </c>
      <c r="S134" s="36">
        <f>SUMIFS(СВЦЭМ!$D$39:$D$782,СВЦЭМ!$A$39:$A$782,$A134,СВЦЭМ!$B$39:$B$782,S$119)+'СЕТ СН'!$I$11+СВЦЭМ!$D$10+'СЕТ СН'!$I$5-'СЕТ СН'!$I$21</f>
        <v>4539.0574232899999</v>
      </c>
      <c r="T134" s="36">
        <f>SUMIFS(СВЦЭМ!$D$39:$D$782,СВЦЭМ!$A$39:$A$782,$A134,СВЦЭМ!$B$39:$B$782,T$119)+'СЕТ СН'!$I$11+СВЦЭМ!$D$10+'СЕТ СН'!$I$5-'СЕТ СН'!$I$21</f>
        <v>4475.5619699099998</v>
      </c>
      <c r="U134" s="36">
        <f>SUMIFS(СВЦЭМ!$D$39:$D$782,СВЦЭМ!$A$39:$A$782,$A134,СВЦЭМ!$B$39:$B$782,U$119)+'СЕТ СН'!$I$11+СВЦЭМ!$D$10+'СЕТ СН'!$I$5-'СЕТ СН'!$I$21</f>
        <v>4476.4407221499996</v>
      </c>
      <c r="V134" s="36">
        <f>SUMIFS(СВЦЭМ!$D$39:$D$782,СВЦЭМ!$A$39:$A$782,$A134,СВЦЭМ!$B$39:$B$782,V$119)+'СЕТ СН'!$I$11+СВЦЭМ!$D$10+'СЕТ СН'!$I$5-'СЕТ СН'!$I$21</f>
        <v>4495.8799442</v>
      </c>
      <c r="W134" s="36">
        <f>SUMIFS(СВЦЭМ!$D$39:$D$782,СВЦЭМ!$A$39:$A$782,$A134,СВЦЭМ!$B$39:$B$782,W$119)+'СЕТ СН'!$I$11+СВЦЭМ!$D$10+'СЕТ СН'!$I$5-'СЕТ СН'!$I$21</f>
        <v>4534.9027105699997</v>
      </c>
      <c r="X134" s="36">
        <f>SUMIFS(СВЦЭМ!$D$39:$D$782,СВЦЭМ!$A$39:$A$782,$A134,СВЦЭМ!$B$39:$B$782,X$119)+'СЕТ СН'!$I$11+СВЦЭМ!$D$10+'СЕТ СН'!$I$5-'СЕТ СН'!$I$21</f>
        <v>4554.5084266899994</v>
      </c>
      <c r="Y134" s="36">
        <f>SUMIFS(СВЦЭМ!$D$39:$D$782,СВЦЭМ!$A$39:$A$782,$A134,СВЦЭМ!$B$39:$B$782,Y$119)+'СЕТ СН'!$I$11+СВЦЭМ!$D$10+'СЕТ СН'!$I$5-'СЕТ СН'!$I$21</f>
        <v>4579.2149681299998</v>
      </c>
    </row>
    <row r="135" spans="1:25" ht="15.75" x14ac:dyDescent="0.2">
      <c r="A135" s="35">
        <f t="shared" si="3"/>
        <v>44881</v>
      </c>
      <c r="B135" s="36">
        <f>SUMIFS(СВЦЭМ!$D$39:$D$782,СВЦЭМ!$A$39:$A$782,$A135,СВЦЭМ!$B$39:$B$782,B$119)+'СЕТ СН'!$I$11+СВЦЭМ!$D$10+'СЕТ СН'!$I$5-'СЕТ СН'!$I$21</f>
        <v>4588.5036910099998</v>
      </c>
      <c r="C135" s="36">
        <f>SUMIFS(СВЦЭМ!$D$39:$D$782,СВЦЭМ!$A$39:$A$782,$A135,СВЦЭМ!$B$39:$B$782,C$119)+'СЕТ СН'!$I$11+СВЦЭМ!$D$10+'СЕТ СН'!$I$5-'СЕТ СН'!$I$21</f>
        <v>4617.4332223000001</v>
      </c>
      <c r="D135" s="36">
        <f>SUMIFS(СВЦЭМ!$D$39:$D$782,СВЦЭМ!$A$39:$A$782,$A135,СВЦЭМ!$B$39:$B$782,D$119)+'СЕТ СН'!$I$11+СВЦЭМ!$D$10+'СЕТ СН'!$I$5-'СЕТ СН'!$I$21</f>
        <v>4644.5306198500002</v>
      </c>
      <c r="E135" s="36">
        <f>SUMIFS(СВЦЭМ!$D$39:$D$782,СВЦЭМ!$A$39:$A$782,$A135,СВЦЭМ!$B$39:$B$782,E$119)+'СЕТ СН'!$I$11+СВЦЭМ!$D$10+'СЕТ СН'!$I$5-'СЕТ СН'!$I$21</f>
        <v>4642.1980393699996</v>
      </c>
      <c r="F135" s="36">
        <f>SUMIFS(СВЦЭМ!$D$39:$D$782,СВЦЭМ!$A$39:$A$782,$A135,СВЦЭМ!$B$39:$B$782,F$119)+'СЕТ СН'!$I$11+СВЦЭМ!$D$10+'СЕТ СН'!$I$5-'СЕТ СН'!$I$21</f>
        <v>4621.3395995299998</v>
      </c>
      <c r="G135" s="36">
        <f>SUMIFS(СВЦЭМ!$D$39:$D$782,СВЦЭМ!$A$39:$A$782,$A135,СВЦЭМ!$B$39:$B$782,G$119)+'СЕТ СН'!$I$11+СВЦЭМ!$D$10+'СЕТ СН'!$I$5-'СЕТ СН'!$I$21</f>
        <v>4613.9309559100002</v>
      </c>
      <c r="H135" s="36">
        <f>SUMIFS(СВЦЭМ!$D$39:$D$782,СВЦЭМ!$A$39:$A$782,$A135,СВЦЭМ!$B$39:$B$782,H$119)+'СЕТ СН'!$I$11+СВЦЭМ!$D$10+'СЕТ СН'!$I$5-'СЕТ СН'!$I$21</f>
        <v>4587.8608859899996</v>
      </c>
      <c r="I135" s="36">
        <f>SUMIFS(СВЦЭМ!$D$39:$D$782,СВЦЭМ!$A$39:$A$782,$A135,СВЦЭМ!$B$39:$B$782,I$119)+'СЕТ СН'!$I$11+СВЦЭМ!$D$10+'СЕТ СН'!$I$5-'СЕТ СН'!$I$21</f>
        <v>4587.3201581199992</v>
      </c>
      <c r="J135" s="36">
        <f>SUMIFS(СВЦЭМ!$D$39:$D$782,СВЦЭМ!$A$39:$A$782,$A135,СВЦЭМ!$B$39:$B$782,J$119)+'СЕТ СН'!$I$11+СВЦЭМ!$D$10+'СЕТ СН'!$I$5-'СЕТ СН'!$I$21</f>
        <v>4562.5981402500001</v>
      </c>
      <c r="K135" s="36">
        <f>SUMIFS(СВЦЭМ!$D$39:$D$782,СВЦЭМ!$A$39:$A$782,$A135,СВЦЭМ!$B$39:$B$782,K$119)+'СЕТ СН'!$I$11+СВЦЭМ!$D$10+'СЕТ СН'!$I$5-'СЕТ СН'!$I$21</f>
        <v>4559.71952642</v>
      </c>
      <c r="L135" s="36">
        <f>SUMIFS(СВЦЭМ!$D$39:$D$782,СВЦЭМ!$A$39:$A$782,$A135,СВЦЭМ!$B$39:$B$782,L$119)+'СЕТ СН'!$I$11+СВЦЭМ!$D$10+'СЕТ СН'!$I$5-'СЕТ СН'!$I$21</f>
        <v>4567.20080151</v>
      </c>
      <c r="M135" s="36">
        <f>SUMIFS(СВЦЭМ!$D$39:$D$782,СВЦЭМ!$A$39:$A$782,$A135,СВЦЭМ!$B$39:$B$782,M$119)+'СЕТ СН'!$I$11+СВЦЭМ!$D$10+'СЕТ СН'!$I$5-'СЕТ СН'!$I$21</f>
        <v>4589.4063687999997</v>
      </c>
      <c r="N135" s="36">
        <f>SUMIFS(СВЦЭМ!$D$39:$D$782,СВЦЭМ!$A$39:$A$782,$A135,СВЦЭМ!$B$39:$B$782,N$119)+'СЕТ СН'!$I$11+СВЦЭМ!$D$10+'СЕТ СН'!$I$5-'СЕТ СН'!$I$21</f>
        <v>4588.7947317500002</v>
      </c>
      <c r="O135" s="36">
        <f>SUMIFS(СВЦЭМ!$D$39:$D$782,СВЦЭМ!$A$39:$A$782,$A135,СВЦЭМ!$B$39:$B$782,O$119)+'СЕТ СН'!$I$11+СВЦЭМ!$D$10+'СЕТ СН'!$I$5-'СЕТ СН'!$I$21</f>
        <v>4601.9859126399997</v>
      </c>
      <c r="P135" s="36">
        <f>SUMIFS(СВЦЭМ!$D$39:$D$782,СВЦЭМ!$A$39:$A$782,$A135,СВЦЭМ!$B$39:$B$782,P$119)+'СЕТ СН'!$I$11+СВЦЭМ!$D$10+'СЕТ СН'!$I$5-'СЕТ СН'!$I$21</f>
        <v>4616.7286258699996</v>
      </c>
      <c r="Q135" s="36">
        <f>SUMIFS(СВЦЭМ!$D$39:$D$782,СВЦЭМ!$A$39:$A$782,$A135,СВЦЭМ!$B$39:$B$782,Q$119)+'СЕТ СН'!$I$11+СВЦЭМ!$D$10+'СЕТ СН'!$I$5-'СЕТ СН'!$I$21</f>
        <v>4588.62042707</v>
      </c>
      <c r="R135" s="36">
        <f>SUMIFS(СВЦЭМ!$D$39:$D$782,СВЦЭМ!$A$39:$A$782,$A135,СВЦЭМ!$B$39:$B$782,R$119)+'СЕТ СН'!$I$11+СВЦЭМ!$D$10+'СЕТ СН'!$I$5-'СЕТ СН'!$I$21</f>
        <v>4578.82609744</v>
      </c>
      <c r="S135" s="36">
        <f>SUMIFS(СВЦЭМ!$D$39:$D$782,СВЦЭМ!$A$39:$A$782,$A135,СВЦЭМ!$B$39:$B$782,S$119)+'СЕТ СН'!$I$11+СВЦЭМ!$D$10+'СЕТ СН'!$I$5-'СЕТ СН'!$I$21</f>
        <v>4539.2967455999997</v>
      </c>
      <c r="T135" s="36">
        <f>SUMIFS(СВЦЭМ!$D$39:$D$782,СВЦЭМ!$A$39:$A$782,$A135,СВЦЭМ!$B$39:$B$782,T$119)+'СЕТ СН'!$I$11+СВЦЭМ!$D$10+'СЕТ СН'!$I$5-'СЕТ СН'!$I$21</f>
        <v>4516.7160022600001</v>
      </c>
      <c r="U135" s="36">
        <f>SUMIFS(СВЦЭМ!$D$39:$D$782,СВЦЭМ!$A$39:$A$782,$A135,СВЦЭМ!$B$39:$B$782,U$119)+'СЕТ СН'!$I$11+СВЦЭМ!$D$10+'СЕТ СН'!$I$5-'СЕТ СН'!$I$21</f>
        <v>4532.0513016299992</v>
      </c>
      <c r="V135" s="36">
        <f>SUMIFS(СВЦЭМ!$D$39:$D$782,СВЦЭМ!$A$39:$A$782,$A135,СВЦЭМ!$B$39:$B$782,V$119)+'СЕТ СН'!$I$11+СВЦЭМ!$D$10+'СЕТ СН'!$I$5-'СЕТ СН'!$I$21</f>
        <v>4559.1518538199998</v>
      </c>
      <c r="W135" s="36">
        <f>SUMIFS(СВЦЭМ!$D$39:$D$782,СВЦЭМ!$A$39:$A$782,$A135,СВЦЭМ!$B$39:$B$782,W$119)+'СЕТ СН'!$I$11+СВЦЭМ!$D$10+'СЕТ СН'!$I$5-'СЕТ СН'!$I$21</f>
        <v>4559.5074120299996</v>
      </c>
      <c r="X135" s="36">
        <f>SUMIFS(СВЦЭМ!$D$39:$D$782,СВЦЭМ!$A$39:$A$782,$A135,СВЦЭМ!$B$39:$B$782,X$119)+'СЕТ СН'!$I$11+СВЦЭМ!$D$10+'СЕТ СН'!$I$5-'СЕТ СН'!$I$21</f>
        <v>4582.7991511799992</v>
      </c>
      <c r="Y135" s="36">
        <f>SUMIFS(СВЦЭМ!$D$39:$D$782,СВЦЭМ!$A$39:$A$782,$A135,СВЦЭМ!$B$39:$B$782,Y$119)+'СЕТ СН'!$I$11+СВЦЭМ!$D$10+'СЕТ СН'!$I$5-'СЕТ СН'!$I$21</f>
        <v>4631.2292635399999</v>
      </c>
    </row>
    <row r="136" spans="1:25" ht="15.75" x14ac:dyDescent="0.2">
      <c r="A136" s="35">
        <f t="shared" si="3"/>
        <v>44882</v>
      </c>
      <c r="B136" s="36">
        <f>SUMIFS(СВЦЭМ!$D$39:$D$782,СВЦЭМ!$A$39:$A$782,$A136,СВЦЭМ!$B$39:$B$782,B$119)+'СЕТ СН'!$I$11+СВЦЭМ!$D$10+'СЕТ СН'!$I$5-'СЕТ СН'!$I$21</f>
        <v>4572.3553091899994</v>
      </c>
      <c r="C136" s="36">
        <f>SUMIFS(СВЦЭМ!$D$39:$D$782,СВЦЭМ!$A$39:$A$782,$A136,СВЦЭМ!$B$39:$B$782,C$119)+'СЕТ СН'!$I$11+СВЦЭМ!$D$10+'СЕТ СН'!$I$5-'СЕТ СН'!$I$21</f>
        <v>4588.9611195299995</v>
      </c>
      <c r="D136" s="36">
        <f>SUMIFS(СВЦЭМ!$D$39:$D$782,СВЦЭМ!$A$39:$A$782,$A136,СВЦЭМ!$B$39:$B$782,D$119)+'СЕТ СН'!$I$11+СВЦЭМ!$D$10+'СЕТ СН'!$I$5-'СЕТ СН'!$I$21</f>
        <v>4616.2421441500001</v>
      </c>
      <c r="E136" s="36">
        <f>SUMIFS(СВЦЭМ!$D$39:$D$782,СВЦЭМ!$A$39:$A$782,$A136,СВЦЭМ!$B$39:$B$782,E$119)+'СЕТ СН'!$I$11+СВЦЭМ!$D$10+'СЕТ СН'!$I$5-'СЕТ СН'!$I$21</f>
        <v>4612.5330890699997</v>
      </c>
      <c r="F136" s="36">
        <f>SUMIFS(СВЦЭМ!$D$39:$D$782,СВЦЭМ!$A$39:$A$782,$A136,СВЦЭМ!$B$39:$B$782,F$119)+'СЕТ СН'!$I$11+СВЦЭМ!$D$10+'СЕТ СН'!$I$5-'СЕТ СН'!$I$21</f>
        <v>4615.3666862</v>
      </c>
      <c r="G136" s="36">
        <f>SUMIFS(СВЦЭМ!$D$39:$D$782,СВЦЭМ!$A$39:$A$782,$A136,СВЦЭМ!$B$39:$B$782,G$119)+'СЕТ СН'!$I$11+СВЦЭМ!$D$10+'СЕТ СН'!$I$5-'СЕТ СН'!$I$21</f>
        <v>4620.3471477699995</v>
      </c>
      <c r="H136" s="36">
        <f>SUMIFS(СВЦЭМ!$D$39:$D$782,СВЦЭМ!$A$39:$A$782,$A136,СВЦЭМ!$B$39:$B$782,H$119)+'СЕТ СН'!$I$11+СВЦЭМ!$D$10+'СЕТ СН'!$I$5-'СЕТ СН'!$I$21</f>
        <v>4559.4444321800001</v>
      </c>
      <c r="I136" s="36">
        <f>SUMIFS(СВЦЭМ!$D$39:$D$782,СВЦЭМ!$A$39:$A$782,$A136,СВЦЭМ!$B$39:$B$782,I$119)+'СЕТ СН'!$I$11+СВЦЭМ!$D$10+'СЕТ СН'!$I$5-'СЕТ СН'!$I$21</f>
        <v>4492.1713896299998</v>
      </c>
      <c r="J136" s="36">
        <f>SUMIFS(СВЦЭМ!$D$39:$D$782,СВЦЭМ!$A$39:$A$782,$A136,СВЦЭМ!$B$39:$B$782,J$119)+'СЕТ СН'!$I$11+СВЦЭМ!$D$10+'СЕТ СН'!$I$5-'СЕТ СН'!$I$21</f>
        <v>4519.10502077</v>
      </c>
      <c r="K136" s="36">
        <f>SUMIFS(СВЦЭМ!$D$39:$D$782,СВЦЭМ!$A$39:$A$782,$A136,СВЦЭМ!$B$39:$B$782,K$119)+'СЕТ СН'!$I$11+СВЦЭМ!$D$10+'СЕТ СН'!$I$5-'СЕТ СН'!$I$21</f>
        <v>4524.20672749</v>
      </c>
      <c r="L136" s="36">
        <f>SUMIFS(СВЦЭМ!$D$39:$D$782,СВЦЭМ!$A$39:$A$782,$A136,СВЦЭМ!$B$39:$B$782,L$119)+'СЕТ СН'!$I$11+СВЦЭМ!$D$10+'СЕТ СН'!$I$5-'СЕТ СН'!$I$21</f>
        <v>4528.87795112</v>
      </c>
      <c r="M136" s="36">
        <f>SUMIFS(СВЦЭМ!$D$39:$D$782,СВЦЭМ!$A$39:$A$782,$A136,СВЦЭМ!$B$39:$B$782,M$119)+'СЕТ СН'!$I$11+СВЦЭМ!$D$10+'СЕТ СН'!$I$5-'СЕТ СН'!$I$21</f>
        <v>4551.1329421499995</v>
      </c>
      <c r="N136" s="36">
        <f>SUMIFS(СВЦЭМ!$D$39:$D$782,СВЦЭМ!$A$39:$A$782,$A136,СВЦЭМ!$B$39:$B$782,N$119)+'СЕТ СН'!$I$11+СВЦЭМ!$D$10+'СЕТ СН'!$I$5-'СЕТ СН'!$I$21</f>
        <v>4539.7119652199999</v>
      </c>
      <c r="O136" s="36">
        <f>SUMIFS(СВЦЭМ!$D$39:$D$782,СВЦЭМ!$A$39:$A$782,$A136,СВЦЭМ!$B$39:$B$782,O$119)+'СЕТ СН'!$I$11+СВЦЭМ!$D$10+'СЕТ СН'!$I$5-'СЕТ СН'!$I$21</f>
        <v>4569.09856906</v>
      </c>
      <c r="P136" s="36">
        <f>SUMIFS(СВЦЭМ!$D$39:$D$782,СВЦЭМ!$A$39:$A$782,$A136,СВЦЭМ!$B$39:$B$782,P$119)+'СЕТ СН'!$I$11+СВЦЭМ!$D$10+'СЕТ СН'!$I$5-'СЕТ СН'!$I$21</f>
        <v>4575.4052118999998</v>
      </c>
      <c r="Q136" s="36">
        <f>SUMIFS(СВЦЭМ!$D$39:$D$782,СВЦЭМ!$A$39:$A$782,$A136,СВЦЭМ!$B$39:$B$782,Q$119)+'СЕТ СН'!$I$11+СВЦЭМ!$D$10+'СЕТ СН'!$I$5-'СЕТ СН'!$I$21</f>
        <v>4560.0326752599995</v>
      </c>
      <c r="R136" s="36">
        <f>SUMIFS(СВЦЭМ!$D$39:$D$782,СВЦЭМ!$A$39:$A$782,$A136,СВЦЭМ!$B$39:$B$782,R$119)+'СЕТ СН'!$I$11+СВЦЭМ!$D$10+'СЕТ СН'!$I$5-'СЕТ СН'!$I$21</f>
        <v>4539.7197653900002</v>
      </c>
      <c r="S136" s="36">
        <f>SUMIFS(СВЦЭМ!$D$39:$D$782,СВЦЭМ!$A$39:$A$782,$A136,СВЦЭМ!$B$39:$B$782,S$119)+'СЕТ СН'!$I$11+СВЦЭМ!$D$10+'СЕТ СН'!$I$5-'СЕТ СН'!$I$21</f>
        <v>4528.4301763900003</v>
      </c>
      <c r="T136" s="36">
        <f>SUMIFS(СВЦЭМ!$D$39:$D$782,СВЦЭМ!$A$39:$A$782,$A136,СВЦЭМ!$B$39:$B$782,T$119)+'СЕТ СН'!$I$11+СВЦЭМ!$D$10+'СЕТ СН'!$I$5-'СЕТ СН'!$I$21</f>
        <v>4486.2196106699994</v>
      </c>
      <c r="U136" s="36">
        <f>SUMIFS(СВЦЭМ!$D$39:$D$782,СВЦЭМ!$A$39:$A$782,$A136,СВЦЭМ!$B$39:$B$782,U$119)+'СЕТ СН'!$I$11+СВЦЭМ!$D$10+'СЕТ СН'!$I$5-'СЕТ СН'!$I$21</f>
        <v>4501.4662781499992</v>
      </c>
      <c r="V136" s="36">
        <f>SUMIFS(СВЦЭМ!$D$39:$D$782,СВЦЭМ!$A$39:$A$782,$A136,СВЦЭМ!$B$39:$B$782,V$119)+'СЕТ СН'!$I$11+СВЦЭМ!$D$10+'СЕТ СН'!$I$5-'СЕТ СН'!$I$21</f>
        <v>4515.2826802099999</v>
      </c>
      <c r="W136" s="36">
        <f>SUMIFS(СВЦЭМ!$D$39:$D$782,СВЦЭМ!$A$39:$A$782,$A136,СВЦЭМ!$B$39:$B$782,W$119)+'СЕТ СН'!$I$11+СВЦЭМ!$D$10+'СЕТ СН'!$I$5-'СЕТ СН'!$I$21</f>
        <v>4529.3061319399994</v>
      </c>
      <c r="X136" s="36">
        <f>SUMIFS(СВЦЭМ!$D$39:$D$782,СВЦЭМ!$A$39:$A$782,$A136,СВЦЭМ!$B$39:$B$782,X$119)+'СЕТ СН'!$I$11+СВЦЭМ!$D$10+'СЕТ СН'!$I$5-'СЕТ СН'!$I$21</f>
        <v>4547.3048117799999</v>
      </c>
      <c r="Y136" s="36">
        <f>SUMIFS(СВЦЭМ!$D$39:$D$782,СВЦЭМ!$A$39:$A$782,$A136,СВЦЭМ!$B$39:$B$782,Y$119)+'СЕТ СН'!$I$11+СВЦЭМ!$D$10+'СЕТ СН'!$I$5-'СЕТ СН'!$I$21</f>
        <v>4578.3238907799996</v>
      </c>
    </row>
    <row r="137" spans="1:25" ht="15.75" x14ac:dyDescent="0.2">
      <c r="A137" s="35">
        <f t="shared" si="3"/>
        <v>44883</v>
      </c>
      <c r="B137" s="36">
        <f>SUMIFS(СВЦЭМ!$D$39:$D$782,СВЦЭМ!$A$39:$A$782,$A137,СВЦЭМ!$B$39:$B$782,B$119)+'СЕТ СН'!$I$11+СВЦЭМ!$D$10+'СЕТ СН'!$I$5-'СЕТ СН'!$I$21</f>
        <v>4577.0966536399992</v>
      </c>
      <c r="C137" s="36">
        <f>SUMIFS(СВЦЭМ!$D$39:$D$782,СВЦЭМ!$A$39:$A$782,$A137,СВЦЭМ!$B$39:$B$782,C$119)+'СЕТ СН'!$I$11+СВЦЭМ!$D$10+'СЕТ СН'!$I$5-'СЕТ СН'!$I$21</f>
        <v>4607.1913481899992</v>
      </c>
      <c r="D137" s="36">
        <f>SUMIFS(СВЦЭМ!$D$39:$D$782,СВЦЭМ!$A$39:$A$782,$A137,СВЦЭМ!$B$39:$B$782,D$119)+'СЕТ СН'!$I$11+СВЦЭМ!$D$10+'СЕТ СН'!$I$5-'СЕТ СН'!$I$21</f>
        <v>4618.8447561699995</v>
      </c>
      <c r="E137" s="36">
        <f>SUMIFS(СВЦЭМ!$D$39:$D$782,СВЦЭМ!$A$39:$A$782,$A137,СВЦЭМ!$B$39:$B$782,E$119)+'СЕТ СН'!$I$11+СВЦЭМ!$D$10+'СЕТ СН'!$I$5-'СЕТ СН'!$I$21</f>
        <v>4623.4669933299992</v>
      </c>
      <c r="F137" s="36">
        <f>SUMIFS(СВЦЭМ!$D$39:$D$782,СВЦЭМ!$A$39:$A$782,$A137,СВЦЭМ!$B$39:$B$782,F$119)+'СЕТ СН'!$I$11+СВЦЭМ!$D$10+'СЕТ СН'!$I$5-'СЕТ СН'!$I$21</f>
        <v>4645.7156548799994</v>
      </c>
      <c r="G137" s="36">
        <f>SUMIFS(СВЦЭМ!$D$39:$D$782,СВЦЭМ!$A$39:$A$782,$A137,СВЦЭМ!$B$39:$B$782,G$119)+'СЕТ СН'!$I$11+СВЦЭМ!$D$10+'СЕТ СН'!$I$5-'СЕТ СН'!$I$21</f>
        <v>4632.4314500299997</v>
      </c>
      <c r="H137" s="36">
        <f>SUMIFS(СВЦЭМ!$D$39:$D$782,СВЦЭМ!$A$39:$A$782,$A137,СВЦЭМ!$B$39:$B$782,H$119)+'СЕТ СН'!$I$11+СВЦЭМ!$D$10+'СЕТ СН'!$I$5-'СЕТ СН'!$I$21</f>
        <v>4597.4420293499998</v>
      </c>
      <c r="I137" s="36">
        <f>SUMIFS(СВЦЭМ!$D$39:$D$782,СВЦЭМ!$A$39:$A$782,$A137,СВЦЭМ!$B$39:$B$782,I$119)+'СЕТ СН'!$I$11+СВЦЭМ!$D$10+'СЕТ СН'!$I$5-'СЕТ СН'!$I$21</f>
        <v>4571.7594172299996</v>
      </c>
      <c r="J137" s="36">
        <f>SUMIFS(СВЦЭМ!$D$39:$D$782,СВЦЭМ!$A$39:$A$782,$A137,СВЦЭМ!$B$39:$B$782,J$119)+'СЕТ СН'!$I$11+СВЦЭМ!$D$10+'СЕТ СН'!$I$5-'СЕТ СН'!$I$21</f>
        <v>4539.7341516300003</v>
      </c>
      <c r="K137" s="36">
        <f>SUMIFS(СВЦЭМ!$D$39:$D$782,СВЦЭМ!$A$39:$A$782,$A137,СВЦЭМ!$B$39:$B$782,K$119)+'СЕТ СН'!$I$11+СВЦЭМ!$D$10+'СЕТ СН'!$I$5-'СЕТ СН'!$I$21</f>
        <v>4528.4833653999995</v>
      </c>
      <c r="L137" s="36">
        <f>SUMIFS(СВЦЭМ!$D$39:$D$782,СВЦЭМ!$A$39:$A$782,$A137,СВЦЭМ!$B$39:$B$782,L$119)+'СЕТ СН'!$I$11+СВЦЭМ!$D$10+'СЕТ СН'!$I$5-'СЕТ СН'!$I$21</f>
        <v>4530.1677789699997</v>
      </c>
      <c r="M137" s="36">
        <f>SUMIFS(СВЦЭМ!$D$39:$D$782,СВЦЭМ!$A$39:$A$782,$A137,СВЦЭМ!$B$39:$B$782,M$119)+'СЕТ СН'!$I$11+СВЦЭМ!$D$10+'СЕТ СН'!$I$5-'СЕТ СН'!$I$21</f>
        <v>4555.6348580199992</v>
      </c>
      <c r="N137" s="36">
        <f>SUMIFS(СВЦЭМ!$D$39:$D$782,СВЦЭМ!$A$39:$A$782,$A137,СВЦЭМ!$B$39:$B$782,N$119)+'СЕТ СН'!$I$11+СВЦЭМ!$D$10+'СЕТ СН'!$I$5-'СЕТ СН'!$I$21</f>
        <v>4577.31013403</v>
      </c>
      <c r="O137" s="36">
        <f>SUMIFS(СВЦЭМ!$D$39:$D$782,СВЦЭМ!$A$39:$A$782,$A137,СВЦЭМ!$B$39:$B$782,O$119)+'СЕТ СН'!$I$11+СВЦЭМ!$D$10+'СЕТ СН'!$I$5-'СЕТ СН'!$I$21</f>
        <v>4571.7296232999997</v>
      </c>
      <c r="P137" s="36">
        <f>SUMIFS(СВЦЭМ!$D$39:$D$782,СВЦЭМ!$A$39:$A$782,$A137,СВЦЭМ!$B$39:$B$782,P$119)+'СЕТ СН'!$I$11+СВЦЭМ!$D$10+'СЕТ СН'!$I$5-'СЕТ СН'!$I$21</f>
        <v>4574.1688439099999</v>
      </c>
      <c r="Q137" s="36">
        <f>SUMIFS(СВЦЭМ!$D$39:$D$782,СВЦЭМ!$A$39:$A$782,$A137,СВЦЭМ!$B$39:$B$782,Q$119)+'СЕТ СН'!$I$11+СВЦЭМ!$D$10+'СЕТ СН'!$I$5-'СЕТ СН'!$I$21</f>
        <v>4588.7585589699993</v>
      </c>
      <c r="R137" s="36">
        <f>SUMIFS(СВЦЭМ!$D$39:$D$782,СВЦЭМ!$A$39:$A$782,$A137,СВЦЭМ!$B$39:$B$782,R$119)+'СЕТ СН'!$I$11+СВЦЭМ!$D$10+'СЕТ СН'!$I$5-'СЕТ СН'!$I$21</f>
        <v>4588.9097153799994</v>
      </c>
      <c r="S137" s="36">
        <f>SUMIFS(СВЦЭМ!$D$39:$D$782,СВЦЭМ!$A$39:$A$782,$A137,СВЦЭМ!$B$39:$B$782,S$119)+'СЕТ СН'!$I$11+СВЦЭМ!$D$10+'СЕТ СН'!$I$5-'СЕТ СН'!$I$21</f>
        <v>4570.1423537699993</v>
      </c>
      <c r="T137" s="36">
        <f>SUMIFS(СВЦЭМ!$D$39:$D$782,СВЦЭМ!$A$39:$A$782,$A137,СВЦЭМ!$B$39:$B$782,T$119)+'СЕТ СН'!$I$11+СВЦЭМ!$D$10+'СЕТ СН'!$I$5-'СЕТ СН'!$I$21</f>
        <v>4516.9152044900002</v>
      </c>
      <c r="U137" s="36">
        <f>SUMIFS(СВЦЭМ!$D$39:$D$782,СВЦЭМ!$A$39:$A$782,$A137,СВЦЭМ!$B$39:$B$782,U$119)+'СЕТ СН'!$I$11+СВЦЭМ!$D$10+'СЕТ СН'!$I$5-'СЕТ СН'!$I$21</f>
        <v>4514.5630978999998</v>
      </c>
      <c r="V137" s="36">
        <f>SUMIFS(СВЦЭМ!$D$39:$D$782,СВЦЭМ!$A$39:$A$782,$A137,СВЦЭМ!$B$39:$B$782,V$119)+'СЕТ СН'!$I$11+СВЦЭМ!$D$10+'СЕТ СН'!$I$5-'СЕТ СН'!$I$21</f>
        <v>4531.7939248900002</v>
      </c>
      <c r="W137" s="36">
        <f>SUMIFS(СВЦЭМ!$D$39:$D$782,СВЦЭМ!$A$39:$A$782,$A137,СВЦЭМ!$B$39:$B$782,W$119)+'СЕТ СН'!$I$11+СВЦЭМ!$D$10+'СЕТ СН'!$I$5-'СЕТ СН'!$I$21</f>
        <v>4548.9657633699999</v>
      </c>
      <c r="X137" s="36">
        <f>SUMIFS(СВЦЭМ!$D$39:$D$782,СВЦЭМ!$A$39:$A$782,$A137,СВЦЭМ!$B$39:$B$782,X$119)+'СЕТ СН'!$I$11+СВЦЭМ!$D$10+'СЕТ СН'!$I$5-'СЕТ СН'!$I$21</f>
        <v>4560.9567697799994</v>
      </c>
      <c r="Y137" s="36">
        <f>SUMIFS(СВЦЭМ!$D$39:$D$782,СВЦЭМ!$A$39:$A$782,$A137,СВЦЭМ!$B$39:$B$782,Y$119)+'СЕТ СН'!$I$11+СВЦЭМ!$D$10+'СЕТ СН'!$I$5-'СЕТ СН'!$I$21</f>
        <v>4571.8145951699998</v>
      </c>
    </row>
    <row r="138" spans="1:25" ht="15.75" x14ac:dyDescent="0.2">
      <c r="A138" s="35">
        <f t="shared" si="3"/>
        <v>44884</v>
      </c>
      <c r="B138" s="36">
        <f>SUMIFS(СВЦЭМ!$D$39:$D$782,СВЦЭМ!$A$39:$A$782,$A138,СВЦЭМ!$B$39:$B$782,B$119)+'СЕТ СН'!$I$11+СВЦЭМ!$D$10+'СЕТ СН'!$I$5-'СЕТ СН'!$I$21</f>
        <v>4621.9907043399999</v>
      </c>
      <c r="C138" s="36">
        <f>SUMIFS(СВЦЭМ!$D$39:$D$782,СВЦЭМ!$A$39:$A$782,$A138,СВЦЭМ!$B$39:$B$782,C$119)+'СЕТ СН'!$I$11+СВЦЭМ!$D$10+'СЕТ СН'!$I$5-'СЕТ СН'!$I$21</f>
        <v>4648.39522648</v>
      </c>
      <c r="D138" s="36">
        <f>SUMIFS(СВЦЭМ!$D$39:$D$782,СВЦЭМ!$A$39:$A$782,$A138,СВЦЭМ!$B$39:$B$782,D$119)+'СЕТ СН'!$I$11+СВЦЭМ!$D$10+'СЕТ СН'!$I$5-'СЕТ СН'!$I$21</f>
        <v>4669.8457215299995</v>
      </c>
      <c r="E138" s="36">
        <f>SUMIFS(СВЦЭМ!$D$39:$D$782,СВЦЭМ!$A$39:$A$782,$A138,СВЦЭМ!$B$39:$B$782,E$119)+'СЕТ СН'!$I$11+СВЦЭМ!$D$10+'СЕТ СН'!$I$5-'СЕТ СН'!$I$21</f>
        <v>4674.21502418</v>
      </c>
      <c r="F138" s="36">
        <f>SUMIFS(СВЦЭМ!$D$39:$D$782,СВЦЭМ!$A$39:$A$782,$A138,СВЦЭМ!$B$39:$B$782,F$119)+'СЕТ СН'!$I$11+СВЦЭМ!$D$10+'СЕТ СН'!$I$5-'СЕТ СН'!$I$21</f>
        <v>4703.02059818</v>
      </c>
      <c r="G138" s="36">
        <f>SUMIFS(СВЦЭМ!$D$39:$D$782,СВЦЭМ!$A$39:$A$782,$A138,СВЦЭМ!$B$39:$B$782,G$119)+'СЕТ СН'!$I$11+СВЦЭМ!$D$10+'СЕТ СН'!$I$5-'СЕТ СН'!$I$21</f>
        <v>4591.0762499899993</v>
      </c>
      <c r="H138" s="36">
        <f>SUMIFS(СВЦЭМ!$D$39:$D$782,СВЦЭМ!$A$39:$A$782,$A138,СВЦЭМ!$B$39:$B$782,H$119)+'СЕТ СН'!$I$11+СВЦЭМ!$D$10+'СЕТ СН'!$I$5-'СЕТ СН'!$I$21</f>
        <v>4546.5229906799996</v>
      </c>
      <c r="I138" s="36">
        <f>SUMIFS(СВЦЭМ!$D$39:$D$782,СВЦЭМ!$A$39:$A$782,$A138,СВЦЭМ!$B$39:$B$782,I$119)+'СЕТ СН'!$I$11+СВЦЭМ!$D$10+'СЕТ СН'!$I$5-'СЕТ СН'!$I$21</f>
        <v>4540.0246558599993</v>
      </c>
      <c r="J138" s="36">
        <f>SUMIFS(СВЦЭМ!$D$39:$D$782,СВЦЭМ!$A$39:$A$782,$A138,СВЦЭМ!$B$39:$B$782,J$119)+'СЕТ СН'!$I$11+СВЦЭМ!$D$10+'СЕТ СН'!$I$5-'СЕТ СН'!$I$21</f>
        <v>4421.5291145599995</v>
      </c>
      <c r="K138" s="36">
        <f>SUMIFS(СВЦЭМ!$D$39:$D$782,СВЦЭМ!$A$39:$A$782,$A138,СВЦЭМ!$B$39:$B$782,K$119)+'СЕТ СН'!$I$11+СВЦЭМ!$D$10+'СЕТ СН'!$I$5-'СЕТ СН'!$I$21</f>
        <v>4388.0841282399997</v>
      </c>
      <c r="L138" s="36">
        <f>SUMIFS(СВЦЭМ!$D$39:$D$782,СВЦЭМ!$A$39:$A$782,$A138,СВЦЭМ!$B$39:$B$782,L$119)+'СЕТ СН'!$I$11+СВЦЭМ!$D$10+'СЕТ СН'!$I$5-'СЕТ СН'!$I$21</f>
        <v>4379.7570122500001</v>
      </c>
      <c r="M138" s="36">
        <f>SUMIFS(СВЦЭМ!$D$39:$D$782,СВЦЭМ!$A$39:$A$782,$A138,СВЦЭМ!$B$39:$B$782,M$119)+'СЕТ СН'!$I$11+СВЦЭМ!$D$10+'СЕТ СН'!$I$5-'СЕТ СН'!$I$21</f>
        <v>4451.4071014399997</v>
      </c>
      <c r="N138" s="36">
        <f>SUMIFS(СВЦЭМ!$D$39:$D$782,СВЦЭМ!$A$39:$A$782,$A138,СВЦЭМ!$B$39:$B$782,N$119)+'СЕТ СН'!$I$11+СВЦЭМ!$D$10+'СЕТ СН'!$I$5-'СЕТ СН'!$I$21</f>
        <v>4536.3748884699999</v>
      </c>
      <c r="O138" s="36">
        <f>SUMIFS(СВЦЭМ!$D$39:$D$782,СВЦЭМ!$A$39:$A$782,$A138,СВЦЭМ!$B$39:$B$782,O$119)+'СЕТ СН'!$I$11+СВЦЭМ!$D$10+'СЕТ СН'!$I$5-'СЕТ СН'!$I$21</f>
        <v>4530.5669992000003</v>
      </c>
      <c r="P138" s="36">
        <f>SUMIFS(СВЦЭМ!$D$39:$D$782,СВЦЭМ!$A$39:$A$782,$A138,СВЦЭМ!$B$39:$B$782,P$119)+'СЕТ СН'!$I$11+СВЦЭМ!$D$10+'СЕТ СН'!$I$5-'СЕТ СН'!$I$21</f>
        <v>4539.92504087</v>
      </c>
      <c r="Q138" s="36">
        <f>SUMIFS(СВЦЭМ!$D$39:$D$782,СВЦЭМ!$A$39:$A$782,$A138,СВЦЭМ!$B$39:$B$782,Q$119)+'СЕТ СН'!$I$11+СВЦЭМ!$D$10+'СЕТ СН'!$I$5-'СЕТ СН'!$I$21</f>
        <v>4542.3339092599999</v>
      </c>
      <c r="R138" s="36">
        <f>SUMIFS(СВЦЭМ!$D$39:$D$782,СВЦЭМ!$A$39:$A$782,$A138,СВЦЭМ!$B$39:$B$782,R$119)+'СЕТ СН'!$I$11+СВЦЭМ!$D$10+'СЕТ СН'!$I$5-'СЕТ СН'!$I$21</f>
        <v>4474.2392225599997</v>
      </c>
      <c r="S138" s="36">
        <f>SUMIFS(СВЦЭМ!$D$39:$D$782,СВЦЭМ!$A$39:$A$782,$A138,СВЦЭМ!$B$39:$B$782,S$119)+'СЕТ СН'!$I$11+СВЦЭМ!$D$10+'СЕТ СН'!$I$5-'СЕТ СН'!$I$21</f>
        <v>4417.2768899699995</v>
      </c>
      <c r="T138" s="36">
        <f>SUMIFS(СВЦЭМ!$D$39:$D$782,СВЦЭМ!$A$39:$A$782,$A138,СВЦЭМ!$B$39:$B$782,T$119)+'СЕТ СН'!$I$11+СВЦЭМ!$D$10+'СЕТ СН'!$I$5-'СЕТ СН'!$I$21</f>
        <v>4323.4472584699997</v>
      </c>
      <c r="U138" s="36">
        <f>SUMIFS(СВЦЭМ!$D$39:$D$782,СВЦЭМ!$A$39:$A$782,$A138,СВЦЭМ!$B$39:$B$782,U$119)+'СЕТ СН'!$I$11+СВЦЭМ!$D$10+'СЕТ СН'!$I$5-'СЕТ СН'!$I$21</f>
        <v>4324.2986468399995</v>
      </c>
      <c r="V138" s="36">
        <f>SUMIFS(СВЦЭМ!$D$39:$D$782,СВЦЭМ!$A$39:$A$782,$A138,СВЦЭМ!$B$39:$B$782,V$119)+'СЕТ СН'!$I$11+СВЦЭМ!$D$10+'СЕТ СН'!$I$5-'СЕТ СН'!$I$21</f>
        <v>4332.7475764000001</v>
      </c>
      <c r="W138" s="36">
        <f>SUMIFS(СВЦЭМ!$D$39:$D$782,СВЦЭМ!$A$39:$A$782,$A138,СВЦЭМ!$B$39:$B$782,W$119)+'СЕТ СН'!$I$11+СВЦЭМ!$D$10+'СЕТ СН'!$I$5-'СЕТ СН'!$I$21</f>
        <v>4352.1169836999998</v>
      </c>
      <c r="X138" s="36">
        <f>SUMIFS(СВЦЭМ!$D$39:$D$782,СВЦЭМ!$A$39:$A$782,$A138,СВЦЭМ!$B$39:$B$782,X$119)+'СЕТ СН'!$I$11+СВЦЭМ!$D$10+'СЕТ СН'!$I$5-'СЕТ СН'!$I$21</f>
        <v>4351.8331021100003</v>
      </c>
      <c r="Y138" s="36">
        <f>SUMIFS(СВЦЭМ!$D$39:$D$782,СВЦЭМ!$A$39:$A$782,$A138,СВЦЭМ!$B$39:$B$782,Y$119)+'СЕТ СН'!$I$11+СВЦЭМ!$D$10+'СЕТ СН'!$I$5-'СЕТ СН'!$I$21</f>
        <v>4355.9976409999999</v>
      </c>
    </row>
    <row r="139" spans="1:25" ht="15.75" x14ac:dyDescent="0.2">
      <c r="A139" s="35">
        <f t="shared" si="3"/>
        <v>44885</v>
      </c>
      <c r="B139" s="36">
        <f>SUMIFS(СВЦЭМ!$D$39:$D$782,СВЦЭМ!$A$39:$A$782,$A139,СВЦЭМ!$B$39:$B$782,B$119)+'СЕТ СН'!$I$11+СВЦЭМ!$D$10+'СЕТ СН'!$I$5-'СЕТ СН'!$I$21</f>
        <v>4628.4132894899994</v>
      </c>
      <c r="C139" s="36">
        <f>SUMIFS(СВЦЭМ!$D$39:$D$782,СВЦЭМ!$A$39:$A$782,$A139,СВЦЭМ!$B$39:$B$782,C$119)+'СЕТ СН'!$I$11+СВЦЭМ!$D$10+'СЕТ СН'!$I$5-'СЕТ СН'!$I$21</f>
        <v>4665.7377428199998</v>
      </c>
      <c r="D139" s="36">
        <f>SUMIFS(СВЦЭМ!$D$39:$D$782,СВЦЭМ!$A$39:$A$782,$A139,СВЦЭМ!$B$39:$B$782,D$119)+'СЕТ СН'!$I$11+СВЦЭМ!$D$10+'СЕТ СН'!$I$5-'СЕТ СН'!$I$21</f>
        <v>4672.8157663499996</v>
      </c>
      <c r="E139" s="36">
        <f>SUMIFS(СВЦЭМ!$D$39:$D$782,СВЦЭМ!$A$39:$A$782,$A139,СВЦЭМ!$B$39:$B$782,E$119)+'СЕТ СН'!$I$11+СВЦЭМ!$D$10+'СЕТ СН'!$I$5-'СЕТ СН'!$I$21</f>
        <v>4657.2897123399998</v>
      </c>
      <c r="F139" s="36">
        <f>SUMIFS(СВЦЭМ!$D$39:$D$782,СВЦЭМ!$A$39:$A$782,$A139,СВЦЭМ!$B$39:$B$782,F$119)+'СЕТ СН'!$I$11+СВЦЭМ!$D$10+'СЕТ СН'!$I$5-'СЕТ СН'!$I$21</f>
        <v>4678.5848983899996</v>
      </c>
      <c r="G139" s="36">
        <f>SUMIFS(СВЦЭМ!$D$39:$D$782,СВЦЭМ!$A$39:$A$782,$A139,СВЦЭМ!$B$39:$B$782,G$119)+'СЕТ СН'!$I$11+СВЦЭМ!$D$10+'СЕТ СН'!$I$5-'СЕТ СН'!$I$21</f>
        <v>4672.8856432699995</v>
      </c>
      <c r="H139" s="36">
        <f>SUMIFS(СВЦЭМ!$D$39:$D$782,СВЦЭМ!$A$39:$A$782,$A139,СВЦЭМ!$B$39:$B$782,H$119)+'СЕТ СН'!$I$11+СВЦЭМ!$D$10+'СЕТ СН'!$I$5-'СЕТ СН'!$I$21</f>
        <v>4663.56673692</v>
      </c>
      <c r="I139" s="36">
        <f>SUMIFS(СВЦЭМ!$D$39:$D$782,СВЦЭМ!$A$39:$A$782,$A139,СВЦЭМ!$B$39:$B$782,I$119)+'СЕТ СН'!$I$11+СВЦЭМ!$D$10+'СЕТ СН'!$I$5-'СЕТ СН'!$I$21</f>
        <v>4674.0427586999995</v>
      </c>
      <c r="J139" s="36">
        <f>SUMIFS(СВЦЭМ!$D$39:$D$782,СВЦЭМ!$A$39:$A$782,$A139,СВЦЭМ!$B$39:$B$782,J$119)+'СЕТ СН'!$I$11+СВЦЭМ!$D$10+'СЕТ СН'!$I$5-'СЕТ СН'!$I$21</f>
        <v>4627.1168510699999</v>
      </c>
      <c r="K139" s="36">
        <f>SUMIFS(СВЦЭМ!$D$39:$D$782,СВЦЭМ!$A$39:$A$782,$A139,СВЦЭМ!$B$39:$B$782,K$119)+'СЕТ СН'!$I$11+СВЦЭМ!$D$10+'СЕТ СН'!$I$5-'СЕТ СН'!$I$21</f>
        <v>4575.8095233899994</v>
      </c>
      <c r="L139" s="36">
        <f>SUMIFS(СВЦЭМ!$D$39:$D$782,СВЦЭМ!$A$39:$A$782,$A139,СВЦЭМ!$B$39:$B$782,L$119)+'СЕТ СН'!$I$11+СВЦЭМ!$D$10+'СЕТ СН'!$I$5-'СЕТ СН'!$I$21</f>
        <v>4565.9273410099995</v>
      </c>
      <c r="M139" s="36">
        <f>SUMIFS(СВЦЭМ!$D$39:$D$782,СВЦЭМ!$A$39:$A$782,$A139,СВЦЭМ!$B$39:$B$782,M$119)+'СЕТ СН'!$I$11+СВЦЭМ!$D$10+'СЕТ СН'!$I$5-'СЕТ СН'!$I$21</f>
        <v>4579.7247818999995</v>
      </c>
      <c r="N139" s="36">
        <f>SUMIFS(СВЦЭМ!$D$39:$D$782,СВЦЭМ!$A$39:$A$782,$A139,СВЦЭМ!$B$39:$B$782,N$119)+'СЕТ СН'!$I$11+СВЦЭМ!$D$10+'СЕТ СН'!$I$5-'СЕТ СН'!$I$21</f>
        <v>4592.4217916899997</v>
      </c>
      <c r="O139" s="36">
        <f>SUMIFS(СВЦЭМ!$D$39:$D$782,СВЦЭМ!$A$39:$A$782,$A139,СВЦЭМ!$B$39:$B$782,O$119)+'СЕТ СН'!$I$11+СВЦЭМ!$D$10+'СЕТ СН'!$I$5-'СЕТ СН'!$I$21</f>
        <v>4590.0963335999995</v>
      </c>
      <c r="P139" s="36">
        <f>SUMIFS(СВЦЭМ!$D$39:$D$782,СВЦЭМ!$A$39:$A$782,$A139,СВЦЭМ!$B$39:$B$782,P$119)+'СЕТ СН'!$I$11+СВЦЭМ!$D$10+'СЕТ СН'!$I$5-'СЕТ СН'!$I$21</f>
        <v>4600.6346203899993</v>
      </c>
      <c r="Q139" s="36">
        <f>SUMIFS(СВЦЭМ!$D$39:$D$782,СВЦЭМ!$A$39:$A$782,$A139,СВЦЭМ!$B$39:$B$782,Q$119)+'СЕТ СН'!$I$11+СВЦЭМ!$D$10+'СЕТ СН'!$I$5-'СЕТ СН'!$I$21</f>
        <v>4605.0650682399992</v>
      </c>
      <c r="R139" s="36">
        <f>SUMIFS(СВЦЭМ!$D$39:$D$782,СВЦЭМ!$A$39:$A$782,$A139,СВЦЭМ!$B$39:$B$782,R$119)+'СЕТ СН'!$I$11+СВЦЭМ!$D$10+'СЕТ СН'!$I$5-'СЕТ СН'!$I$21</f>
        <v>4590.6997787199998</v>
      </c>
      <c r="S139" s="36">
        <f>SUMIFS(СВЦЭМ!$D$39:$D$782,СВЦЭМ!$A$39:$A$782,$A139,СВЦЭМ!$B$39:$B$782,S$119)+'СЕТ СН'!$I$11+СВЦЭМ!$D$10+'СЕТ СН'!$I$5-'СЕТ СН'!$I$21</f>
        <v>4586.4849364900001</v>
      </c>
      <c r="T139" s="36">
        <f>SUMIFS(СВЦЭМ!$D$39:$D$782,СВЦЭМ!$A$39:$A$782,$A139,СВЦЭМ!$B$39:$B$782,T$119)+'СЕТ СН'!$I$11+СВЦЭМ!$D$10+'СЕТ СН'!$I$5-'СЕТ СН'!$I$21</f>
        <v>4523.5923629199997</v>
      </c>
      <c r="U139" s="36">
        <f>SUMIFS(СВЦЭМ!$D$39:$D$782,СВЦЭМ!$A$39:$A$782,$A139,СВЦЭМ!$B$39:$B$782,U$119)+'СЕТ СН'!$I$11+СВЦЭМ!$D$10+'СЕТ СН'!$I$5-'СЕТ СН'!$I$21</f>
        <v>4528.8050525799999</v>
      </c>
      <c r="V139" s="36">
        <f>SUMIFS(СВЦЭМ!$D$39:$D$782,СВЦЭМ!$A$39:$A$782,$A139,СВЦЭМ!$B$39:$B$782,V$119)+'СЕТ СН'!$I$11+СВЦЭМ!$D$10+'СЕТ СН'!$I$5-'СЕТ СН'!$I$21</f>
        <v>4541.9541482499999</v>
      </c>
      <c r="W139" s="36">
        <f>SUMIFS(СВЦЭМ!$D$39:$D$782,СВЦЭМ!$A$39:$A$782,$A139,СВЦЭМ!$B$39:$B$782,W$119)+'СЕТ СН'!$I$11+СВЦЭМ!$D$10+'СЕТ СН'!$I$5-'СЕТ СН'!$I$21</f>
        <v>4562.3320847699997</v>
      </c>
      <c r="X139" s="36">
        <f>SUMIFS(СВЦЭМ!$D$39:$D$782,СВЦЭМ!$A$39:$A$782,$A139,СВЦЭМ!$B$39:$B$782,X$119)+'СЕТ СН'!$I$11+СВЦЭМ!$D$10+'СЕТ СН'!$I$5-'СЕТ СН'!$I$21</f>
        <v>4576.2505196299999</v>
      </c>
      <c r="Y139" s="36">
        <f>SUMIFS(СВЦЭМ!$D$39:$D$782,СВЦЭМ!$A$39:$A$782,$A139,СВЦЭМ!$B$39:$B$782,Y$119)+'СЕТ СН'!$I$11+СВЦЭМ!$D$10+'СЕТ СН'!$I$5-'СЕТ СН'!$I$21</f>
        <v>4600.7797202699994</v>
      </c>
    </row>
    <row r="140" spans="1:25" ht="15.75" x14ac:dyDescent="0.2">
      <c r="A140" s="35">
        <f t="shared" si="3"/>
        <v>44886</v>
      </c>
      <c r="B140" s="36">
        <f>SUMIFS(СВЦЭМ!$D$39:$D$782,СВЦЭМ!$A$39:$A$782,$A140,СВЦЭМ!$B$39:$B$782,B$119)+'СЕТ СН'!$I$11+СВЦЭМ!$D$10+'СЕТ СН'!$I$5-'СЕТ СН'!$I$21</f>
        <v>4663.3382222499995</v>
      </c>
      <c r="C140" s="36">
        <f>SUMIFS(СВЦЭМ!$D$39:$D$782,СВЦЭМ!$A$39:$A$782,$A140,СВЦЭМ!$B$39:$B$782,C$119)+'СЕТ СН'!$I$11+СВЦЭМ!$D$10+'СЕТ СН'!$I$5-'СЕТ СН'!$I$21</f>
        <v>4680.8986970899996</v>
      </c>
      <c r="D140" s="36">
        <f>SUMIFS(СВЦЭМ!$D$39:$D$782,СВЦЭМ!$A$39:$A$782,$A140,СВЦЭМ!$B$39:$B$782,D$119)+'СЕТ СН'!$I$11+СВЦЭМ!$D$10+'СЕТ СН'!$I$5-'СЕТ СН'!$I$21</f>
        <v>4702.0341663700001</v>
      </c>
      <c r="E140" s="36">
        <f>SUMIFS(СВЦЭМ!$D$39:$D$782,СВЦЭМ!$A$39:$A$782,$A140,СВЦЭМ!$B$39:$B$782,E$119)+'СЕТ СН'!$I$11+СВЦЭМ!$D$10+'СЕТ СН'!$I$5-'СЕТ СН'!$I$21</f>
        <v>4707.9542439999996</v>
      </c>
      <c r="F140" s="36">
        <f>SUMIFS(СВЦЭМ!$D$39:$D$782,СВЦЭМ!$A$39:$A$782,$A140,СВЦЭМ!$B$39:$B$782,F$119)+'СЕТ СН'!$I$11+СВЦЭМ!$D$10+'СЕТ СН'!$I$5-'СЕТ СН'!$I$21</f>
        <v>4730.2944933399995</v>
      </c>
      <c r="G140" s="36">
        <f>SUMIFS(СВЦЭМ!$D$39:$D$782,СВЦЭМ!$A$39:$A$782,$A140,СВЦЭМ!$B$39:$B$782,G$119)+'СЕТ СН'!$I$11+СВЦЭМ!$D$10+'СЕТ СН'!$I$5-'СЕТ СН'!$I$21</f>
        <v>4714.3047730500002</v>
      </c>
      <c r="H140" s="36">
        <f>SUMIFS(СВЦЭМ!$D$39:$D$782,СВЦЭМ!$A$39:$A$782,$A140,СВЦЭМ!$B$39:$B$782,H$119)+'СЕТ СН'!$I$11+СВЦЭМ!$D$10+'СЕТ СН'!$I$5-'СЕТ СН'!$I$21</f>
        <v>4660.2895641699997</v>
      </c>
      <c r="I140" s="36">
        <f>SUMIFS(СВЦЭМ!$D$39:$D$782,СВЦЭМ!$A$39:$A$782,$A140,СВЦЭМ!$B$39:$B$782,I$119)+'СЕТ СН'!$I$11+СВЦЭМ!$D$10+'СЕТ СН'!$I$5-'СЕТ СН'!$I$21</f>
        <v>4609.6111519899996</v>
      </c>
      <c r="J140" s="36">
        <f>SUMIFS(СВЦЭМ!$D$39:$D$782,СВЦЭМ!$A$39:$A$782,$A140,СВЦЭМ!$B$39:$B$782,J$119)+'СЕТ СН'!$I$11+СВЦЭМ!$D$10+'СЕТ СН'!$I$5-'СЕТ СН'!$I$21</f>
        <v>4584.8467651599994</v>
      </c>
      <c r="K140" s="36">
        <f>SUMIFS(СВЦЭМ!$D$39:$D$782,СВЦЭМ!$A$39:$A$782,$A140,СВЦЭМ!$B$39:$B$782,K$119)+'СЕТ СН'!$I$11+СВЦЭМ!$D$10+'СЕТ СН'!$I$5-'СЕТ СН'!$I$21</f>
        <v>4594.7809366199999</v>
      </c>
      <c r="L140" s="36">
        <f>SUMIFS(СВЦЭМ!$D$39:$D$782,СВЦЭМ!$A$39:$A$782,$A140,СВЦЭМ!$B$39:$B$782,L$119)+'СЕТ СН'!$I$11+СВЦЭМ!$D$10+'СЕТ СН'!$I$5-'СЕТ СН'!$I$21</f>
        <v>4592.6812536899997</v>
      </c>
      <c r="M140" s="36">
        <f>SUMIFS(СВЦЭМ!$D$39:$D$782,СВЦЭМ!$A$39:$A$782,$A140,СВЦЭМ!$B$39:$B$782,M$119)+'СЕТ СН'!$I$11+СВЦЭМ!$D$10+'СЕТ СН'!$I$5-'СЕТ СН'!$I$21</f>
        <v>4591.1364058899999</v>
      </c>
      <c r="N140" s="36">
        <f>SUMIFS(СВЦЭМ!$D$39:$D$782,СВЦЭМ!$A$39:$A$782,$A140,СВЦЭМ!$B$39:$B$782,N$119)+'СЕТ СН'!$I$11+СВЦЭМ!$D$10+'СЕТ СН'!$I$5-'СЕТ СН'!$I$21</f>
        <v>4603.6450416799998</v>
      </c>
      <c r="O140" s="36">
        <f>SUMIFS(СВЦЭМ!$D$39:$D$782,СВЦЭМ!$A$39:$A$782,$A140,СВЦЭМ!$B$39:$B$782,O$119)+'СЕТ СН'!$I$11+СВЦЭМ!$D$10+'СЕТ СН'!$I$5-'СЕТ СН'!$I$21</f>
        <v>4599.31098466</v>
      </c>
      <c r="P140" s="36">
        <f>SUMIFS(СВЦЭМ!$D$39:$D$782,СВЦЭМ!$A$39:$A$782,$A140,СВЦЭМ!$B$39:$B$782,P$119)+'СЕТ СН'!$I$11+СВЦЭМ!$D$10+'СЕТ СН'!$I$5-'СЕТ СН'!$I$21</f>
        <v>4609.9305648299996</v>
      </c>
      <c r="Q140" s="36">
        <f>SUMIFS(СВЦЭМ!$D$39:$D$782,СВЦЭМ!$A$39:$A$782,$A140,СВЦЭМ!$B$39:$B$782,Q$119)+'СЕТ СН'!$I$11+СВЦЭМ!$D$10+'СЕТ СН'!$I$5-'СЕТ СН'!$I$21</f>
        <v>4608.6361021899993</v>
      </c>
      <c r="R140" s="36">
        <f>SUMIFS(СВЦЭМ!$D$39:$D$782,СВЦЭМ!$A$39:$A$782,$A140,СВЦЭМ!$B$39:$B$782,R$119)+'СЕТ СН'!$I$11+СВЦЭМ!$D$10+'СЕТ СН'!$I$5-'СЕТ СН'!$I$21</f>
        <v>4594.3728778799996</v>
      </c>
      <c r="S140" s="36">
        <f>SUMIFS(СВЦЭМ!$D$39:$D$782,СВЦЭМ!$A$39:$A$782,$A140,СВЦЭМ!$B$39:$B$782,S$119)+'СЕТ СН'!$I$11+СВЦЭМ!$D$10+'СЕТ СН'!$I$5-'СЕТ СН'!$I$21</f>
        <v>4607.9117771599995</v>
      </c>
      <c r="T140" s="36">
        <f>SUMIFS(СВЦЭМ!$D$39:$D$782,СВЦЭМ!$A$39:$A$782,$A140,СВЦЭМ!$B$39:$B$782,T$119)+'СЕТ СН'!$I$11+СВЦЭМ!$D$10+'СЕТ СН'!$I$5-'СЕТ СН'!$I$21</f>
        <v>4590.07592217</v>
      </c>
      <c r="U140" s="36">
        <f>SUMIFS(СВЦЭМ!$D$39:$D$782,СВЦЭМ!$A$39:$A$782,$A140,СВЦЭМ!$B$39:$B$782,U$119)+'СЕТ СН'!$I$11+СВЦЭМ!$D$10+'СЕТ СН'!$I$5-'СЕТ СН'!$I$21</f>
        <v>4593.3811453899998</v>
      </c>
      <c r="V140" s="36">
        <f>SUMIFS(СВЦЭМ!$D$39:$D$782,СВЦЭМ!$A$39:$A$782,$A140,СВЦЭМ!$B$39:$B$782,V$119)+'СЕТ СН'!$I$11+СВЦЭМ!$D$10+'СЕТ СН'!$I$5-'СЕТ СН'!$I$21</f>
        <v>4590.6376768699993</v>
      </c>
      <c r="W140" s="36">
        <f>SUMIFS(СВЦЭМ!$D$39:$D$782,СВЦЭМ!$A$39:$A$782,$A140,СВЦЭМ!$B$39:$B$782,W$119)+'СЕТ СН'!$I$11+СВЦЭМ!$D$10+'СЕТ СН'!$I$5-'СЕТ СН'!$I$21</f>
        <v>4607.5201916999995</v>
      </c>
      <c r="X140" s="36">
        <f>SUMIFS(СВЦЭМ!$D$39:$D$782,СВЦЭМ!$A$39:$A$782,$A140,СВЦЭМ!$B$39:$B$782,X$119)+'СЕТ СН'!$I$11+СВЦЭМ!$D$10+'СЕТ СН'!$I$5-'СЕТ СН'!$I$21</f>
        <v>4626.4577608099999</v>
      </c>
      <c r="Y140" s="36">
        <f>SUMIFS(СВЦЭМ!$D$39:$D$782,СВЦЭМ!$A$39:$A$782,$A140,СВЦЭМ!$B$39:$B$782,Y$119)+'СЕТ СН'!$I$11+СВЦЭМ!$D$10+'СЕТ СН'!$I$5-'СЕТ СН'!$I$21</f>
        <v>4659.4227546099992</v>
      </c>
    </row>
    <row r="141" spans="1:25" ht="15.75" x14ac:dyDescent="0.2">
      <c r="A141" s="35">
        <f t="shared" si="3"/>
        <v>44887</v>
      </c>
      <c r="B141" s="36">
        <f>SUMIFS(СВЦЭМ!$D$39:$D$782,СВЦЭМ!$A$39:$A$782,$A141,СВЦЭМ!$B$39:$B$782,B$119)+'СЕТ СН'!$I$11+СВЦЭМ!$D$10+'СЕТ СН'!$I$5-'СЕТ СН'!$I$21</f>
        <v>4610.3041445999997</v>
      </c>
      <c r="C141" s="36">
        <f>SUMIFS(СВЦЭМ!$D$39:$D$782,СВЦЭМ!$A$39:$A$782,$A141,СВЦЭМ!$B$39:$B$782,C$119)+'СЕТ СН'!$I$11+СВЦЭМ!$D$10+'СЕТ СН'!$I$5-'СЕТ СН'!$I$21</f>
        <v>4636.8468150600002</v>
      </c>
      <c r="D141" s="36">
        <f>SUMIFS(СВЦЭМ!$D$39:$D$782,СВЦЭМ!$A$39:$A$782,$A141,СВЦЭМ!$B$39:$B$782,D$119)+'СЕТ СН'!$I$11+СВЦЭМ!$D$10+'СЕТ СН'!$I$5-'СЕТ СН'!$I$21</f>
        <v>4632.3573445699994</v>
      </c>
      <c r="E141" s="36">
        <f>SUMIFS(СВЦЭМ!$D$39:$D$782,СВЦЭМ!$A$39:$A$782,$A141,СВЦЭМ!$B$39:$B$782,E$119)+'СЕТ СН'!$I$11+СВЦЭМ!$D$10+'СЕТ СН'!$I$5-'СЕТ СН'!$I$21</f>
        <v>4625.1438021499998</v>
      </c>
      <c r="F141" s="36">
        <f>SUMIFS(СВЦЭМ!$D$39:$D$782,СВЦЭМ!$A$39:$A$782,$A141,СВЦЭМ!$B$39:$B$782,F$119)+'СЕТ СН'!$I$11+СВЦЭМ!$D$10+'СЕТ СН'!$I$5-'СЕТ СН'!$I$21</f>
        <v>4680.3736413199995</v>
      </c>
      <c r="G141" s="36">
        <f>SUMIFS(СВЦЭМ!$D$39:$D$782,СВЦЭМ!$A$39:$A$782,$A141,СВЦЭМ!$B$39:$B$782,G$119)+'СЕТ СН'!$I$11+СВЦЭМ!$D$10+'СЕТ СН'!$I$5-'СЕТ СН'!$I$21</f>
        <v>4634.7864177199999</v>
      </c>
      <c r="H141" s="36">
        <f>SUMIFS(СВЦЭМ!$D$39:$D$782,СВЦЭМ!$A$39:$A$782,$A141,СВЦЭМ!$B$39:$B$782,H$119)+'СЕТ СН'!$I$11+СВЦЭМ!$D$10+'СЕТ СН'!$I$5-'СЕТ СН'!$I$21</f>
        <v>4621.8236142400001</v>
      </c>
      <c r="I141" s="36">
        <f>SUMIFS(СВЦЭМ!$D$39:$D$782,СВЦЭМ!$A$39:$A$782,$A141,СВЦЭМ!$B$39:$B$782,I$119)+'СЕТ СН'!$I$11+СВЦЭМ!$D$10+'СЕТ СН'!$I$5-'СЕТ СН'!$I$21</f>
        <v>4616.8706791699997</v>
      </c>
      <c r="J141" s="36">
        <f>SUMIFS(СВЦЭМ!$D$39:$D$782,СВЦЭМ!$A$39:$A$782,$A141,СВЦЭМ!$B$39:$B$782,J$119)+'СЕТ СН'!$I$11+СВЦЭМ!$D$10+'СЕТ СН'!$I$5-'СЕТ СН'!$I$21</f>
        <v>4607.2907376699995</v>
      </c>
      <c r="K141" s="36">
        <f>SUMIFS(СВЦЭМ!$D$39:$D$782,СВЦЭМ!$A$39:$A$782,$A141,СВЦЭМ!$B$39:$B$782,K$119)+'СЕТ СН'!$I$11+СВЦЭМ!$D$10+'СЕТ СН'!$I$5-'СЕТ СН'!$I$21</f>
        <v>4578.9468061699999</v>
      </c>
      <c r="L141" s="36">
        <f>SUMIFS(СВЦЭМ!$D$39:$D$782,СВЦЭМ!$A$39:$A$782,$A141,СВЦЭМ!$B$39:$B$782,L$119)+'СЕТ СН'!$I$11+СВЦЭМ!$D$10+'СЕТ СН'!$I$5-'СЕТ СН'!$I$21</f>
        <v>4584.2477826199993</v>
      </c>
      <c r="M141" s="36">
        <f>SUMIFS(СВЦЭМ!$D$39:$D$782,СВЦЭМ!$A$39:$A$782,$A141,СВЦЭМ!$B$39:$B$782,M$119)+'СЕТ СН'!$I$11+СВЦЭМ!$D$10+'СЕТ СН'!$I$5-'СЕТ СН'!$I$21</f>
        <v>4589.0579401799996</v>
      </c>
      <c r="N141" s="36">
        <f>SUMIFS(СВЦЭМ!$D$39:$D$782,СВЦЭМ!$A$39:$A$782,$A141,СВЦЭМ!$B$39:$B$782,N$119)+'СЕТ СН'!$I$11+СВЦЭМ!$D$10+'СЕТ СН'!$I$5-'СЕТ СН'!$I$21</f>
        <v>4620.6961283700002</v>
      </c>
      <c r="O141" s="36">
        <f>SUMIFS(СВЦЭМ!$D$39:$D$782,СВЦЭМ!$A$39:$A$782,$A141,СВЦЭМ!$B$39:$B$782,O$119)+'СЕТ СН'!$I$11+СВЦЭМ!$D$10+'СЕТ СН'!$I$5-'СЕТ СН'!$I$21</f>
        <v>4584.4330135299997</v>
      </c>
      <c r="P141" s="36">
        <f>SUMIFS(СВЦЭМ!$D$39:$D$782,СВЦЭМ!$A$39:$A$782,$A141,СВЦЭМ!$B$39:$B$782,P$119)+'СЕТ СН'!$I$11+СВЦЭМ!$D$10+'СЕТ СН'!$I$5-'СЕТ СН'!$I$21</f>
        <v>4588.3660150300002</v>
      </c>
      <c r="Q141" s="36">
        <f>SUMIFS(СВЦЭМ!$D$39:$D$782,СВЦЭМ!$A$39:$A$782,$A141,СВЦЭМ!$B$39:$B$782,Q$119)+'СЕТ СН'!$I$11+СВЦЭМ!$D$10+'СЕТ СН'!$I$5-'СЕТ СН'!$I$21</f>
        <v>4611.2548691800002</v>
      </c>
      <c r="R141" s="36">
        <f>SUMIFS(СВЦЭМ!$D$39:$D$782,СВЦЭМ!$A$39:$A$782,$A141,СВЦЭМ!$B$39:$B$782,R$119)+'СЕТ СН'!$I$11+СВЦЭМ!$D$10+'СЕТ СН'!$I$5-'СЕТ СН'!$I$21</f>
        <v>4606.0100766199994</v>
      </c>
      <c r="S141" s="36">
        <f>SUMIFS(СВЦЭМ!$D$39:$D$782,СВЦЭМ!$A$39:$A$782,$A141,СВЦЭМ!$B$39:$B$782,S$119)+'СЕТ СН'!$I$11+СВЦЭМ!$D$10+'СЕТ СН'!$I$5-'СЕТ СН'!$I$21</f>
        <v>4609.07716721</v>
      </c>
      <c r="T141" s="36">
        <f>SUMIFS(СВЦЭМ!$D$39:$D$782,СВЦЭМ!$A$39:$A$782,$A141,СВЦЭМ!$B$39:$B$782,T$119)+'СЕТ СН'!$I$11+СВЦЭМ!$D$10+'СЕТ СН'!$I$5-'СЕТ СН'!$I$21</f>
        <v>4559.6909081899994</v>
      </c>
      <c r="U141" s="36">
        <f>SUMIFS(СВЦЭМ!$D$39:$D$782,СВЦЭМ!$A$39:$A$782,$A141,СВЦЭМ!$B$39:$B$782,U$119)+'СЕТ СН'!$I$11+СВЦЭМ!$D$10+'СЕТ СН'!$I$5-'СЕТ СН'!$I$21</f>
        <v>4551.8429858700001</v>
      </c>
      <c r="V141" s="36">
        <f>SUMIFS(СВЦЭМ!$D$39:$D$782,СВЦЭМ!$A$39:$A$782,$A141,СВЦЭМ!$B$39:$B$782,V$119)+'СЕТ СН'!$I$11+СВЦЭМ!$D$10+'СЕТ СН'!$I$5-'СЕТ СН'!$I$21</f>
        <v>4568.3046904299999</v>
      </c>
      <c r="W141" s="36">
        <f>SUMIFS(СВЦЭМ!$D$39:$D$782,СВЦЭМ!$A$39:$A$782,$A141,СВЦЭМ!$B$39:$B$782,W$119)+'СЕТ СН'!$I$11+СВЦЭМ!$D$10+'СЕТ СН'!$I$5-'СЕТ СН'!$I$21</f>
        <v>4562.16119265</v>
      </c>
      <c r="X141" s="36">
        <f>SUMIFS(СВЦЭМ!$D$39:$D$782,СВЦЭМ!$A$39:$A$782,$A141,СВЦЭМ!$B$39:$B$782,X$119)+'СЕТ СН'!$I$11+СВЦЭМ!$D$10+'СЕТ СН'!$I$5-'СЕТ СН'!$I$21</f>
        <v>4584.8587397299998</v>
      </c>
      <c r="Y141" s="36">
        <f>SUMIFS(СВЦЭМ!$D$39:$D$782,СВЦЭМ!$A$39:$A$782,$A141,СВЦЭМ!$B$39:$B$782,Y$119)+'СЕТ СН'!$I$11+СВЦЭМ!$D$10+'СЕТ СН'!$I$5-'СЕТ СН'!$I$21</f>
        <v>4594.73486667</v>
      </c>
    </row>
    <row r="142" spans="1:25" ht="15.75" x14ac:dyDescent="0.2">
      <c r="A142" s="35">
        <f t="shared" si="3"/>
        <v>44888</v>
      </c>
      <c r="B142" s="36">
        <f>SUMIFS(СВЦЭМ!$D$39:$D$782,СВЦЭМ!$A$39:$A$782,$A142,СВЦЭМ!$B$39:$B$782,B$119)+'СЕТ СН'!$I$11+СВЦЭМ!$D$10+'СЕТ СН'!$I$5-'СЕТ СН'!$I$21</f>
        <v>4598.5599055799994</v>
      </c>
      <c r="C142" s="36">
        <f>SUMIFS(СВЦЭМ!$D$39:$D$782,СВЦЭМ!$A$39:$A$782,$A142,СВЦЭМ!$B$39:$B$782,C$119)+'СЕТ СН'!$I$11+СВЦЭМ!$D$10+'СЕТ СН'!$I$5-'СЕТ СН'!$I$21</f>
        <v>4619.8009596699994</v>
      </c>
      <c r="D142" s="36">
        <f>SUMIFS(СВЦЭМ!$D$39:$D$782,СВЦЭМ!$A$39:$A$782,$A142,СВЦЭМ!$B$39:$B$782,D$119)+'СЕТ СН'!$I$11+СВЦЭМ!$D$10+'СЕТ СН'!$I$5-'СЕТ СН'!$I$21</f>
        <v>4655.2419578899999</v>
      </c>
      <c r="E142" s="36">
        <f>SUMIFS(СВЦЭМ!$D$39:$D$782,СВЦЭМ!$A$39:$A$782,$A142,СВЦЭМ!$B$39:$B$782,E$119)+'СЕТ СН'!$I$11+СВЦЭМ!$D$10+'СЕТ СН'!$I$5-'СЕТ СН'!$I$21</f>
        <v>4660.5485534499994</v>
      </c>
      <c r="F142" s="36">
        <f>SUMIFS(СВЦЭМ!$D$39:$D$782,СВЦЭМ!$A$39:$A$782,$A142,СВЦЭМ!$B$39:$B$782,F$119)+'СЕТ СН'!$I$11+СВЦЭМ!$D$10+'СЕТ СН'!$I$5-'СЕТ СН'!$I$21</f>
        <v>4693.2472177599993</v>
      </c>
      <c r="G142" s="36">
        <f>SUMIFS(СВЦЭМ!$D$39:$D$782,СВЦЭМ!$A$39:$A$782,$A142,СВЦЭМ!$B$39:$B$782,G$119)+'СЕТ СН'!$I$11+СВЦЭМ!$D$10+'СЕТ СН'!$I$5-'СЕТ СН'!$I$21</f>
        <v>4675.6359348199994</v>
      </c>
      <c r="H142" s="36">
        <f>SUMIFS(СВЦЭМ!$D$39:$D$782,СВЦЭМ!$A$39:$A$782,$A142,СВЦЭМ!$B$39:$B$782,H$119)+'СЕТ СН'!$I$11+СВЦЭМ!$D$10+'СЕТ СН'!$I$5-'СЕТ СН'!$I$21</f>
        <v>4622.00836067</v>
      </c>
      <c r="I142" s="36">
        <f>SUMIFS(СВЦЭМ!$D$39:$D$782,СВЦЭМ!$A$39:$A$782,$A142,СВЦЭМ!$B$39:$B$782,I$119)+'СЕТ СН'!$I$11+СВЦЭМ!$D$10+'СЕТ СН'!$I$5-'СЕТ СН'!$I$21</f>
        <v>4587.6940819399997</v>
      </c>
      <c r="J142" s="36">
        <f>SUMIFS(СВЦЭМ!$D$39:$D$782,СВЦЭМ!$A$39:$A$782,$A142,СВЦЭМ!$B$39:$B$782,J$119)+'СЕТ СН'!$I$11+СВЦЭМ!$D$10+'СЕТ СН'!$I$5-'СЕТ СН'!$I$21</f>
        <v>4566.4530817799996</v>
      </c>
      <c r="K142" s="36">
        <f>SUMIFS(СВЦЭМ!$D$39:$D$782,СВЦЭМ!$A$39:$A$782,$A142,СВЦЭМ!$B$39:$B$782,K$119)+'СЕТ СН'!$I$11+СВЦЭМ!$D$10+'СЕТ СН'!$I$5-'СЕТ СН'!$I$21</f>
        <v>4604.7379929599992</v>
      </c>
      <c r="L142" s="36">
        <f>SUMIFS(СВЦЭМ!$D$39:$D$782,СВЦЭМ!$A$39:$A$782,$A142,СВЦЭМ!$B$39:$B$782,L$119)+'СЕТ СН'!$I$11+СВЦЭМ!$D$10+'СЕТ СН'!$I$5-'СЕТ СН'!$I$21</f>
        <v>4629.9891207999999</v>
      </c>
      <c r="M142" s="36">
        <f>SUMIFS(СВЦЭМ!$D$39:$D$782,СВЦЭМ!$A$39:$A$782,$A142,СВЦЭМ!$B$39:$B$782,M$119)+'СЕТ СН'!$I$11+СВЦЭМ!$D$10+'СЕТ СН'!$I$5-'СЕТ СН'!$I$21</f>
        <v>4629.1618172799999</v>
      </c>
      <c r="N142" s="36">
        <f>SUMIFS(СВЦЭМ!$D$39:$D$782,СВЦЭМ!$A$39:$A$782,$A142,СВЦЭМ!$B$39:$B$782,N$119)+'СЕТ СН'!$I$11+СВЦЭМ!$D$10+'СЕТ СН'!$I$5-'СЕТ СН'!$I$21</f>
        <v>4650.3701800399995</v>
      </c>
      <c r="O142" s="36">
        <f>SUMIFS(СВЦЭМ!$D$39:$D$782,СВЦЭМ!$A$39:$A$782,$A142,СВЦЭМ!$B$39:$B$782,O$119)+'СЕТ СН'!$I$11+СВЦЭМ!$D$10+'СЕТ СН'!$I$5-'СЕТ СН'!$I$21</f>
        <v>4662.3461020099994</v>
      </c>
      <c r="P142" s="36">
        <f>SUMIFS(СВЦЭМ!$D$39:$D$782,СВЦЭМ!$A$39:$A$782,$A142,СВЦЭМ!$B$39:$B$782,P$119)+'СЕТ СН'!$I$11+СВЦЭМ!$D$10+'СЕТ СН'!$I$5-'СЕТ СН'!$I$21</f>
        <v>4673.7336652899994</v>
      </c>
      <c r="Q142" s="36">
        <f>SUMIFS(СВЦЭМ!$D$39:$D$782,СВЦЭМ!$A$39:$A$782,$A142,СВЦЭМ!$B$39:$B$782,Q$119)+'СЕТ СН'!$I$11+СВЦЭМ!$D$10+'СЕТ СН'!$I$5-'СЕТ СН'!$I$21</f>
        <v>4664.3383933699997</v>
      </c>
      <c r="R142" s="36">
        <f>SUMIFS(СВЦЭМ!$D$39:$D$782,СВЦЭМ!$A$39:$A$782,$A142,СВЦЭМ!$B$39:$B$782,R$119)+'СЕТ СН'!$I$11+СВЦЭМ!$D$10+'СЕТ СН'!$I$5-'СЕТ СН'!$I$21</f>
        <v>4666.7224160899996</v>
      </c>
      <c r="S142" s="36">
        <f>SUMIFS(СВЦЭМ!$D$39:$D$782,СВЦЭМ!$A$39:$A$782,$A142,СВЦЭМ!$B$39:$B$782,S$119)+'СЕТ СН'!$I$11+СВЦЭМ!$D$10+'СЕТ СН'!$I$5-'СЕТ СН'!$I$21</f>
        <v>4648.1529147900001</v>
      </c>
      <c r="T142" s="36">
        <f>SUMIFS(СВЦЭМ!$D$39:$D$782,СВЦЭМ!$A$39:$A$782,$A142,СВЦЭМ!$B$39:$B$782,T$119)+'СЕТ СН'!$I$11+СВЦЭМ!$D$10+'СЕТ СН'!$I$5-'СЕТ СН'!$I$21</f>
        <v>4598.8237735099992</v>
      </c>
      <c r="U142" s="36">
        <f>SUMIFS(СВЦЭМ!$D$39:$D$782,СВЦЭМ!$A$39:$A$782,$A142,СВЦЭМ!$B$39:$B$782,U$119)+'СЕТ СН'!$I$11+СВЦЭМ!$D$10+'СЕТ СН'!$I$5-'СЕТ СН'!$I$21</f>
        <v>4579.2261069899996</v>
      </c>
      <c r="V142" s="36">
        <f>SUMIFS(СВЦЭМ!$D$39:$D$782,СВЦЭМ!$A$39:$A$782,$A142,СВЦЭМ!$B$39:$B$782,V$119)+'СЕТ СН'!$I$11+СВЦЭМ!$D$10+'СЕТ СН'!$I$5-'СЕТ СН'!$I$21</f>
        <v>4564.9962425499998</v>
      </c>
      <c r="W142" s="36">
        <f>SUMIFS(СВЦЭМ!$D$39:$D$782,СВЦЭМ!$A$39:$A$782,$A142,СВЦЭМ!$B$39:$B$782,W$119)+'СЕТ СН'!$I$11+СВЦЭМ!$D$10+'СЕТ СН'!$I$5-'СЕТ СН'!$I$21</f>
        <v>4580.7486545100001</v>
      </c>
      <c r="X142" s="36">
        <f>SUMIFS(СВЦЭМ!$D$39:$D$782,СВЦЭМ!$A$39:$A$782,$A142,СВЦЭМ!$B$39:$B$782,X$119)+'СЕТ СН'!$I$11+СВЦЭМ!$D$10+'СЕТ СН'!$I$5-'СЕТ СН'!$I$21</f>
        <v>4580.5610419200002</v>
      </c>
      <c r="Y142" s="36">
        <f>SUMIFS(СВЦЭМ!$D$39:$D$782,СВЦЭМ!$A$39:$A$782,$A142,СВЦЭМ!$B$39:$B$782,Y$119)+'СЕТ СН'!$I$11+СВЦЭМ!$D$10+'СЕТ СН'!$I$5-'СЕТ СН'!$I$21</f>
        <v>4592.5141760699998</v>
      </c>
    </row>
    <row r="143" spans="1:25" ht="15.75" x14ac:dyDescent="0.2">
      <c r="A143" s="35">
        <f t="shared" si="3"/>
        <v>44889</v>
      </c>
      <c r="B143" s="36">
        <f>SUMIFS(СВЦЭМ!$D$39:$D$782,СВЦЭМ!$A$39:$A$782,$A143,СВЦЭМ!$B$39:$B$782,B$119)+'СЕТ СН'!$I$11+СВЦЭМ!$D$10+'СЕТ СН'!$I$5-'СЕТ СН'!$I$21</f>
        <v>4678.3889077999993</v>
      </c>
      <c r="C143" s="36">
        <f>SUMIFS(СВЦЭМ!$D$39:$D$782,СВЦЭМ!$A$39:$A$782,$A143,СВЦЭМ!$B$39:$B$782,C$119)+'СЕТ СН'!$I$11+СВЦЭМ!$D$10+'СЕТ СН'!$I$5-'СЕТ СН'!$I$21</f>
        <v>4707.12648799</v>
      </c>
      <c r="D143" s="36">
        <f>SUMIFS(СВЦЭМ!$D$39:$D$782,СВЦЭМ!$A$39:$A$782,$A143,СВЦЭМ!$B$39:$B$782,D$119)+'СЕТ СН'!$I$11+СВЦЭМ!$D$10+'СЕТ СН'!$I$5-'СЕТ СН'!$I$21</f>
        <v>4711.9810942899994</v>
      </c>
      <c r="E143" s="36">
        <f>SUMIFS(СВЦЭМ!$D$39:$D$782,СВЦЭМ!$A$39:$A$782,$A143,СВЦЭМ!$B$39:$B$782,E$119)+'СЕТ СН'!$I$11+СВЦЭМ!$D$10+'СЕТ СН'!$I$5-'СЕТ СН'!$I$21</f>
        <v>4718.8239432299997</v>
      </c>
      <c r="F143" s="36">
        <f>SUMIFS(СВЦЭМ!$D$39:$D$782,СВЦЭМ!$A$39:$A$782,$A143,СВЦЭМ!$B$39:$B$782,F$119)+'СЕТ СН'!$I$11+СВЦЭМ!$D$10+'СЕТ СН'!$I$5-'СЕТ СН'!$I$21</f>
        <v>4727.9061686999994</v>
      </c>
      <c r="G143" s="36">
        <f>SUMIFS(СВЦЭМ!$D$39:$D$782,СВЦЭМ!$A$39:$A$782,$A143,СВЦЭМ!$B$39:$B$782,G$119)+'СЕТ СН'!$I$11+СВЦЭМ!$D$10+'СЕТ СН'!$I$5-'СЕТ СН'!$I$21</f>
        <v>4725.6293704299997</v>
      </c>
      <c r="H143" s="36">
        <f>SUMIFS(СВЦЭМ!$D$39:$D$782,СВЦЭМ!$A$39:$A$782,$A143,СВЦЭМ!$B$39:$B$782,H$119)+'СЕТ СН'!$I$11+СВЦЭМ!$D$10+'СЕТ СН'!$I$5-'СЕТ СН'!$I$21</f>
        <v>4712.6189514999996</v>
      </c>
      <c r="I143" s="36">
        <f>SUMIFS(СВЦЭМ!$D$39:$D$782,СВЦЭМ!$A$39:$A$782,$A143,СВЦЭМ!$B$39:$B$782,I$119)+'СЕТ СН'!$I$11+СВЦЭМ!$D$10+'СЕТ СН'!$I$5-'СЕТ СН'!$I$21</f>
        <v>4672.1910765299999</v>
      </c>
      <c r="J143" s="36">
        <f>SUMIFS(СВЦЭМ!$D$39:$D$782,СВЦЭМ!$A$39:$A$782,$A143,СВЦЭМ!$B$39:$B$782,J$119)+'СЕТ СН'!$I$11+СВЦЭМ!$D$10+'СЕТ СН'!$I$5-'СЕТ СН'!$I$21</f>
        <v>4631.28748043</v>
      </c>
      <c r="K143" s="36">
        <f>SUMIFS(СВЦЭМ!$D$39:$D$782,СВЦЭМ!$A$39:$A$782,$A143,СВЦЭМ!$B$39:$B$782,K$119)+'СЕТ СН'!$I$11+СВЦЭМ!$D$10+'СЕТ СН'!$I$5-'СЕТ СН'!$I$21</f>
        <v>4689.5431659599999</v>
      </c>
      <c r="L143" s="36">
        <f>SUMIFS(СВЦЭМ!$D$39:$D$782,СВЦЭМ!$A$39:$A$782,$A143,СВЦЭМ!$B$39:$B$782,L$119)+'СЕТ СН'!$I$11+СВЦЭМ!$D$10+'СЕТ СН'!$I$5-'СЕТ СН'!$I$21</f>
        <v>4750.8278061799992</v>
      </c>
      <c r="M143" s="36">
        <f>SUMIFS(СВЦЭМ!$D$39:$D$782,СВЦЭМ!$A$39:$A$782,$A143,СВЦЭМ!$B$39:$B$782,M$119)+'СЕТ СН'!$I$11+СВЦЭМ!$D$10+'СЕТ СН'!$I$5-'СЕТ СН'!$I$21</f>
        <v>4751.8607195099994</v>
      </c>
      <c r="N143" s="36">
        <f>SUMIFS(СВЦЭМ!$D$39:$D$782,СВЦЭМ!$A$39:$A$782,$A143,СВЦЭМ!$B$39:$B$782,N$119)+'СЕТ СН'!$I$11+СВЦЭМ!$D$10+'СЕТ СН'!$I$5-'СЕТ СН'!$I$21</f>
        <v>4778.1128967299992</v>
      </c>
      <c r="O143" s="36">
        <f>SUMIFS(СВЦЭМ!$D$39:$D$782,СВЦЭМ!$A$39:$A$782,$A143,СВЦЭМ!$B$39:$B$782,O$119)+'СЕТ СН'!$I$11+СВЦЭМ!$D$10+'СЕТ СН'!$I$5-'СЕТ СН'!$I$21</f>
        <v>4781.57630402</v>
      </c>
      <c r="P143" s="36">
        <f>SUMIFS(СВЦЭМ!$D$39:$D$782,СВЦЭМ!$A$39:$A$782,$A143,СВЦЭМ!$B$39:$B$782,P$119)+'СЕТ СН'!$I$11+СВЦЭМ!$D$10+'СЕТ СН'!$I$5-'СЕТ СН'!$I$21</f>
        <v>4788.33029291</v>
      </c>
      <c r="Q143" s="36">
        <f>SUMIFS(СВЦЭМ!$D$39:$D$782,СВЦЭМ!$A$39:$A$782,$A143,СВЦЭМ!$B$39:$B$782,Q$119)+'СЕТ СН'!$I$11+СВЦЭМ!$D$10+'СЕТ СН'!$I$5-'СЕТ СН'!$I$21</f>
        <v>4786.8672830999994</v>
      </c>
      <c r="R143" s="36">
        <f>SUMIFS(СВЦЭМ!$D$39:$D$782,СВЦЭМ!$A$39:$A$782,$A143,СВЦЭМ!$B$39:$B$782,R$119)+'СЕТ СН'!$I$11+СВЦЭМ!$D$10+'СЕТ СН'!$I$5-'СЕТ СН'!$I$21</f>
        <v>4781.4831962399994</v>
      </c>
      <c r="S143" s="36">
        <f>SUMIFS(СВЦЭМ!$D$39:$D$782,СВЦЭМ!$A$39:$A$782,$A143,СВЦЭМ!$B$39:$B$782,S$119)+'СЕТ СН'!$I$11+СВЦЭМ!$D$10+'СЕТ СН'!$I$5-'СЕТ СН'!$I$21</f>
        <v>4733.2984337599992</v>
      </c>
      <c r="T143" s="36">
        <f>SUMIFS(СВЦЭМ!$D$39:$D$782,СВЦЭМ!$A$39:$A$782,$A143,СВЦЭМ!$B$39:$B$782,T$119)+'СЕТ СН'!$I$11+СВЦЭМ!$D$10+'СЕТ СН'!$I$5-'СЕТ СН'!$I$21</f>
        <v>4676.2967859099999</v>
      </c>
      <c r="U143" s="36">
        <f>SUMIFS(СВЦЭМ!$D$39:$D$782,СВЦЭМ!$A$39:$A$782,$A143,СВЦЭМ!$B$39:$B$782,U$119)+'СЕТ СН'!$I$11+СВЦЭМ!$D$10+'СЕТ СН'!$I$5-'СЕТ СН'!$I$21</f>
        <v>4633.2136999599998</v>
      </c>
      <c r="V143" s="36">
        <f>SUMIFS(СВЦЭМ!$D$39:$D$782,СВЦЭМ!$A$39:$A$782,$A143,СВЦЭМ!$B$39:$B$782,V$119)+'СЕТ СН'!$I$11+СВЦЭМ!$D$10+'СЕТ СН'!$I$5-'СЕТ СН'!$I$21</f>
        <v>4632.0949581999994</v>
      </c>
      <c r="W143" s="36">
        <f>SUMIFS(СВЦЭМ!$D$39:$D$782,СВЦЭМ!$A$39:$A$782,$A143,СВЦЭМ!$B$39:$B$782,W$119)+'СЕТ СН'!$I$11+СВЦЭМ!$D$10+'СЕТ СН'!$I$5-'СЕТ СН'!$I$21</f>
        <v>4646.3628193200002</v>
      </c>
      <c r="X143" s="36">
        <f>SUMIFS(СВЦЭМ!$D$39:$D$782,СВЦЭМ!$A$39:$A$782,$A143,СВЦЭМ!$B$39:$B$782,X$119)+'СЕТ СН'!$I$11+СВЦЭМ!$D$10+'СЕТ СН'!$I$5-'СЕТ СН'!$I$21</f>
        <v>4655.2186282699995</v>
      </c>
      <c r="Y143" s="36">
        <f>SUMIFS(СВЦЭМ!$D$39:$D$782,СВЦЭМ!$A$39:$A$782,$A143,СВЦЭМ!$B$39:$B$782,Y$119)+'СЕТ СН'!$I$11+СВЦЭМ!$D$10+'СЕТ СН'!$I$5-'СЕТ СН'!$I$21</f>
        <v>4679.8375161899994</v>
      </c>
    </row>
    <row r="144" spans="1:25" ht="15.75" x14ac:dyDescent="0.2">
      <c r="A144" s="35">
        <f t="shared" si="3"/>
        <v>44890</v>
      </c>
      <c r="B144" s="36">
        <f>SUMIFS(СВЦЭМ!$D$39:$D$782,СВЦЭМ!$A$39:$A$782,$A144,СВЦЭМ!$B$39:$B$782,B$119)+'СЕТ СН'!$I$11+СВЦЭМ!$D$10+'СЕТ СН'!$I$5-'СЕТ СН'!$I$21</f>
        <v>4597.0481193899996</v>
      </c>
      <c r="C144" s="36">
        <f>SUMIFS(СВЦЭМ!$D$39:$D$782,СВЦЭМ!$A$39:$A$782,$A144,СВЦЭМ!$B$39:$B$782,C$119)+'СЕТ СН'!$I$11+СВЦЭМ!$D$10+'СЕТ СН'!$I$5-'СЕТ СН'!$I$21</f>
        <v>4660.7865518199997</v>
      </c>
      <c r="D144" s="36">
        <f>SUMIFS(СВЦЭМ!$D$39:$D$782,СВЦЭМ!$A$39:$A$782,$A144,СВЦЭМ!$B$39:$B$782,D$119)+'СЕТ СН'!$I$11+СВЦЭМ!$D$10+'СЕТ СН'!$I$5-'СЕТ СН'!$I$21</f>
        <v>4718.4661268099999</v>
      </c>
      <c r="E144" s="36">
        <f>SUMIFS(СВЦЭМ!$D$39:$D$782,СВЦЭМ!$A$39:$A$782,$A144,СВЦЭМ!$B$39:$B$782,E$119)+'СЕТ СН'!$I$11+СВЦЭМ!$D$10+'СЕТ СН'!$I$5-'СЕТ СН'!$I$21</f>
        <v>4736.4931304599995</v>
      </c>
      <c r="F144" s="36">
        <f>SUMIFS(СВЦЭМ!$D$39:$D$782,СВЦЭМ!$A$39:$A$782,$A144,СВЦЭМ!$B$39:$B$782,F$119)+'СЕТ СН'!$I$11+СВЦЭМ!$D$10+'СЕТ СН'!$I$5-'СЕТ СН'!$I$21</f>
        <v>4735.9704061599996</v>
      </c>
      <c r="G144" s="36">
        <f>SUMIFS(СВЦЭМ!$D$39:$D$782,СВЦЭМ!$A$39:$A$782,$A144,СВЦЭМ!$B$39:$B$782,G$119)+'СЕТ СН'!$I$11+СВЦЭМ!$D$10+'СЕТ СН'!$I$5-'СЕТ СН'!$I$21</f>
        <v>4724.4612947599999</v>
      </c>
      <c r="H144" s="36">
        <f>SUMIFS(СВЦЭМ!$D$39:$D$782,СВЦЭМ!$A$39:$A$782,$A144,СВЦЭМ!$B$39:$B$782,H$119)+'СЕТ СН'!$I$11+СВЦЭМ!$D$10+'СЕТ СН'!$I$5-'СЕТ СН'!$I$21</f>
        <v>4689.8414914299992</v>
      </c>
      <c r="I144" s="36">
        <f>SUMIFS(СВЦЭМ!$D$39:$D$782,СВЦЭМ!$A$39:$A$782,$A144,СВЦЭМ!$B$39:$B$782,I$119)+'СЕТ СН'!$I$11+СВЦЭМ!$D$10+'СЕТ СН'!$I$5-'СЕТ СН'!$I$21</f>
        <v>4642.7053187599995</v>
      </c>
      <c r="J144" s="36">
        <f>SUMIFS(СВЦЭМ!$D$39:$D$782,СВЦЭМ!$A$39:$A$782,$A144,СВЦЭМ!$B$39:$B$782,J$119)+'СЕТ СН'!$I$11+СВЦЭМ!$D$10+'СЕТ СН'!$I$5-'СЕТ СН'!$I$21</f>
        <v>4602.2728148999995</v>
      </c>
      <c r="K144" s="36">
        <f>SUMIFS(СВЦЭМ!$D$39:$D$782,СВЦЭМ!$A$39:$A$782,$A144,СВЦЭМ!$B$39:$B$782,K$119)+'СЕТ СН'!$I$11+СВЦЭМ!$D$10+'СЕТ СН'!$I$5-'СЕТ СН'!$I$21</f>
        <v>4624.85175979</v>
      </c>
      <c r="L144" s="36">
        <f>SUMIFS(СВЦЭМ!$D$39:$D$782,СВЦЭМ!$A$39:$A$782,$A144,СВЦЭМ!$B$39:$B$782,L$119)+'СЕТ СН'!$I$11+СВЦЭМ!$D$10+'СЕТ СН'!$I$5-'СЕТ СН'!$I$21</f>
        <v>4614.7904608299996</v>
      </c>
      <c r="M144" s="36">
        <f>SUMIFS(СВЦЭМ!$D$39:$D$782,СВЦЭМ!$A$39:$A$782,$A144,СВЦЭМ!$B$39:$B$782,M$119)+'СЕТ СН'!$I$11+СВЦЭМ!$D$10+'СЕТ СН'!$I$5-'СЕТ СН'!$I$21</f>
        <v>4631.9060341599998</v>
      </c>
      <c r="N144" s="36">
        <f>SUMIFS(СВЦЭМ!$D$39:$D$782,СВЦЭМ!$A$39:$A$782,$A144,СВЦЭМ!$B$39:$B$782,N$119)+'СЕТ СН'!$I$11+СВЦЭМ!$D$10+'СЕТ СН'!$I$5-'СЕТ СН'!$I$21</f>
        <v>4652.1537073</v>
      </c>
      <c r="O144" s="36">
        <f>SUMIFS(СВЦЭМ!$D$39:$D$782,СВЦЭМ!$A$39:$A$782,$A144,СВЦЭМ!$B$39:$B$782,O$119)+'СЕТ СН'!$I$11+СВЦЭМ!$D$10+'СЕТ СН'!$I$5-'СЕТ СН'!$I$21</f>
        <v>4639.7622439699999</v>
      </c>
      <c r="P144" s="36">
        <f>SUMIFS(СВЦЭМ!$D$39:$D$782,СВЦЭМ!$A$39:$A$782,$A144,СВЦЭМ!$B$39:$B$782,P$119)+'СЕТ СН'!$I$11+СВЦЭМ!$D$10+'СЕТ СН'!$I$5-'СЕТ СН'!$I$21</f>
        <v>4646.3198396499993</v>
      </c>
      <c r="Q144" s="36">
        <f>SUMIFS(СВЦЭМ!$D$39:$D$782,СВЦЭМ!$A$39:$A$782,$A144,СВЦЭМ!$B$39:$B$782,Q$119)+'СЕТ СН'!$I$11+СВЦЭМ!$D$10+'СЕТ СН'!$I$5-'СЕТ СН'!$I$21</f>
        <v>4678.0000761899992</v>
      </c>
      <c r="R144" s="36">
        <f>SUMIFS(СВЦЭМ!$D$39:$D$782,СВЦЭМ!$A$39:$A$782,$A144,СВЦЭМ!$B$39:$B$782,R$119)+'СЕТ СН'!$I$11+СВЦЭМ!$D$10+'СЕТ СН'!$I$5-'СЕТ СН'!$I$21</f>
        <v>4661.75510029</v>
      </c>
      <c r="S144" s="36">
        <f>SUMIFS(СВЦЭМ!$D$39:$D$782,СВЦЭМ!$A$39:$A$782,$A144,СВЦЭМ!$B$39:$B$782,S$119)+'СЕТ СН'!$I$11+СВЦЭМ!$D$10+'СЕТ СН'!$I$5-'СЕТ СН'!$I$21</f>
        <v>4597.55454491</v>
      </c>
      <c r="T144" s="36">
        <f>SUMIFS(СВЦЭМ!$D$39:$D$782,СВЦЭМ!$A$39:$A$782,$A144,СВЦЭМ!$B$39:$B$782,T$119)+'СЕТ СН'!$I$11+СВЦЭМ!$D$10+'СЕТ СН'!$I$5-'СЕТ СН'!$I$21</f>
        <v>4582.79898658</v>
      </c>
      <c r="U144" s="36">
        <f>SUMIFS(СВЦЭМ!$D$39:$D$782,СВЦЭМ!$A$39:$A$782,$A144,СВЦЭМ!$B$39:$B$782,U$119)+'СЕТ СН'!$I$11+СВЦЭМ!$D$10+'СЕТ СН'!$I$5-'СЕТ СН'!$I$21</f>
        <v>4593.5893021699994</v>
      </c>
      <c r="V144" s="36">
        <f>SUMIFS(СВЦЭМ!$D$39:$D$782,СВЦЭМ!$A$39:$A$782,$A144,СВЦЭМ!$B$39:$B$782,V$119)+'СЕТ СН'!$I$11+СВЦЭМ!$D$10+'СЕТ СН'!$I$5-'СЕТ СН'!$I$21</f>
        <v>4610.8906660499997</v>
      </c>
      <c r="W144" s="36">
        <f>SUMIFS(СВЦЭМ!$D$39:$D$782,СВЦЭМ!$A$39:$A$782,$A144,СВЦЭМ!$B$39:$B$782,W$119)+'СЕТ СН'!$I$11+СВЦЭМ!$D$10+'СЕТ СН'!$I$5-'СЕТ СН'!$I$21</f>
        <v>4620.7484166899994</v>
      </c>
      <c r="X144" s="36">
        <f>SUMIFS(СВЦЭМ!$D$39:$D$782,СВЦЭМ!$A$39:$A$782,$A144,СВЦЭМ!$B$39:$B$782,X$119)+'СЕТ СН'!$I$11+СВЦЭМ!$D$10+'СЕТ СН'!$I$5-'СЕТ СН'!$I$21</f>
        <v>4629.8723124499993</v>
      </c>
      <c r="Y144" s="36">
        <f>SUMIFS(СВЦЭМ!$D$39:$D$782,СВЦЭМ!$A$39:$A$782,$A144,СВЦЭМ!$B$39:$B$782,Y$119)+'СЕТ СН'!$I$11+СВЦЭМ!$D$10+'СЕТ СН'!$I$5-'СЕТ СН'!$I$21</f>
        <v>4662.10420462</v>
      </c>
    </row>
    <row r="145" spans="1:27" ht="15.75" x14ac:dyDescent="0.2">
      <c r="A145" s="35">
        <f t="shared" si="3"/>
        <v>44891</v>
      </c>
      <c r="B145" s="36">
        <f>SUMIFS(СВЦЭМ!$D$39:$D$782,СВЦЭМ!$A$39:$A$782,$A145,СВЦЭМ!$B$39:$B$782,B$119)+'СЕТ СН'!$I$11+СВЦЭМ!$D$10+'СЕТ СН'!$I$5-'СЕТ СН'!$I$21</f>
        <v>4672.6219909499996</v>
      </c>
      <c r="C145" s="36">
        <f>SUMIFS(СВЦЭМ!$D$39:$D$782,СВЦЭМ!$A$39:$A$782,$A145,СВЦЭМ!$B$39:$B$782,C$119)+'СЕТ СН'!$I$11+СВЦЭМ!$D$10+'СЕТ СН'!$I$5-'СЕТ СН'!$I$21</f>
        <v>4693.5477175599999</v>
      </c>
      <c r="D145" s="36">
        <f>SUMIFS(СВЦЭМ!$D$39:$D$782,СВЦЭМ!$A$39:$A$782,$A145,СВЦЭМ!$B$39:$B$782,D$119)+'СЕТ СН'!$I$11+СВЦЭМ!$D$10+'СЕТ СН'!$I$5-'СЕТ СН'!$I$21</f>
        <v>4697.1484372300001</v>
      </c>
      <c r="E145" s="36">
        <f>SUMIFS(СВЦЭМ!$D$39:$D$782,СВЦЭМ!$A$39:$A$782,$A145,СВЦЭМ!$B$39:$B$782,E$119)+'СЕТ СН'!$I$11+СВЦЭМ!$D$10+'СЕТ СН'!$I$5-'СЕТ СН'!$I$21</f>
        <v>4701.2763006499999</v>
      </c>
      <c r="F145" s="36">
        <f>SUMIFS(СВЦЭМ!$D$39:$D$782,СВЦЭМ!$A$39:$A$782,$A145,СВЦЭМ!$B$39:$B$782,F$119)+'СЕТ СН'!$I$11+СВЦЭМ!$D$10+'СЕТ СН'!$I$5-'СЕТ СН'!$I$21</f>
        <v>4705.12379057</v>
      </c>
      <c r="G145" s="36">
        <f>SUMIFS(СВЦЭМ!$D$39:$D$782,СВЦЭМ!$A$39:$A$782,$A145,СВЦЭМ!$B$39:$B$782,G$119)+'СЕТ СН'!$I$11+СВЦЭМ!$D$10+'СЕТ СН'!$I$5-'СЕТ СН'!$I$21</f>
        <v>4687.4192788499995</v>
      </c>
      <c r="H145" s="36">
        <f>SUMIFS(СВЦЭМ!$D$39:$D$782,СВЦЭМ!$A$39:$A$782,$A145,СВЦЭМ!$B$39:$B$782,H$119)+'СЕТ СН'!$I$11+СВЦЭМ!$D$10+'СЕТ СН'!$I$5-'СЕТ СН'!$I$21</f>
        <v>4677.4143538799999</v>
      </c>
      <c r="I145" s="36">
        <f>SUMIFS(СВЦЭМ!$D$39:$D$782,СВЦЭМ!$A$39:$A$782,$A145,СВЦЭМ!$B$39:$B$782,I$119)+'СЕТ СН'!$I$11+СВЦЭМ!$D$10+'СЕТ СН'!$I$5-'СЕТ СН'!$I$21</f>
        <v>4668.0841758999995</v>
      </c>
      <c r="J145" s="36">
        <f>SUMIFS(СВЦЭМ!$D$39:$D$782,СВЦЭМ!$A$39:$A$782,$A145,СВЦЭМ!$B$39:$B$782,J$119)+'СЕТ СН'!$I$11+СВЦЭМ!$D$10+'СЕТ СН'!$I$5-'СЕТ СН'!$I$21</f>
        <v>4637.7902196199993</v>
      </c>
      <c r="K145" s="36">
        <f>SUMIFS(СВЦЭМ!$D$39:$D$782,СВЦЭМ!$A$39:$A$782,$A145,СВЦЭМ!$B$39:$B$782,K$119)+'СЕТ СН'!$I$11+СВЦЭМ!$D$10+'СЕТ СН'!$I$5-'СЕТ СН'!$I$21</f>
        <v>4611.8803404</v>
      </c>
      <c r="L145" s="36">
        <f>SUMIFS(СВЦЭМ!$D$39:$D$782,СВЦЭМ!$A$39:$A$782,$A145,СВЦЭМ!$B$39:$B$782,L$119)+'СЕТ СН'!$I$11+СВЦЭМ!$D$10+'СЕТ СН'!$I$5-'СЕТ СН'!$I$21</f>
        <v>4614.0333803599997</v>
      </c>
      <c r="M145" s="36">
        <f>SUMIFS(СВЦЭМ!$D$39:$D$782,СВЦЭМ!$A$39:$A$782,$A145,СВЦЭМ!$B$39:$B$782,M$119)+'СЕТ СН'!$I$11+СВЦЭМ!$D$10+'СЕТ СН'!$I$5-'СЕТ СН'!$I$21</f>
        <v>4635.9510033799997</v>
      </c>
      <c r="N145" s="36">
        <f>SUMIFS(СВЦЭМ!$D$39:$D$782,СВЦЭМ!$A$39:$A$782,$A145,СВЦЭМ!$B$39:$B$782,N$119)+'СЕТ СН'!$I$11+СВЦЭМ!$D$10+'СЕТ СН'!$I$5-'СЕТ СН'!$I$21</f>
        <v>4665.8699017299996</v>
      </c>
      <c r="O145" s="36">
        <f>SUMIFS(СВЦЭМ!$D$39:$D$782,СВЦЭМ!$A$39:$A$782,$A145,СВЦЭМ!$B$39:$B$782,O$119)+'СЕТ СН'!$I$11+СВЦЭМ!$D$10+'СЕТ СН'!$I$5-'СЕТ СН'!$I$21</f>
        <v>4664.6408546499997</v>
      </c>
      <c r="P145" s="36">
        <f>SUMIFS(СВЦЭМ!$D$39:$D$782,СВЦЭМ!$A$39:$A$782,$A145,СВЦЭМ!$B$39:$B$782,P$119)+'СЕТ СН'!$I$11+СВЦЭМ!$D$10+'СЕТ СН'!$I$5-'СЕТ СН'!$I$21</f>
        <v>4678.6571649099997</v>
      </c>
      <c r="Q145" s="36">
        <f>SUMIFS(СВЦЭМ!$D$39:$D$782,СВЦЭМ!$A$39:$A$782,$A145,СВЦЭМ!$B$39:$B$782,Q$119)+'СЕТ СН'!$I$11+СВЦЭМ!$D$10+'СЕТ СН'!$I$5-'СЕТ СН'!$I$21</f>
        <v>4678.7452684899999</v>
      </c>
      <c r="R145" s="36">
        <f>SUMIFS(СВЦЭМ!$D$39:$D$782,СВЦЭМ!$A$39:$A$782,$A145,СВЦЭМ!$B$39:$B$782,R$119)+'СЕТ СН'!$I$11+СВЦЭМ!$D$10+'СЕТ СН'!$I$5-'СЕТ СН'!$I$21</f>
        <v>4648.8403383599998</v>
      </c>
      <c r="S145" s="36">
        <f>SUMIFS(СВЦЭМ!$D$39:$D$782,СВЦЭМ!$A$39:$A$782,$A145,СВЦЭМ!$B$39:$B$782,S$119)+'СЕТ СН'!$I$11+СВЦЭМ!$D$10+'СЕТ СН'!$I$5-'СЕТ СН'!$I$21</f>
        <v>4621.5038964199994</v>
      </c>
      <c r="T145" s="36">
        <f>SUMIFS(СВЦЭМ!$D$39:$D$782,СВЦЭМ!$A$39:$A$782,$A145,СВЦЭМ!$B$39:$B$782,T$119)+'СЕТ СН'!$I$11+СВЦЭМ!$D$10+'СЕТ СН'!$I$5-'СЕТ СН'!$I$21</f>
        <v>4613.1521886</v>
      </c>
      <c r="U145" s="36">
        <f>SUMIFS(СВЦЭМ!$D$39:$D$782,СВЦЭМ!$A$39:$A$782,$A145,СВЦЭМ!$B$39:$B$782,U$119)+'СЕТ СН'!$I$11+СВЦЭМ!$D$10+'СЕТ СН'!$I$5-'СЕТ СН'!$I$21</f>
        <v>4607.6916434699997</v>
      </c>
      <c r="V145" s="36">
        <f>SUMIFS(СВЦЭМ!$D$39:$D$782,СВЦЭМ!$A$39:$A$782,$A145,СВЦЭМ!$B$39:$B$782,V$119)+'СЕТ СН'!$I$11+СВЦЭМ!$D$10+'СЕТ СН'!$I$5-'СЕТ СН'!$I$21</f>
        <v>4638.5892632599998</v>
      </c>
      <c r="W145" s="36">
        <f>SUMIFS(СВЦЭМ!$D$39:$D$782,СВЦЭМ!$A$39:$A$782,$A145,СВЦЭМ!$B$39:$B$782,W$119)+'СЕТ СН'!$I$11+СВЦЭМ!$D$10+'СЕТ СН'!$I$5-'СЕТ СН'!$I$21</f>
        <v>4659.0203012399998</v>
      </c>
      <c r="X145" s="36">
        <f>SUMIFS(СВЦЭМ!$D$39:$D$782,СВЦЭМ!$A$39:$A$782,$A145,СВЦЭМ!$B$39:$B$782,X$119)+'СЕТ СН'!$I$11+СВЦЭМ!$D$10+'СЕТ СН'!$I$5-'СЕТ СН'!$I$21</f>
        <v>4682.7883728699999</v>
      </c>
      <c r="Y145" s="36">
        <f>SUMIFS(СВЦЭМ!$D$39:$D$782,СВЦЭМ!$A$39:$A$782,$A145,СВЦЭМ!$B$39:$B$782,Y$119)+'СЕТ СН'!$I$11+СВЦЭМ!$D$10+'СЕТ СН'!$I$5-'СЕТ СН'!$I$21</f>
        <v>4694.6810953099994</v>
      </c>
    </row>
    <row r="146" spans="1:27" ht="15.75" x14ac:dyDescent="0.2">
      <c r="A146" s="35">
        <f t="shared" si="3"/>
        <v>44892</v>
      </c>
      <c r="B146" s="36">
        <f>SUMIFS(СВЦЭМ!$D$39:$D$782,СВЦЭМ!$A$39:$A$782,$A146,СВЦЭМ!$B$39:$B$782,B$119)+'СЕТ СН'!$I$11+СВЦЭМ!$D$10+'СЕТ СН'!$I$5-'СЕТ СН'!$I$21</f>
        <v>4726.9392438599998</v>
      </c>
      <c r="C146" s="36">
        <f>SUMIFS(СВЦЭМ!$D$39:$D$782,СВЦЭМ!$A$39:$A$782,$A146,СВЦЭМ!$B$39:$B$782,C$119)+'СЕТ СН'!$I$11+СВЦЭМ!$D$10+'СЕТ СН'!$I$5-'СЕТ СН'!$I$21</f>
        <v>4717.5171024299998</v>
      </c>
      <c r="D146" s="36">
        <f>SUMIFS(СВЦЭМ!$D$39:$D$782,СВЦЭМ!$A$39:$A$782,$A146,СВЦЭМ!$B$39:$B$782,D$119)+'СЕТ СН'!$I$11+СВЦЭМ!$D$10+'СЕТ СН'!$I$5-'СЕТ СН'!$I$21</f>
        <v>4716.1967609499998</v>
      </c>
      <c r="E146" s="36">
        <f>SUMIFS(СВЦЭМ!$D$39:$D$782,СВЦЭМ!$A$39:$A$782,$A146,СВЦЭМ!$B$39:$B$782,E$119)+'СЕТ СН'!$I$11+СВЦЭМ!$D$10+'СЕТ СН'!$I$5-'СЕТ СН'!$I$21</f>
        <v>4721.0036261999994</v>
      </c>
      <c r="F146" s="36">
        <f>SUMIFS(СВЦЭМ!$D$39:$D$782,СВЦЭМ!$A$39:$A$782,$A146,СВЦЭМ!$B$39:$B$782,F$119)+'СЕТ СН'!$I$11+СВЦЭМ!$D$10+'СЕТ СН'!$I$5-'СЕТ СН'!$I$21</f>
        <v>4747.5984759499997</v>
      </c>
      <c r="G146" s="36">
        <f>SUMIFS(СВЦЭМ!$D$39:$D$782,СВЦЭМ!$A$39:$A$782,$A146,СВЦЭМ!$B$39:$B$782,G$119)+'СЕТ СН'!$I$11+СВЦЭМ!$D$10+'СЕТ СН'!$I$5-'СЕТ СН'!$I$21</f>
        <v>4738.5953687599995</v>
      </c>
      <c r="H146" s="36">
        <f>SUMIFS(СВЦЭМ!$D$39:$D$782,СВЦЭМ!$A$39:$A$782,$A146,СВЦЭМ!$B$39:$B$782,H$119)+'СЕТ СН'!$I$11+СВЦЭМ!$D$10+'СЕТ СН'!$I$5-'СЕТ СН'!$I$21</f>
        <v>4725.3112479399997</v>
      </c>
      <c r="I146" s="36">
        <f>SUMIFS(СВЦЭМ!$D$39:$D$782,СВЦЭМ!$A$39:$A$782,$A146,СВЦЭМ!$B$39:$B$782,I$119)+'СЕТ СН'!$I$11+СВЦЭМ!$D$10+'СЕТ СН'!$I$5-'СЕТ СН'!$I$21</f>
        <v>4713.76165158</v>
      </c>
      <c r="J146" s="36">
        <f>SUMIFS(СВЦЭМ!$D$39:$D$782,СВЦЭМ!$A$39:$A$782,$A146,СВЦЭМ!$B$39:$B$782,J$119)+'СЕТ СН'!$I$11+СВЦЭМ!$D$10+'СЕТ СН'!$I$5-'СЕТ СН'!$I$21</f>
        <v>4722.0088714499998</v>
      </c>
      <c r="K146" s="36">
        <f>SUMIFS(СВЦЭМ!$D$39:$D$782,СВЦЭМ!$A$39:$A$782,$A146,СВЦЭМ!$B$39:$B$782,K$119)+'СЕТ СН'!$I$11+СВЦЭМ!$D$10+'СЕТ СН'!$I$5-'СЕТ СН'!$I$21</f>
        <v>4666.8738011599999</v>
      </c>
      <c r="L146" s="36">
        <f>SUMIFS(СВЦЭМ!$D$39:$D$782,СВЦЭМ!$A$39:$A$782,$A146,СВЦЭМ!$B$39:$B$782,L$119)+'СЕТ СН'!$I$11+СВЦЭМ!$D$10+'СЕТ СН'!$I$5-'СЕТ СН'!$I$21</f>
        <v>4622.4022129799996</v>
      </c>
      <c r="M146" s="36">
        <f>SUMIFS(СВЦЭМ!$D$39:$D$782,СВЦЭМ!$A$39:$A$782,$A146,СВЦЭМ!$B$39:$B$782,M$119)+'СЕТ СН'!$I$11+СВЦЭМ!$D$10+'СЕТ СН'!$I$5-'СЕТ СН'!$I$21</f>
        <v>4641.9418476499995</v>
      </c>
      <c r="N146" s="36">
        <f>SUMIFS(СВЦЭМ!$D$39:$D$782,СВЦЭМ!$A$39:$A$782,$A146,СВЦЭМ!$B$39:$B$782,N$119)+'СЕТ СН'!$I$11+СВЦЭМ!$D$10+'СЕТ СН'!$I$5-'СЕТ СН'!$I$21</f>
        <v>4659.65895654</v>
      </c>
      <c r="O146" s="36">
        <f>SUMIFS(СВЦЭМ!$D$39:$D$782,СВЦЭМ!$A$39:$A$782,$A146,СВЦЭМ!$B$39:$B$782,O$119)+'СЕТ СН'!$I$11+СВЦЭМ!$D$10+'СЕТ СН'!$I$5-'СЕТ СН'!$I$21</f>
        <v>4680.8827608299998</v>
      </c>
      <c r="P146" s="36">
        <f>SUMIFS(СВЦЭМ!$D$39:$D$782,СВЦЭМ!$A$39:$A$782,$A146,СВЦЭМ!$B$39:$B$782,P$119)+'СЕТ СН'!$I$11+СВЦЭМ!$D$10+'СЕТ СН'!$I$5-'СЕТ СН'!$I$21</f>
        <v>4689.3893878999997</v>
      </c>
      <c r="Q146" s="36">
        <f>SUMIFS(СВЦЭМ!$D$39:$D$782,СВЦЭМ!$A$39:$A$782,$A146,СВЦЭМ!$B$39:$B$782,Q$119)+'СЕТ СН'!$I$11+СВЦЭМ!$D$10+'СЕТ СН'!$I$5-'СЕТ СН'!$I$21</f>
        <v>4690.0073754999994</v>
      </c>
      <c r="R146" s="36">
        <f>SUMIFS(СВЦЭМ!$D$39:$D$782,СВЦЭМ!$A$39:$A$782,$A146,СВЦЭМ!$B$39:$B$782,R$119)+'СЕТ СН'!$I$11+СВЦЭМ!$D$10+'СЕТ СН'!$I$5-'СЕТ СН'!$I$21</f>
        <v>4687.2922934899998</v>
      </c>
      <c r="S146" s="36">
        <f>SUMIFS(СВЦЭМ!$D$39:$D$782,СВЦЭМ!$A$39:$A$782,$A146,СВЦЭМ!$B$39:$B$782,S$119)+'СЕТ СН'!$I$11+СВЦЭМ!$D$10+'СЕТ СН'!$I$5-'СЕТ СН'!$I$21</f>
        <v>4622.4519151299992</v>
      </c>
      <c r="T146" s="36">
        <f>SUMIFS(СВЦЭМ!$D$39:$D$782,СВЦЭМ!$A$39:$A$782,$A146,СВЦЭМ!$B$39:$B$782,T$119)+'СЕТ СН'!$I$11+СВЦЭМ!$D$10+'СЕТ СН'!$I$5-'СЕТ СН'!$I$21</f>
        <v>4605.2682411199994</v>
      </c>
      <c r="U146" s="36">
        <f>SUMIFS(СВЦЭМ!$D$39:$D$782,СВЦЭМ!$A$39:$A$782,$A146,СВЦЭМ!$B$39:$B$782,U$119)+'СЕТ СН'!$I$11+СВЦЭМ!$D$10+'СЕТ СН'!$I$5-'СЕТ СН'!$I$21</f>
        <v>4627.1454945799996</v>
      </c>
      <c r="V146" s="36">
        <f>SUMIFS(СВЦЭМ!$D$39:$D$782,СВЦЭМ!$A$39:$A$782,$A146,СВЦЭМ!$B$39:$B$782,V$119)+'СЕТ СН'!$I$11+СВЦЭМ!$D$10+'СЕТ СН'!$I$5-'СЕТ СН'!$I$21</f>
        <v>4639.1133644900001</v>
      </c>
      <c r="W146" s="36">
        <f>SUMIFS(СВЦЭМ!$D$39:$D$782,СВЦЭМ!$A$39:$A$782,$A146,СВЦЭМ!$B$39:$B$782,W$119)+'СЕТ СН'!$I$11+СВЦЭМ!$D$10+'СЕТ СН'!$I$5-'СЕТ СН'!$I$21</f>
        <v>4657.9484154799993</v>
      </c>
      <c r="X146" s="36">
        <f>SUMIFS(СВЦЭМ!$D$39:$D$782,СВЦЭМ!$A$39:$A$782,$A146,СВЦЭМ!$B$39:$B$782,X$119)+'СЕТ СН'!$I$11+СВЦЭМ!$D$10+'СЕТ СН'!$I$5-'СЕТ СН'!$I$21</f>
        <v>4655.0808944299997</v>
      </c>
      <c r="Y146" s="36">
        <f>SUMIFS(СВЦЭМ!$D$39:$D$782,СВЦЭМ!$A$39:$A$782,$A146,СВЦЭМ!$B$39:$B$782,Y$119)+'СЕТ СН'!$I$11+СВЦЭМ!$D$10+'СЕТ СН'!$I$5-'СЕТ СН'!$I$21</f>
        <v>4723.5663081799994</v>
      </c>
    </row>
    <row r="147" spans="1:27" ht="15.75" x14ac:dyDescent="0.2">
      <c r="A147" s="35">
        <f t="shared" si="3"/>
        <v>44893</v>
      </c>
      <c r="B147" s="36">
        <f>SUMIFS(СВЦЭМ!$D$39:$D$782,СВЦЭМ!$A$39:$A$782,$A147,СВЦЭМ!$B$39:$B$782,B$119)+'СЕТ СН'!$I$11+СВЦЭМ!$D$10+'СЕТ СН'!$I$5-'СЕТ СН'!$I$21</f>
        <v>4678.4116003399995</v>
      </c>
      <c r="C147" s="36">
        <f>SUMIFS(СВЦЭМ!$D$39:$D$782,СВЦЭМ!$A$39:$A$782,$A147,СВЦЭМ!$B$39:$B$782,C$119)+'СЕТ СН'!$I$11+СВЦЭМ!$D$10+'СЕТ СН'!$I$5-'СЕТ СН'!$I$21</f>
        <v>4698.3811178799997</v>
      </c>
      <c r="D147" s="36">
        <f>SUMIFS(СВЦЭМ!$D$39:$D$782,СВЦЭМ!$A$39:$A$782,$A147,СВЦЭМ!$B$39:$B$782,D$119)+'СЕТ СН'!$I$11+СВЦЭМ!$D$10+'СЕТ СН'!$I$5-'СЕТ СН'!$I$21</f>
        <v>4697.40946816</v>
      </c>
      <c r="E147" s="36">
        <f>SUMIFS(СВЦЭМ!$D$39:$D$782,СВЦЭМ!$A$39:$A$782,$A147,СВЦЭМ!$B$39:$B$782,E$119)+'СЕТ СН'!$I$11+СВЦЭМ!$D$10+'СЕТ СН'!$I$5-'СЕТ СН'!$I$21</f>
        <v>4698.1730216799997</v>
      </c>
      <c r="F147" s="36">
        <f>SUMIFS(СВЦЭМ!$D$39:$D$782,СВЦЭМ!$A$39:$A$782,$A147,СВЦЭМ!$B$39:$B$782,F$119)+'СЕТ СН'!$I$11+СВЦЭМ!$D$10+'СЕТ СН'!$I$5-'СЕТ СН'!$I$21</f>
        <v>4711.7866406899993</v>
      </c>
      <c r="G147" s="36">
        <f>SUMIFS(СВЦЭМ!$D$39:$D$782,СВЦЭМ!$A$39:$A$782,$A147,СВЦЭМ!$B$39:$B$782,G$119)+'СЕТ СН'!$I$11+СВЦЭМ!$D$10+'СЕТ СН'!$I$5-'СЕТ СН'!$I$21</f>
        <v>4707.8292712000002</v>
      </c>
      <c r="H147" s="36">
        <f>SUMIFS(СВЦЭМ!$D$39:$D$782,СВЦЭМ!$A$39:$A$782,$A147,СВЦЭМ!$B$39:$B$782,H$119)+'СЕТ СН'!$I$11+СВЦЭМ!$D$10+'СЕТ СН'!$I$5-'СЕТ СН'!$I$21</f>
        <v>4623.4358565799994</v>
      </c>
      <c r="I147" s="36">
        <f>SUMIFS(СВЦЭМ!$D$39:$D$782,СВЦЭМ!$A$39:$A$782,$A147,СВЦЭМ!$B$39:$B$782,I$119)+'СЕТ СН'!$I$11+СВЦЭМ!$D$10+'СЕТ СН'!$I$5-'СЕТ СН'!$I$21</f>
        <v>4608.2319709799995</v>
      </c>
      <c r="J147" s="36">
        <f>SUMIFS(СВЦЭМ!$D$39:$D$782,СВЦЭМ!$A$39:$A$782,$A147,СВЦЭМ!$B$39:$B$782,J$119)+'СЕТ СН'!$I$11+СВЦЭМ!$D$10+'СЕТ СН'!$I$5-'СЕТ СН'!$I$21</f>
        <v>4591.4666430500001</v>
      </c>
      <c r="K147" s="36">
        <f>SUMIFS(СВЦЭМ!$D$39:$D$782,СВЦЭМ!$A$39:$A$782,$A147,СВЦЭМ!$B$39:$B$782,K$119)+'СЕТ СН'!$I$11+СВЦЭМ!$D$10+'СЕТ СН'!$I$5-'СЕТ СН'!$I$21</f>
        <v>4560.7747024799992</v>
      </c>
      <c r="L147" s="36">
        <f>SUMIFS(СВЦЭМ!$D$39:$D$782,СВЦЭМ!$A$39:$A$782,$A147,СВЦЭМ!$B$39:$B$782,L$119)+'СЕТ СН'!$I$11+СВЦЭМ!$D$10+'СЕТ СН'!$I$5-'СЕТ СН'!$I$21</f>
        <v>4590.9333677899995</v>
      </c>
      <c r="M147" s="36">
        <f>SUMIFS(СВЦЭМ!$D$39:$D$782,СВЦЭМ!$A$39:$A$782,$A147,СВЦЭМ!$B$39:$B$782,M$119)+'СЕТ СН'!$I$11+СВЦЭМ!$D$10+'СЕТ СН'!$I$5-'СЕТ СН'!$I$21</f>
        <v>4614.9652368799998</v>
      </c>
      <c r="N147" s="36">
        <f>SUMIFS(СВЦЭМ!$D$39:$D$782,СВЦЭМ!$A$39:$A$782,$A147,СВЦЭМ!$B$39:$B$782,N$119)+'СЕТ СН'!$I$11+СВЦЭМ!$D$10+'СЕТ СН'!$I$5-'СЕТ СН'!$I$21</f>
        <v>4626.7959860800001</v>
      </c>
      <c r="O147" s="36">
        <f>SUMIFS(СВЦЭМ!$D$39:$D$782,СВЦЭМ!$A$39:$A$782,$A147,СВЦЭМ!$B$39:$B$782,O$119)+'СЕТ СН'!$I$11+СВЦЭМ!$D$10+'СЕТ СН'!$I$5-'СЕТ СН'!$I$21</f>
        <v>4639.2871420899992</v>
      </c>
      <c r="P147" s="36">
        <f>SUMIFS(СВЦЭМ!$D$39:$D$782,СВЦЭМ!$A$39:$A$782,$A147,СВЦЭМ!$B$39:$B$782,P$119)+'СЕТ СН'!$I$11+СВЦЭМ!$D$10+'СЕТ СН'!$I$5-'СЕТ СН'!$I$21</f>
        <v>4644.7063934599992</v>
      </c>
      <c r="Q147" s="36">
        <f>SUMIFS(СВЦЭМ!$D$39:$D$782,СВЦЭМ!$A$39:$A$782,$A147,СВЦЭМ!$B$39:$B$782,Q$119)+'СЕТ СН'!$I$11+СВЦЭМ!$D$10+'СЕТ СН'!$I$5-'СЕТ СН'!$I$21</f>
        <v>4618.0635104799994</v>
      </c>
      <c r="R147" s="36">
        <f>SUMIFS(СВЦЭМ!$D$39:$D$782,СВЦЭМ!$A$39:$A$782,$A147,СВЦЭМ!$B$39:$B$782,R$119)+'СЕТ СН'!$I$11+СВЦЭМ!$D$10+'СЕТ СН'!$I$5-'СЕТ СН'!$I$21</f>
        <v>4598.1112933099994</v>
      </c>
      <c r="S147" s="36">
        <f>SUMIFS(СВЦЭМ!$D$39:$D$782,СВЦЭМ!$A$39:$A$782,$A147,СВЦЭМ!$B$39:$B$782,S$119)+'СЕТ СН'!$I$11+СВЦЭМ!$D$10+'СЕТ СН'!$I$5-'СЕТ СН'!$I$21</f>
        <v>4554.06765378</v>
      </c>
      <c r="T147" s="36">
        <f>SUMIFS(СВЦЭМ!$D$39:$D$782,СВЦЭМ!$A$39:$A$782,$A147,СВЦЭМ!$B$39:$B$782,T$119)+'СЕТ СН'!$I$11+СВЦЭМ!$D$10+'СЕТ СН'!$I$5-'СЕТ СН'!$I$21</f>
        <v>4548.51471588</v>
      </c>
      <c r="U147" s="36">
        <f>SUMIFS(СВЦЭМ!$D$39:$D$782,СВЦЭМ!$A$39:$A$782,$A147,СВЦЭМ!$B$39:$B$782,U$119)+'СЕТ СН'!$I$11+СВЦЭМ!$D$10+'СЕТ СН'!$I$5-'СЕТ СН'!$I$21</f>
        <v>4556.8508671099999</v>
      </c>
      <c r="V147" s="36">
        <f>SUMIFS(СВЦЭМ!$D$39:$D$782,СВЦЭМ!$A$39:$A$782,$A147,СВЦЭМ!$B$39:$B$782,V$119)+'СЕТ СН'!$I$11+СВЦЭМ!$D$10+'СЕТ СН'!$I$5-'СЕТ СН'!$I$21</f>
        <v>4571.7445247199994</v>
      </c>
      <c r="W147" s="36">
        <f>SUMIFS(СВЦЭМ!$D$39:$D$782,СВЦЭМ!$A$39:$A$782,$A147,СВЦЭМ!$B$39:$B$782,W$119)+'СЕТ СН'!$I$11+СВЦЭМ!$D$10+'СЕТ СН'!$I$5-'СЕТ СН'!$I$21</f>
        <v>4599.4952661499992</v>
      </c>
      <c r="X147" s="36">
        <f>SUMIFS(СВЦЭМ!$D$39:$D$782,СВЦЭМ!$A$39:$A$782,$A147,СВЦЭМ!$B$39:$B$782,X$119)+'СЕТ СН'!$I$11+СВЦЭМ!$D$10+'СЕТ СН'!$I$5-'СЕТ СН'!$I$21</f>
        <v>4621.1267299399997</v>
      </c>
      <c r="Y147" s="36">
        <f>SUMIFS(СВЦЭМ!$D$39:$D$782,СВЦЭМ!$A$39:$A$782,$A147,СВЦЭМ!$B$39:$B$782,Y$119)+'СЕТ СН'!$I$11+СВЦЭМ!$D$10+'СЕТ СН'!$I$5-'СЕТ СН'!$I$21</f>
        <v>4627.5795232399996</v>
      </c>
    </row>
    <row r="148" spans="1:27" ht="15.75" x14ac:dyDescent="0.2">
      <c r="A148" s="35">
        <f t="shared" si="3"/>
        <v>44894</v>
      </c>
      <c r="B148" s="36">
        <f>SUMIFS(СВЦЭМ!$D$39:$D$782,СВЦЭМ!$A$39:$A$782,$A148,СВЦЭМ!$B$39:$B$782,B$119)+'СЕТ СН'!$I$11+СВЦЭМ!$D$10+'СЕТ СН'!$I$5-'СЕТ СН'!$I$21</f>
        <v>4646.1736605099995</v>
      </c>
      <c r="C148" s="36">
        <f>SUMIFS(СВЦЭМ!$D$39:$D$782,СВЦЭМ!$A$39:$A$782,$A148,СВЦЭМ!$B$39:$B$782,C$119)+'СЕТ СН'!$I$11+СВЦЭМ!$D$10+'СЕТ СН'!$I$5-'СЕТ СН'!$I$21</f>
        <v>4666.5706650299999</v>
      </c>
      <c r="D148" s="36">
        <f>SUMIFS(СВЦЭМ!$D$39:$D$782,СВЦЭМ!$A$39:$A$782,$A148,СВЦЭМ!$B$39:$B$782,D$119)+'СЕТ СН'!$I$11+СВЦЭМ!$D$10+'СЕТ СН'!$I$5-'СЕТ СН'!$I$21</f>
        <v>4689.2959477599998</v>
      </c>
      <c r="E148" s="36">
        <f>SUMIFS(СВЦЭМ!$D$39:$D$782,СВЦЭМ!$A$39:$A$782,$A148,СВЦЭМ!$B$39:$B$782,E$119)+'СЕТ СН'!$I$11+СВЦЭМ!$D$10+'СЕТ СН'!$I$5-'СЕТ СН'!$I$21</f>
        <v>4595.6769141799996</v>
      </c>
      <c r="F148" s="36">
        <f>SUMIFS(СВЦЭМ!$D$39:$D$782,СВЦЭМ!$A$39:$A$782,$A148,СВЦЭМ!$B$39:$B$782,F$119)+'СЕТ СН'!$I$11+СВЦЭМ!$D$10+'СЕТ СН'!$I$5-'СЕТ СН'!$I$21</f>
        <v>4561.3938929300002</v>
      </c>
      <c r="G148" s="36">
        <f>SUMIFS(СВЦЭМ!$D$39:$D$782,СВЦЭМ!$A$39:$A$782,$A148,СВЦЭМ!$B$39:$B$782,G$119)+'СЕТ СН'!$I$11+СВЦЭМ!$D$10+'СЕТ СН'!$I$5-'СЕТ СН'!$I$21</f>
        <v>4539.3329129399999</v>
      </c>
      <c r="H148" s="36">
        <f>SUMIFS(СВЦЭМ!$D$39:$D$782,СВЦЭМ!$A$39:$A$782,$A148,СВЦЭМ!$B$39:$B$782,H$119)+'СЕТ СН'!$I$11+СВЦЭМ!$D$10+'СЕТ СН'!$I$5-'СЕТ СН'!$I$21</f>
        <v>4493.3962734799998</v>
      </c>
      <c r="I148" s="36">
        <f>SUMIFS(СВЦЭМ!$D$39:$D$782,СВЦЭМ!$A$39:$A$782,$A148,СВЦЭМ!$B$39:$B$782,I$119)+'СЕТ СН'!$I$11+СВЦЭМ!$D$10+'СЕТ СН'!$I$5-'СЕТ СН'!$I$21</f>
        <v>4498.0778218799996</v>
      </c>
      <c r="J148" s="36">
        <f>SUMIFS(СВЦЭМ!$D$39:$D$782,СВЦЭМ!$A$39:$A$782,$A148,СВЦЭМ!$B$39:$B$782,J$119)+'СЕТ СН'!$I$11+СВЦЭМ!$D$10+'СЕТ СН'!$I$5-'СЕТ СН'!$I$21</f>
        <v>4402.2900217299994</v>
      </c>
      <c r="K148" s="36">
        <f>SUMIFS(СВЦЭМ!$D$39:$D$782,СВЦЭМ!$A$39:$A$782,$A148,СВЦЭМ!$B$39:$B$782,K$119)+'СЕТ СН'!$I$11+СВЦЭМ!$D$10+'СЕТ СН'!$I$5-'СЕТ СН'!$I$21</f>
        <v>4402.6496247199993</v>
      </c>
      <c r="L148" s="36">
        <f>SUMIFS(СВЦЭМ!$D$39:$D$782,СВЦЭМ!$A$39:$A$782,$A148,СВЦЭМ!$B$39:$B$782,L$119)+'СЕТ СН'!$I$11+СВЦЭМ!$D$10+'СЕТ СН'!$I$5-'СЕТ СН'!$I$21</f>
        <v>4400.6820241699997</v>
      </c>
      <c r="M148" s="36">
        <f>SUMIFS(СВЦЭМ!$D$39:$D$782,СВЦЭМ!$A$39:$A$782,$A148,СВЦЭМ!$B$39:$B$782,M$119)+'СЕТ СН'!$I$11+СВЦЭМ!$D$10+'СЕТ СН'!$I$5-'СЕТ СН'!$I$21</f>
        <v>4481.0272059199997</v>
      </c>
      <c r="N148" s="36">
        <f>SUMIFS(СВЦЭМ!$D$39:$D$782,СВЦЭМ!$A$39:$A$782,$A148,СВЦЭМ!$B$39:$B$782,N$119)+'СЕТ СН'!$I$11+СВЦЭМ!$D$10+'СЕТ СН'!$I$5-'СЕТ СН'!$I$21</f>
        <v>4563.9199354599996</v>
      </c>
      <c r="O148" s="36">
        <f>SUMIFS(СВЦЭМ!$D$39:$D$782,СВЦЭМ!$A$39:$A$782,$A148,СВЦЭМ!$B$39:$B$782,O$119)+'СЕТ СН'!$I$11+СВЦЭМ!$D$10+'СЕТ СН'!$I$5-'СЕТ СН'!$I$21</f>
        <v>4561.69689148</v>
      </c>
      <c r="P148" s="36">
        <f>SUMIFS(СВЦЭМ!$D$39:$D$782,СВЦЭМ!$A$39:$A$782,$A148,СВЦЭМ!$B$39:$B$782,P$119)+'СЕТ СН'!$I$11+СВЦЭМ!$D$10+'СЕТ СН'!$I$5-'СЕТ СН'!$I$21</f>
        <v>4565.8471304899995</v>
      </c>
      <c r="Q148" s="36">
        <f>SUMIFS(СВЦЭМ!$D$39:$D$782,СВЦЭМ!$A$39:$A$782,$A148,СВЦЭМ!$B$39:$B$782,Q$119)+'СЕТ СН'!$I$11+СВЦЭМ!$D$10+'СЕТ СН'!$I$5-'СЕТ СН'!$I$21</f>
        <v>4560.7129617199998</v>
      </c>
      <c r="R148" s="36">
        <f>SUMIFS(СВЦЭМ!$D$39:$D$782,СВЦЭМ!$A$39:$A$782,$A148,СВЦЭМ!$B$39:$B$782,R$119)+'СЕТ СН'!$I$11+СВЦЭМ!$D$10+'СЕТ СН'!$I$5-'СЕТ СН'!$I$21</f>
        <v>4471.9422026499997</v>
      </c>
      <c r="S148" s="36">
        <f>SUMIFS(СВЦЭМ!$D$39:$D$782,СВЦЭМ!$A$39:$A$782,$A148,СВЦЭМ!$B$39:$B$782,S$119)+'СЕТ СН'!$I$11+СВЦЭМ!$D$10+'СЕТ СН'!$I$5-'СЕТ СН'!$I$21</f>
        <v>4385.2702039400001</v>
      </c>
      <c r="T148" s="36">
        <f>SUMIFS(СВЦЭМ!$D$39:$D$782,СВЦЭМ!$A$39:$A$782,$A148,СВЦЭМ!$B$39:$B$782,T$119)+'СЕТ СН'!$I$11+СВЦЭМ!$D$10+'СЕТ СН'!$I$5-'СЕТ СН'!$I$21</f>
        <v>4312.9223776099998</v>
      </c>
      <c r="U148" s="36">
        <f>SUMIFS(СВЦЭМ!$D$39:$D$782,СВЦЭМ!$A$39:$A$782,$A148,СВЦЭМ!$B$39:$B$782,U$119)+'СЕТ СН'!$I$11+СВЦЭМ!$D$10+'СЕТ СН'!$I$5-'СЕТ СН'!$I$21</f>
        <v>4337.0314553199996</v>
      </c>
      <c r="V148" s="36">
        <f>SUMIFS(СВЦЭМ!$D$39:$D$782,СВЦЭМ!$A$39:$A$782,$A148,СВЦЭМ!$B$39:$B$782,V$119)+'СЕТ СН'!$I$11+СВЦЭМ!$D$10+'СЕТ СН'!$I$5-'СЕТ СН'!$I$21</f>
        <v>4354.9161147599998</v>
      </c>
      <c r="W148" s="36">
        <f>SUMIFS(СВЦЭМ!$D$39:$D$782,СВЦЭМ!$A$39:$A$782,$A148,СВЦЭМ!$B$39:$B$782,W$119)+'СЕТ СН'!$I$11+СВЦЭМ!$D$10+'СЕТ СН'!$I$5-'СЕТ СН'!$I$21</f>
        <v>4368.4809628399998</v>
      </c>
      <c r="X148" s="36">
        <f>SUMIFS(СВЦЭМ!$D$39:$D$782,СВЦЭМ!$A$39:$A$782,$A148,СВЦЭМ!$B$39:$B$782,X$119)+'СЕТ СН'!$I$11+СВЦЭМ!$D$10+'СЕТ СН'!$I$5-'СЕТ СН'!$I$21</f>
        <v>4384.73939006</v>
      </c>
      <c r="Y148" s="36">
        <f>SUMIFS(СВЦЭМ!$D$39:$D$782,СВЦЭМ!$A$39:$A$782,$A148,СВЦЭМ!$B$39:$B$782,Y$119)+'СЕТ СН'!$I$11+СВЦЭМ!$D$10+'СЕТ СН'!$I$5-'СЕТ СН'!$I$21</f>
        <v>4383.3829667800001</v>
      </c>
    </row>
    <row r="149" spans="1:27" ht="15.75" x14ac:dyDescent="0.2">
      <c r="A149" s="35">
        <f t="shared" si="3"/>
        <v>44895</v>
      </c>
      <c r="B149" s="36">
        <f>SUMIFS(СВЦЭМ!$D$39:$D$782,СВЦЭМ!$A$39:$A$782,$A149,СВЦЭМ!$B$39:$B$782,B$119)+'СЕТ СН'!$I$11+СВЦЭМ!$D$10+'СЕТ СН'!$I$5-'СЕТ СН'!$I$21</f>
        <v>4563.9590094099995</v>
      </c>
      <c r="C149" s="36">
        <f>SUMIFS(СВЦЭМ!$D$39:$D$782,СВЦЭМ!$A$39:$A$782,$A149,СВЦЭМ!$B$39:$B$782,C$119)+'СЕТ СН'!$I$11+СВЦЭМ!$D$10+'СЕТ СН'!$I$5-'СЕТ СН'!$I$21</f>
        <v>4582.9888542499993</v>
      </c>
      <c r="D149" s="36">
        <f>SUMIFS(СВЦЭМ!$D$39:$D$782,СВЦЭМ!$A$39:$A$782,$A149,СВЦЭМ!$B$39:$B$782,D$119)+'СЕТ СН'!$I$11+СВЦЭМ!$D$10+'СЕТ СН'!$I$5-'СЕТ СН'!$I$21</f>
        <v>4630.4761386299997</v>
      </c>
      <c r="E149" s="36">
        <f>SUMIFS(СВЦЭМ!$D$39:$D$782,СВЦЭМ!$A$39:$A$782,$A149,СВЦЭМ!$B$39:$B$782,E$119)+'СЕТ СН'!$I$11+СВЦЭМ!$D$10+'СЕТ СН'!$I$5-'СЕТ СН'!$I$21</f>
        <v>4660.6685660399999</v>
      </c>
      <c r="F149" s="36">
        <f>SUMIFS(СВЦЭМ!$D$39:$D$782,СВЦЭМ!$A$39:$A$782,$A149,СВЦЭМ!$B$39:$B$782,F$119)+'СЕТ СН'!$I$11+СВЦЭМ!$D$10+'СЕТ СН'!$I$5-'СЕТ СН'!$I$21</f>
        <v>4644.8994538699999</v>
      </c>
      <c r="G149" s="36">
        <f>SUMIFS(СВЦЭМ!$D$39:$D$782,СВЦЭМ!$A$39:$A$782,$A149,СВЦЭМ!$B$39:$B$782,G$119)+'СЕТ СН'!$I$11+СВЦЭМ!$D$10+'СЕТ СН'!$I$5-'СЕТ СН'!$I$21</f>
        <v>4608.6102763599993</v>
      </c>
      <c r="H149" s="36">
        <f>SUMIFS(СВЦЭМ!$D$39:$D$782,СВЦЭМ!$A$39:$A$782,$A149,СВЦЭМ!$B$39:$B$782,H$119)+'СЕТ СН'!$I$11+СВЦЭМ!$D$10+'СЕТ СН'!$I$5-'СЕТ СН'!$I$21</f>
        <v>4576.6454572699995</v>
      </c>
      <c r="I149" s="36">
        <f>SUMIFS(СВЦЭМ!$D$39:$D$782,СВЦЭМ!$A$39:$A$782,$A149,СВЦЭМ!$B$39:$B$782,I$119)+'СЕТ СН'!$I$11+СВЦЭМ!$D$10+'СЕТ СН'!$I$5-'СЕТ СН'!$I$21</f>
        <v>4575.2387383699997</v>
      </c>
      <c r="J149" s="36">
        <f>SUMIFS(СВЦЭМ!$D$39:$D$782,СВЦЭМ!$A$39:$A$782,$A149,СВЦЭМ!$B$39:$B$782,J$119)+'СЕТ СН'!$I$11+СВЦЭМ!$D$10+'СЕТ СН'!$I$5-'СЕТ СН'!$I$21</f>
        <v>4541.4914736399996</v>
      </c>
      <c r="K149" s="36">
        <f>SUMIFS(СВЦЭМ!$D$39:$D$782,СВЦЭМ!$A$39:$A$782,$A149,СВЦЭМ!$B$39:$B$782,K$119)+'СЕТ СН'!$I$11+СВЦЭМ!$D$10+'СЕТ СН'!$I$5-'СЕТ СН'!$I$21</f>
        <v>4512.5995259399997</v>
      </c>
      <c r="L149" s="36">
        <f>SUMIFS(СВЦЭМ!$D$39:$D$782,СВЦЭМ!$A$39:$A$782,$A149,СВЦЭМ!$B$39:$B$782,L$119)+'СЕТ СН'!$I$11+СВЦЭМ!$D$10+'СЕТ СН'!$I$5-'СЕТ СН'!$I$21</f>
        <v>4522.03329863</v>
      </c>
      <c r="M149" s="36">
        <f>SUMIFS(СВЦЭМ!$D$39:$D$782,СВЦЭМ!$A$39:$A$782,$A149,СВЦЭМ!$B$39:$B$782,M$119)+'СЕТ СН'!$I$11+СВЦЭМ!$D$10+'СЕТ СН'!$I$5-'СЕТ СН'!$I$21</f>
        <v>4535.0159389</v>
      </c>
      <c r="N149" s="36">
        <f>SUMIFS(СВЦЭМ!$D$39:$D$782,СВЦЭМ!$A$39:$A$782,$A149,СВЦЭМ!$B$39:$B$782,N$119)+'СЕТ СН'!$I$11+СВЦЭМ!$D$10+'СЕТ СН'!$I$5-'СЕТ СН'!$I$21</f>
        <v>4553.0873455000001</v>
      </c>
      <c r="O149" s="36">
        <f>SUMIFS(СВЦЭМ!$D$39:$D$782,СВЦЭМ!$A$39:$A$782,$A149,СВЦЭМ!$B$39:$B$782,O$119)+'СЕТ СН'!$I$11+СВЦЭМ!$D$10+'СЕТ СН'!$I$5-'СЕТ СН'!$I$21</f>
        <v>4566.8365561299997</v>
      </c>
      <c r="P149" s="36">
        <f>SUMIFS(СВЦЭМ!$D$39:$D$782,СВЦЭМ!$A$39:$A$782,$A149,СВЦЭМ!$B$39:$B$782,P$119)+'СЕТ СН'!$I$11+СВЦЭМ!$D$10+'СЕТ СН'!$I$5-'СЕТ СН'!$I$21</f>
        <v>4573.2447311699998</v>
      </c>
      <c r="Q149" s="36">
        <f>SUMIFS(СВЦЭМ!$D$39:$D$782,СВЦЭМ!$A$39:$A$782,$A149,СВЦЭМ!$B$39:$B$782,Q$119)+'СЕТ СН'!$I$11+СВЦЭМ!$D$10+'СЕТ СН'!$I$5-'СЕТ СН'!$I$21</f>
        <v>4568.0540029200001</v>
      </c>
      <c r="R149" s="36">
        <f>SUMIFS(СВЦЭМ!$D$39:$D$782,СВЦЭМ!$A$39:$A$782,$A149,СВЦЭМ!$B$39:$B$782,R$119)+'СЕТ СН'!$I$11+СВЦЭМ!$D$10+'СЕТ СН'!$I$5-'СЕТ СН'!$I$21</f>
        <v>4566.0523315800001</v>
      </c>
      <c r="S149" s="36">
        <f>SUMIFS(СВЦЭМ!$D$39:$D$782,СВЦЭМ!$A$39:$A$782,$A149,СВЦЭМ!$B$39:$B$782,S$119)+'СЕТ СН'!$I$11+СВЦЭМ!$D$10+'СЕТ СН'!$I$5-'СЕТ СН'!$I$21</f>
        <v>4540.0889502</v>
      </c>
      <c r="T149" s="36">
        <f>SUMIFS(СВЦЭМ!$D$39:$D$782,СВЦЭМ!$A$39:$A$782,$A149,СВЦЭМ!$B$39:$B$782,T$119)+'СЕТ СН'!$I$11+СВЦЭМ!$D$10+'СЕТ СН'!$I$5-'СЕТ СН'!$I$21</f>
        <v>4499.2477397099992</v>
      </c>
      <c r="U149" s="36">
        <f>SUMIFS(СВЦЭМ!$D$39:$D$782,СВЦЭМ!$A$39:$A$782,$A149,СВЦЭМ!$B$39:$B$782,U$119)+'СЕТ СН'!$I$11+СВЦЭМ!$D$10+'СЕТ СН'!$I$5-'СЕТ СН'!$I$21</f>
        <v>4537.6179239799994</v>
      </c>
      <c r="V149" s="36">
        <f>SUMIFS(СВЦЭМ!$D$39:$D$782,СВЦЭМ!$A$39:$A$782,$A149,СВЦЭМ!$B$39:$B$782,V$119)+'СЕТ СН'!$I$11+СВЦЭМ!$D$10+'СЕТ СН'!$I$5-'СЕТ СН'!$I$21</f>
        <v>4578.8199290499997</v>
      </c>
      <c r="W149" s="36">
        <f>SUMIFS(СВЦЭМ!$D$39:$D$782,СВЦЭМ!$A$39:$A$782,$A149,СВЦЭМ!$B$39:$B$782,W$119)+'СЕТ СН'!$I$11+СВЦЭМ!$D$10+'СЕТ СН'!$I$5-'СЕТ СН'!$I$21</f>
        <v>4601.23265163</v>
      </c>
      <c r="X149" s="36">
        <f>SUMIFS(СВЦЭМ!$D$39:$D$782,СВЦЭМ!$A$39:$A$782,$A149,СВЦЭМ!$B$39:$B$782,X$119)+'СЕТ СН'!$I$11+СВЦЭМ!$D$10+'СЕТ СН'!$I$5-'СЕТ СН'!$I$21</f>
        <v>4611.9483012399996</v>
      </c>
      <c r="Y149" s="36">
        <f>SUMIFS(СВЦЭМ!$D$39:$D$782,СВЦЭМ!$A$39:$A$782,$A149,СВЦЭМ!$B$39:$B$782,Y$119)+'СЕТ СН'!$I$11+СВЦЭМ!$D$10+'СЕТ СН'!$I$5-'СЕТ СН'!$I$21</f>
        <v>4620.1624746199996</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01.11.2022</v>
      </c>
      <c r="B156" s="36">
        <f>SUMIFS(СВЦЭМ!$E$39:$E$782,СВЦЭМ!$A$39:$A$782,$A156,СВЦЭМ!$B$39:$B$782,B$155)+'СЕТ СН'!$F$12</f>
        <v>196.14732405999999</v>
      </c>
      <c r="C156" s="36">
        <f>SUMIFS(СВЦЭМ!$E$39:$E$782,СВЦЭМ!$A$39:$A$782,$A156,СВЦЭМ!$B$39:$B$782,C$155)+'СЕТ СН'!$F$12</f>
        <v>201.66028025</v>
      </c>
      <c r="D156" s="36">
        <f>SUMIFS(СВЦЭМ!$E$39:$E$782,СВЦЭМ!$A$39:$A$782,$A156,СВЦЭМ!$B$39:$B$782,D$155)+'СЕТ СН'!$F$12</f>
        <v>208.9226443</v>
      </c>
      <c r="E156" s="36">
        <f>SUMIFS(СВЦЭМ!$E$39:$E$782,СВЦЭМ!$A$39:$A$782,$A156,СВЦЭМ!$B$39:$B$782,E$155)+'СЕТ СН'!$F$12</f>
        <v>208.12599492000001</v>
      </c>
      <c r="F156" s="36">
        <f>SUMIFS(СВЦЭМ!$E$39:$E$782,СВЦЭМ!$A$39:$A$782,$A156,СВЦЭМ!$B$39:$B$782,F$155)+'СЕТ СН'!$F$12</f>
        <v>207.95492734999999</v>
      </c>
      <c r="G156" s="36">
        <f>SUMIFS(СВЦЭМ!$E$39:$E$782,СВЦЭМ!$A$39:$A$782,$A156,СВЦЭМ!$B$39:$B$782,G$155)+'СЕТ СН'!$F$12</f>
        <v>203.53305663</v>
      </c>
      <c r="H156" s="36">
        <f>SUMIFS(СВЦЭМ!$E$39:$E$782,СВЦЭМ!$A$39:$A$782,$A156,СВЦЭМ!$B$39:$B$782,H$155)+'СЕТ СН'!$F$12</f>
        <v>191.4899905</v>
      </c>
      <c r="I156" s="36">
        <f>SUMIFS(СВЦЭМ!$E$39:$E$782,СВЦЭМ!$A$39:$A$782,$A156,СВЦЭМ!$B$39:$B$782,I$155)+'СЕТ СН'!$F$12</f>
        <v>189.93410628999999</v>
      </c>
      <c r="J156" s="36">
        <f>SUMIFS(СВЦЭМ!$E$39:$E$782,СВЦЭМ!$A$39:$A$782,$A156,СВЦЭМ!$B$39:$B$782,J$155)+'СЕТ СН'!$F$12</f>
        <v>186.13471397000001</v>
      </c>
      <c r="K156" s="36">
        <f>SUMIFS(СВЦЭМ!$E$39:$E$782,СВЦЭМ!$A$39:$A$782,$A156,СВЦЭМ!$B$39:$B$782,K$155)+'СЕТ СН'!$F$12</f>
        <v>182.01436429</v>
      </c>
      <c r="L156" s="36">
        <f>SUMIFS(СВЦЭМ!$E$39:$E$782,СВЦЭМ!$A$39:$A$782,$A156,СВЦЭМ!$B$39:$B$782,L$155)+'СЕТ СН'!$F$12</f>
        <v>184.69665409000001</v>
      </c>
      <c r="M156" s="36">
        <f>SUMIFS(СВЦЭМ!$E$39:$E$782,СВЦЭМ!$A$39:$A$782,$A156,СВЦЭМ!$B$39:$B$782,M$155)+'СЕТ СН'!$F$12</f>
        <v>189.73625959</v>
      </c>
      <c r="N156" s="36">
        <f>SUMIFS(СВЦЭМ!$E$39:$E$782,СВЦЭМ!$A$39:$A$782,$A156,СВЦЭМ!$B$39:$B$782,N$155)+'СЕТ СН'!$F$12</f>
        <v>191.53889827</v>
      </c>
      <c r="O156" s="36">
        <f>SUMIFS(СВЦЭМ!$E$39:$E$782,СВЦЭМ!$A$39:$A$782,$A156,СВЦЭМ!$B$39:$B$782,O$155)+'СЕТ СН'!$F$12</f>
        <v>188.94737096</v>
      </c>
      <c r="P156" s="36">
        <f>SUMIFS(СВЦЭМ!$E$39:$E$782,СВЦЭМ!$A$39:$A$782,$A156,СВЦЭМ!$B$39:$B$782,P$155)+'СЕТ СН'!$F$12</f>
        <v>190.57094979999999</v>
      </c>
      <c r="Q156" s="36">
        <f>SUMIFS(СВЦЭМ!$E$39:$E$782,СВЦЭМ!$A$39:$A$782,$A156,СВЦЭМ!$B$39:$B$782,Q$155)+'СЕТ СН'!$F$12</f>
        <v>191.21383491</v>
      </c>
      <c r="R156" s="36">
        <f>SUMIFS(СВЦЭМ!$E$39:$E$782,СВЦЭМ!$A$39:$A$782,$A156,СВЦЭМ!$B$39:$B$782,R$155)+'СЕТ СН'!$F$12</f>
        <v>187.14202538000001</v>
      </c>
      <c r="S156" s="36">
        <f>SUMIFS(СВЦЭМ!$E$39:$E$782,СВЦЭМ!$A$39:$A$782,$A156,СВЦЭМ!$B$39:$B$782,S$155)+'СЕТ СН'!$F$12</f>
        <v>177.72207845</v>
      </c>
      <c r="T156" s="36">
        <f>SUMIFS(СВЦЭМ!$E$39:$E$782,СВЦЭМ!$A$39:$A$782,$A156,СВЦЭМ!$B$39:$B$782,T$155)+'СЕТ СН'!$F$12</f>
        <v>177.47297012999999</v>
      </c>
      <c r="U156" s="36">
        <f>SUMIFS(СВЦЭМ!$E$39:$E$782,СВЦЭМ!$A$39:$A$782,$A156,СВЦЭМ!$B$39:$B$782,U$155)+'СЕТ СН'!$F$12</f>
        <v>180.61089451999999</v>
      </c>
      <c r="V156" s="36">
        <f>SUMIFS(СВЦЭМ!$E$39:$E$782,СВЦЭМ!$A$39:$A$782,$A156,СВЦЭМ!$B$39:$B$782,V$155)+'СЕТ СН'!$F$12</f>
        <v>184.03099566</v>
      </c>
      <c r="W156" s="36">
        <f>SUMIFS(СВЦЭМ!$E$39:$E$782,СВЦЭМ!$A$39:$A$782,$A156,СВЦЭМ!$B$39:$B$782,W$155)+'СЕТ СН'!$F$12</f>
        <v>185.71376956</v>
      </c>
      <c r="X156" s="36">
        <f>SUMIFS(СВЦЭМ!$E$39:$E$782,СВЦЭМ!$A$39:$A$782,$A156,СВЦЭМ!$B$39:$B$782,X$155)+'СЕТ СН'!$F$12</f>
        <v>194.72867715999999</v>
      </c>
      <c r="Y156" s="36">
        <f>SUMIFS(СВЦЭМ!$E$39:$E$782,СВЦЭМ!$A$39:$A$782,$A156,СВЦЭМ!$B$39:$B$782,Y$155)+'СЕТ СН'!$F$12</f>
        <v>200.81639057000001</v>
      </c>
      <c r="AA156" s="45"/>
    </row>
    <row r="157" spans="1:27" ht="15.75" x14ac:dyDescent="0.2">
      <c r="A157" s="35">
        <f>A156+1</f>
        <v>44867</v>
      </c>
      <c r="B157" s="36">
        <f>SUMIFS(СВЦЭМ!$E$39:$E$782,СВЦЭМ!$A$39:$A$782,$A157,СВЦЭМ!$B$39:$B$782,B$155)+'СЕТ СН'!$F$12</f>
        <v>194.43482836000001</v>
      </c>
      <c r="C157" s="36">
        <f>SUMIFS(СВЦЭМ!$E$39:$E$782,СВЦЭМ!$A$39:$A$782,$A157,СВЦЭМ!$B$39:$B$782,C$155)+'СЕТ СН'!$F$12</f>
        <v>199.671291</v>
      </c>
      <c r="D157" s="36">
        <f>SUMIFS(СВЦЭМ!$E$39:$E$782,СВЦЭМ!$A$39:$A$782,$A157,СВЦЭМ!$B$39:$B$782,D$155)+'СЕТ СН'!$F$12</f>
        <v>206.85882875999999</v>
      </c>
      <c r="E157" s="36">
        <f>SUMIFS(СВЦЭМ!$E$39:$E$782,СВЦЭМ!$A$39:$A$782,$A157,СВЦЭМ!$B$39:$B$782,E$155)+'СЕТ СН'!$F$12</f>
        <v>204.35105738999999</v>
      </c>
      <c r="F157" s="36">
        <f>SUMIFS(СВЦЭМ!$E$39:$E$782,СВЦЭМ!$A$39:$A$782,$A157,СВЦЭМ!$B$39:$B$782,F$155)+'СЕТ СН'!$F$12</f>
        <v>205.63733851000001</v>
      </c>
      <c r="G157" s="36">
        <f>SUMIFS(СВЦЭМ!$E$39:$E$782,СВЦЭМ!$A$39:$A$782,$A157,СВЦЭМ!$B$39:$B$782,G$155)+'СЕТ СН'!$F$12</f>
        <v>206.92833035999999</v>
      </c>
      <c r="H157" s="36">
        <f>SUMIFS(СВЦЭМ!$E$39:$E$782,СВЦЭМ!$A$39:$A$782,$A157,СВЦЭМ!$B$39:$B$782,H$155)+'СЕТ СН'!$F$12</f>
        <v>197.33627901</v>
      </c>
      <c r="I157" s="36">
        <f>SUMIFS(СВЦЭМ!$E$39:$E$782,СВЦЭМ!$A$39:$A$782,$A157,СВЦЭМ!$B$39:$B$782,I$155)+'СЕТ СН'!$F$12</f>
        <v>195.36108347000001</v>
      </c>
      <c r="J157" s="36">
        <f>SUMIFS(СВЦЭМ!$E$39:$E$782,СВЦЭМ!$A$39:$A$782,$A157,СВЦЭМ!$B$39:$B$782,J$155)+'СЕТ СН'!$F$12</f>
        <v>189.23979739000001</v>
      </c>
      <c r="K157" s="36">
        <f>SUMIFS(СВЦЭМ!$E$39:$E$782,СВЦЭМ!$A$39:$A$782,$A157,СВЦЭМ!$B$39:$B$782,K$155)+'СЕТ СН'!$F$12</f>
        <v>186.54992859999999</v>
      </c>
      <c r="L157" s="36">
        <f>SUMIFS(СВЦЭМ!$E$39:$E$782,СВЦЭМ!$A$39:$A$782,$A157,СВЦЭМ!$B$39:$B$782,L$155)+'СЕТ СН'!$F$12</f>
        <v>183.58440356</v>
      </c>
      <c r="M157" s="36">
        <f>SUMIFS(СВЦЭМ!$E$39:$E$782,СВЦЭМ!$A$39:$A$782,$A157,СВЦЭМ!$B$39:$B$782,M$155)+'СЕТ СН'!$F$12</f>
        <v>186.1997709</v>
      </c>
      <c r="N157" s="36">
        <f>SUMIFS(СВЦЭМ!$E$39:$E$782,СВЦЭМ!$A$39:$A$782,$A157,СВЦЭМ!$B$39:$B$782,N$155)+'СЕТ СН'!$F$12</f>
        <v>192.19417564</v>
      </c>
      <c r="O157" s="36">
        <f>SUMIFS(СВЦЭМ!$E$39:$E$782,СВЦЭМ!$A$39:$A$782,$A157,СВЦЭМ!$B$39:$B$782,O$155)+'СЕТ СН'!$F$12</f>
        <v>189.61155287</v>
      </c>
      <c r="P157" s="36">
        <f>SUMIFS(СВЦЭМ!$E$39:$E$782,СВЦЭМ!$A$39:$A$782,$A157,СВЦЭМ!$B$39:$B$782,P$155)+'СЕТ СН'!$F$12</f>
        <v>191.48147082</v>
      </c>
      <c r="Q157" s="36">
        <f>SUMIFS(СВЦЭМ!$E$39:$E$782,СВЦЭМ!$A$39:$A$782,$A157,СВЦЭМ!$B$39:$B$782,Q$155)+'СЕТ СН'!$F$12</f>
        <v>192.26683431999999</v>
      </c>
      <c r="R157" s="36">
        <f>SUMIFS(СВЦЭМ!$E$39:$E$782,СВЦЭМ!$A$39:$A$782,$A157,СВЦЭМ!$B$39:$B$782,R$155)+'СЕТ СН'!$F$12</f>
        <v>189.54461463000001</v>
      </c>
      <c r="S157" s="36">
        <f>SUMIFS(СВЦЭМ!$E$39:$E$782,СВЦЭМ!$A$39:$A$782,$A157,СВЦЭМ!$B$39:$B$782,S$155)+'СЕТ СН'!$F$12</f>
        <v>186.93114224000001</v>
      </c>
      <c r="T157" s="36">
        <f>SUMIFS(СВЦЭМ!$E$39:$E$782,СВЦЭМ!$A$39:$A$782,$A157,СВЦЭМ!$B$39:$B$782,T$155)+'СЕТ СН'!$F$12</f>
        <v>181.70515653000001</v>
      </c>
      <c r="U157" s="36">
        <f>SUMIFS(СВЦЭМ!$E$39:$E$782,СВЦЭМ!$A$39:$A$782,$A157,СВЦЭМ!$B$39:$B$782,U$155)+'СЕТ СН'!$F$12</f>
        <v>180.89911613999999</v>
      </c>
      <c r="V157" s="36">
        <f>SUMIFS(СВЦЭМ!$E$39:$E$782,СВЦЭМ!$A$39:$A$782,$A157,СВЦЭМ!$B$39:$B$782,V$155)+'СЕТ СН'!$F$12</f>
        <v>186.2123096</v>
      </c>
      <c r="W157" s="36">
        <f>SUMIFS(СВЦЭМ!$E$39:$E$782,СВЦЭМ!$A$39:$A$782,$A157,СВЦЭМ!$B$39:$B$782,W$155)+'СЕТ СН'!$F$12</f>
        <v>189.45807769000001</v>
      </c>
      <c r="X157" s="36">
        <f>SUMIFS(СВЦЭМ!$E$39:$E$782,СВЦЭМ!$A$39:$A$782,$A157,СВЦЭМ!$B$39:$B$782,X$155)+'СЕТ СН'!$F$12</f>
        <v>192.96279041</v>
      </c>
      <c r="Y157" s="36">
        <f>SUMIFS(СВЦЭМ!$E$39:$E$782,СВЦЭМ!$A$39:$A$782,$A157,СВЦЭМ!$B$39:$B$782,Y$155)+'СЕТ СН'!$F$12</f>
        <v>197.84852233000001</v>
      </c>
    </row>
    <row r="158" spans="1:27" ht="15.75" x14ac:dyDescent="0.2">
      <c r="A158" s="35">
        <f t="shared" ref="A158:A185" si="4">A157+1</f>
        <v>44868</v>
      </c>
      <c r="B158" s="36">
        <f>SUMIFS(СВЦЭМ!$E$39:$E$782,СВЦЭМ!$A$39:$A$782,$A158,СВЦЭМ!$B$39:$B$782,B$155)+'СЕТ СН'!$F$12</f>
        <v>199.15832626</v>
      </c>
      <c r="C158" s="36">
        <f>SUMIFS(СВЦЭМ!$E$39:$E$782,СВЦЭМ!$A$39:$A$782,$A158,СВЦЭМ!$B$39:$B$782,C$155)+'СЕТ СН'!$F$12</f>
        <v>203.35488612</v>
      </c>
      <c r="D158" s="36">
        <f>SUMIFS(СВЦЭМ!$E$39:$E$782,СВЦЭМ!$A$39:$A$782,$A158,СВЦЭМ!$B$39:$B$782,D$155)+'СЕТ СН'!$F$12</f>
        <v>207.43544721999999</v>
      </c>
      <c r="E158" s="36">
        <f>SUMIFS(СВЦЭМ!$E$39:$E$782,СВЦЭМ!$A$39:$A$782,$A158,СВЦЭМ!$B$39:$B$782,E$155)+'СЕТ СН'!$F$12</f>
        <v>201.04240143000001</v>
      </c>
      <c r="F158" s="36">
        <f>SUMIFS(СВЦЭМ!$E$39:$E$782,СВЦЭМ!$A$39:$A$782,$A158,СВЦЭМ!$B$39:$B$782,F$155)+'СЕТ СН'!$F$12</f>
        <v>198.38700008000001</v>
      </c>
      <c r="G158" s="36">
        <f>SUMIFS(СВЦЭМ!$E$39:$E$782,СВЦЭМ!$A$39:$A$782,$A158,СВЦЭМ!$B$39:$B$782,G$155)+'СЕТ СН'!$F$12</f>
        <v>190.47075351000001</v>
      </c>
      <c r="H158" s="36">
        <f>SUMIFS(СВЦЭМ!$E$39:$E$782,СВЦЭМ!$A$39:$A$782,$A158,СВЦЭМ!$B$39:$B$782,H$155)+'СЕТ СН'!$F$12</f>
        <v>183.38307535999999</v>
      </c>
      <c r="I158" s="36">
        <f>SUMIFS(СВЦЭМ!$E$39:$E$782,СВЦЭМ!$A$39:$A$782,$A158,СВЦЭМ!$B$39:$B$782,I$155)+'СЕТ СН'!$F$12</f>
        <v>177.27716396</v>
      </c>
      <c r="J158" s="36">
        <f>SUMIFS(СВЦЭМ!$E$39:$E$782,СВЦЭМ!$A$39:$A$782,$A158,СВЦЭМ!$B$39:$B$782,J$155)+'СЕТ СН'!$F$12</f>
        <v>172.62628588000001</v>
      </c>
      <c r="K158" s="36">
        <f>SUMIFS(СВЦЭМ!$E$39:$E$782,СВЦЭМ!$A$39:$A$782,$A158,СВЦЭМ!$B$39:$B$782,K$155)+'СЕТ СН'!$F$12</f>
        <v>176.71356256999999</v>
      </c>
      <c r="L158" s="36">
        <f>SUMIFS(СВЦЭМ!$E$39:$E$782,СВЦЭМ!$A$39:$A$782,$A158,СВЦЭМ!$B$39:$B$782,L$155)+'СЕТ СН'!$F$12</f>
        <v>181.69652884000001</v>
      </c>
      <c r="M158" s="36">
        <f>SUMIFS(СВЦЭМ!$E$39:$E$782,СВЦЭМ!$A$39:$A$782,$A158,СВЦЭМ!$B$39:$B$782,M$155)+'СЕТ СН'!$F$12</f>
        <v>187.53530216999999</v>
      </c>
      <c r="N158" s="36">
        <f>SUMIFS(СВЦЭМ!$E$39:$E$782,СВЦЭМ!$A$39:$A$782,$A158,СВЦЭМ!$B$39:$B$782,N$155)+'СЕТ СН'!$F$12</f>
        <v>188.43668106999999</v>
      </c>
      <c r="O158" s="36">
        <f>SUMIFS(СВЦЭМ!$E$39:$E$782,СВЦЭМ!$A$39:$A$782,$A158,СВЦЭМ!$B$39:$B$782,O$155)+'СЕТ СН'!$F$12</f>
        <v>188.06513645999999</v>
      </c>
      <c r="P158" s="36">
        <f>SUMIFS(СВЦЭМ!$E$39:$E$782,СВЦЭМ!$A$39:$A$782,$A158,СВЦЭМ!$B$39:$B$782,P$155)+'СЕТ СН'!$F$12</f>
        <v>188.51619911</v>
      </c>
      <c r="Q158" s="36">
        <f>SUMIFS(СВЦЭМ!$E$39:$E$782,СВЦЭМ!$A$39:$A$782,$A158,СВЦЭМ!$B$39:$B$782,Q$155)+'СЕТ СН'!$F$12</f>
        <v>189.61320674000001</v>
      </c>
      <c r="R158" s="36">
        <f>SUMIFS(СВЦЭМ!$E$39:$E$782,СВЦЭМ!$A$39:$A$782,$A158,СВЦЭМ!$B$39:$B$782,R$155)+'СЕТ СН'!$F$12</f>
        <v>182.03369873</v>
      </c>
      <c r="S158" s="36">
        <f>SUMIFS(СВЦЭМ!$E$39:$E$782,СВЦЭМ!$A$39:$A$782,$A158,СВЦЭМ!$B$39:$B$782,S$155)+'СЕТ СН'!$F$12</f>
        <v>175.3478001</v>
      </c>
      <c r="T158" s="36">
        <f>SUMIFS(СВЦЭМ!$E$39:$E$782,СВЦЭМ!$A$39:$A$782,$A158,СВЦЭМ!$B$39:$B$782,T$155)+'СЕТ СН'!$F$12</f>
        <v>173.73452441000001</v>
      </c>
      <c r="U158" s="36">
        <f>SUMIFS(СВЦЭМ!$E$39:$E$782,СВЦЭМ!$A$39:$A$782,$A158,СВЦЭМ!$B$39:$B$782,U$155)+'СЕТ СН'!$F$12</f>
        <v>175.43121536999999</v>
      </c>
      <c r="V158" s="36">
        <f>SUMIFS(СВЦЭМ!$E$39:$E$782,СВЦЭМ!$A$39:$A$782,$A158,СВЦЭМ!$B$39:$B$782,V$155)+'СЕТ СН'!$F$12</f>
        <v>175.16892335</v>
      </c>
      <c r="W158" s="36">
        <f>SUMIFS(СВЦЭМ!$E$39:$E$782,СВЦЭМ!$A$39:$A$782,$A158,СВЦЭМ!$B$39:$B$782,W$155)+'СЕТ СН'!$F$12</f>
        <v>174.74500827</v>
      </c>
      <c r="X158" s="36">
        <f>SUMIFS(СВЦЭМ!$E$39:$E$782,СВЦЭМ!$A$39:$A$782,$A158,СВЦЭМ!$B$39:$B$782,X$155)+'СЕТ СН'!$F$12</f>
        <v>180.25084648999999</v>
      </c>
      <c r="Y158" s="36">
        <f>SUMIFS(СВЦЭМ!$E$39:$E$782,СВЦЭМ!$A$39:$A$782,$A158,СВЦЭМ!$B$39:$B$782,Y$155)+'СЕТ СН'!$F$12</f>
        <v>188.16638454</v>
      </c>
    </row>
    <row r="159" spans="1:27" ht="15.75" x14ac:dyDescent="0.2">
      <c r="A159" s="35">
        <f t="shared" si="4"/>
        <v>44869</v>
      </c>
      <c r="B159" s="36">
        <f>SUMIFS(СВЦЭМ!$E$39:$E$782,СВЦЭМ!$A$39:$A$782,$A159,СВЦЭМ!$B$39:$B$782,B$155)+'СЕТ СН'!$F$12</f>
        <v>177.79837592000001</v>
      </c>
      <c r="C159" s="36">
        <f>SUMIFS(СВЦЭМ!$E$39:$E$782,СВЦЭМ!$A$39:$A$782,$A159,СВЦЭМ!$B$39:$B$782,C$155)+'СЕТ СН'!$F$12</f>
        <v>184.31823795</v>
      </c>
      <c r="D159" s="36">
        <f>SUMIFS(СВЦЭМ!$E$39:$E$782,СВЦЭМ!$A$39:$A$782,$A159,СВЦЭМ!$B$39:$B$782,D$155)+'СЕТ СН'!$F$12</f>
        <v>195.64576772999999</v>
      </c>
      <c r="E159" s="36">
        <f>SUMIFS(СВЦЭМ!$E$39:$E$782,СВЦЭМ!$A$39:$A$782,$A159,СВЦЭМ!$B$39:$B$782,E$155)+'СЕТ СН'!$F$12</f>
        <v>195.5511927</v>
      </c>
      <c r="F159" s="36">
        <f>SUMIFS(СВЦЭМ!$E$39:$E$782,СВЦЭМ!$A$39:$A$782,$A159,СВЦЭМ!$B$39:$B$782,F$155)+'СЕТ СН'!$F$12</f>
        <v>197.20845392999999</v>
      </c>
      <c r="G159" s="36">
        <f>SUMIFS(СВЦЭМ!$E$39:$E$782,СВЦЭМ!$A$39:$A$782,$A159,СВЦЭМ!$B$39:$B$782,G$155)+'СЕТ СН'!$F$12</f>
        <v>200.10509569000001</v>
      </c>
      <c r="H159" s="36">
        <f>SUMIFS(СВЦЭМ!$E$39:$E$782,СВЦЭМ!$A$39:$A$782,$A159,СВЦЭМ!$B$39:$B$782,H$155)+'СЕТ СН'!$F$12</f>
        <v>196.98493540000001</v>
      </c>
      <c r="I159" s="36">
        <f>SUMIFS(СВЦЭМ!$E$39:$E$782,СВЦЭМ!$A$39:$A$782,$A159,СВЦЭМ!$B$39:$B$782,I$155)+'СЕТ СН'!$F$12</f>
        <v>192.20397783000001</v>
      </c>
      <c r="J159" s="36">
        <f>SUMIFS(СВЦЭМ!$E$39:$E$782,СВЦЭМ!$A$39:$A$782,$A159,СВЦЭМ!$B$39:$B$782,J$155)+'СЕТ СН'!$F$12</f>
        <v>182.33548304999999</v>
      </c>
      <c r="K159" s="36">
        <f>SUMIFS(СВЦЭМ!$E$39:$E$782,СВЦЭМ!$A$39:$A$782,$A159,СВЦЭМ!$B$39:$B$782,K$155)+'СЕТ СН'!$F$12</f>
        <v>175.21399957</v>
      </c>
      <c r="L159" s="36">
        <f>SUMIFS(СВЦЭМ!$E$39:$E$782,СВЦЭМ!$A$39:$A$782,$A159,СВЦЭМ!$B$39:$B$782,L$155)+'СЕТ СН'!$F$12</f>
        <v>174.59245966</v>
      </c>
      <c r="M159" s="36">
        <f>SUMIFS(СВЦЭМ!$E$39:$E$782,СВЦЭМ!$A$39:$A$782,$A159,СВЦЭМ!$B$39:$B$782,M$155)+'СЕТ СН'!$F$12</f>
        <v>177.84636015999999</v>
      </c>
      <c r="N159" s="36">
        <f>SUMIFS(СВЦЭМ!$E$39:$E$782,СВЦЭМ!$A$39:$A$782,$A159,СВЦЭМ!$B$39:$B$782,N$155)+'СЕТ СН'!$F$12</f>
        <v>182.29902584999999</v>
      </c>
      <c r="O159" s="36">
        <f>SUMIFS(СВЦЭМ!$E$39:$E$782,СВЦЭМ!$A$39:$A$782,$A159,СВЦЭМ!$B$39:$B$782,O$155)+'СЕТ СН'!$F$12</f>
        <v>184.24982785</v>
      </c>
      <c r="P159" s="36">
        <f>SUMIFS(СВЦЭМ!$E$39:$E$782,СВЦЭМ!$A$39:$A$782,$A159,СВЦЭМ!$B$39:$B$782,P$155)+'СЕТ СН'!$F$12</f>
        <v>185.79479782999999</v>
      </c>
      <c r="Q159" s="36">
        <f>SUMIFS(СВЦЭМ!$E$39:$E$782,СВЦЭМ!$A$39:$A$782,$A159,СВЦЭМ!$B$39:$B$782,Q$155)+'СЕТ СН'!$F$12</f>
        <v>186.51324450000001</v>
      </c>
      <c r="R159" s="36">
        <f>SUMIFS(СВЦЭМ!$E$39:$E$782,СВЦЭМ!$A$39:$A$782,$A159,СВЦЭМ!$B$39:$B$782,R$155)+'СЕТ СН'!$F$12</f>
        <v>180.80356223999999</v>
      </c>
      <c r="S159" s="36">
        <f>SUMIFS(СВЦЭМ!$E$39:$E$782,СВЦЭМ!$A$39:$A$782,$A159,СВЦЭМ!$B$39:$B$782,S$155)+'СЕТ СН'!$F$12</f>
        <v>170.62480755999999</v>
      </c>
      <c r="T159" s="36">
        <f>SUMIFS(СВЦЭМ!$E$39:$E$782,СВЦЭМ!$A$39:$A$782,$A159,СВЦЭМ!$B$39:$B$782,T$155)+'СЕТ СН'!$F$12</f>
        <v>168.34005239000001</v>
      </c>
      <c r="U159" s="36">
        <f>SUMIFS(СВЦЭМ!$E$39:$E$782,СВЦЭМ!$A$39:$A$782,$A159,СВЦЭМ!$B$39:$B$782,U$155)+'СЕТ СН'!$F$12</f>
        <v>169.76622123000001</v>
      </c>
      <c r="V159" s="36">
        <f>SUMIFS(СВЦЭМ!$E$39:$E$782,СВЦЭМ!$A$39:$A$782,$A159,СВЦЭМ!$B$39:$B$782,V$155)+'СЕТ СН'!$F$12</f>
        <v>172.81988611</v>
      </c>
      <c r="W159" s="36">
        <f>SUMIFS(СВЦЭМ!$E$39:$E$782,СВЦЭМ!$A$39:$A$782,$A159,СВЦЭМ!$B$39:$B$782,W$155)+'СЕТ СН'!$F$12</f>
        <v>178.66993472999999</v>
      </c>
      <c r="X159" s="36">
        <f>SUMIFS(СВЦЭМ!$E$39:$E$782,СВЦЭМ!$A$39:$A$782,$A159,СВЦЭМ!$B$39:$B$782,X$155)+'СЕТ СН'!$F$12</f>
        <v>187.53563915999999</v>
      </c>
      <c r="Y159" s="36">
        <f>SUMIFS(СВЦЭМ!$E$39:$E$782,СВЦЭМ!$A$39:$A$782,$A159,СВЦЭМ!$B$39:$B$782,Y$155)+'СЕТ СН'!$F$12</f>
        <v>195.50801691000001</v>
      </c>
    </row>
    <row r="160" spans="1:27" ht="15.75" x14ac:dyDescent="0.2">
      <c r="A160" s="35">
        <f t="shared" si="4"/>
        <v>44870</v>
      </c>
      <c r="B160" s="36">
        <f>SUMIFS(СВЦЭМ!$E$39:$E$782,СВЦЭМ!$A$39:$A$782,$A160,СВЦЭМ!$B$39:$B$782,B$155)+'СЕТ СН'!$F$12</f>
        <v>183.86997597999999</v>
      </c>
      <c r="C160" s="36">
        <f>SUMIFS(СВЦЭМ!$E$39:$E$782,СВЦЭМ!$A$39:$A$782,$A160,СВЦЭМ!$B$39:$B$782,C$155)+'СЕТ СН'!$F$12</f>
        <v>186.16887148999999</v>
      </c>
      <c r="D160" s="36">
        <f>SUMIFS(СВЦЭМ!$E$39:$E$782,СВЦЭМ!$A$39:$A$782,$A160,СВЦЭМ!$B$39:$B$782,D$155)+'СЕТ СН'!$F$12</f>
        <v>190.35717213999999</v>
      </c>
      <c r="E160" s="36">
        <f>SUMIFS(СВЦЭМ!$E$39:$E$782,СВЦЭМ!$A$39:$A$782,$A160,СВЦЭМ!$B$39:$B$782,E$155)+'СЕТ СН'!$F$12</f>
        <v>187.93544607999999</v>
      </c>
      <c r="F160" s="36">
        <f>SUMIFS(СВЦЭМ!$E$39:$E$782,СВЦЭМ!$A$39:$A$782,$A160,СВЦЭМ!$B$39:$B$782,F$155)+'СЕТ СН'!$F$12</f>
        <v>190.83934962999999</v>
      </c>
      <c r="G160" s="36">
        <f>SUMIFS(СВЦЭМ!$E$39:$E$782,СВЦЭМ!$A$39:$A$782,$A160,СВЦЭМ!$B$39:$B$782,G$155)+'СЕТ СН'!$F$12</f>
        <v>192.02795053</v>
      </c>
      <c r="H160" s="36">
        <f>SUMIFS(СВЦЭМ!$E$39:$E$782,СВЦЭМ!$A$39:$A$782,$A160,СВЦЭМ!$B$39:$B$782,H$155)+'СЕТ СН'!$F$12</f>
        <v>188.24789349</v>
      </c>
      <c r="I160" s="36">
        <f>SUMIFS(СВЦЭМ!$E$39:$E$782,СВЦЭМ!$A$39:$A$782,$A160,СВЦЭМ!$B$39:$B$782,I$155)+'СЕТ СН'!$F$12</f>
        <v>185.59436077999999</v>
      </c>
      <c r="J160" s="36">
        <f>SUMIFS(СВЦЭМ!$E$39:$E$782,СВЦЭМ!$A$39:$A$782,$A160,СВЦЭМ!$B$39:$B$782,J$155)+'СЕТ СН'!$F$12</f>
        <v>176.65368429</v>
      </c>
      <c r="K160" s="36">
        <f>SUMIFS(СВЦЭМ!$E$39:$E$782,СВЦЭМ!$A$39:$A$782,$A160,СВЦЭМ!$B$39:$B$782,K$155)+'СЕТ СН'!$F$12</f>
        <v>174.13500735</v>
      </c>
      <c r="L160" s="36">
        <f>SUMIFS(СВЦЭМ!$E$39:$E$782,СВЦЭМ!$A$39:$A$782,$A160,СВЦЭМ!$B$39:$B$782,L$155)+'СЕТ СН'!$F$12</f>
        <v>172.43720377</v>
      </c>
      <c r="M160" s="36">
        <f>SUMIFS(СВЦЭМ!$E$39:$E$782,СВЦЭМ!$A$39:$A$782,$A160,СВЦЭМ!$B$39:$B$782,M$155)+'СЕТ СН'!$F$12</f>
        <v>175.47808173999999</v>
      </c>
      <c r="N160" s="36">
        <f>SUMIFS(СВЦЭМ!$E$39:$E$782,СВЦЭМ!$A$39:$A$782,$A160,СВЦЭМ!$B$39:$B$782,N$155)+'СЕТ СН'!$F$12</f>
        <v>178.51636819000001</v>
      </c>
      <c r="O160" s="36">
        <f>SUMIFS(СВЦЭМ!$E$39:$E$782,СВЦЭМ!$A$39:$A$782,$A160,СВЦЭМ!$B$39:$B$782,O$155)+'СЕТ СН'!$F$12</f>
        <v>179.03021518</v>
      </c>
      <c r="P160" s="36">
        <f>SUMIFS(СВЦЭМ!$E$39:$E$782,СВЦЭМ!$A$39:$A$782,$A160,СВЦЭМ!$B$39:$B$782,P$155)+'СЕТ СН'!$F$12</f>
        <v>182.86423977000001</v>
      </c>
      <c r="Q160" s="36">
        <f>SUMIFS(СВЦЭМ!$E$39:$E$782,СВЦЭМ!$A$39:$A$782,$A160,СВЦЭМ!$B$39:$B$782,Q$155)+'СЕТ СН'!$F$12</f>
        <v>185.34172685999999</v>
      </c>
      <c r="R160" s="36">
        <f>SUMIFS(СВЦЭМ!$E$39:$E$782,СВЦЭМ!$A$39:$A$782,$A160,СВЦЭМ!$B$39:$B$782,R$155)+'СЕТ СН'!$F$12</f>
        <v>176.93633116999999</v>
      </c>
      <c r="S160" s="36">
        <f>SUMIFS(СВЦЭМ!$E$39:$E$782,СВЦЭМ!$A$39:$A$782,$A160,СВЦЭМ!$B$39:$B$782,S$155)+'СЕТ СН'!$F$12</f>
        <v>164.03206549000001</v>
      </c>
      <c r="T160" s="36">
        <f>SUMIFS(СВЦЭМ!$E$39:$E$782,СВЦЭМ!$A$39:$A$782,$A160,СВЦЭМ!$B$39:$B$782,T$155)+'СЕТ СН'!$F$12</f>
        <v>165.62371640999999</v>
      </c>
      <c r="U160" s="36">
        <f>SUMIFS(СВЦЭМ!$E$39:$E$782,СВЦЭМ!$A$39:$A$782,$A160,СВЦЭМ!$B$39:$B$782,U$155)+'СЕТ СН'!$F$12</f>
        <v>168.44975779999999</v>
      </c>
      <c r="V160" s="36">
        <f>SUMIFS(СВЦЭМ!$E$39:$E$782,СВЦЭМ!$A$39:$A$782,$A160,СВЦЭМ!$B$39:$B$782,V$155)+'СЕТ СН'!$F$12</f>
        <v>174.24394491999999</v>
      </c>
      <c r="W160" s="36">
        <f>SUMIFS(СВЦЭМ!$E$39:$E$782,СВЦЭМ!$A$39:$A$782,$A160,СВЦЭМ!$B$39:$B$782,W$155)+'СЕТ СН'!$F$12</f>
        <v>177.83486604999999</v>
      </c>
      <c r="X160" s="36">
        <f>SUMIFS(СВЦЭМ!$E$39:$E$782,СВЦЭМ!$A$39:$A$782,$A160,СВЦЭМ!$B$39:$B$782,X$155)+'СЕТ СН'!$F$12</f>
        <v>184.15656801</v>
      </c>
      <c r="Y160" s="36">
        <f>SUMIFS(СВЦЭМ!$E$39:$E$782,СВЦЭМ!$A$39:$A$782,$A160,СВЦЭМ!$B$39:$B$782,Y$155)+'СЕТ СН'!$F$12</f>
        <v>188.81035869999999</v>
      </c>
    </row>
    <row r="161" spans="1:25" ht="15.75" x14ac:dyDescent="0.2">
      <c r="A161" s="35">
        <f t="shared" si="4"/>
        <v>44871</v>
      </c>
      <c r="B161" s="36">
        <f>SUMIFS(СВЦЭМ!$E$39:$E$782,СВЦЭМ!$A$39:$A$782,$A161,СВЦЭМ!$B$39:$B$782,B$155)+'СЕТ СН'!$F$12</f>
        <v>167.25353584999999</v>
      </c>
      <c r="C161" s="36">
        <f>SUMIFS(СВЦЭМ!$E$39:$E$782,СВЦЭМ!$A$39:$A$782,$A161,СВЦЭМ!$B$39:$B$782,C$155)+'СЕТ СН'!$F$12</f>
        <v>171.59246697</v>
      </c>
      <c r="D161" s="36">
        <f>SUMIFS(СВЦЭМ!$E$39:$E$782,СВЦЭМ!$A$39:$A$782,$A161,СВЦЭМ!$B$39:$B$782,D$155)+'СЕТ СН'!$F$12</f>
        <v>176.00098843999999</v>
      </c>
      <c r="E161" s="36">
        <f>SUMIFS(СВЦЭМ!$E$39:$E$782,СВЦЭМ!$A$39:$A$782,$A161,СВЦЭМ!$B$39:$B$782,E$155)+'СЕТ СН'!$F$12</f>
        <v>176.11240529</v>
      </c>
      <c r="F161" s="36">
        <f>SUMIFS(СВЦЭМ!$E$39:$E$782,СВЦЭМ!$A$39:$A$782,$A161,СВЦЭМ!$B$39:$B$782,F$155)+'СЕТ СН'!$F$12</f>
        <v>176.30274983999999</v>
      </c>
      <c r="G161" s="36">
        <f>SUMIFS(СВЦЭМ!$E$39:$E$782,СВЦЭМ!$A$39:$A$782,$A161,СВЦЭМ!$B$39:$B$782,G$155)+'СЕТ СН'!$F$12</f>
        <v>177.95100911</v>
      </c>
      <c r="H161" s="36">
        <f>SUMIFS(СВЦЭМ!$E$39:$E$782,СВЦЭМ!$A$39:$A$782,$A161,СВЦЭМ!$B$39:$B$782,H$155)+'СЕТ СН'!$F$12</f>
        <v>177.70517243</v>
      </c>
      <c r="I161" s="36">
        <f>SUMIFS(СВЦЭМ!$E$39:$E$782,СВЦЭМ!$A$39:$A$782,$A161,СВЦЭМ!$B$39:$B$782,I$155)+'СЕТ СН'!$F$12</f>
        <v>168.64211619</v>
      </c>
      <c r="J161" s="36">
        <f>SUMIFS(СВЦЭМ!$E$39:$E$782,СВЦЭМ!$A$39:$A$782,$A161,СВЦЭМ!$B$39:$B$782,J$155)+'СЕТ СН'!$F$12</f>
        <v>163.37465248000001</v>
      </c>
      <c r="K161" s="36">
        <f>SUMIFS(СВЦЭМ!$E$39:$E$782,СВЦЭМ!$A$39:$A$782,$A161,СВЦЭМ!$B$39:$B$782,K$155)+'СЕТ СН'!$F$12</f>
        <v>159.10642705000001</v>
      </c>
      <c r="L161" s="36">
        <f>SUMIFS(СВЦЭМ!$E$39:$E$782,СВЦЭМ!$A$39:$A$782,$A161,СВЦЭМ!$B$39:$B$782,L$155)+'СЕТ СН'!$F$12</f>
        <v>158.36332820000001</v>
      </c>
      <c r="M161" s="36">
        <f>SUMIFS(СВЦЭМ!$E$39:$E$782,СВЦЭМ!$A$39:$A$782,$A161,СВЦЭМ!$B$39:$B$782,M$155)+'СЕТ СН'!$F$12</f>
        <v>163.21481573</v>
      </c>
      <c r="N161" s="36">
        <f>SUMIFS(СВЦЭМ!$E$39:$E$782,СВЦЭМ!$A$39:$A$782,$A161,СВЦЭМ!$B$39:$B$782,N$155)+'СЕТ СН'!$F$12</f>
        <v>168.02855349000001</v>
      </c>
      <c r="O161" s="36">
        <f>SUMIFS(СВЦЭМ!$E$39:$E$782,СВЦЭМ!$A$39:$A$782,$A161,СВЦЭМ!$B$39:$B$782,O$155)+'СЕТ СН'!$F$12</f>
        <v>169.30755052999999</v>
      </c>
      <c r="P161" s="36">
        <f>SUMIFS(СВЦЭМ!$E$39:$E$782,СВЦЭМ!$A$39:$A$782,$A161,СВЦЭМ!$B$39:$B$782,P$155)+'СЕТ СН'!$F$12</f>
        <v>170.85219916</v>
      </c>
      <c r="Q161" s="36">
        <f>SUMIFS(СВЦЭМ!$E$39:$E$782,СВЦЭМ!$A$39:$A$782,$A161,СВЦЭМ!$B$39:$B$782,Q$155)+'СЕТ СН'!$F$12</f>
        <v>170.76254262</v>
      </c>
      <c r="R161" s="36">
        <f>SUMIFS(СВЦЭМ!$E$39:$E$782,СВЦЭМ!$A$39:$A$782,$A161,СВЦЭМ!$B$39:$B$782,R$155)+'СЕТ СН'!$F$12</f>
        <v>162.31418214999999</v>
      </c>
      <c r="S161" s="36">
        <f>SUMIFS(СВЦЭМ!$E$39:$E$782,СВЦЭМ!$A$39:$A$782,$A161,СВЦЭМ!$B$39:$B$782,S$155)+'СЕТ СН'!$F$12</f>
        <v>155.65679721000001</v>
      </c>
      <c r="T161" s="36">
        <f>SUMIFS(СВЦЭМ!$E$39:$E$782,СВЦЭМ!$A$39:$A$782,$A161,СВЦЭМ!$B$39:$B$782,T$155)+'СЕТ СН'!$F$12</f>
        <v>157.05634542999999</v>
      </c>
      <c r="U161" s="36">
        <f>SUMIFS(СВЦЭМ!$E$39:$E$782,СВЦЭМ!$A$39:$A$782,$A161,СВЦЭМ!$B$39:$B$782,U$155)+'СЕТ СН'!$F$12</f>
        <v>158.03286822000001</v>
      </c>
      <c r="V161" s="36">
        <f>SUMIFS(СВЦЭМ!$E$39:$E$782,СВЦЭМ!$A$39:$A$782,$A161,СВЦЭМ!$B$39:$B$782,V$155)+'СЕТ СН'!$F$12</f>
        <v>162.37243953999999</v>
      </c>
      <c r="W161" s="36">
        <f>SUMIFS(СВЦЭМ!$E$39:$E$782,СВЦЭМ!$A$39:$A$782,$A161,СВЦЭМ!$B$39:$B$782,W$155)+'СЕТ СН'!$F$12</f>
        <v>168.64053962</v>
      </c>
      <c r="X161" s="36">
        <f>SUMIFS(СВЦЭМ!$E$39:$E$782,СВЦЭМ!$A$39:$A$782,$A161,СВЦЭМ!$B$39:$B$782,X$155)+'СЕТ СН'!$F$12</f>
        <v>174.06728287000001</v>
      </c>
      <c r="Y161" s="36">
        <f>SUMIFS(СВЦЭМ!$E$39:$E$782,СВЦЭМ!$A$39:$A$782,$A161,СВЦЭМ!$B$39:$B$782,Y$155)+'СЕТ СН'!$F$12</f>
        <v>181.17890782000001</v>
      </c>
    </row>
    <row r="162" spans="1:25" ht="15.75" x14ac:dyDescent="0.2">
      <c r="A162" s="35">
        <f t="shared" si="4"/>
        <v>44872</v>
      </c>
      <c r="B162" s="36">
        <f>SUMIFS(СВЦЭМ!$E$39:$E$782,СВЦЭМ!$A$39:$A$782,$A162,СВЦЭМ!$B$39:$B$782,B$155)+'СЕТ СН'!$F$12</f>
        <v>185.67384946999999</v>
      </c>
      <c r="C162" s="36">
        <f>SUMIFS(СВЦЭМ!$E$39:$E$782,СВЦЭМ!$A$39:$A$782,$A162,СВЦЭМ!$B$39:$B$782,C$155)+'СЕТ СН'!$F$12</f>
        <v>192.87770366999999</v>
      </c>
      <c r="D162" s="36">
        <f>SUMIFS(СВЦЭМ!$E$39:$E$782,СВЦЭМ!$A$39:$A$782,$A162,СВЦЭМ!$B$39:$B$782,D$155)+'СЕТ СН'!$F$12</f>
        <v>200.07232091</v>
      </c>
      <c r="E162" s="36">
        <f>SUMIFS(СВЦЭМ!$E$39:$E$782,СВЦЭМ!$A$39:$A$782,$A162,СВЦЭМ!$B$39:$B$782,E$155)+'СЕТ СН'!$F$12</f>
        <v>198.09769019999999</v>
      </c>
      <c r="F162" s="36">
        <f>SUMIFS(СВЦЭМ!$E$39:$E$782,СВЦЭМ!$A$39:$A$782,$A162,СВЦЭМ!$B$39:$B$782,F$155)+'СЕТ СН'!$F$12</f>
        <v>199.15668511999999</v>
      </c>
      <c r="G162" s="36">
        <f>SUMIFS(СВЦЭМ!$E$39:$E$782,СВЦЭМ!$A$39:$A$782,$A162,СВЦЭМ!$B$39:$B$782,G$155)+'СЕТ СН'!$F$12</f>
        <v>200.50360881</v>
      </c>
      <c r="H162" s="36">
        <f>SUMIFS(СВЦЭМ!$E$39:$E$782,СВЦЭМ!$A$39:$A$782,$A162,СВЦЭМ!$B$39:$B$782,H$155)+'СЕТ СН'!$F$12</f>
        <v>191.18489023999999</v>
      </c>
      <c r="I162" s="36">
        <f>SUMIFS(СВЦЭМ!$E$39:$E$782,СВЦЭМ!$A$39:$A$782,$A162,СВЦЭМ!$B$39:$B$782,I$155)+'СЕТ СН'!$F$12</f>
        <v>181.21740876000001</v>
      </c>
      <c r="J162" s="36">
        <f>SUMIFS(СВЦЭМ!$E$39:$E$782,СВЦЭМ!$A$39:$A$782,$A162,СВЦЭМ!$B$39:$B$782,J$155)+'СЕТ СН'!$F$12</f>
        <v>174.82354953999999</v>
      </c>
      <c r="K162" s="36">
        <f>SUMIFS(СВЦЭМ!$E$39:$E$782,СВЦЭМ!$A$39:$A$782,$A162,СВЦЭМ!$B$39:$B$782,K$155)+'СЕТ СН'!$F$12</f>
        <v>172.97667000000001</v>
      </c>
      <c r="L162" s="36">
        <f>SUMIFS(СВЦЭМ!$E$39:$E$782,СВЦЭМ!$A$39:$A$782,$A162,СВЦЭМ!$B$39:$B$782,L$155)+'СЕТ СН'!$F$12</f>
        <v>173.11369372999999</v>
      </c>
      <c r="M162" s="36">
        <f>SUMIFS(СВЦЭМ!$E$39:$E$782,СВЦЭМ!$A$39:$A$782,$A162,СВЦЭМ!$B$39:$B$782,M$155)+'СЕТ СН'!$F$12</f>
        <v>175.21817910999999</v>
      </c>
      <c r="N162" s="36">
        <f>SUMIFS(СВЦЭМ!$E$39:$E$782,СВЦЭМ!$A$39:$A$782,$A162,СВЦЭМ!$B$39:$B$782,N$155)+'СЕТ СН'!$F$12</f>
        <v>176.90323563000001</v>
      </c>
      <c r="O162" s="36">
        <f>SUMIFS(СВЦЭМ!$E$39:$E$782,СВЦЭМ!$A$39:$A$782,$A162,СВЦЭМ!$B$39:$B$782,O$155)+'СЕТ СН'!$F$12</f>
        <v>174.94739952</v>
      </c>
      <c r="P162" s="36">
        <f>SUMIFS(СВЦЭМ!$E$39:$E$782,СВЦЭМ!$A$39:$A$782,$A162,СВЦЭМ!$B$39:$B$782,P$155)+'СЕТ СН'!$F$12</f>
        <v>177.02015677</v>
      </c>
      <c r="Q162" s="36">
        <f>SUMIFS(СВЦЭМ!$E$39:$E$782,СВЦЭМ!$A$39:$A$782,$A162,СВЦЭМ!$B$39:$B$782,Q$155)+'СЕТ СН'!$F$12</f>
        <v>184.27436241000001</v>
      </c>
      <c r="R162" s="36">
        <f>SUMIFS(СВЦЭМ!$E$39:$E$782,СВЦЭМ!$A$39:$A$782,$A162,СВЦЭМ!$B$39:$B$782,R$155)+'СЕТ СН'!$F$12</f>
        <v>178.30969747</v>
      </c>
      <c r="S162" s="36">
        <f>SUMIFS(СВЦЭМ!$E$39:$E$782,СВЦЭМ!$A$39:$A$782,$A162,СВЦЭМ!$B$39:$B$782,S$155)+'СЕТ СН'!$F$12</f>
        <v>173.74795277000001</v>
      </c>
      <c r="T162" s="36">
        <f>SUMIFS(СВЦЭМ!$E$39:$E$782,СВЦЭМ!$A$39:$A$782,$A162,СВЦЭМ!$B$39:$B$782,T$155)+'СЕТ СН'!$F$12</f>
        <v>175.48484999999999</v>
      </c>
      <c r="U162" s="36">
        <f>SUMIFS(СВЦЭМ!$E$39:$E$782,СВЦЭМ!$A$39:$A$782,$A162,СВЦЭМ!$B$39:$B$782,U$155)+'СЕТ СН'!$F$12</f>
        <v>174.94897653999999</v>
      </c>
      <c r="V162" s="36">
        <f>SUMIFS(СВЦЭМ!$E$39:$E$782,СВЦЭМ!$A$39:$A$782,$A162,СВЦЭМ!$B$39:$B$782,V$155)+'СЕТ СН'!$F$12</f>
        <v>171.75720111999999</v>
      </c>
      <c r="W162" s="36">
        <f>SUMIFS(СВЦЭМ!$E$39:$E$782,СВЦЭМ!$A$39:$A$782,$A162,СВЦЭМ!$B$39:$B$782,W$155)+'СЕТ СН'!$F$12</f>
        <v>174.38727993000001</v>
      </c>
      <c r="X162" s="36">
        <f>SUMIFS(СВЦЭМ!$E$39:$E$782,СВЦЭМ!$A$39:$A$782,$A162,СВЦЭМ!$B$39:$B$782,X$155)+'СЕТ СН'!$F$12</f>
        <v>179.84183565999999</v>
      </c>
      <c r="Y162" s="36">
        <f>SUMIFS(СВЦЭМ!$E$39:$E$782,СВЦЭМ!$A$39:$A$782,$A162,СВЦЭМ!$B$39:$B$782,Y$155)+'СЕТ СН'!$F$12</f>
        <v>180.01911246</v>
      </c>
    </row>
    <row r="163" spans="1:25" ht="15.75" x14ac:dyDescent="0.2">
      <c r="A163" s="35">
        <f t="shared" si="4"/>
        <v>44873</v>
      </c>
      <c r="B163" s="36">
        <f>SUMIFS(СВЦЭМ!$E$39:$E$782,СВЦЭМ!$A$39:$A$782,$A163,СВЦЭМ!$B$39:$B$782,B$155)+'СЕТ СН'!$F$12</f>
        <v>183.55962092999999</v>
      </c>
      <c r="C163" s="36">
        <f>SUMIFS(СВЦЭМ!$E$39:$E$782,СВЦЭМ!$A$39:$A$782,$A163,СВЦЭМ!$B$39:$B$782,C$155)+'СЕТ СН'!$F$12</f>
        <v>190.50863749999999</v>
      </c>
      <c r="D163" s="36">
        <f>SUMIFS(СВЦЭМ!$E$39:$E$782,СВЦЭМ!$A$39:$A$782,$A163,СВЦЭМ!$B$39:$B$782,D$155)+'СЕТ СН'!$F$12</f>
        <v>198.64023727</v>
      </c>
      <c r="E163" s="36">
        <f>SUMIFS(СВЦЭМ!$E$39:$E$782,СВЦЭМ!$A$39:$A$782,$A163,СВЦЭМ!$B$39:$B$782,E$155)+'СЕТ СН'!$F$12</f>
        <v>196.49588362</v>
      </c>
      <c r="F163" s="36">
        <f>SUMIFS(СВЦЭМ!$E$39:$E$782,СВЦЭМ!$A$39:$A$782,$A163,СВЦЭМ!$B$39:$B$782,F$155)+'СЕТ СН'!$F$12</f>
        <v>197.08118569000001</v>
      </c>
      <c r="G163" s="36">
        <f>SUMIFS(СВЦЭМ!$E$39:$E$782,СВЦЭМ!$A$39:$A$782,$A163,СВЦЭМ!$B$39:$B$782,G$155)+'СЕТ СН'!$F$12</f>
        <v>199.42388882</v>
      </c>
      <c r="H163" s="36">
        <f>SUMIFS(СВЦЭМ!$E$39:$E$782,СВЦЭМ!$A$39:$A$782,$A163,СВЦЭМ!$B$39:$B$782,H$155)+'СЕТ СН'!$F$12</f>
        <v>191.37781992000001</v>
      </c>
      <c r="I163" s="36">
        <f>SUMIFS(СВЦЭМ!$E$39:$E$782,СВЦЭМ!$A$39:$A$782,$A163,СВЦЭМ!$B$39:$B$782,I$155)+'СЕТ СН'!$F$12</f>
        <v>188.38675971999999</v>
      </c>
      <c r="J163" s="36">
        <f>SUMIFS(СВЦЭМ!$E$39:$E$782,СВЦЭМ!$A$39:$A$782,$A163,СВЦЭМ!$B$39:$B$782,J$155)+'СЕТ СН'!$F$12</f>
        <v>182.36801650000001</v>
      </c>
      <c r="K163" s="36">
        <f>SUMIFS(СВЦЭМ!$E$39:$E$782,СВЦЭМ!$A$39:$A$782,$A163,СВЦЭМ!$B$39:$B$782,K$155)+'СЕТ СН'!$F$12</f>
        <v>177.3243238</v>
      </c>
      <c r="L163" s="36">
        <f>SUMIFS(СВЦЭМ!$E$39:$E$782,СВЦЭМ!$A$39:$A$782,$A163,СВЦЭМ!$B$39:$B$782,L$155)+'СЕТ СН'!$F$12</f>
        <v>175.48361438000001</v>
      </c>
      <c r="M163" s="36">
        <f>SUMIFS(СВЦЭМ!$E$39:$E$782,СВЦЭМ!$A$39:$A$782,$A163,СВЦЭМ!$B$39:$B$782,M$155)+'СЕТ СН'!$F$12</f>
        <v>176.10075423000001</v>
      </c>
      <c r="N163" s="36">
        <f>SUMIFS(СВЦЭМ!$E$39:$E$782,СВЦЭМ!$A$39:$A$782,$A163,СВЦЭМ!$B$39:$B$782,N$155)+'СЕТ СН'!$F$12</f>
        <v>176.47095820000001</v>
      </c>
      <c r="O163" s="36">
        <f>SUMIFS(СВЦЭМ!$E$39:$E$782,СВЦЭМ!$A$39:$A$782,$A163,СВЦЭМ!$B$39:$B$782,O$155)+'СЕТ СН'!$F$12</f>
        <v>175.79393808</v>
      </c>
      <c r="P163" s="36">
        <f>SUMIFS(СВЦЭМ!$E$39:$E$782,СВЦЭМ!$A$39:$A$782,$A163,СВЦЭМ!$B$39:$B$782,P$155)+'СЕТ СН'!$F$12</f>
        <v>177.64712926000001</v>
      </c>
      <c r="Q163" s="36">
        <f>SUMIFS(СВЦЭМ!$E$39:$E$782,СВЦЭМ!$A$39:$A$782,$A163,СВЦЭМ!$B$39:$B$782,Q$155)+'СЕТ СН'!$F$12</f>
        <v>182.44592455</v>
      </c>
      <c r="R163" s="36">
        <f>SUMIFS(СВЦЭМ!$E$39:$E$782,СВЦЭМ!$A$39:$A$782,$A163,СВЦЭМ!$B$39:$B$782,R$155)+'СЕТ СН'!$F$12</f>
        <v>181.19235065000001</v>
      </c>
      <c r="S163" s="36">
        <f>SUMIFS(СВЦЭМ!$E$39:$E$782,СВЦЭМ!$A$39:$A$782,$A163,СВЦЭМ!$B$39:$B$782,S$155)+'СЕТ СН'!$F$12</f>
        <v>179.32629512</v>
      </c>
      <c r="T163" s="36">
        <f>SUMIFS(СВЦЭМ!$E$39:$E$782,СВЦЭМ!$A$39:$A$782,$A163,СВЦЭМ!$B$39:$B$782,T$155)+'СЕТ СН'!$F$12</f>
        <v>177.56173179999999</v>
      </c>
      <c r="U163" s="36">
        <f>SUMIFS(СВЦЭМ!$E$39:$E$782,СВЦЭМ!$A$39:$A$782,$A163,СВЦЭМ!$B$39:$B$782,U$155)+'СЕТ СН'!$F$12</f>
        <v>177.05671566000001</v>
      </c>
      <c r="V163" s="36">
        <f>SUMIFS(СВЦЭМ!$E$39:$E$782,СВЦЭМ!$A$39:$A$782,$A163,СВЦЭМ!$B$39:$B$782,V$155)+'СЕТ СН'!$F$12</f>
        <v>177.39451148000001</v>
      </c>
      <c r="W163" s="36">
        <f>SUMIFS(СВЦЭМ!$E$39:$E$782,СВЦЭМ!$A$39:$A$782,$A163,СВЦЭМ!$B$39:$B$782,W$155)+'СЕТ СН'!$F$12</f>
        <v>178.59550240999999</v>
      </c>
      <c r="X163" s="36">
        <f>SUMIFS(СВЦЭМ!$E$39:$E$782,СВЦЭМ!$A$39:$A$782,$A163,СВЦЭМ!$B$39:$B$782,X$155)+'СЕТ СН'!$F$12</f>
        <v>178.4722908</v>
      </c>
      <c r="Y163" s="36">
        <f>SUMIFS(СВЦЭМ!$E$39:$E$782,СВЦЭМ!$A$39:$A$782,$A163,СВЦЭМ!$B$39:$B$782,Y$155)+'СЕТ СН'!$F$12</f>
        <v>180.17611564000001</v>
      </c>
    </row>
    <row r="164" spans="1:25" ht="15.75" x14ac:dyDescent="0.2">
      <c r="A164" s="35">
        <f t="shared" si="4"/>
        <v>44874</v>
      </c>
      <c r="B164" s="36">
        <f>SUMIFS(СВЦЭМ!$E$39:$E$782,СВЦЭМ!$A$39:$A$782,$A164,СВЦЭМ!$B$39:$B$782,B$155)+'СЕТ СН'!$F$12</f>
        <v>208.81351058999999</v>
      </c>
      <c r="C164" s="36">
        <f>SUMIFS(СВЦЭМ!$E$39:$E$782,СВЦЭМ!$A$39:$A$782,$A164,СВЦЭМ!$B$39:$B$782,C$155)+'СЕТ СН'!$F$12</f>
        <v>208.62365663</v>
      </c>
      <c r="D164" s="36">
        <f>SUMIFS(СВЦЭМ!$E$39:$E$782,СВЦЭМ!$A$39:$A$782,$A164,СВЦЭМ!$B$39:$B$782,D$155)+'СЕТ СН'!$F$12</f>
        <v>211.29093652</v>
      </c>
      <c r="E164" s="36">
        <f>SUMIFS(СВЦЭМ!$E$39:$E$782,СВЦЭМ!$A$39:$A$782,$A164,СВЦЭМ!$B$39:$B$782,E$155)+'СЕТ СН'!$F$12</f>
        <v>208.42778471</v>
      </c>
      <c r="F164" s="36">
        <f>SUMIFS(СВЦЭМ!$E$39:$E$782,СВЦЭМ!$A$39:$A$782,$A164,СВЦЭМ!$B$39:$B$782,F$155)+'СЕТ СН'!$F$12</f>
        <v>207.70768254000001</v>
      </c>
      <c r="G164" s="36">
        <f>SUMIFS(СВЦЭМ!$E$39:$E$782,СВЦЭМ!$A$39:$A$782,$A164,СВЦЭМ!$B$39:$B$782,G$155)+'СЕТ СН'!$F$12</f>
        <v>208.02391981</v>
      </c>
      <c r="H164" s="36">
        <f>SUMIFS(СВЦЭМ!$E$39:$E$782,СВЦЭМ!$A$39:$A$782,$A164,СВЦЭМ!$B$39:$B$782,H$155)+'СЕТ СН'!$F$12</f>
        <v>199.13709549999999</v>
      </c>
      <c r="I164" s="36">
        <f>SUMIFS(СВЦЭМ!$E$39:$E$782,СВЦЭМ!$A$39:$A$782,$A164,СВЦЭМ!$B$39:$B$782,I$155)+'СЕТ СН'!$F$12</f>
        <v>190.11208837000001</v>
      </c>
      <c r="J164" s="36">
        <f>SUMIFS(СВЦЭМ!$E$39:$E$782,СВЦЭМ!$A$39:$A$782,$A164,СВЦЭМ!$B$39:$B$782,J$155)+'СЕТ СН'!$F$12</f>
        <v>187.41276753</v>
      </c>
      <c r="K164" s="36">
        <f>SUMIFS(СВЦЭМ!$E$39:$E$782,СВЦЭМ!$A$39:$A$782,$A164,СВЦЭМ!$B$39:$B$782,K$155)+'СЕТ СН'!$F$12</f>
        <v>189.43877080999999</v>
      </c>
      <c r="L164" s="36">
        <f>SUMIFS(СВЦЭМ!$E$39:$E$782,СВЦЭМ!$A$39:$A$782,$A164,СВЦЭМ!$B$39:$B$782,L$155)+'СЕТ СН'!$F$12</f>
        <v>192.34972081999999</v>
      </c>
      <c r="M164" s="36">
        <f>SUMIFS(СВЦЭМ!$E$39:$E$782,СВЦЭМ!$A$39:$A$782,$A164,СВЦЭМ!$B$39:$B$782,M$155)+'СЕТ СН'!$F$12</f>
        <v>196.34422185</v>
      </c>
      <c r="N164" s="36">
        <f>SUMIFS(СВЦЭМ!$E$39:$E$782,СВЦЭМ!$A$39:$A$782,$A164,СВЦЭМ!$B$39:$B$782,N$155)+'СЕТ СН'!$F$12</f>
        <v>203.03130680000001</v>
      </c>
      <c r="O164" s="36">
        <f>SUMIFS(СВЦЭМ!$E$39:$E$782,СВЦЭМ!$A$39:$A$782,$A164,СВЦЭМ!$B$39:$B$782,O$155)+'СЕТ СН'!$F$12</f>
        <v>201.99446030999999</v>
      </c>
      <c r="P164" s="36">
        <f>SUMIFS(СВЦЭМ!$E$39:$E$782,СВЦЭМ!$A$39:$A$782,$A164,СВЦЭМ!$B$39:$B$782,P$155)+'СЕТ СН'!$F$12</f>
        <v>201.13885640999999</v>
      </c>
      <c r="Q164" s="36">
        <f>SUMIFS(СВЦЭМ!$E$39:$E$782,СВЦЭМ!$A$39:$A$782,$A164,СВЦЭМ!$B$39:$B$782,Q$155)+'СЕТ СН'!$F$12</f>
        <v>196.77551152999999</v>
      </c>
      <c r="R164" s="36">
        <f>SUMIFS(СВЦЭМ!$E$39:$E$782,СВЦЭМ!$A$39:$A$782,$A164,СВЦЭМ!$B$39:$B$782,R$155)+'СЕТ СН'!$F$12</f>
        <v>192.39144794000001</v>
      </c>
      <c r="S164" s="36">
        <f>SUMIFS(СВЦЭМ!$E$39:$E$782,СВЦЭМ!$A$39:$A$782,$A164,СВЦЭМ!$B$39:$B$782,S$155)+'СЕТ СН'!$F$12</f>
        <v>186.31315566000001</v>
      </c>
      <c r="T164" s="36">
        <f>SUMIFS(СВЦЭМ!$E$39:$E$782,СВЦЭМ!$A$39:$A$782,$A164,СВЦЭМ!$B$39:$B$782,T$155)+'СЕТ СН'!$F$12</f>
        <v>194.11189776000001</v>
      </c>
      <c r="U164" s="36">
        <f>SUMIFS(СВЦЭМ!$E$39:$E$782,СВЦЭМ!$A$39:$A$782,$A164,СВЦЭМ!$B$39:$B$782,U$155)+'СЕТ СН'!$F$12</f>
        <v>194.06524941999999</v>
      </c>
      <c r="V164" s="36">
        <f>SUMIFS(СВЦЭМ!$E$39:$E$782,СВЦЭМ!$A$39:$A$782,$A164,СВЦЭМ!$B$39:$B$782,V$155)+'СЕТ СН'!$F$12</f>
        <v>196.74667387</v>
      </c>
      <c r="W164" s="36">
        <f>SUMIFS(СВЦЭМ!$E$39:$E$782,СВЦЭМ!$A$39:$A$782,$A164,СВЦЭМ!$B$39:$B$782,W$155)+'СЕТ СН'!$F$12</f>
        <v>179.23440951000001</v>
      </c>
      <c r="X164" s="36">
        <f>SUMIFS(СВЦЭМ!$E$39:$E$782,СВЦЭМ!$A$39:$A$782,$A164,СВЦЭМ!$B$39:$B$782,X$155)+'СЕТ СН'!$F$12</f>
        <v>179.52571649999999</v>
      </c>
      <c r="Y164" s="36">
        <f>SUMIFS(СВЦЭМ!$E$39:$E$782,СВЦЭМ!$A$39:$A$782,$A164,СВЦЭМ!$B$39:$B$782,Y$155)+'СЕТ СН'!$F$12</f>
        <v>173.83102516</v>
      </c>
    </row>
    <row r="165" spans="1:25" ht="15.75" x14ac:dyDescent="0.2">
      <c r="A165" s="35">
        <f t="shared" si="4"/>
        <v>44875</v>
      </c>
      <c r="B165" s="36">
        <f>SUMIFS(СВЦЭМ!$E$39:$E$782,СВЦЭМ!$A$39:$A$782,$A165,СВЦЭМ!$B$39:$B$782,B$155)+'СЕТ СН'!$F$12</f>
        <v>194.87962105</v>
      </c>
      <c r="C165" s="36">
        <f>SUMIFS(СВЦЭМ!$E$39:$E$782,СВЦЭМ!$A$39:$A$782,$A165,СВЦЭМ!$B$39:$B$782,C$155)+'СЕТ СН'!$F$12</f>
        <v>200.59388870000001</v>
      </c>
      <c r="D165" s="36">
        <f>SUMIFS(СВЦЭМ!$E$39:$E$782,СВЦЭМ!$A$39:$A$782,$A165,СВЦЭМ!$B$39:$B$782,D$155)+'СЕТ СН'!$F$12</f>
        <v>211.49221639999999</v>
      </c>
      <c r="E165" s="36">
        <f>SUMIFS(СВЦЭМ!$E$39:$E$782,СВЦЭМ!$A$39:$A$782,$A165,СВЦЭМ!$B$39:$B$782,E$155)+'СЕТ СН'!$F$12</f>
        <v>208.34158955999999</v>
      </c>
      <c r="F165" s="36">
        <f>SUMIFS(СВЦЭМ!$E$39:$E$782,СВЦЭМ!$A$39:$A$782,$A165,СВЦЭМ!$B$39:$B$782,F$155)+'СЕТ СН'!$F$12</f>
        <v>212.45051839999999</v>
      </c>
      <c r="G165" s="36">
        <f>SUMIFS(СВЦЭМ!$E$39:$E$782,СВЦЭМ!$A$39:$A$782,$A165,СВЦЭМ!$B$39:$B$782,G$155)+'СЕТ СН'!$F$12</f>
        <v>214.77882123000001</v>
      </c>
      <c r="H165" s="36">
        <f>SUMIFS(СВЦЭМ!$E$39:$E$782,СВЦЭМ!$A$39:$A$782,$A165,СВЦЭМ!$B$39:$B$782,H$155)+'СЕТ СН'!$F$12</f>
        <v>208.82582897</v>
      </c>
      <c r="I165" s="36">
        <f>SUMIFS(СВЦЭМ!$E$39:$E$782,СВЦЭМ!$A$39:$A$782,$A165,СВЦЭМ!$B$39:$B$782,I$155)+'СЕТ СН'!$F$12</f>
        <v>205.26267898</v>
      </c>
      <c r="J165" s="36">
        <f>SUMIFS(СВЦЭМ!$E$39:$E$782,СВЦЭМ!$A$39:$A$782,$A165,СВЦЭМ!$B$39:$B$782,J$155)+'СЕТ СН'!$F$12</f>
        <v>201.83823326000001</v>
      </c>
      <c r="K165" s="36">
        <f>SUMIFS(СВЦЭМ!$E$39:$E$782,СВЦЭМ!$A$39:$A$782,$A165,СВЦЭМ!$B$39:$B$782,K$155)+'СЕТ СН'!$F$12</f>
        <v>200.71816874000001</v>
      </c>
      <c r="L165" s="36">
        <f>SUMIFS(СВЦЭМ!$E$39:$E$782,СВЦЭМ!$A$39:$A$782,$A165,СВЦЭМ!$B$39:$B$782,L$155)+'СЕТ СН'!$F$12</f>
        <v>203.03688904000001</v>
      </c>
      <c r="M165" s="36">
        <f>SUMIFS(СВЦЭМ!$E$39:$E$782,СВЦЭМ!$A$39:$A$782,$A165,СВЦЭМ!$B$39:$B$782,M$155)+'СЕТ СН'!$F$12</f>
        <v>206.75422280999999</v>
      </c>
      <c r="N165" s="36">
        <f>SUMIFS(СВЦЭМ!$E$39:$E$782,СВЦЭМ!$A$39:$A$782,$A165,СВЦЭМ!$B$39:$B$782,N$155)+'СЕТ СН'!$F$12</f>
        <v>208.56919567</v>
      </c>
      <c r="O165" s="36">
        <f>SUMIFS(СВЦЭМ!$E$39:$E$782,СВЦЭМ!$A$39:$A$782,$A165,СВЦЭМ!$B$39:$B$782,O$155)+'СЕТ СН'!$F$12</f>
        <v>211.32096278</v>
      </c>
      <c r="P165" s="36">
        <f>SUMIFS(СВЦЭМ!$E$39:$E$782,СВЦЭМ!$A$39:$A$782,$A165,СВЦЭМ!$B$39:$B$782,P$155)+'СЕТ СН'!$F$12</f>
        <v>213.62525063000001</v>
      </c>
      <c r="Q165" s="36">
        <f>SUMIFS(СВЦЭМ!$E$39:$E$782,СВЦЭМ!$A$39:$A$782,$A165,СВЦЭМ!$B$39:$B$782,Q$155)+'СЕТ СН'!$F$12</f>
        <v>214.38708265</v>
      </c>
      <c r="R165" s="36">
        <f>SUMIFS(СВЦЭМ!$E$39:$E$782,СВЦЭМ!$A$39:$A$782,$A165,СВЦЭМ!$B$39:$B$782,R$155)+'СЕТ СН'!$F$12</f>
        <v>213.81451629</v>
      </c>
      <c r="S165" s="36">
        <f>SUMIFS(СВЦЭМ!$E$39:$E$782,СВЦЭМ!$A$39:$A$782,$A165,СВЦЭМ!$B$39:$B$782,S$155)+'СЕТ СН'!$F$12</f>
        <v>204.25762589000001</v>
      </c>
      <c r="T165" s="36">
        <f>SUMIFS(СВЦЭМ!$E$39:$E$782,СВЦЭМ!$A$39:$A$782,$A165,СВЦЭМ!$B$39:$B$782,T$155)+'СЕТ СН'!$F$12</f>
        <v>195.21324093000001</v>
      </c>
      <c r="U165" s="36">
        <f>SUMIFS(СВЦЭМ!$E$39:$E$782,СВЦЭМ!$A$39:$A$782,$A165,СВЦЭМ!$B$39:$B$782,U$155)+'СЕТ СН'!$F$12</f>
        <v>198.68955231999999</v>
      </c>
      <c r="V165" s="36">
        <f>SUMIFS(СВЦЭМ!$E$39:$E$782,СВЦЭМ!$A$39:$A$782,$A165,СВЦЭМ!$B$39:$B$782,V$155)+'СЕТ СН'!$F$12</f>
        <v>199.54363305999999</v>
      </c>
      <c r="W165" s="36">
        <f>SUMIFS(СВЦЭМ!$E$39:$E$782,СВЦЭМ!$A$39:$A$782,$A165,СВЦЭМ!$B$39:$B$782,W$155)+'СЕТ СН'!$F$12</f>
        <v>204.76377432999999</v>
      </c>
      <c r="X165" s="36">
        <f>SUMIFS(СВЦЭМ!$E$39:$E$782,СВЦЭМ!$A$39:$A$782,$A165,СВЦЭМ!$B$39:$B$782,X$155)+'СЕТ СН'!$F$12</f>
        <v>208.42659472</v>
      </c>
      <c r="Y165" s="36">
        <f>SUMIFS(СВЦЭМ!$E$39:$E$782,СВЦЭМ!$A$39:$A$782,$A165,СВЦЭМ!$B$39:$B$782,Y$155)+'СЕТ СН'!$F$12</f>
        <v>209.05558780999999</v>
      </c>
    </row>
    <row r="166" spans="1:25" ht="15.75" x14ac:dyDescent="0.2">
      <c r="A166" s="35">
        <f t="shared" si="4"/>
        <v>44876</v>
      </c>
      <c r="B166" s="36">
        <f>SUMIFS(СВЦЭМ!$E$39:$E$782,СВЦЭМ!$A$39:$A$782,$A166,СВЦЭМ!$B$39:$B$782,B$155)+'СЕТ СН'!$F$12</f>
        <v>192.86292119000001</v>
      </c>
      <c r="C166" s="36">
        <f>SUMIFS(СВЦЭМ!$E$39:$E$782,СВЦЭМ!$A$39:$A$782,$A166,СВЦЭМ!$B$39:$B$782,C$155)+'СЕТ СН'!$F$12</f>
        <v>212.27223613000001</v>
      </c>
      <c r="D166" s="36">
        <f>SUMIFS(СВЦЭМ!$E$39:$E$782,СВЦЭМ!$A$39:$A$782,$A166,СВЦЭМ!$B$39:$B$782,D$155)+'СЕТ СН'!$F$12</f>
        <v>230.32788592</v>
      </c>
      <c r="E166" s="36">
        <f>SUMIFS(СВЦЭМ!$E$39:$E$782,СВЦЭМ!$A$39:$A$782,$A166,СВЦЭМ!$B$39:$B$782,E$155)+'СЕТ СН'!$F$12</f>
        <v>230.27493527999999</v>
      </c>
      <c r="F166" s="36">
        <f>SUMIFS(СВЦЭМ!$E$39:$E$782,СВЦЭМ!$A$39:$A$782,$A166,СВЦЭМ!$B$39:$B$782,F$155)+'СЕТ СН'!$F$12</f>
        <v>227.00648457</v>
      </c>
      <c r="G166" s="36">
        <f>SUMIFS(СВЦЭМ!$E$39:$E$782,СВЦЭМ!$A$39:$A$782,$A166,СВЦЭМ!$B$39:$B$782,G$155)+'СЕТ СН'!$F$12</f>
        <v>224.55345059999999</v>
      </c>
      <c r="H166" s="36">
        <f>SUMIFS(СВЦЭМ!$E$39:$E$782,СВЦЭМ!$A$39:$A$782,$A166,СВЦЭМ!$B$39:$B$782,H$155)+'СЕТ СН'!$F$12</f>
        <v>216.65813116000001</v>
      </c>
      <c r="I166" s="36">
        <f>SUMIFS(СВЦЭМ!$E$39:$E$782,СВЦЭМ!$A$39:$A$782,$A166,СВЦЭМ!$B$39:$B$782,I$155)+'СЕТ СН'!$F$12</f>
        <v>213.27225193999999</v>
      </c>
      <c r="J166" s="36">
        <f>SUMIFS(СВЦЭМ!$E$39:$E$782,СВЦЭМ!$A$39:$A$782,$A166,СВЦЭМ!$B$39:$B$782,J$155)+'СЕТ СН'!$F$12</f>
        <v>202.50750707</v>
      </c>
      <c r="K166" s="36">
        <f>SUMIFS(СВЦЭМ!$E$39:$E$782,СВЦЭМ!$A$39:$A$782,$A166,СВЦЭМ!$B$39:$B$782,K$155)+'СЕТ СН'!$F$12</f>
        <v>202.72497281</v>
      </c>
      <c r="L166" s="36">
        <f>SUMIFS(СВЦЭМ!$E$39:$E$782,СВЦЭМ!$A$39:$A$782,$A166,СВЦЭМ!$B$39:$B$782,L$155)+'СЕТ СН'!$F$12</f>
        <v>206.22617579999999</v>
      </c>
      <c r="M166" s="36">
        <f>SUMIFS(СВЦЭМ!$E$39:$E$782,СВЦЭМ!$A$39:$A$782,$A166,СВЦЭМ!$B$39:$B$782,M$155)+'СЕТ СН'!$F$12</f>
        <v>210.55273543000001</v>
      </c>
      <c r="N166" s="36">
        <f>SUMIFS(СВЦЭМ!$E$39:$E$782,СВЦЭМ!$A$39:$A$782,$A166,СВЦЭМ!$B$39:$B$782,N$155)+'СЕТ СН'!$F$12</f>
        <v>213.23625003999999</v>
      </c>
      <c r="O166" s="36">
        <f>SUMIFS(СВЦЭМ!$E$39:$E$782,СВЦЭМ!$A$39:$A$782,$A166,СВЦЭМ!$B$39:$B$782,O$155)+'СЕТ СН'!$F$12</f>
        <v>215.05341275000001</v>
      </c>
      <c r="P166" s="36">
        <f>SUMIFS(СВЦЭМ!$E$39:$E$782,СВЦЭМ!$A$39:$A$782,$A166,СВЦЭМ!$B$39:$B$782,P$155)+'СЕТ СН'!$F$12</f>
        <v>210.64672956000001</v>
      </c>
      <c r="Q166" s="36">
        <f>SUMIFS(СВЦЭМ!$E$39:$E$782,СВЦЭМ!$A$39:$A$782,$A166,СВЦЭМ!$B$39:$B$782,Q$155)+'СЕТ СН'!$F$12</f>
        <v>210.79620573</v>
      </c>
      <c r="R166" s="36">
        <f>SUMIFS(СВЦЭМ!$E$39:$E$782,СВЦЭМ!$A$39:$A$782,$A166,СВЦЭМ!$B$39:$B$782,R$155)+'СЕТ СН'!$F$12</f>
        <v>208.04158264</v>
      </c>
      <c r="S166" s="36">
        <f>SUMIFS(СВЦЭМ!$E$39:$E$782,СВЦЭМ!$A$39:$A$782,$A166,СВЦЭМ!$B$39:$B$782,S$155)+'СЕТ СН'!$F$12</f>
        <v>197.65984280000001</v>
      </c>
      <c r="T166" s="36">
        <f>SUMIFS(СВЦЭМ!$E$39:$E$782,СВЦЭМ!$A$39:$A$782,$A166,СВЦЭМ!$B$39:$B$782,T$155)+'СЕТ СН'!$F$12</f>
        <v>197.58987576000001</v>
      </c>
      <c r="U166" s="36">
        <f>SUMIFS(СВЦЭМ!$E$39:$E$782,СВЦЭМ!$A$39:$A$782,$A166,СВЦЭМ!$B$39:$B$782,U$155)+'СЕТ СН'!$F$12</f>
        <v>201.37587755000001</v>
      </c>
      <c r="V166" s="36">
        <f>SUMIFS(СВЦЭМ!$E$39:$E$782,СВЦЭМ!$A$39:$A$782,$A166,СВЦЭМ!$B$39:$B$782,V$155)+'СЕТ СН'!$F$12</f>
        <v>205.70567276</v>
      </c>
      <c r="W166" s="36">
        <f>SUMIFS(СВЦЭМ!$E$39:$E$782,СВЦЭМ!$A$39:$A$782,$A166,СВЦЭМ!$B$39:$B$782,W$155)+'СЕТ СН'!$F$12</f>
        <v>205.78949473</v>
      </c>
      <c r="X166" s="36">
        <f>SUMIFS(СВЦЭМ!$E$39:$E$782,СВЦЭМ!$A$39:$A$782,$A166,СВЦЭМ!$B$39:$B$782,X$155)+'СЕТ СН'!$F$12</f>
        <v>200.60428766000001</v>
      </c>
      <c r="Y166" s="36">
        <f>SUMIFS(СВЦЭМ!$E$39:$E$782,СВЦЭМ!$A$39:$A$782,$A166,СВЦЭМ!$B$39:$B$782,Y$155)+'СЕТ СН'!$F$12</f>
        <v>202.57813770999999</v>
      </c>
    </row>
    <row r="167" spans="1:25" ht="15.75" x14ac:dyDescent="0.2">
      <c r="A167" s="35">
        <f t="shared" si="4"/>
        <v>44877</v>
      </c>
      <c r="B167" s="36">
        <f>SUMIFS(СВЦЭМ!$E$39:$E$782,СВЦЭМ!$A$39:$A$782,$A167,СВЦЭМ!$B$39:$B$782,B$155)+'СЕТ СН'!$F$12</f>
        <v>189.69970039</v>
      </c>
      <c r="C167" s="36">
        <f>SUMIFS(СВЦЭМ!$E$39:$E$782,СВЦЭМ!$A$39:$A$782,$A167,СВЦЭМ!$B$39:$B$782,C$155)+'СЕТ СН'!$F$12</f>
        <v>195.25790347</v>
      </c>
      <c r="D167" s="36">
        <f>SUMIFS(СВЦЭМ!$E$39:$E$782,СВЦЭМ!$A$39:$A$782,$A167,СВЦЭМ!$B$39:$B$782,D$155)+'СЕТ СН'!$F$12</f>
        <v>202.67025877</v>
      </c>
      <c r="E167" s="36">
        <f>SUMIFS(СВЦЭМ!$E$39:$E$782,СВЦЭМ!$A$39:$A$782,$A167,СВЦЭМ!$B$39:$B$782,E$155)+'СЕТ СН'!$F$12</f>
        <v>205.5349684</v>
      </c>
      <c r="F167" s="36">
        <f>SUMIFS(СВЦЭМ!$E$39:$E$782,СВЦЭМ!$A$39:$A$782,$A167,СВЦЭМ!$B$39:$B$782,F$155)+'СЕТ СН'!$F$12</f>
        <v>205.63738522</v>
      </c>
      <c r="G167" s="36">
        <f>SUMIFS(СВЦЭМ!$E$39:$E$782,СВЦЭМ!$A$39:$A$782,$A167,СВЦЭМ!$B$39:$B$782,G$155)+'СЕТ СН'!$F$12</f>
        <v>206.85254098999999</v>
      </c>
      <c r="H167" s="36">
        <f>SUMIFS(СВЦЭМ!$E$39:$E$782,СВЦЭМ!$A$39:$A$782,$A167,СВЦЭМ!$B$39:$B$782,H$155)+'СЕТ СН'!$F$12</f>
        <v>205.42105495999999</v>
      </c>
      <c r="I167" s="36">
        <f>SUMIFS(СВЦЭМ!$E$39:$E$782,СВЦЭМ!$A$39:$A$782,$A167,СВЦЭМ!$B$39:$B$782,I$155)+'СЕТ СН'!$F$12</f>
        <v>202.03234544</v>
      </c>
      <c r="J167" s="36">
        <f>SUMIFS(СВЦЭМ!$E$39:$E$782,СВЦЭМ!$A$39:$A$782,$A167,СВЦЭМ!$B$39:$B$782,J$155)+'СЕТ СН'!$F$12</f>
        <v>195.76265296</v>
      </c>
      <c r="K167" s="36">
        <f>SUMIFS(СВЦЭМ!$E$39:$E$782,СВЦЭМ!$A$39:$A$782,$A167,СВЦЭМ!$B$39:$B$782,K$155)+'СЕТ СН'!$F$12</f>
        <v>191.91060854</v>
      </c>
      <c r="L167" s="36">
        <f>SUMIFS(СВЦЭМ!$E$39:$E$782,СВЦЭМ!$A$39:$A$782,$A167,СВЦЭМ!$B$39:$B$782,L$155)+'СЕТ СН'!$F$12</f>
        <v>188.47112118000001</v>
      </c>
      <c r="M167" s="36">
        <f>SUMIFS(СВЦЭМ!$E$39:$E$782,СВЦЭМ!$A$39:$A$782,$A167,СВЦЭМ!$B$39:$B$782,M$155)+'СЕТ СН'!$F$12</f>
        <v>195.71732846</v>
      </c>
      <c r="N167" s="36">
        <f>SUMIFS(СВЦЭМ!$E$39:$E$782,СВЦЭМ!$A$39:$A$782,$A167,СВЦЭМ!$B$39:$B$782,N$155)+'СЕТ СН'!$F$12</f>
        <v>199.57635970999999</v>
      </c>
      <c r="O167" s="36">
        <f>SUMIFS(СВЦЭМ!$E$39:$E$782,СВЦЭМ!$A$39:$A$782,$A167,СВЦЭМ!$B$39:$B$782,O$155)+'СЕТ СН'!$F$12</f>
        <v>202.6643096</v>
      </c>
      <c r="P167" s="36">
        <f>SUMIFS(СВЦЭМ!$E$39:$E$782,СВЦЭМ!$A$39:$A$782,$A167,СВЦЭМ!$B$39:$B$782,P$155)+'СЕТ СН'!$F$12</f>
        <v>203.75571428999999</v>
      </c>
      <c r="Q167" s="36">
        <f>SUMIFS(СВЦЭМ!$E$39:$E$782,СВЦЭМ!$A$39:$A$782,$A167,СВЦЭМ!$B$39:$B$782,Q$155)+'СЕТ СН'!$F$12</f>
        <v>201.08646332000001</v>
      </c>
      <c r="R167" s="36">
        <f>SUMIFS(СВЦЭМ!$E$39:$E$782,СВЦЭМ!$A$39:$A$782,$A167,СВЦЭМ!$B$39:$B$782,R$155)+'СЕТ СН'!$F$12</f>
        <v>196.3921799</v>
      </c>
      <c r="S167" s="36">
        <f>SUMIFS(СВЦЭМ!$E$39:$E$782,СВЦЭМ!$A$39:$A$782,$A167,СВЦЭМ!$B$39:$B$782,S$155)+'СЕТ СН'!$F$12</f>
        <v>189.73695846999999</v>
      </c>
      <c r="T167" s="36">
        <f>SUMIFS(СВЦЭМ!$E$39:$E$782,СВЦЭМ!$A$39:$A$782,$A167,СВЦЭМ!$B$39:$B$782,T$155)+'СЕТ СН'!$F$12</f>
        <v>189.55826132000001</v>
      </c>
      <c r="U167" s="36">
        <f>SUMIFS(СВЦЭМ!$E$39:$E$782,СВЦЭМ!$A$39:$A$782,$A167,СВЦЭМ!$B$39:$B$782,U$155)+'СЕТ СН'!$F$12</f>
        <v>193.70697221</v>
      </c>
      <c r="V167" s="36">
        <f>SUMIFS(СВЦЭМ!$E$39:$E$782,СВЦЭМ!$A$39:$A$782,$A167,СВЦЭМ!$B$39:$B$782,V$155)+'СЕТ СН'!$F$12</f>
        <v>197.6438038</v>
      </c>
      <c r="W167" s="36">
        <f>SUMIFS(СВЦЭМ!$E$39:$E$782,СВЦЭМ!$A$39:$A$782,$A167,СВЦЭМ!$B$39:$B$782,W$155)+'СЕТ СН'!$F$12</f>
        <v>202.44633693</v>
      </c>
      <c r="X167" s="36">
        <f>SUMIFS(СВЦЭМ!$E$39:$E$782,СВЦЭМ!$A$39:$A$782,$A167,СВЦЭМ!$B$39:$B$782,X$155)+'СЕТ СН'!$F$12</f>
        <v>206.02517003</v>
      </c>
      <c r="Y167" s="36">
        <f>SUMIFS(СВЦЭМ!$E$39:$E$782,СВЦЭМ!$A$39:$A$782,$A167,СВЦЭМ!$B$39:$B$782,Y$155)+'СЕТ СН'!$F$12</f>
        <v>211.06905541</v>
      </c>
    </row>
    <row r="168" spans="1:25" ht="15.75" x14ac:dyDescent="0.2">
      <c r="A168" s="35">
        <f t="shared" si="4"/>
        <v>44878</v>
      </c>
      <c r="B168" s="36">
        <f>SUMIFS(СВЦЭМ!$E$39:$E$782,СВЦЭМ!$A$39:$A$782,$A168,СВЦЭМ!$B$39:$B$782,B$155)+'СЕТ СН'!$F$12</f>
        <v>203.69485398</v>
      </c>
      <c r="C168" s="36">
        <f>SUMIFS(СВЦЭМ!$E$39:$E$782,СВЦЭМ!$A$39:$A$782,$A168,СВЦЭМ!$B$39:$B$782,C$155)+'СЕТ СН'!$F$12</f>
        <v>209.25655945</v>
      </c>
      <c r="D168" s="36">
        <f>SUMIFS(СВЦЭМ!$E$39:$E$782,СВЦЭМ!$A$39:$A$782,$A168,СВЦЭМ!$B$39:$B$782,D$155)+'СЕТ СН'!$F$12</f>
        <v>211.71396372000001</v>
      </c>
      <c r="E168" s="36">
        <f>SUMIFS(СВЦЭМ!$E$39:$E$782,СВЦЭМ!$A$39:$A$782,$A168,СВЦЭМ!$B$39:$B$782,E$155)+'СЕТ СН'!$F$12</f>
        <v>208.99714176000001</v>
      </c>
      <c r="F168" s="36">
        <f>SUMIFS(СВЦЭМ!$E$39:$E$782,СВЦЭМ!$A$39:$A$782,$A168,СВЦЭМ!$B$39:$B$782,F$155)+'СЕТ СН'!$F$12</f>
        <v>209.07508358000001</v>
      </c>
      <c r="G168" s="36">
        <f>SUMIFS(СВЦЭМ!$E$39:$E$782,СВЦЭМ!$A$39:$A$782,$A168,СВЦЭМ!$B$39:$B$782,G$155)+'СЕТ СН'!$F$12</f>
        <v>209.66271008000001</v>
      </c>
      <c r="H168" s="36">
        <f>SUMIFS(СВЦЭМ!$E$39:$E$782,СВЦЭМ!$A$39:$A$782,$A168,СВЦЭМ!$B$39:$B$782,H$155)+'СЕТ СН'!$F$12</f>
        <v>205.17379013999999</v>
      </c>
      <c r="I168" s="36">
        <f>SUMIFS(СВЦЭМ!$E$39:$E$782,СВЦЭМ!$A$39:$A$782,$A168,СВЦЭМ!$B$39:$B$782,I$155)+'СЕТ СН'!$F$12</f>
        <v>203.81035387</v>
      </c>
      <c r="J168" s="36">
        <f>SUMIFS(СВЦЭМ!$E$39:$E$782,СВЦЭМ!$A$39:$A$782,$A168,СВЦЭМ!$B$39:$B$782,J$155)+'СЕТ СН'!$F$12</f>
        <v>195.67282363000001</v>
      </c>
      <c r="K168" s="36">
        <f>SUMIFS(СВЦЭМ!$E$39:$E$782,СВЦЭМ!$A$39:$A$782,$A168,СВЦЭМ!$B$39:$B$782,K$155)+'СЕТ СН'!$F$12</f>
        <v>190.32891828999999</v>
      </c>
      <c r="L168" s="36">
        <f>SUMIFS(СВЦЭМ!$E$39:$E$782,СВЦЭМ!$A$39:$A$782,$A168,СВЦЭМ!$B$39:$B$782,L$155)+'СЕТ СН'!$F$12</f>
        <v>187.62236515000001</v>
      </c>
      <c r="M168" s="36">
        <f>SUMIFS(СВЦЭМ!$E$39:$E$782,СВЦЭМ!$A$39:$A$782,$A168,СВЦЭМ!$B$39:$B$782,M$155)+'СЕТ СН'!$F$12</f>
        <v>192.19359184000001</v>
      </c>
      <c r="N168" s="36">
        <f>SUMIFS(СВЦЭМ!$E$39:$E$782,СВЦЭМ!$A$39:$A$782,$A168,СВЦЭМ!$B$39:$B$782,N$155)+'СЕТ СН'!$F$12</f>
        <v>197.95480878999999</v>
      </c>
      <c r="O168" s="36">
        <f>SUMIFS(СВЦЭМ!$E$39:$E$782,СВЦЭМ!$A$39:$A$782,$A168,СВЦЭМ!$B$39:$B$782,O$155)+'СЕТ СН'!$F$12</f>
        <v>200.05276375</v>
      </c>
      <c r="P168" s="36">
        <f>SUMIFS(СВЦЭМ!$E$39:$E$782,СВЦЭМ!$A$39:$A$782,$A168,СВЦЭМ!$B$39:$B$782,P$155)+'СЕТ СН'!$F$12</f>
        <v>200.14002550000001</v>
      </c>
      <c r="Q168" s="36">
        <f>SUMIFS(СВЦЭМ!$E$39:$E$782,СВЦЭМ!$A$39:$A$782,$A168,СВЦЭМ!$B$39:$B$782,Q$155)+'СЕТ СН'!$F$12</f>
        <v>199.54658180000001</v>
      </c>
      <c r="R168" s="36">
        <f>SUMIFS(СВЦЭМ!$E$39:$E$782,СВЦЭМ!$A$39:$A$782,$A168,СВЦЭМ!$B$39:$B$782,R$155)+'СЕТ СН'!$F$12</f>
        <v>195.60741598999999</v>
      </c>
      <c r="S168" s="36">
        <f>SUMIFS(СВЦЭМ!$E$39:$E$782,СВЦЭМ!$A$39:$A$782,$A168,СВЦЭМ!$B$39:$B$782,S$155)+'СЕТ СН'!$F$12</f>
        <v>188.01799051</v>
      </c>
      <c r="T168" s="36">
        <f>SUMIFS(СВЦЭМ!$E$39:$E$782,СВЦЭМ!$A$39:$A$782,$A168,СВЦЭМ!$B$39:$B$782,T$155)+'СЕТ СН'!$F$12</f>
        <v>182.63602499999999</v>
      </c>
      <c r="U168" s="36">
        <f>SUMIFS(СВЦЭМ!$E$39:$E$782,СВЦЭМ!$A$39:$A$782,$A168,СВЦЭМ!$B$39:$B$782,U$155)+'СЕТ СН'!$F$12</f>
        <v>185.55866248999999</v>
      </c>
      <c r="V168" s="36">
        <f>SUMIFS(СВЦЭМ!$E$39:$E$782,СВЦЭМ!$A$39:$A$782,$A168,СВЦЭМ!$B$39:$B$782,V$155)+'СЕТ СН'!$F$12</f>
        <v>190.15356947000001</v>
      </c>
      <c r="W168" s="36">
        <f>SUMIFS(СВЦЭМ!$E$39:$E$782,СВЦЭМ!$A$39:$A$782,$A168,СВЦЭМ!$B$39:$B$782,W$155)+'СЕТ СН'!$F$12</f>
        <v>197.63331964</v>
      </c>
      <c r="X168" s="36">
        <f>SUMIFS(СВЦЭМ!$E$39:$E$782,СВЦЭМ!$A$39:$A$782,$A168,СВЦЭМ!$B$39:$B$782,X$155)+'СЕТ СН'!$F$12</f>
        <v>198.12909200999999</v>
      </c>
      <c r="Y168" s="36">
        <f>SUMIFS(СВЦЭМ!$E$39:$E$782,СВЦЭМ!$A$39:$A$782,$A168,СВЦЭМ!$B$39:$B$782,Y$155)+'СЕТ СН'!$F$12</f>
        <v>204.90924362999999</v>
      </c>
    </row>
    <row r="169" spans="1:25" ht="15.75" x14ac:dyDescent="0.2">
      <c r="A169" s="35">
        <f t="shared" si="4"/>
        <v>44879</v>
      </c>
      <c r="B169" s="36">
        <f>SUMIFS(СВЦЭМ!$E$39:$E$782,СВЦЭМ!$A$39:$A$782,$A169,СВЦЭМ!$B$39:$B$782,B$155)+'СЕТ СН'!$F$12</f>
        <v>199.34315495999999</v>
      </c>
      <c r="C169" s="36">
        <f>SUMIFS(СВЦЭМ!$E$39:$E$782,СВЦЭМ!$A$39:$A$782,$A169,СВЦЭМ!$B$39:$B$782,C$155)+'СЕТ СН'!$F$12</f>
        <v>202.46489055000001</v>
      </c>
      <c r="D169" s="36">
        <f>SUMIFS(СВЦЭМ!$E$39:$E$782,СВЦЭМ!$A$39:$A$782,$A169,СВЦЭМ!$B$39:$B$782,D$155)+'СЕТ СН'!$F$12</f>
        <v>205.07615512999999</v>
      </c>
      <c r="E169" s="36">
        <f>SUMIFS(СВЦЭМ!$E$39:$E$782,СВЦЭМ!$A$39:$A$782,$A169,СВЦЭМ!$B$39:$B$782,E$155)+'СЕТ СН'!$F$12</f>
        <v>205.47651339000001</v>
      </c>
      <c r="F169" s="36">
        <f>SUMIFS(СВЦЭМ!$E$39:$E$782,СВЦЭМ!$A$39:$A$782,$A169,СВЦЭМ!$B$39:$B$782,F$155)+'СЕТ СН'!$F$12</f>
        <v>205.64960042999999</v>
      </c>
      <c r="G169" s="36">
        <f>SUMIFS(СВЦЭМ!$E$39:$E$782,СВЦЭМ!$A$39:$A$782,$A169,СВЦЭМ!$B$39:$B$782,G$155)+'СЕТ СН'!$F$12</f>
        <v>202.44770016999999</v>
      </c>
      <c r="H169" s="36">
        <f>SUMIFS(СВЦЭМ!$E$39:$E$782,СВЦЭМ!$A$39:$A$782,$A169,СВЦЭМ!$B$39:$B$782,H$155)+'СЕТ СН'!$F$12</f>
        <v>192.32775648000001</v>
      </c>
      <c r="I169" s="36">
        <f>SUMIFS(СВЦЭМ!$E$39:$E$782,СВЦЭМ!$A$39:$A$782,$A169,СВЦЭМ!$B$39:$B$782,I$155)+'СЕТ СН'!$F$12</f>
        <v>194.73252375000001</v>
      </c>
      <c r="J169" s="36">
        <f>SUMIFS(СВЦЭМ!$E$39:$E$782,СВЦЭМ!$A$39:$A$782,$A169,СВЦЭМ!$B$39:$B$782,J$155)+'СЕТ СН'!$F$12</f>
        <v>190.46070245999999</v>
      </c>
      <c r="K169" s="36">
        <f>SUMIFS(СВЦЭМ!$E$39:$E$782,СВЦЭМ!$A$39:$A$782,$A169,СВЦЭМ!$B$39:$B$782,K$155)+'СЕТ СН'!$F$12</f>
        <v>188.59097725999999</v>
      </c>
      <c r="L169" s="36">
        <f>SUMIFS(СВЦЭМ!$E$39:$E$782,СВЦЭМ!$A$39:$A$782,$A169,СВЦЭМ!$B$39:$B$782,L$155)+'СЕТ СН'!$F$12</f>
        <v>188.95011690000001</v>
      </c>
      <c r="M169" s="36">
        <f>SUMIFS(СВЦЭМ!$E$39:$E$782,СВЦЭМ!$A$39:$A$782,$A169,СВЦЭМ!$B$39:$B$782,M$155)+'СЕТ СН'!$F$12</f>
        <v>190.82085404</v>
      </c>
      <c r="N169" s="36">
        <f>SUMIFS(СВЦЭМ!$E$39:$E$782,СВЦЭМ!$A$39:$A$782,$A169,СВЦЭМ!$B$39:$B$782,N$155)+'СЕТ СН'!$F$12</f>
        <v>193.30894269000001</v>
      </c>
      <c r="O169" s="36">
        <f>SUMIFS(СВЦЭМ!$E$39:$E$782,СВЦЭМ!$A$39:$A$782,$A169,СВЦЭМ!$B$39:$B$782,O$155)+'СЕТ СН'!$F$12</f>
        <v>194.72848250000001</v>
      </c>
      <c r="P169" s="36">
        <f>SUMIFS(СВЦЭМ!$E$39:$E$782,СВЦЭМ!$A$39:$A$782,$A169,СВЦЭМ!$B$39:$B$782,P$155)+'СЕТ СН'!$F$12</f>
        <v>196.60665793000001</v>
      </c>
      <c r="Q169" s="36">
        <f>SUMIFS(СВЦЭМ!$E$39:$E$782,СВЦЭМ!$A$39:$A$782,$A169,СВЦЭМ!$B$39:$B$782,Q$155)+'СЕТ СН'!$F$12</f>
        <v>192.34303316</v>
      </c>
      <c r="R169" s="36">
        <f>SUMIFS(СВЦЭМ!$E$39:$E$782,СВЦЭМ!$A$39:$A$782,$A169,СВЦЭМ!$B$39:$B$782,R$155)+'СЕТ СН'!$F$12</f>
        <v>188.51291942</v>
      </c>
      <c r="S169" s="36">
        <f>SUMIFS(СВЦЭМ!$E$39:$E$782,СВЦЭМ!$A$39:$A$782,$A169,СВЦЭМ!$B$39:$B$782,S$155)+'СЕТ СН'!$F$12</f>
        <v>182.99646612000001</v>
      </c>
      <c r="T169" s="36">
        <f>SUMIFS(СВЦЭМ!$E$39:$E$782,СВЦЭМ!$A$39:$A$782,$A169,СВЦЭМ!$B$39:$B$782,T$155)+'СЕТ СН'!$F$12</f>
        <v>188.07692688</v>
      </c>
      <c r="U169" s="36">
        <f>SUMIFS(СВЦЭМ!$E$39:$E$782,СВЦЭМ!$A$39:$A$782,$A169,СВЦЭМ!$B$39:$B$782,U$155)+'СЕТ СН'!$F$12</f>
        <v>187.74985050000001</v>
      </c>
      <c r="V169" s="36">
        <f>SUMIFS(СВЦЭМ!$E$39:$E$782,СВЦЭМ!$A$39:$A$782,$A169,СВЦЭМ!$B$39:$B$782,V$155)+'СЕТ СН'!$F$12</f>
        <v>192.43277673</v>
      </c>
      <c r="W169" s="36">
        <f>SUMIFS(СВЦЭМ!$E$39:$E$782,СВЦЭМ!$A$39:$A$782,$A169,СВЦЭМ!$B$39:$B$782,W$155)+'СЕТ СН'!$F$12</f>
        <v>195.92884212999999</v>
      </c>
      <c r="X169" s="36">
        <f>SUMIFS(СВЦЭМ!$E$39:$E$782,СВЦЭМ!$A$39:$A$782,$A169,СВЦЭМ!$B$39:$B$782,X$155)+'СЕТ СН'!$F$12</f>
        <v>197.08240819</v>
      </c>
      <c r="Y169" s="36">
        <f>SUMIFS(СВЦЭМ!$E$39:$E$782,СВЦЭМ!$A$39:$A$782,$A169,СВЦЭМ!$B$39:$B$782,Y$155)+'СЕТ СН'!$F$12</f>
        <v>203.87065842000001</v>
      </c>
    </row>
    <row r="170" spans="1:25" ht="15.75" x14ac:dyDescent="0.2">
      <c r="A170" s="35">
        <f t="shared" si="4"/>
        <v>44880</v>
      </c>
      <c r="B170" s="36">
        <f>SUMIFS(СВЦЭМ!$E$39:$E$782,СВЦЭМ!$A$39:$A$782,$A170,СВЦЭМ!$B$39:$B$782,B$155)+'СЕТ СН'!$F$12</f>
        <v>204.51196597000001</v>
      </c>
      <c r="C170" s="36">
        <f>SUMIFS(СВЦЭМ!$E$39:$E$782,СВЦЭМ!$A$39:$A$782,$A170,СВЦЭМ!$B$39:$B$782,C$155)+'СЕТ СН'!$F$12</f>
        <v>210.13984221000001</v>
      </c>
      <c r="D170" s="36">
        <f>SUMIFS(СВЦЭМ!$E$39:$E$782,СВЦЭМ!$A$39:$A$782,$A170,СВЦЭМ!$B$39:$B$782,D$155)+'СЕТ СН'!$F$12</f>
        <v>208.65891884999999</v>
      </c>
      <c r="E170" s="36">
        <f>SUMIFS(СВЦЭМ!$E$39:$E$782,СВЦЭМ!$A$39:$A$782,$A170,СВЦЭМ!$B$39:$B$782,E$155)+'СЕТ СН'!$F$12</f>
        <v>205.41296789</v>
      </c>
      <c r="F170" s="36">
        <f>SUMIFS(СВЦЭМ!$E$39:$E$782,СВЦЭМ!$A$39:$A$782,$A170,СВЦЭМ!$B$39:$B$782,F$155)+'СЕТ СН'!$F$12</f>
        <v>206.83739169</v>
      </c>
      <c r="G170" s="36">
        <f>SUMIFS(СВЦЭМ!$E$39:$E$782,СВЦЭМ!$A$39:$A$782,$A170,СВЦЭМ!$B$39:$B$782,G$155)+'СЕТ СН'!$F$12</f>
        <v>209.36037042999999</v>
      </c>
      <c r="H170" s="36">
        <f>SUMIFS(СВЦЭМ!$E$39:$E$782,СВЦЭМ!$A$39:$A$782,$A170,СВЦЭМ!$B$39:$B$782,H$155)+'СЕТ СН'!$F$12</f>
        <v>198.32046923999999</v>
      </c>
      <c r="I170" s="36">
        <f>SUMIFS(СВЦЭМ!$E$39:$E$782,СВЦЭМ!$A$39:$A$782,$A170,СВЦЭМ!$B$39:$B$782,I$155)+'СЕТ СН'!$F$12</f>
        <v>198.65802131000001</v>
      </c>
      <c r="J170" s="36">
        <f>SUMIFS(СВЦЭМ!$E$39:$E$782,СВЦЭМ!$A$39:$A$782,$A170,СВЦЭМ!$B$39:$B$782,J$155)+'СЕТ СН'!$F$12</f>
        <v>192.86978825</v>
      </c>
      <c r="K170" s="36">
        <f>SUMIFS(СВЦЭМ!$E$39:$E$782,СВЦЭМ!$A$39:$A$782,$A170,СВЦЭМ!$B$39:$B$782,K$155)+'СЕТ СН'!$F$12</f>
        <v>191.55537588999999</v>
      </c>
      <c r="L170" s="36">
        <f>SUMIFS(СВЦЭМ!$E$39:$E$782,СВЦЭМ!$A$39:$A$782,$A170,СВЦЭМ!$B$39:$B$782,L$155)+'СЕТ СН'!$F$12</f>
        <v>193.12862369000001</v>
      </c>
      <c r="M170" s="36">
        <f>SUMIFS(СВЦЭМ!$E$39:$E$782,СВЦЭМ!$A$39:$A$782,$A170,СВЦЭМ!$B$39:$B$782,M$155)+'СЕТ СН'!$F$12</f>
        <v>197.40260996999999</v>
      </c>
      <c r="N170" s="36">
        <f>SUMIFS(СВЦЭМ!$E$39:$E$782,СВЦЭМ!$A$39:$A$782,$A170,СВЦЭМ!$B$39:$B$782,N$155)+'СЕТ СН'!$F$12</f>
        <v>199.42115799999999</v>
      </c>
      <c r="O170" s="36">
        <f>SUMIFS(СВЦЭМ!$E$39:$E$782,СВЦЭМ!$A$39:$A$782,$A170,СВЦЭМ!$B$39:$B$782,O$155)+'СЕТ СН'!$F$12</f>
        <v>200.73810882000001</v>
      </c>
      <c r="P170" s="36">
        <f>SUMIFS(СВЦЭМ!$E$39:$E$782,СВЦЭМ!$A$39:$A$782,$A170,СВЦЭМ!$B$39:$B$782,P$155)+'СЕТ СН'!$F$12</f>
        <v>202.57335372</v>
      </c>
      <c r="Q170" s="36">
        <f>SUMIFS(СВЦЭМ!$E$39:$E$782,СВЦЭМ!$A$39:$A$782,$A170,СВЦЭМ!$B$39:$B$782,Q$155)+'СЕТ СН'!$F$12</f>
        <v>202.74051438999999</v>
      </c>
      <c r="R170" s="36">
        <f>SUMIFS(СВЦЭМ!$E$39:$E$782,СВЦЭМ!$A$39:$A$782,$A170,СВЦЭМ!$B$39:$B$782,R$155)+'СЕТ СН'!$F$12</f>
        <v>201.46685432999999</v>
      </c>
      <c r="S170" s="36">
        <f>SUMIFS(СВЦЭМ!$E$39:$E$782,СВЦЭМ!$A$39:$A$782,$A170,СВЦЭМ!$B$39:$B$782,S$155)+'СЕТ СН'!$F$12</f>
        <v>193.36359297000001</v>
      </c>
      <c r="T170" s="36">
        <f>SUMIFS(СВЦЭМ!$E$39:$E$782,СВЦЭМ!$A$39:$A$782,$A170,СВЦЭМ!$B$39:$B$782,T$155)+'СЕТ СН'!$F$12</f>
        <v>181.94770833999999</v>
      </c>
      <c r="U170" s="36">
        <f>SUMIFS(СВЦЭМ!$E$39:$E$782,СВЦЭМ!$A$39:$A$782,$A170,СВЦЭМ!$B$39:$B$782,U$155)+'СЕТ СН'!$F$12</f>
        <v>182.10569971999999</v>
      </c>
      <c r="V170" s="36">
        <f>SUMIFS(СВЦЭМ!$E$39:$E$782,СВЦЭМ!$A$39:$A$782,$A170,СВЦЭМ!$B$39:$B$782,V$155)+'СЕТ СН'!$F$12</f>
        <v>185.6006888</v>
      </c>
      <c r="W170" s="36">
        <f>SUMIFS(СВЦЭМ!$E$39:$E$782,СВЦЭМ!$A$39:$A$782,$A170,СВЦЭМ!$B$39:$B$782,W$155)+'СЕТ СН'!$F$12</f>
        <v>192.61661473999999</v>
      </c>
      <c r="X170" s="36">
        <f>SUMIFS(СВЦЭМ!$E$39:$E$782,СВЦЭМ!$A$39:$A$782,$A170,СВЦЭМ!$B$39:$B$782,X$155)+'СЕТ СН'!$F$12</f>
        <v>196.14153789</v>
      </c>
      <c r="Y170" s="36">
        <f>SUMIFS(СВЦЭМ!$E$39:$E$782,СВЦЭМ!$A$39:$A$782,$A170,СВЦЭМ!$B$39:$B$782,Y$155)+'СЕТ СН'!$F$12</f>
        <v>200.58354138999999</v>
      </c>
    </row>
    <row r="171" spans="1:25" ht="15.75" x14ac:dyDescent="0.2">
      <c r="A171" s="35">
        <f t="shared" si="4"/>
        <v>44881</v>
      </c>
      <c r="B171" s="36">
        <f>SUMIFS(СВЦЭМ!$E$39:$E$782,СВЦЭМ!$A$39:$A$782,$A171,СВЦЭМ!$B$39:$B$782,B$155)+'СЕТ СН'!$F$12</f>
        <v>202.25356629999999</v>
      </c>
      <c r="C171" s="36">
        <f>SUMIFS(СВЦЭМ!$E$39:$E$782,СВЦЭМ!$A$39:$A$782,$A171,СВЦЭМ!$B$39:$B$782,C$155)+'СЕТ СН'!$F$12</f>
        <v>207.45482362000001</v>
      </c>
      <c r="D171" s="36">
        <f>SUMIFS(СВЦЭМ!$E$39:$E$782,СВЦЭМ!$A$39:$A$782,$A171,СВЦЭМ!$B$39:$B$782,D$155)+'СЕТ СН'!$F$12</f>
        <v>212.32668054999999</v>
      </c>
      <c r="E171" s="36">
        <f>SUMIFS(СВЦЭМ!$E$39:$E$782,СВЦЭМ!$A$39:$A$782,$A171,СВЦЭМ!$B$39:$B$782,E$155)+'СЕТ СН'!$F$12</f>
        <v>211.90730454000001</v>
      </c>
      <c r="F171" s="36">
        <f>SUMIFS(СВЦЭМ!$E$39:$E$782,СВЦЭМ!$A$39:$A$782,$A171,СВЦЭМ!$B$39:$B$782,F$155)+'СЕТ СН'!$F$12</f>
        <v>208.15715345999999</v>
      </c>
      <c r="G171" s="36">
        <f>SUMIFS(СВЦЭМ!$E$39:$E$782,СВЦЭМ!$A$39:$A$782,$A171,СВЦЭМ!$B$39:$B$782,G$155)+'СЕТ СН'!$F$12</f>
        <v>206.8251491</v>
      </c>
      <c r="H171" s="36">
        <f>SUMIFS(СВЦЭМ!$E$39:$E$782,СВЦЭМ!$A$39:$A$782,$A171,СВЦЭМ!$B$39:$B$782,H$155)+'СЕТ СН'!$F$12</f>
        <v>202.13799600999999</v>
      </c>
      <c r="I171" s="36">
        <f>SUMIFS(СВЦЭМ!$E$39:$E$782,СВЦЭМ!$A$39:$A$782,$A171,СВЦЭМ!$B$39:$B$782,I$155)+'СЕТ СН'!$F$12</f>
        <v>202.04077823</v>
      </c>
      <c r="J171" s="36">
        <f>SUMIFS(СВЦЭМ!$E$39:$E$782,СВЦЭМ!$A$39:$A$782,$A171,СВЦЭМ!$B$39:$B$782,J$155)+'СЕТ СН'!$F$12</f>
        <v>197.59599220999999</v>
      </c>
      <c r="K171" s="36">
        <f>SUMIFS(СВЦЭМ!$E$39:$E$782,СВЦЭМ!$A$39:$A$782,$A171,СВЦЭМ!$B$39:$B$782,K$155)+'СЕТ СН'!$F$12</f>
        <v>197.07844455</v>
      </c>
      <c r="L171" s="36">
        <f>SUMIFS(СВЦЭМ!$E$39:$E$782,СВЦЭМ!$A$39:$A$782,$A171,СВЦЭМ!$B$39:$B$782,L$155)+'СЕТ СН'!$F$12</f>
        <v>198.42350737000001</v>
      </c>
      <c r="M171" s="36">
        <f>SUMIFS(СВЦЭМ!$E$39:$E$782,СВЦЭМ!$A$39:$A$782,$A171,СВЦЭМ!$B$39:$B$782,M$155)+'СЕТ СН'!$F$12</f>
        <v>202.41585927</v>
      </c>
      <c r="N171" s="36">
        <f>SUMIFS(СВЦЭМ!$E$39:$E$782,СВЦЭМ!$A$39:$A$782,$A171,СВЦЭМ!$B$39:$B$782,N$155)+'СЕТ СН'!$F$12</f>
        <v>202.30589269000001</v>
      </c>
      <c r="O171" s="36">
        <f>SUMIFS(СВЦЭМ!$E$39:$E$782,СВЦЭМ!$A$39:$A$782,$A171,СВЦЭМ!$B$39:$B$782,O$155)+'СЕТ СН'!$F$12</f>
        <v>204.6775428</v>
      </c>
      <c r="P171" s="36">
        <f>SUMIFS(СВЦЭМ!$E$39:$E$782,СВЦЭМ!$A$39:$A$782,$A171,СВЦЭМ!$B$39:$B$782,P$155)+'СЕТ СН'!$F$12</f>
        <v>207.32814382000001</v>
      </c>
      <c r="Q171" s="36">
        <f>SUMIFS(СВЦЭМ!$E$39:$E$782,СВЦЭМ!$A$39:$A$782,$A171,СВЦЭМ!$B$39:$B$782,Q$155)+'СЕТ СН'!$F$12</f>
        <v>202.27455434999999</v>
      </c>
      <c r="R171" s="36">
        <f>SUMIFS(СВЦЭМ!$E$39:$E$782,СВЦЭМ!$A$39:$A$782,$A171,СВЦЭМ!$B$39:$B$782,R$155)+'СЕТ СН'!$F$12</f>
        <v>200.51362610999999</v>
      </c>
      <c r="S171" s="36">
        <f>SUMIFS(СВЦЭМ!$E$39:$E$782,СВЦЭМ!$A$39:$A$782,$A171,СВЦЭМ!$B$39:$B$782,S$155)+'СЕТ СН'!$F$12</f>
        <v>193.40662086</v>
      </c>
      <c r="T171" s="36">
        <f>SUMIFS(СВЦЭМ!$E$39:$E$782,СВЦЭМ!$A$39:$A$782,$A171,СВЦЭМ!$B$39:$B$782,T$155)+'СЕТ СН'!$F$12</f>
        <v>189.34681584</v>
      </c>
      <c r="U171" s="36">
        <f>SUMIFS(СВЦЭМ!$E$39:$E$782,СВЦЭМ!$A$39:$A$782,$A171,СВЦЭМ!$B$39:$B$782,U$155)+'СЕТ СН'!$F$12</f>
        <v>192.10395826000001</v>
      </c>
      <c r="V171" s="36">
        <f>SUMIFS(СВЦЭМ!$E$39:$E$782,СВЦЭМ!$A$39:$A$782,$A171,СВЦЭМ!$B$39:$B$782,V$155)+'СЕТ СН'!$F$12</f>
        <v>196.97638236</v>
      </c>
      <c r="W171" s="36">
        <f>SUMIFS(СВЦЭМ!$E$39:$E$782,СВЦЭМ!$A$39:$A$782,$A171,СВЦЭМ!$B$39:$B$782,W$155)+'СЕТ СН'!$F$12</f>
        <v>197.04030838</v>
      </c>
      <c r="X171" s="36">
        <f>SUMIFS(СВЦЭМ!$E$39:$E$782,СВЦЭМ!$A$39:$A$782,$A171,СВЦЭМ!$B$39:$B$782,X$155)+'СЕТ СН'!$F$12</f>
        <v>201.22794375999999</v>
      </c>
      <c r="Y171" s="36">
        <f>SUMIFS(СВЦЭМ!$E$39:$E$782,СВЦЭМ!$A$39:$A$782,$A171,СВЦЭМ!$B$39:$B$782,Y$155)+'СЕТ СН'!$F$12</f>
        <v>209.93522193000001</v>
      </c>
    </row>
    <row r="172" spans="1:25" ht="15.75" x14ac:dyDescent="0.2">
      <c r="A172" s="35">
        <f t="shared" si="4"/>
        <v>44882</v>
      </c>
      <c r="B172" s="36">
        <f>SUMIFS(СВЦЭМ!$E$39:$E$782,СВЦЭМ!$A$39:$A$782,$A172,СВЦЭМ!$B$39:$B$782,B$155)+'СЕТ СН'!$F$12</f>
        <v>199.35023931000001</v>
      </c>
      <c r="C172" s="36">
        <f>SUMIFS(СВЦЭМ!$E$39:$E$782,СВЦЭМ!$A$39:$A$782,$A172,СВЦЭМ!$B$39:$B$782,C$155)+'СЕТ СН'!$F$12</f>
        <v>202.33580764000001</v>
      </c>
      <c r="D172" s="36">
        <f>SUMIFS(СВЦЭМ!$E$39:$E$782,СВЦЭМ!$A$39:$A$782,$A172,СВЦЭМ!$B$39:$B$782,D$155)+'СЕТ СН'!$F$12</f>
        <v>207.24067898999999</v>
      </c>
      <c r="E172" s="36">
        <f>SUMIFS(СВЦЭМ!$E$39:$E$782,СВЦЭМ!$A$39:$A$782,$A172,СВЦЭМ!$B$39:$B$782,E$155)+'СЕТ СН'!$F$12</f>
        <v>206.57382580999999</v>
      </c>
      <c r="F172" s="36">
        <f>SUMIFS(СВЦЭМ!$E$39:$E$782,СВЦЭМ!$A$39:$A$782,$A172,СВЦЭМ!$B$39:$B$782,F$155)+'СЕТ СН'!$F$12</f>
        <v>207.08327989</v>
      </c>
      <c r="G172" s="36">
        <f>SUMIFS(СВЦЭМ!$E$39:$E$782,СВЦЭМ!$A$39:$A$782,$A172,СВЦЭМ!$B$39:$B$782,G$155)+'СЕТ СН'!$F$12</f>
        <v>207.97871997999999</v>
      </c>
      <c r="H172" s="36">
        <f>SUMIFS(СВЦЭМ!$E$39:$E$782,СВЦЭМ!$A$39:$A$782,$A172,СВЦЭМ!$B$39:$B$782,H$155)+'СЕТ СН'!$F$12</f>
        <v>197.02898519999999</v>
      </c>
      <c r="I172" s="36">
        <f>SUMIFS(СВЦЭМ!$E$39:$E$782,СВЦЭМ!$A$39:$A$782,$A172,СВЦЭМ!$B$39:$B$782,I$155)+'СЕТ СН'!$F$12</f>
        <v>184.93392560999999</v>
      </c>
      <c r="J172" s="36">
        <f>SUMIFS(СВЦЭМ!$E$39:$E$782,СВЦЭМ!$A$39:$A$782,$A172,СВЦЭМ!$B$39:$B$782,J$155)+'СЕТ СН'!$F$12</f>
        <v>189.77633886999999</v>
      </c>
      <c r="K172" s="36">
        <f>SUMIFS(СВЦЭМ!$E$39:$E$782,СВЦЭМ!$A$39:$A$782,$A172,СВЦЭМ!$B$39:$B$782,K$155)+'СЕТ СН'!$F$12</f>
        <v>190.69357769999999</v>
      </c>
      <c r="L172" s="36">
        <f>SUMIFS(СВЦЭМ!$E$39:$E$782,СВЦЭМ!$A$39:$A$782,$A172,СВЦЭМ!$B$39:$B$782,L$155)+'СЕТ СН'!$F$12</f>
        <v>191.53341972000001</v>
      </c>
      <c r="M172" s="36">
        <f>SUMIFS(СВЦЭМ!$E$39:$E$782,СВЦЭМ!$A$39:$A$782,$A172,СВЦЭМ!$B$39:$B$782,M$155)+'СЕТ СН'!$F$12</f>
        <v>195.53465754999999</v>
      </c>
      <c r="N172" s="36">
        <f>SUMIFS(СВЦЭМ!$E$39:$E$782,СВЦЭМ!$A$39:$A$782,$A172,СВЦЭМ!$B$39:$B$782,N$155)+'СЕТ СН'!$F$12</f>
        <v>193.48127344</v>
      </c>
      <c r="O172" s="36">
        <f>SUMIFS(СВЦЭМ!$E$39:$E$782,СВЦЭМ!$A$39:$A$782,$A172,СВЦЭМ!$B$39:$B$782,O$155)+'СЕТ СН'!$F$12</f>
        <v>198.76470810000001</v>
      </c>
      <c r="P172" s="36">
        <f>SUMIFS(СВЦЭМ!$E$39:$E$782,СВЦЭМ!$A$39:$A$782,$A172,СВЦЭМ!$B$39:$B$782,P$155)+'СЕТ СН'!$F$12</f>
        <v>199.8985831</v>
      </c>
      <c r="Q172" s="36">
        <f>SUMIFS(СВЦЭМ!$E$39:$E$782,СВЦЭМ!$A$39:$A$782,$A172,СВЦЭМ!$B$39:$B$782,Q$155)+'СЕТ СН'!$F$12</f>
        <v>197.13474575999999</v>
      </c>
      <c r="R172" s="36">
        <f>SUMIFS(СВЦЭМ!$E$39:$E$782,СВЦЭМ!$A$39:$A$782,$A172,СВЦЭМ!$B$39:$B$782,R$155)+'СЕТ СН'!$F$12</f>
        <v>193.48267584000001</v>
      </c>
      <c r="S172" s="36">
        <f>SUMIFS(СВЦЭМ!$E$39:$E$782,СВЦЭМ!$A$39:$A$782,$A172,СВЦЭМ!$B$39:$B$782,S$155)+'СЕТ СН'!$F$12</f>
        <v>191.45291404</v>
      </c>
      <c r="T172" s="36">
        <f>SUMIFS(СВЦЭМ!$E$39:$E$782,СВЦЭМ!$A$39:$A$782,$A172,СВЦЭМ!$B$39:$B$782,T$155)+'СЕТ СН'!$F$12</f>
        <v>183.86385179000001</v>
      </c>
      <c r="U172" s="36">
        <f>SUMIFS(СВЦЭМ!$E$39:$E$782,СВЦЭМ!$A$39:$A$782,$A172,СВЦЭМ!$B$39:$B$782,U$155)+'СЕТ СН'!$F$12</f>
        <v>186.60505903999999</v>
      </c>
      <c r="V172" s="36">
        <f>SUMIFS(СВЦЭМ!$E$39:$E$782,СВЦЭМ!$A$39:$A$782,$A172,СВЦЭМ!$B$39:$B$782,V$155)+'СЕТ СН'!$F$12</f>
        <v>189.08911803000001</v>
      </c>
      <c r="W172" s="36">
        <f>SUMIFS(СВЦЭМ!$E$39:$E$782,СВЦЭМ!$A$39:$A$782,$A172,СВЦЭМ!$B$39:$B$782,W$155)+'СЕТ СН'!$F$12</f>
        <v>191.61040259999999</v>
      </c>
      <c r="X172" s="36">
        <f>SUMIFS(СВЦЭМ!$E$39:$E$782,СВЦЭМ!$A$39:$A$782,$A172,СВЦЭМ!$B$39:$B$782,X$155)+'СЕТ СН'!$F$12</f>
        <v>194.84639576000001</v>
      </c>
      <c r="Y172" s="36">
        <f>SUMIFS(СВЦЭМ!$E$39:$E$782,СВЦЭМ!$A$39:$A$782,$A172,СВЦЭМ!$B$39:$B$782,Y$155)+'СЕТ СН'!$F$12</f>
        <v>200.42333407999999</v>
      </c>
    </row>
    <row r="173" spans="1:25" ht="15.75" x14ac:dyDescent="0.2">
      <c r="A173" s="35">
        <f t="shared" si="4"/>
        <v>44883</v>
      </c>
      <c r="B173" s="36">
        <f>SUMIFS(СВЦЭМ!$E$39:$E$782,СВЦЭМ!$A$39:$A$782,$A173,СВЦЭМ!$B$39:$B$782,B$155)+'СЕТ СН'!$F$12</f>
        <v>200.2026884</v>
      </c>
      <c r="C173" s="36">
        <f>SUMIFS(СВЦЭМ!$E$39:$E$782,СВЦЭМ!$A$39:$A$782,$A173,СВЦЭМ!$B$39:$B$782,C$155)+'СЕТ СН'!$F$12</f>
        <v>205.61343110000001</v>
      </c>
      <c r="D173" s="36">
        <f>SUMIFS(СВЦЭМ!$E$39:$E$782,СВЦЭМ!$A$39:$A$782,$A173,СВЦЭМ!$B$39:$B$782,D$155)+'СЕТ СН'!$F$12</f>
        <v>207.70860411999999</v>
      </c>
      <c r="E173" s="36">
        <f>SUMIFS(СВЦЭМ!$E$39:$E$782,СВЦЭМ!$A$39:$A$782,$A173,СВЦЭМ!$B$39:$B$782,E$155)+'СЕТ СН'!$F$12</f>
        <v>208.53963884000001</v>
      </c>
      <c r="F173" s="36">
        <f>SUMIFS(СВЦЭМ!$E$39:$E$782,СВЦЭМ!$A$39:$A$782,$A173,СВЦЭМ!$B$39:$B$782,F$155)+'СЕТ СН'!$F$12</f>
        <v>212.53973869000001</v>
      </c>
      <c r="G173" s="36">
        <f>SUMIFS(СВЦЭМ!$E$39:$E$782,СВЦЭМ!$A$39:$A$782,$A173,СВЦЭМ!$B$39:$B$782,G$155)+'СЕТ СН'!$F$12</f>
        <v>210.15136373999999</v>
      </c>
      <c r="H173" s="36">
        <f>SUMIFS(СВЦЭМ!$E$39:$E$782,СВЦЭМ!$A$39:$A$782,$A173,СВЦЭМ!$B$39:$B$782,H$155)+'СЕТ СН'!$F$12</f>
        <v>203.86059537</v>
      </c>
      <c r="I173" s="36">
        <f>SUMIFS(СВЦЭМ!$E$39:$E$782,СВЦЭМ!$A$39:$A$782,$A173,СВЦЭМ!$B$39:$B$782,I$155)+'СЕТ СН'!$F$12</f>
        <v>199.24310355</v>
      </c>
      <c r="J173" s="36">
        <f>SUMIFS(СВЦЭМ!$E$39:$E$782,СВЦЭМ!$A$39:$A$782,$A173,СВЦЭМ!$B$39:$B$782,J$155)+'СЕТ СН'!$F$12</f>
        <v>193.48526235</v>
      </c>
      <c r="K173" s="36">
        <f>SUMIFS(СВЦЭМ!$E$39:$E$782,СВЦЭМ!$A$39:$A$782,$A173,СВЦЭМ!$B$39:$B$782,K$155)+'СЕТ СН'!$F$12</f>
        <v>191.46247693000001</v>
      </c>
      <c r="L173" s="36">
        <f>SUMIFS(СВЦЭМ!$E$39:$E$782,СВЦЭМ!$A$39:$A$782,$A173,СВЦЭМ!$B$39:$B$782,L$155)+'СЕТ СН'!$F$12</f>
        <v>191.76531861999999</v>
      </c>
      <c r="M173" s="36">
        <f>SUMIFS(СВЦЭМ!$E$39:$E$782,СВЦЭМ!$A$39:$A$782,$A173,СВЦЭМ!$B$39:$B$782,M$155)+'СЕТ СН'!$F$12</f>
        <v>196.34405963</v>
      </c>
      <c r="N173" s="36">
        <f>SUMIFS(СВЦЭМ!$E$39:$E$782,СВЦЭМ!$A$39:$A$782,$A173,СВЦЭМ!$B$39:$B$782,N$155)+'СЕТ СН'!$F$12</f>
        <v>200.24107015999999</v>
      </c>
      <c r="O173" s="36">
        <f>SUMIFS(СВЦЭМ!$E$39:$E$782,СВЦЭМ!$A$39:$A$782,$A173,СВЦЭМ!$B$39:$B$782,O$155)+'СЕТ СН'!$F$12</f>
        <v>199.23774688</v>
      </c>
      <c r="P173" s="36">
        <f>SUMIFS(СВЦЭМ!$E$39:$E$782,СВЦЭМ!$A$39:$A$782,$A173,СВЦЭМ!$B$39:$B$782,P$155)+'СЕТ СН'!$F$12</f>
        <v>199.67629578</v>
      </c>
      <c r="Q173" s="36">
        <f>SUMIFS(СВЦЭМ!$E$39:$E$782,СВЦЭМ!$A$39:$A$782,$A173,СВЦЭМ!$B$39:$B$782,Q$155)+'СЕТ СН'!$F$12</f>
        <v>202.29938916</v>
      </c>
      <c r="R173" s="36">
        <f>SUMIFS(СВЦЭМ!$E$39:$E$782,СВЦЭМ!$A$39:$A$782,$A173,СВЦЭМ!$B$39:$B$782,R$155)+'СЕТ СН'!$F$12</f>
        <v>202.32656566</v>
      </c>
      <c r="S173" s="36">
        <f>SUMIFS(СВЦЭМ!$E$39:$E$782,СВЦЭМ!$A$39:$A$782,$A173,СВЦЭМ!$B$39:$B$782,S$155)+'СЕТ СН'!$F$12</f>
        <v>198.95237076000001</v>
      </c>
      <c r="T173" s="36">
        <f>SUMIFS(СВЦЭМ!$E$39:$E$782,СВЦЭМ!$A$39:$A$782,$A173,СВЦЭМ!$B$39:$B$782,T$155)+'СЕТ СН'!$F$12</f>
        <v>189.38263051999999</v>
      </c>
      <c r="U173" s="36">
        <f>SUMIFS(СВЦЭМ!$E$39:$E$782,СВЦЭМ!$A$39:$A$782,$A173,СВЦЭМ!$B$39:$B$782,U$155)+'СЕТ СН'!$F$12</f>
        <v>188.95974390999999</v>
      </c>
      <c r="V173" s="36">
        <f>SUMIFS(СВЦЭМ!$E$39:$E$782,СВЦЭМ!$A$39:$A$782,$A173,СВЦЭМ!$B$39:$B$782,V$155)+'СЕТ СН'!$F$12</f>
        <v>192.05768434999999</v>
      </c>
      <c r="W173" s="36">
        <f>SUMIFS(СВЦЭМ!$E$39:$E$782,СВЦЭМ!$A$39:$A$782,$A173,СВЦЭМ!$B$39:$B$782,W$155)+'СЕТ СН'!$F$12</f>
        <v>195.14501920999999</v>
      </c>
      <c r="X173" s="36">
        <f>SUMIFS(СВЦЭМ!$E$39:$E$782,СВЦЭМ!$A$39:$A$782,$A173,СВЦЭМ!$B$39:$B$782,X$155)+'СЕТ СН'!$F$12</f>
        <v>197.30088925999999</v>
      </c>
      <c r="Y173" s="36">
        <f>SUMIFS(СВЦЭМ!$E$39:$E$782,СВЦЭМ!$A$39:$A$782,$A173,СВЦЭМ!$B$39:$B$782,Y$155)+'СЕТ СН'!$F$12</f>
        <v>199.25302402</v>
      </c>
    </row>
    <row r="174" spans="1:25" ht="15.75" x14ac:dyDescent="0.2">
      <c r="A174" s="35">
        <f t="shared" si="4"/>
        <v>44884</v>
      </c>
      <c r="B174" s="36">
        <f>SUMIFS(СВЦЭМ!$E$39:$E$782,СВЦЭМ!$A$39:$A$782,$A174,СВЦЭМ!$B$39:$B$782,B$155)+'СЕТ СН'!$F$12</f>
        <v>208.27421598000001</v>
      </c>
      <c r="C174" s="36">
        <f>SUMIFS(СВЦЭМ!$E$39:$E$782,СВЦЭМ!$A$39:$A$782,$A174,СВЦЭМ!$B$39:$B$782,C$155)+'СЕТ СН'!$F$12</f>
        <v>213.02150043</v>
      </c>
      <c r="D174" s="36">
        <f>SUMIFS(СВЦЭМ!$E$39:$E$782,СВЦЭМ!$A$39:$A$782,$A174,СВЦЭМ!$B$39:$B$782,D$155)+'СЕТ СН'!$F$12</f>
        <v>216.87809745000001</v>
      </c>
      <c r="E174" s="36">
        <f>SUMIFS(СВЦЭМ!$E$39:$E$782,СВЦЭМ!$A$39:$A$782,$A174,СВЦЭМ!$B$39:$B$782,E$155)+'СЕТ СН'!$F$12</f>
        <v>217.66365693</v>
      </c>
      <c r="F174" s="36">
        <f>SUMIFS(СВЦЭМ!$E$39:$E$782,СВЦЭМ!$A$39:$A$782,$A174,СВЦЭМ!$B$39:$B$782,F$155)+'СЕТ СН'!$F$12</f>
        <v>222.84262788999999</v>
      </c>
      <c r="G174" s="36">
        <f>SUMIFS(СВЦЭМ!$E$39:$E$782,СВЦЭМ!$A$39:$A$782,$A174,СВЦЭМ!$B$39:$B$782,G$155)+'СЕТ СН'!$F$12</f>
        <v>202.71608818000001</v>
      </c>
      <c r="H174" s="36">
        <f>SUMIFS(СВЦЭМ!$E$39:$E$782,СВЦЭМ!$A$39:$A$782,$A174,СВЦЭМ!$B$39:$B$782,H$155)+'СЕТ СН'!$F$12</f>
        <v>194.70583169</v>
      </c>
      <c r="I174" s="36">
        <f>SUMIFS(СВЦЭМ!$E$39:$E$782,СВЦЭМ!$A$39:$A$782,$A174,СВЦЭМ!$B$39:$B$782,I$155)+'СЕТ СН'!$F$12</f>
        <v>193.53749227</v>
      </c>
      <c r="J174" s="36">
        <f>SUMIFS(СВЦЭМ!$E$39:$E$782,СВЦЭМ!$A$39:$A$782,$A174,СВЦЭМ!$B$39:$B$782,J$155)+'СЕТ СН'!$F$12</f>
        <v>172.23310973</v>
      </c>
      <c r="K174" s="36">
        <f>SUMIFS(СВЦЭМ!$E$39:$E$782,СВЦЭМ!$A$39:$A$782,$A174,СВЦЭМ!$B$39:$B$782,K$155)+'СЕТ СН'!$F$12</f>
        <v>166.22001612</v>
      </c>
      <c r="L174" s="36">
        <f>SUMIFS(СВЦЭМ!$E$39:$E$782,СВЦЭМ!$A$39:$A$782,$A174,СВЦЭМ!$B$39:$B$782,L$155)+'СЕТ СН'!$F$12</f>
        <v>164.72287907</v>
      </c>
      <c r="M174" s="36">
        <f>SUMIFS(СВЦЭМ!$E$39:$E$782,СВЦЭМ!$A$39:$A$782,$A174,СВЦЭМ!$B$39:$B$782,M$155)+'СЕТ СН'!$F$12</f>
        <v>177.60489043999999</v>
      </c>
      <c r="N174" s="36">
        <f>SUMIFS(СВЦЭМ!$E$39:$E$782,СВЦЭМ!$A$39:$A$782,$A174,СВЦЭМ!$B$39:$B$782,N$155)+'СЕТ СН'!$F$12</f>
        <v>192.88129846999999</v>
      </c>
      <c r="O174" s="36">
        <f>SUMIFS(СВЦЭМ!$E$39:$E$782,СВЦЭМ!$A$39:$A$782,$A174,СВЦЭМ!$B$39:$B$782,O$155)+'СЕТ СН'!$F$12</f>
        <v>191.83709465999999</v>
      </c>
      <c r="P174" s="36">
        <f>SUMIFS(СВЦЭМ!$E$39:$E$782,СВЦЭМ!$A$39:$A$782,$A174,СВЦЭМ!$B$39:$B$782,P$155)+'СЕТ СН'!$F$12</f>
        <v>193.51958243999999</v>
      </c>
      <c r="Q174" s="36">
        <f>SUMIFS(СВЦЭМ!$E$39:$E$782,СВЦЭМ!$A$39:$A$782,$A174,СВЦЭМ!$B$39:$B$782,Q$155)+'СЕТ СН'!$F$12</f>
        <v>193.95267429</v>
      </c>
      <c r="R174" s="36">
        <f>SUMIFS(СВЦЭМ!$E$39:$E$782,СВЦЭМ!$A$39:$A$782,$A174,СВЦЭМ!$B$39:$B$782,R$155)+'СЕТ СН'!$F$12</f>
        <v>181.70989082</v>
      </c>
      <c r="S174" s="36">
        <f>SUMIFS(СВЦЭМ!$E$39:$E$782,СВЦЭМ!$A$39:$A$782,$A174,СВЦЭМ!$B$39:$B$782,S$155)+'СЕТ СН'!$F$12</f>
        <v>171.46859979000001</v>
      </c>
      <c r="T174" s="36">
        <f>SUMIFS(СВЦЭМ!$E$39:$E$782,СВЦЭМ!$A$39:$A$782,$A174,СВЦЭМ!$B$39:$B$782,T$155)+'СЕТ СН'!$F$12</f>
        <v>154.59891557</v>
      </c>
      <c r="U174" s="36">
        <f>SUMIFS(СВЦЭМ!$E$39:$E$782,СВЦЭМ!$A$39:$A$782,$A174,СВЦЭМ!$B$39:$B$782,U$155)+'СЕТ СН'!$F$12</f>
        <v>154.75198717999999</v>
      </c>
      <c r="V174" s="36">
        <f>SUMIFS(СВЦЭМ!$E$39:$E$782,СВЦЭМ!$A$39:$A$782,$A174,СВЦЭМ!$B$39:$B$782,V$155)+'СЕТ СН'!$F$12</f>
        <v>156.27102515999999</v>
      </c>
      <c r="W174" s="36">
        <f>SUMIFS(СВЦЭМ!$E$39:$E$782,СВЦЭМ!$A$39:$A$782,$A174,СВЦЭМ!$B$39:$B$782,W$155)+'СЕТ СН'!$F$12</f>
        <v>159.75346221000001</v>
      </c>
      <c r="X174" s="36">
        <f>SUMIFS(СВЦЭМ!$E$39:$E$782,СВЦЭМ!$A$39:$A$782,$A174,СВЦЭМ!$B$39:$B$782,X$155)+'СЕТ СН'!$F$12</f>
        <v>159.70242296999999</v>
      </c>
      <c r="Y174" s="36">
        <f>SUMIFS(СВЦЭМ!$E$39:$E$782,СВЦЭМ!$A$39:$A$782,$A174,СВЦЭМ!$B$39:$B$782,Y$155)+'СЕТ СН'!$F$12</f>
        <v>160.45116784999999</v>
      </c>
    </row>
    <row r="175" spans="1:25" ht="15.75" x14ac:dyDescent="0.2">
      <c r="A175" s="35">
        <f t="shared" si="4"/>
        <v>44885</v>
      </c>
      <c r="B175" s="36">
        <f>SUMIFS(СВЦЭМ!$E$39:$E$782,СВЦЭМ!$A$39:$A$782,$A175,СВЦЭМ!$B$39:$B$782,B$155)+'СЕТ СН'!$F$12</f>
        <v>209.42893631000001</v>
      </c>
      <c r="C175" s="36">
        <f>SUMIFS(СВЦЭМ!$E$39:$E$782,СВЦЭМ!$A$39:$A$782,$A175,СВЦЭМ!$B$39:$B$782,C$155)+'СЕТ СН'!$F$12</f>
        <v>216.13952155999999</v>
      </c>
      <c r="D175" s="36">
        <f>SUMIFS(СВЦЭМ!$E$39:$E$782,СВЦЭМ!$A$39:$A$782,$A175,СВЦЭМ!$B$39:$B$782,D$155)+'СЕТ СН'!$F$12</f>
        <v>217.41208355000001</v>
      </c>
      <c r="E175" s="36">
        <f>SUMIFS(СВЦЭМ!$E$39:$E$782,СВЦЭМ!$A$39:$A$782,$A175,СВЦЭМ!$B$39:$B$782,E$155)+'СЕТ СН'!$F$12</f>
        <v>214.62064523000001</v>
      </c>
      <c r="F175" s="36">
        <f>SUMIFS(СВЦЭМ!$E$39:$E$782,СВЦЭМ!$A$39:$A$782,$A175,СВЦЭМ!$B$39:$B$782,F$155)+'СЕТ СН'!$F$12</f>
        <v>218.44931915999999</v>
      </c>
      <c r="G175" s="36">
        <f>SUMIFS(СВЦЭМ!$E$39:$E$782,СВЦЭМ!$A$39:$A$782,$A175,СВЦЭМ!$B$39:$B$782,G$155)+'СЕТ СН'!$F$12</f>
        <v>217.42464676</v>
      </c>
      <c r="H175" s="36">
        <f>SUMIFS(СВЦЭМ!$E$39:$E$782,СВЦЭМ!$A$39:$A$782,$A175,СВЦЭМ!$B$39:$B$782,H$155)+'СЕТ СН'!$F$12</f>
        <v>215.74919514999999</v>
      </c>
      <c r="I175" s="36">
        <f>SUMIFS(СВЦЭМ!$E$39:$E$782,СВЦЭМ!$A$39:$A$782,$A175,СВЦЭМ!$B$39:$B$782,I$155)+'СЕТ СН'!$F$12</f>
        <v>217.63268522000001</v>
      </c>
      <c r="J175" s="36">
        <f>SUMIFS(СВЦЭМ!$E$39:$E$782,СВЦЭМ!$A$39:$A$782,$A175,СВЦЭМ!$B$39:$B$782,J$155)+'СЕТ СН'!$F$12</f>
        <v>209.19584889000001</v>
      </c>
      <c r="K175" s="36">
        <f>SUMIFS(СВЦЭМ!$E$39:$E$782,СВЦЭМ!$A$39:$A$782,$A175,СВЦЭМ!$B$39:$B$782,K$155)+'СЕТ СН'!$F$12</f>
        <v>199.97127449999999</v>
      </c>
      <c r="L175" s="36">
        <f>SUMIFS(СВЦЭМ!$E$39:$E$782,СВЦЭМ!$A$39:$A$782,$A175,СВЦЭМ!$B$39:$B$782,L$155)+'СЕТ СН'!$F$12</f>
        <v>198.19455116</v>
      </c>
      <c r="M175" s="36">
        <f>SUMIFS(СВЦЭМ!$E$39:$E$782,СВЦЭМ!$A$39:$A$782,$A175,СВЦЭМ!$B$39:$B$782,M$155)+'СЕТ СН'!$F$12</f>
        <v>200.67520110999999</v>
      </c>
      <c r="N175" s="36">
        <f>SUMIFS(СВЦЭМ!$E$39:$E$782,СВЦЭМ!$A$39:$A$782,$A175,СВЦЭМ!$B$39:$B$782,N$155)+'СЕТ СН'!$F$12</f>
        <v>202.95800391</v>
      </c>
      <c r="O175" s="36">
        <f>SUMIFS(СВЦЭМ!$E$39:$E$782,СВЦЭМ!$A$39:$A$782,$A175,СВЦЭМ!$B$39:$B$782,O$155)+'СЕТ СН'!$F$12</f>
        <v>202.53990844</v>
      </c>
      <c r="P175" s="36">
        <f>SUMIFS(СВЦЭМ!$E$39:$E$782,СВЦЭМ!$A$39:$A$782,$A175,СВЦЭМ!$B$39:$B$782,P$155)+'СЕТ СН'!$F$12</f>
        <v>204.43459318000001</v>
      </c>
      <c r="Q175" s="36">
        <f>SUMIFS(СВЦЭМ!$E$39:$E$782,СВЦЭМ!$A$39:$A$782,$A175,СВЦЭМ!$B$39:$B$782,Q$155)+'СЕТ СН'!$F$12</f>
        <v>205.23114598000001</v>
      </c>
      <c r="R175" s="36">
        <f>SUMIFS(СВЦЭМ!$E$39:$E$782,СВЦЭМ!$A$39:$A$782,$A175,СВЦЭМ!$B$39:$B$782,R$155)+'СЕТ СН'!$F$12</f>
        <v>202.64840219999999</v>
      </c>
      <c r="S175" s="36">
        <f>SUMIFS(СВЦЭМ!$E$39:$E$782,СВЦЭМ!$A$39:$A$782,$A175,СВЦЭМ!$B$39:$B$782,S$155)+'СЕТ СН'!$F$12</f>
        <v>201.89061325</v>
      </c>
      <c r="T175" s="36">
        <f>SUMIFS(СВЦЭМ!$E$39:$E$782,СВЦЭМ!$A$39:$A$782,$A175,СВЦЭМ!$B$39:$B$782,T$155)+'СЕТ СН'!$F$12</f>
        <v>190.58312072999999</v>
      </c>
      <c r="U175" s="36">
        <f>SUMIFS(СВЦЭМ!$E$39:$E$782,СВЦЭМ!$A$39:$A$782,$A175,СВЦЭМ!$B$39:$B$782,U$155)+'СЕТ СН'!$F$12</f>
        <v>191.52031324999999</v>
      </c>
      <c r="V175" s="36">
        <f>SUMIFS(СВЦЭМ!$E$39:$E$782,СВЦЭМ!$A$39:$A$782,$A175,СВЦЭМ!$B$39:$B$782,V$155)+'СЕТ СН'!$F$12</f>
        <v>193.88439683999999</v>
      </c>
      <c r="W175" s="36">
        <f>SUMIFS(СВЦЭМ!$E$39:$E$782,СВЦЭМ!$A$39:$A$782,$A175,СВЦЭМ!$B$39:$B$782,W$155)+'СЕТ СН'!$F$12</f>
        <v>197.54815794000001</v>
      </c>
      <c r="X175" s="36">
        <f>SUMIFS(СВЦЭМ!$E$39:$E$782,СВЦЭМ!$A$39:$A$782,$A175,СВЦЭМ!$B$39:$B$782,X$155)+'СЕТ СН'!$F$12</f>
        <v>200.05056146999999</v>
      </c>
      <c r="Y175" s="36">
        <f>SUMIFS(СВЦЭМ!$E$39:$E$782,СВЦЭМ!$A$39:$A$782,$A175,СВЦЭМ!$B$39:$B$782,Y$155)+'СЕТ СН'!$F$12</f>
        <v>204.46068077000001</v>
      </c>
    </row>
    <row r="176" spans="1:25" ht="15.75" x14ac:dyDescent="0.2">
      <c r="A176" s="35">
        <f t="shared" si="4"/>
        <v>44886</v>
      </c>
      <c r="B176" s="36">
        <f>SUMIFS(СВЦЭМ!$E$39:$E$782,СВЦЭМ!$A$39:$A$782,$A176,СВЦЭМ!$B$39:$B$782,B$155)+'СЕТ СН'!$F$12</f>
        <v>215.70811036000001</v>
      </c>
      <c r="C176" s="36">
        <f>SUMIFS(СВЦЭМ!$E$39:$E$782,СВЦЭМ!$A$39:$A$782,$A176,СВЦЭМ!$B$39:$B$782,C$155)+'СЕТ СН'!$F$12</f>
        <v>218.86531837999999</v>
      </c>
      <c r="D176" s="36">
        <f>SUMIFS(СВЦЭМ!$E$39:$E$782,СВЦЭМ!$A$39:$A$782,$A176,СВЦЭМ!$B$39:$B$782,D$155)+'СЕТ СН'!$F$12</f>
        <v>222.66527674</v>
      </c>
      <c r="E176" s="36">
        <f>SUMIFS(СВЦЭМ!$E$39:$E$782,СВЦЭМ!$A$39:$A$782,$A176,СВЦЭМ!$B$39:$B$782,E$155)+'СЕТ СН'!$F$12</f>
        <v>223.72965095000001</v>
      </c>
      <c r="F176" s="36">
        <f>SUMIFS(СВЦЭМ!$E$39:$E$782,СВЦЭМ!$A$39:$A$782,$A176,СВЦЭМ!$B$39:$B$782,F$155)+'СЕТ СН'!$F$12</f>
        <v>227.74621741999999</v>
      </c>
      <c r="G176" s="36">
        <f>SUMIFS(СВЦЭМ!$E$39:$E$782,СВЦЭМ!$A$39:$A$782,$A176,СВЦЭМ!$B$39:$B$782,G$155)+'СЕТ СН'!$F$12</f>
        <v>224.87141628000001</v>
      </c>
      <c r="H176" s="36">
        <f>SUMIFS(СВЦЭМ!$E$39:$E$782,СВЦЭМ!$A$39:$A$782,$A176,СВЦЭМ!$B$39:$B$782,H$155)+'СЕТ СН'!$F$12</f>
        <v>215.15999034000001</v>
      </c>
      <c r="I176" s="36">
        <f>SUMIFS(СВЦЭМ!$E$39:$E$782,СВЦЭМ!$A$39:$A$782,$A176,СВЦЭМ!$B$39:$B$782,I$155)+'СЕТ СН'!$F$12</f>
        <v>206.04848903000001</v>
      </c>
      <c r="J176" s="36">
        <f>SUMIFS(СВЦЭМ!$E$39:$E$782,СВЦЭМ!$A$39:$A$782,$A176,СВЦЭМ!$B$39:$B$782,J$155)+'СЕТ СН'!$F$12</f>
        <v>201.59608546999999</v>
      </c>
      <c r="K176" s="36">
        <f>SUMIFS(СВЦЭМ!$E$39:$E$782,СВЦЭМ!$A$39:$A$782,$A176,СВЦЭМ!$B$39:$B$782,K$155)+'СЕТ СН'!$F$12</f>
        <v>203.38215596000001</v>
      </c>
      <c r="L176" s="36">
        <f>SUMIFS(СВЦЭМ!$E$39:$E$782,СВЦЭМ!$A$39:$A$782,$A176,СВЦЭМ!$B$39:$B$782,L$155)+'СЕТ СН'!$F$12</f>
        <v>203.00465274000001</v>
      </c>
      <c r="M176" s="36">
        <f>SUMIFS(СВЦЭМ!$E$39:$E$782,СВЦЭМ!$A$39:$A$782,$A176,СВЦЭМ!$B$39:$B$782,M$155)+'СЕТ СН'!$F$12</f>
        <v>202.72690365</v>
      </c>
      <c r="N176" s="36">
        <f>SUMIFS(СВЦЭМ!$E$39:$E$782,СВЦЭМ!$A$39:$A$782,$A176,СВЦЭМ!$B$39:$B$782,N$155)+'СЕТ СН'!$F$12</f>
        <v>204.97583857999999</v>
      </c>
      <c r="O176" s="36">
        <f>SUMIFS(СВЦЭМ!$E$39:$E$782,СВЦЭМ!$A$39:$A$782,$A176,СВЦЭМ!$B$39:$B$782,O$155)+'СЕТ СН'!$F$12</f>
        <v>204.19661593999999</v>
      </c>
      <c r="P176" s="36">
        <f>SUMIFS(СВЦЭМ!$E$39:$E$782,СВЦЭМ!$A$39:$A$782,$A176,СВЦЭМ!$B$39:$B$782,P$155)+'СЕТ СН'!$F$12</f>
        <v>206.10591646</v>
      </c>
      <c r="Q176" s="36">
        <f>SUMIFS(СВЦЭМ!$E$39:$E$782,СВЦЭМ!$A$39:$A$782,$A176,СВЦЭМ!$B$39:$B$782,Q$155)+'СЕТ СН'!$F$12</f>
        <v>205.87318425999999</v>
      </c>
      <c r="R176" s="36">
        <f>SUMIFS(СВЦЭМ!$E$39:$E$782,СВЦЭМ!$A$39:$A$782,$A176,СВЦЭМ!$B$39:$B$782,R$155)+'СЕТ СН'!$F$12</f>
        <v>203.30879084</v>
      </c>
      <c r="S176" s="36">
        <f>SUMIFS(СВЦЭМ!$E$39:$E$782,СВЦЭМ!$A$39:$A$782,$A176,СВЦЭМ!$B$39:$B$782,S$155)+'СЕТ СН'!$F$12</f>
        <v>205.74295744</v>
      </c>
      <c r="T176" s="36">
        <f>SUMIFS(СВЦЭМ!$E$39:$E$782,СВЦЭМ!$A$39:$A$782,$A176,СВЦЭМ!$B$39:$B$782,T$155)+'СЕТ СН'!$F$12</f>
        <v>202.53623866000001</v>
      </c>
      <c r="U176" s="36">
        <f>SUMIFS(СВЦЭМ!$E$39:$E$782,СВЦЭМ!$A$39:$A$782,$A176,СВЦЭМ!$B$39:$B$782,U$155)+'СЕТ СН'!$F$12</f>
        <v>203.13048667000001</v>
      </c>
      <c r="V176" s="36">
        <f>SUMIFS(СВЦЭМ!$E$39:$E$782,СВЦЭМ!$A$39:$A$782,$A176,СВЦЭМ!$B$39:$B$782,V$155)+'СЕТ СН'!$F$12</f>
        <v>202.63723687000001</v>
      </c>
      <c r="W176" s="36">
        <f>SUMIFS(СВЦЭМ!$E$39:$E$782,СВЦЭМ!$A$39:$A$782,$A176,СВЦЭМ!$B$39:$B$782,W$155)+'СЕТ СН'!$F$12</f>
        <v>205.67255406000001</v>
      </c>
      <c r="X176" s="36">
        <f>SUMIFS(СВЦЭМ!$E$39:$E$782,СВЦЭМ!$A$39:$A$782,$A176,СВЦЭМ!$B$39:$B$782,X$155)+'СЕТ СН'!$F$12</f>
        <v>209.07735066999999</v>
      </c>
      <c r="Y176" s="36">
        <f>SUMIFS(СВЦЭМ!$E$39:$E$782,СВЦЭМ!$A$39:$A$782,$A176,СВЦЭМ!$B$39:$B$782,Y$155)+'СЕТ СН'!$F$12</f>
        <v>215.00414615</v>
      </c>
    </row>
    <row r="177" spans="1:27" ht="15.75" x14ac:dyDescent="0.2">
      <c r="A177" s="35">
        <f t="shared" si="4"/>
        <v>44887</v>
      </c>
      <c r="B177" s="36">
        <f>SUMIFS(СВЦЭМ!$E$39:$E$782,СВЦЭМ!$A$39:$A$782,$A177,СВЦЭМ!$B$39:$B$782,B$155)+'СЕТ СН'!$F$12</f>
        <v>206.17308258</v>
      </c>
      <c r="C177" s="36">
        <f>SUMIFS(СВЦЭМ!$E$39:$E$782,СВЦЭМ!$A$39:$A$782,$A177,СВЦЭМ!$B$39:$B$782,C$155)+'СЕТ СН'!$F$12</f>
        <v>210.9452048</v>
      </c>
      <c r="D177" s="36">
        <f>SUMIFS(СВЦЭМ!$E$39:$E$782,СВЦЭМ!$A$39:$A$782,$A177,СВЦЭМ!$B$39:$B$782,D$155)+'СЕТ СН'!$F$12</f>
        <v>210.13804028000001</v>
      </c>
      <c r="E177" s="36">
        <f>SUMIFS(СВЦЭМ!$E$39:$E$782,СВЦЭМ!$A$39:$A$782,$A177,СВЦЭМ!$B$39:$B$782,E$155)+'СЕТ СН'!$F$12</f>
        <v>208.84111326999999</v>
      </c>
      <c r="F177" s="36">
        <f>SUMIFS(СВЦЭМ!$E$39:$E$782,СВЦЭМ!$A$39:$A$782,$A177,СВЦЭМ!$B$39:$B$782,F$155)+'СЕТ СН'!$F$12</f>
        <v>218.77091830000001</v>
      </c>
      <c r="G177" s="36">
        <f>SUMIFS(СВЦЭМ!$E$39:$E$782,СВЦЭМ!$A$39:$A$782,$A177,СВЦЭМ!$B$39:$B$782,G$155)+'СЕТ СН'!$F$12</f>
        <v>210.57476475999999</v>
      </c>
      <c r="H177" s="36">
        <f>SUMIFS(СВЦЭМ!$E$39:$E$782,СВЦЭМ!$A$39:$A$782,$A177,СВЦЭМ!$B$39:$B$782,H$155)+'СЕТ СН'!$F$12</f>
        <v>208.24417475000001</v>
      </c>
      <c r="I177" s="36">
        <f>SUMIFS(СВЦЭМ!$E$39:$E$782,СВЦЭМ!$A$39:$A$782,$A177,СВЦЭМ!$B$39:$B$782,I$155)+'СЕТ СН'!$F$12</f>
        <v>207.35368366</v>
      </c>
      <c r="J177" s="36">
        <f>SUMIFS(СВЦЭМ!$E$39:$E$782,СВЦЭМ!$A$39:$A$782,$A177,СВЦЭМ!$B$39:$B$782,J$155)+'СЕТ СН'!$F$12</f>
        <v>205.63130039000001</v>
      </c>
      <c r="K177" s="36">
        <f>SUMIFS(СВЦЭМ!$E$39:$E$782,СВЦЭМ!$A$39:$A$782,$A177,СВЦЭМ!$B$39:$B$782,K$155)+'СЕТ СН'!$F$12</f>
        <v>200.5353284</v>
      </c>
      <c r="L177" s="36">
        <f>SUMIFS(СВЦЭМ!$E$39:$E$782,СВЦЭМ!$A$39:$A$782,$A177,СВЦЭМ!$B$39:$B$782,L$155)+'СЕТ СН'!$F$12</f>
        <v>201.48839405000001</v>
      </c>
      <c r="M177" s="36">
        <f>SUMIFS(СВЦЭМ!$E$39:$E$782,СВЦЭМ!$A$39:$A$782,$A177,СВЦЭМ!$B$39:$B$782,M$155)+'СЕТ СН'!$F$12</f>
        <v>202.35321508999999</v>
      </c>
      <c r="N177" s="36">
        <f>SUMIFS(СВЦЭМ!$E$39:$E$782,СВЦЭМ!$A$39:$A$782,$A177,СВЦЭМ!$B$39:$B$782,N$155)+'СЕТ СН'!$F$12</f>
        <v>208.04146341000001</v>
      </c>
      <c r="O177" s="36">
        <f>SUMIFS(СВЦЭМ!$E$39:$E$782,СВЦЭМ!$A$39:$A$782,$A177,СВЦЭМ!$B$39:$B$782,O$155)+'СЕТ СН'!$F$12</f>
        <v>201.52169681999999</v>
      </c>
      <c r="P177" s="36">
        <f>SUMIFS(СВЦЭМ!$E$39:$E$782,СВЦЭМ!$A$39:$A$782,$A177,СВЦЭМ!$B$39:$B$782,P$155)+'СЕТ СН'!$F$12</f>
        <v>202.22881346</v>
      </c>
      <c r="Q177" s="36">
        <f>SUMIFS(СВЦЭМ!$E$39:$E$782,СВЦЭМ!$A$39:$A$782,$A177,СВЦЭМ!$B$39:$B$782,Q$155)+'СЕТ СН'!$F$12</f>
        <v>206.34401391</v>
      </c>
      <c r="R177" s="36">
        <f>SUMIFS(СВЦЭМ!$E$39:$E$782,СВЦЭМ!$A$39:$A$782,$A177,СВЦЭМ!$B$39:$B$782,R$155)+'СЕТ СН'!$F$12</f>
        <v>205.40104959000001</v>
      </c>
      <c r="S177" s="36">
        <f>SUMIFS(СВЦЭМ!$E$39:$E$782,СВЦЭМ!$A$39:$A$782,$A177,СВЦЭМ!$B$39:$B$782,S$155)+'СЕТ СН'!$F$12</f>
        <v>205.95248359999999</v>
      </c>
      <c r="T177" s="36">
        <f>SUMIFS(СВЦЭМ!$E$39:$E$782,СВЦЭМ!$A$39:$A$782,$A177,СВЦЭМ!$B$39:$B$782,T$155)+'СЕТ СН'!$F$12</f>
        <v>197.07329926</v>
      </c>
      <c r="U177" s="36">
        <f>SUMIFS(СВЦЭМ!$E$39:$E$782,СВЦЭМ!$A$39:$A$782,$A177,СВЦЭМ!$B$39:$B$782,U$155)+'СЕТ СН'!$F$12</f>
        <v>195.66231672999999</v>
      </c>
      <c r="V177" s="36">
        <f>SUMIFS(СВЦЭМ!$E$39:$E$782,СВЦЭМ!$A$39:$A$782,$A177,СВЦЭМ!$B$39:$B$782,V$155)+'СЕТ СН'!$F$12</f>
        <v>198.62197620000001</v>
      </c>
      <c r="W177" s="36">
        <f>SUMIFS(СВЦЭМ!$E$39:$E$782,СВЦЭМ!$A$39:$A$782,$A177,СВЦЭМ!$B$39:$B$782,W$155)+'СЕТ СН'!$F$12</f>
        <v>197.51743314999999</v>
      </c>
      <c r="X177" s="36">
        <f>SUMIFS(СВЦЭМ!$E$39:$E$782,СВЦЭМ!$A$39:$A$782,$A177,СВЦЭМ!$B$39:$B$782,X$155)+'СЕТ СН'!$F$12</f>
        <v>201.59823839000001</v>
      </c>
      <c r="Y177" s="36">
        <f>SUMIFS(СВЦЭМ!$E$39:$E$782,СВЦЭМ!$A$39:$A$782,$A177,СВЦЭМ!$B$39:$B$782,Y$155)+'СЕТ СН'!$F$12</f>
        <v>203.37387301000001</v>
      </c>
    </row>
    <row r="178" spans="1:27" ht="15.75" x14ac:dyDescent="0.2">
      <c r="A178" s="35">
        <f t="shared" si="4"/>
        <v>44888</v>
      </c>
      <c r="B178" s="36">
        <f>SUMIFS(СВЦЭМ!$E$39:$E$782,СВЦЭМ!$A$39:$A$782,$A178,СВЦЭМ!$B$39:$B$782,B$155)+'СЕТ СН'!$F$12</f>
        <v>204.06157898999999</v>
      </c>
      <c r="C178" s="36">
        <f>SUMIFS(СВЦЭМ!$E$39:$E$782,СВЦЭМ!$A$39:$A$782,$A178,СВЦЭМ!$B$39:$B$782,C$155)+'СЕТ СН'!$F$12</f>
        <v>207.88052051</v>
      </c>
      <c r="D178" s="36">
        <f>SUMIFS(СВЦЭМ!$E$39:$E$782,СВЦЭМ!$A$39:$A$782,$A178,СВЦЭМ!$B$39:$B$782,D$155)+'СЕТ СН'!$F$12</f>
        <v>214.25247826</v>
      </c>
      <c r="E178" s="36">
        <f>SUMIFS(СВЦЭМ!$E$39:$E$782,СВЦЭМ!$A$39:$A$782,$A178,СВЦЭМ!$B$39:$B$782,E$155)+'СЕТ СН'!$F$12</f>
        <v>215.20655418000001</v>
      </c>
      <c r="F178" s="36">
        <f>SUMIFS(СВЦЭМ!$E$39:$E$782,СВЦЭМ!$A$39:$A$782,$A178,СВЦЭМ!$B$39:$B$782,F$155)+'СЕТ СН'!$F$12</f>
        <v>221.08546612000001</v>
      </c>
      <c r="G178" s="36">
        <f>SUMIFS(СВЦЭМ!$E$39:$E$782,СВЦЭМ!$A$39:$A$782,$A178,СВЦЭМ!$B$39:$B$782,G$155)+'СЕТ СН'!$F$12</f>
        <v>217.91912328000001</v>
      </c>
      <c r="H178" s="36">
        <f>SUMIFS(СВЦЭМ!$E$39:$E$782,СВЦЭМ!$A$39:$A$782,$A178,СВЦЭМ!$B$39:$B$782,H$155)+'СЕТ СН'!$F$12</f>
        <v>208.27739041999999</v>
      </c>
      <c r="I178" s="36">
        <f>SUMIFS(СВЦЭМ!$E$39:$E$782,СВЦЭМ!$A$39:$A$782,$A178,СВЦЭМ!$B$39:$B$782,I$155)+'СЕТ СН'!$F$12</f>
        <v>202.10800621999999</v>
      </c>
      <c r="J178" s="36">
        <f>SUMIFS(СВЦЭМ!$E$39:$E$782,СВЦЭМ!$A$39:$A$782,$A178,СВЦЭМ!$B$39:$B$782,J$155)+'СЕТ СН'!$F$12</f>
        <v>198.2890744</v>
      </c>
      <c r="K178" s="36">
        <f>SUMIFS(СВЦЭМ!$E$39:$E$782,СВЦЭМ!$A$39:$A$782,$A178,СВЦЭМ!$B$39:$B$782,K$155)+'СЕТ СН'!$F$12</f>
        <v>205.17234092999999</v>
      </c>
      <c r="L178" s="36">
        <f>SUMIFS(СВЦЭМ!$E$39:$E$782,СВЦЭМ!$A$39:$A$782,$A178,СВЦЭМ!$B$39:$B$782,L$155)+'СЕТ СН'!$F$12</f>
        <v>209.71225594000001</v>
      </c>
      <c r="M178" s="36">
        <f>SUMIFS(СВЦЭМ!$E$39:$E$782,СВЦЭМ!$A$39:$A$782,$A178,СВЦЭМ!$B$39:$B$782,M$155)+'СЕТ СН'!$F$12</f>
        <v>209.56351455999999</v>
      </c>
      <c r="N178" s="36">
        <f>SUMIFS(СВЦЭМ!$E$39:$E$782,СВЦЭМ!$A$39:$A$782,$A178,СВЦЭМ!$B$39:$B$782,N$155)+'СЕТ СН'!$F$12</f>
        <v>213.37657848000001</v>
      </c>
      <c r="O178" s="36">
        <f>SUMIFS(СВЦЭМ!$E$39:$E$782,СВЦЭМ!$A$39:$A$782,$A178,СВЦЭМ!$B$39:$B$782,O$155)+'СЕТ СН'!$F$12</f>
        <v>215.52973648</v>
      </c>
      <c r="P178" s="36">
        <f>SUMIFS(СВЦЭМ!$E$39:$E$782,СВЦЭМ!$A$39:$A$782,$A178,СВЦЭМ!$B$39:$B$782,P$155)+'СЕТ СН'!$F$12</f>
        <v>217.57711312999999</v>
      </c>
      <c r="Q178" s="36">
        <f>SUMIFS(СВЦЭМ!$E$39:$E$782,СВЦЭМ!$A$39:$A$782,$A178,СВЦЭМ!$B$39:$B$782,Q$155)+'СЕТ СН'!$F$12</f>
        <v>215.88793171</v>
      </c>
      <c r="R178" s="36">
        <f>SUMIFS(СВЦЭМ!$E$39:$E$782,СВЦЭМ!$A$39:$A$782,$A178,СВЦЭМ!$B$39:$B$782,R$155)+'СЕТ СН'!$F$12</f>
        <v>216.31655655</v>
      </c>
      <c r="S178" s="36">
        <f>SUMIFS(СВЦЭМ!$E$39:$E$782,СВЦЭМ!$A$39:$A$782,$A178,СВЦЭМ!$B$39:$B$782,S$155)+'СЕТ СН'!$F$12</f>
        <v>212.97793507</v>
      </c>
      <c r="T178" s="36">
        <f>SUMIFS(СВЦЭМ!$E$39:$E$782,СВЦЭМ!$A$39:$A$782,$A178,СВЦЭМ!$B$39:$B$782,T$155)+'СЕТ СН'!$F$12</f>
        <v>204.10901996000001</v>
      </c>
      <c r="U178" s="36">
        <f>SUMIFS(СВЦЭМ!$E$39:$E$782,СВЦЭМ!$A$39:$A$782,$A178,СВЦЭМ!$B$39:$B$782,U$155)+'СЕТ СН'!$F$12</f>
        <v>200.58554405999999</v>
      </c>
      <c r="V178" s="36">
        <f>SUMIFS(СВЦЭМ!$E$39:$E$782,СВЦЭМ!$A$39:$A$782,$A178,СВЦЭМ!$B$39:$B$782,V$155)+'СЕТ СН'!$F$12</f>
        <v>198.02714842</v>
      </c>
      <c r="W178" s="36">
        <f>SUMIFS(СВЦЭМ!$E$39:$E$782,СВЦЭМ!$A$39:$A$782,$A178,СВЦЭМ!$B$39:$B$782,W$155)+'СЕТ СН'!$F$12</f>
        <v>200.85928376000001</v>
      </c>
      <c r="X178" s="36">
        <f>SUMIFS(СВЦЭМ!$E$39:$E$782,СВЦЭМ!$A$39:$A$782,$A178,СВЦЭМ!$B$39:$B$782,X$155)+'СЕТ СН'!$F$12</f>
        <v>200.82555278999999</v>
      </c>
      <c r="Y178" s="36">
        <f>SUMIFS(СВЦЭМ!$E$39:$E$782,СВЦЭМ!$A$39:$A$782,$A178,СВЦЭМ!$B$39:$B$782,Y$155)+'СЕТ СН'!$F$12</f>
        <v>202.97461375</v>
      </c>
    </row>
    <row r="179" spans="1:27" ht="15.75" x14ac:dyDescent="0.2">
      <c r="A179" s="35">
        <f t="shared" si="4"/>
        <v>44889</v>
      </c>
      <c r="B179" s="36">
        <f>SUMIFS(СВЦЭМ!$E$39:$E$782,СВЦЭМ!$A$39:$A$782,$A179,СВЦЭМ!$B$39:$B$782,B$155)+'СЕТ СН'!$F$12</f>
        <v>218.41408190000001</v>
      </c>
      <c r="C179" s="36">
        <f>SUMIFS(СВЦЭМ!$E$39:$E$782,СВЦЭМ!$A$39:$A$782,$A179,СВЦЭМ!$B$39:$B$782,C$155)+'СЕТ СН'!$F$12</f>
        <v>223.58082822</v>
      </c>
      <c r="D179" s="36">
        <f>SUMIFS(СВЦЭМ!$E$39:$E$782,СВЦЭМ!$A$39:$A$782,$A179,СВЦЭМ!$B$39:$B$782,D$155)+'СЕТ СН'!$F$12</f>
        <v>224.45364072000001</v>
      </c>
      <c r="E179" s="36">
        <f>SUMIFS(СВЦЭМ!$E$39:$E$782,СВЦЭМ!$A$39:$A$782,$A179,СВЦЭМ!$B$39:$B$782,E$155)+'СЕТ СН'!$F$12</f>
        <v>225.68392051999999</v>
      </c>
      <c r="F179" s="36">
        <f>SUMIFS(СВЦЭМ!$E$39:$E$782,СВЦЭМ!$A$39:$A$782,$A179,СВЦЭМ!$B$39:$B$782,F$155)+'СЕТ СН'!$F$12</f>
        <v>227.31681914000001</v>
      </c>
      <c r="G179" s="36">
        <f>SUMIFS(СВЦЭМ!$E$39:$E$782,СВЦЭМ!$A$39:$A$782,$A179,СВЦЭМ!$B$39:$B$782,G$155)+'СЕТ СН'!$F$12</f>
        <v>226.90747225000001</v>
      </c>
      <c r="H179" s="36">
        <f>SUMIFS(СВЦЭМ!$E$39:$E$782,СВЦЭМ!$A$39:$A$782,$A179,СВЦЭМ!$B$39:$B$782,H$155)+'СЕТ СН'!$F$12</f>
        <v>224.56832144000001</v>
      </c>
      <c r="I179" s="36">
        <f>SUMIFS(СВЦЭМ!$E$39:$E$782,СВЦЭМ!$A$39:$A$782,$A179,СВЦЭМ!$B$39:$B$782,I$155)+'СЕТ СН'!$F$12</f>
        <v>217.29977020000001</v>
      </c>
      <c r="J179" s="36">
        <f>SUMIFS(СВЦЭМ!$E$39:$E$782,СВЦЭМ!$A$39:$A$782,$A179,СВЦЭМ!$B$39:$B$782,J$155)+'СЕТ СН'!$F$12</f>
        <v>209.94568878000001</v>
      </c>
      <c r="K179" s="36">
        <f>SUMIFS(СВЦЭМ!$E$39:$E$782,СВЦЭМ!$A$39:$A$782,$A179,СВЦЭМ!$B$39:$B$782,K$155)+'СЕТ СН'!$F$12</f>
        <v>220.41951248999999</v>
      </c>
      <c r="L179" s="36">
        <f>SUMIFS(СВЦЭМ!$E$39:$E$782,СВЦЭМ!$A$39:$A$782,$A179,СВЦЭМ!$B$39:$B$782,L$155)+'СЕТ СН'!$F$12</f>
        <v>231.43791372999999</v>
      </c>
      <c r="M179" s="36">
        <f>SUMIFS(СВЦЭМ!$E$39:$E$782,СВЦЭМ!$A$39:$A$782,$A179,СВЦЭМ!$B$39:$B$782,M$155)+'СЕТ СН'!$F$12</f>
        <v>231.62362182000001</v>
      </c>
      <c r="N179" s="36">
        <f>SUMIFS(СВЦЭМ!$E$39:$E$782,СВЦЭМ!$A$39:$A$782,$A179,СВЦЭМ!$B$39:$B$782,N$155)+'СЕТ СН'!$F$12</f>
        <v>236.34351608</v>
      </c>
      <c r="O179" s="36">
        <f>SUMIFS(СВЦЭМ!$E$39:$E$782,СВЦЭМ!$A$39:$A$782,$A179,СВЦЭМ!$B$39:$B$782,O$155)+'СЕТ СН'!$F$12</f>
        <v>236.9662041</v>
      </c>
      <c r="P179" s="36">
        <f>SUMIFS(СВЦЭМ!$E$39:$E$782,СВЦЭМ!$A$39:$A$782,$A179,СВЦЭМ!$B$39:$B$782,P$155)+'СЕТ СН'!$F$12</f>
        <v>238.18050771</v>
      </c>
      <c r="Q179" s="36">
        <f>SUMIFS(СВЦЭМ!$E$39:$E$782,СВЦЭМ!$A$39:$A$782,$A179,СВЦЭМ!$B$39:$B$782,Q$155)+'СЕТ СН'!$F$12</f>
        <v>237.91747232</v>
      </c>
      <c r="R179" s="36">
        <f>SUMIFS(СВЦЭМ!$E$39:$E$782,СВЦЭМ!$A$39:$A$782,$A179,СВЦЭМ!$B$39:$B$782,R$155)+'СЕТ СН'!$F$12</f>
        <v>236.94946419999999</v>
      </c>
      <c r="S179" s="36">
        <f>SUMIFS(СВЦЭМ!$E$39:$E$782,СВЦЭМ!$A$39:$A$782,$A179,СВЦЭМ!$B$39:$B$782,S$155)+'СЕТ СН'!$F$12</f>
        <v>228.28629763000001</v>
      </c>
      <c r="T179" s="36">
        <f>SUMIFS(СВЦЭМ!$E$39:$E$782,СВЦЭМ!$A$39:$A$782,$A179,СВЦЭМ!$B$39:$B$782,T$155)+'СЕТ СН'!$F$12</f>
        <v>218.03793808</v>
      </c>
      <c r="U179" s="36">
        <f>SUMIFS(СВЦЭМ!$E$39:$E$782,СВЦЭМ!$A$39:$A$782,$A179,СВЦЭМ!$B$39:$B$782,U$155)+'СЕТ СН'!$F$12</f>
        <v>210.29200491</v>
      </c>
      <c r="V179" s="36">
        <f>SUMIFS(СВЦЭМ!$E$39:$E$782,СВЦЭМ!$A$39:$A$782,$A179,СВЦЭМ!$B$39:$B$782,V$155)+'СЕТ СН'!$F$12</f>
        <v>210.09086568000001</v>
      </c>
      <c r="W179" s="36">
        <f>SUMIFS(СВЦЭМ!$E$39:$E$782,СВЦЭМ!$A$39:$A$782,$A179,СВЦЭМ!$B$39:$B$782,W$155)+'СЕТ СН'!$F$12</f>
        <v>212.65609276000001</v>
      </c>
      <c r="X179" s="36">
        <f>SUMIFS(СВЦЭМ!$E$39:$E$782,СВЦЭМ!$A$39:$A$782,$A179,СВЦЭМ!$B$39:$B$782,X$155)+'СЕТ СН'!$F$12</f>
        <v>214.24828382000001</v>
      </c>
      <c r="Y179" s="36">
        <f>SUMIFS(СВЦЭМ!$E$39:$E$782,СВЦЭМ!$A$39:$A$782,$A179,СВЦЭМ!$B$39:$B$782,Y$155)+'СЕТ СН'!$F$12</f>
        <v>218.67452804999999</v>
      </c>
    </row>
    <row r="180" spans="1:27" ht="15.75" x14ac:dyDescent="0.2">
      <c r="A180" s="35">
        <f t="shared" si="4"/>
        <v>44890</v>
      </c>
      <c r="B180" s="36">
        <f>SUMIFS(СВЦЭМ!$E$39:$E$782,СВЦЭМ!$A$39:$A$782,$A180,СВЦЭМ!$B$39:$B$782,B$155)+'СЕТ СН'!$F$12</f>
        <v>203.78977406999999</v>
      </c>
      <c r="C180" s="36">
        <f>SUMIFS(СВЦЭМ!$E$39:$E$782,СВЦЭМ!$A$39:$A$782,$A180,СВЦЭМ!$B$39:$B$782,C$155)+'СЕТ СН'!$F$12</f>
        <v>215.24934404000001</v>
      </c>
      <c r="D180" s="36">
        <f>SUMIFS(СВЦЭМ!$E$39:$E$782,СВЦЭМ!$A$39:$A$782,$A180,СВЦЭМ!$B$39:$B$782,D$155)+'СЕТ СН'!$F$12</f>
        <v>225.61958849999999</v>
      </c>
      <c r="E180" s="36">
        <f>SUMIFS(СВЦЭМ!$E$39:$E$782,СВЦЭМ!$A$39:$A$782,$A180,СВЦЭМ!$B$39:$B$782,E$155)+'СЕТ СН'!$F$12</f>
        <v>228.86067401</v>
      </c>
      <c r="F180" s="36">
        <f>SUMIFS(СВЦЭМ!$E$39:$E$782,СВЦЭМ!$A$39:$A$782,$A180,СВЦЭМ!$B$39:$B$782,F$155)+'СЕТ СН'!$F$12</f>
        <v>228.7666931</v>
      </c>
      <c r="G180" s="36">
        <f>SUMIFS(СВЦЭМ!$E$39:$E$782,СВЦЭМ!$A$39:$A$782,$A180,СВЦЭМ!$B$39:$B$782,G$155)+'СЕТ СН'!$F$12</f>
        <v>226.69746325</v>
      </c>
      <c r="H180" s="36">
        <f>SUMIFS(СВЦЭМ!$E$39:$E$782,СВЦЭМ!$A$39:$A$782,$A180,СВЦЭМ!$B$39:$B$782,H$155)+'СЕТ СН'!$F$12</f>
        <v>220.4731486</v>
      </c>
      <c r="I180" s="36">
        <f>SUMIFS(СВЦЭМ!$E$39:$E$782,СВЦЭМ!$A$39:$A$782,$A180,СВЦЭМ!$B$39:$B$782,I$155)+'СЕТ СН'!$F$12</f>
        <v>211.99850860000001</v>
      </c>
      <c r="J180" s="36">
        <f>SUMIFS(СВЦЭМ!$E$39:$E$782,СВЦЭМ!$A$39:$A$782,$A180,СВЦЭМ!$B$39:$B$782,J$155)+'СЕТ СН'!$F$12</f>
        <v>204.72912513</v>
      </c>
      <c r="K180" s="36">
        <f>SUMIFS(СВЦЭМ!$E$39:$E$782,СВЦЭМ!$A$39:$A$782,$A180,СВЦЭМ!$B$39:$B$782,K$155)+'СЕТ СН'!$F$12</f>
        <v>208.78860681</v>
      </c>
      <c r="L180" s="36">
        <f>SUMIFS(СВЦЭМ!$E$39:$E$782,СВЦЭМ!$A$39:$A$782,$A180,СВЦЭМ!$B$39:$B$782,L$155)+'СЕТ СН'!$F$12</f>
        <v>206.97967998999999</v>
      </c>
      <c r="M180" s="36">
        <f>SUMIFS(СВЦЭМ!$E$39:$E$782,СВЦЭМ!$A$39:$A$782,$A180,СВЦЭМ!$B$39:$B$782,M$155)+'СЕТ СН'!$F$12</f>
        <v>210.05689891</v>
      </c>
      <c r="N180" s="36">
        <f>SUMIFS(СВЦЭМ!$E$39:$E$782,СВЦЭМ!$A$39:$A$782,$A180,СВЦЭМ!$B$39:$B$782,N$155)+'СЕТ СН'!$F$12</f>
        <v>213.69723988999999</v>
      </c>
      <c r="O180" s="36">
        <f>SUMIFS(СВЦЭМ!$E$39:$E$782,СВЦЭМ!$A$39:$A$782,$A180,СВЦЭМ!$B$39:$B$782,O$155)+'СЕТ СН'!$F$12</f>
        <v>211.46937145999999</v>
      </c>
      <c r="P180" s="36">
        <f>SUMIFS(СВЦЭМ!$E$39:$E$782,СВЦЭМ!$A$39:$A$782,$A180,СВЦЭМ!$B$39:$B$782,P$155)+'СЕТ СН'!$F$12</f>
        <v>212.64836542</v>
      </c>
      <c r="Q180" s="36">
        <f>SUMIFS(СВЦЭМ!$E$39:$E$782,СВЦЭМ!$A$39:$A$782,$A180,СВЦЭМ!$B$39:$B$782,Q$155)+'СЕТ СН'!$F$12</f>
        <v>218.34417364000001</v>
      </c>
      <c r="R180" s="36">
        <f>SUMIFS(СВЦЭМ!$E$39:$E$782,СВЦЭМ!$A$39:$A$782,$A180,СВЦЭМ!$B$39:$B$782,R$155)+'СЕТ СН'!$F$12</f>
        <v>215.42347993999999</v>
      </c>
      <c r="S180" s="36">
        <f>SUMIFS(СВЦЭМ!$E$39:$E$782,СВЦЭМ!$A$39:$A$782,$A180,СВЦЭМ!$B$39:$B$782,S$155)+'СЕТ СН'!$F$12</f>
        <v>203.88082460999999</v>
      </c>
      <c r="T180" s="36">
        <f>SUMIFS(СВЦЭМ!$E$39:$E$782,СВЦЭМ!$A$39:$A$782,$A180,СВЦЭМ!$B$39:$B$782,T$155)+'СЕТ СН'!$F$12</f>
        <v>201.22791416000001</v>
      </c>
      <c r="U180" s="36">
        <f>SUMIFS(СВЦЭМ!$E$39:$E$782,СВЦЭМ!$A$39:$A$782,$A180,СВЦЭМ!$B$39:$B$782,U$155)+'СЕТ СН'!$F$12</f>
        <v>203.16791129999999</v>
      </c>
      <c r="V180" s="36">
        <f>SUMIFS(СВЦЭМ!$E$39:$E$782,СВЦЭМ!$A$39:$A$782,$A180,СВЦЭМ!$B$39:$B$782,V$155)+'СЕТ СН'!$F$12</f>
        <v>206.27853361000001</v>
      </c>
      <c r="W180" s="36">
        <f>SUMIFS(СВЦЭМ!$E$39:$E$782,СВЦЭМ!$A$39:$A$782,$A180,СВЦЭМ!$B$39:$B$782,W$155)+'СЕТ СН'!$F$12</f>
        <v>208.05086435999999</v>
      </c>
      <c r="X180" s="36">
        <f>SUMIFS(СВЦЭМ!$E$39:$E$782,СВЦЭМ!$A$39:$A$782,$A180,СВЦЭМ!$B$39:$B$782,X$155)+'СЕТ СН'!$F$12</f>
        <v>209.69125489999999</v>
      </c>
      <c r="Y180" s="36">
        <f>SUMIFS(СВЦЭМ!$E$39:$E$782,СВЦЭМ!$A$39:$A$782,$A180,СВЦЭМ!$B$39:$B$782,Y$155)+'СЕТ СН'!$F$12</f>
        <v>215.48624561</v>
      </c>
    </row>
    <row r="181" spans="1:27" ht="15.75" x14ac:dyDescent="0.2">
      <c r="A181" s="35">
        <f t="shared" si="4"/>
        <v>44891</v>
      </c>
      <c r="B181" s="36">
        <f>SUMIFS(СВЦЭМ!$E$39:$E$782,СВЦЭМ!$A$39:$A$782,$A181,СВЦЭМ!$B$39:$B$782,B$155)+'СЕТ СН'!$F$12</f>
        <v>217.37724455</v>
      </c>
      <c r="C181" s="36">
        <f>SUMIFS(СВЦЭМ!$E$39:$E$782,СВЦЭМ!$A$39:$A$782,$A181,СВЦЭМ!$B$39:$B$782,C$155)+'СЕТ СН'!$F$12</f>
        <v>221.13949316</v>
      </c>
      <c r="D181" s="36">
        <f>SUMIFS(СВЦЭМ!$E$39:$E$782,СВЦЭМ!$A$39:$A$782,$A181,СВЦЭМ!$B$39:$B$782,D$155)+'СЕТ СН'!$F$12</f>
        <v>221.78686865</v>
      </c>
      <c r="E181" s="36">
        <f>SUMIFS(СВЦЭМ!$E$39:$E$782,СВЦЭМ!$A$39:$A$782,$A181,СВЦЭМ!$B$39:$B$782,E$155)+'СЕТ СН'!$F$12</f>
        <v>222.52901962000001</v>
      </c>
      <c r="F181" s="36">
        <f>SUMIFS(СВЦЭМ!$E$39:$E$782,СВЦЭМ!$A$39:$A$782,$A181,СВЦЭМ!$B$39:$B$782,F$155)+'СЕТ СН'!$F$12</f>
        <v>223.22076207999999</v>
      </c>
      <c r="G181" s="36">
        <f>SUMIFS(СВЦЭМ!$E$39:$E$782,СВЦЭМ!$A$39:$A$782,$A181,СВЦЭМ!$B$39:$B$782,G$155)+'СЕТ СН'!$F$12</f>
        <v>220.03765758</v>
      </c>
      <c r="H181" s="36">
        <f>SUMIFS(СВЦЭМ!$E$39:$E$782,СВЦЭМ!$A$39:$A$782,$A181,СВЦЭМ!$B$39:$B$782,H$155)+'СЕТ СН'!$F$12</f>
        <v>218.23886628</v>
      </c>
      <c r="I181" s="36">
        <f>SUMIFS(СВЦЭМ!$E$39:$E$782,СВЦЭМ!$A$39:$A$782,$A181,СВЦЭМ!$B$39:$B$782,I$155)+'СЕТ СН'!$F$12</f>
        <v>216.56138813999999</v>
      </c>
      <c r="J181" s="36">
        <f>SUMIFS(СВЦЭМ!$E$39:$E$782,СВЦЭМ!$A$39:$A$782,$A181,СВЦЭМ!$B$39:$B$782,J$155)+'СЕТ СН'!$F$12</f>
        <v>211.11482004999999</v>
      </c>
      <c r="K181" s="36">
        <f>SUMIFS(СВЦЭМ!$E$39:$E$782,СВЦЭМ!$A$39:$A$782,$A181,СВЦЭМ!$B$39:$B$782,K$155)+'СЕТ СН'!$F$12</f>
        <v>206.45646773999999</v>
      </c>
      <c r="L181" s="36">
        <f>SUMIFS(СВЦЭМ!$E$39:$E$782,СВЦЭМ!$A$39:$A$782,$A181,СВЦЭМ!$B$39:$B$782,L$155)+'СЕТ СН'!$F$12</f>
        <v>206.84356405</v>
      </c>
      <c r="M181" s="36">
        <f>SUMIFS(СВЦЭМ!$E$39:$E$782,СВЦЭМ!$A$39:$A$782,$A181,СВЦЭМ!$B$39:$B$782,M$155)+'СЕТ СН'!$F$12</f>
        <v>210.78414629</v>
      </c>
      <c r="N181" s="36">
        <f>SUMIFS(СВЦЭМ!$E$39:$E$782,СВЦЭМ!$A$39:$A$782,$A181,СВЦЭМ!$B$39:$B$782,N$155)+'СЕТ СН'!$F$12</f>
        <v>216.16328249</v>
      </c>
      <c r="O181" s="36">
        <f>SUMIFS(СВЦЭМ!$E$39:$E$782,СВЦЭМ!$A$39:$A$782,$A181,СВЦЭМ!$B$39:$B$782,O$155)+'СЕТ СН'!$F$12</f>
        <v>215.94231139999999</v>
      </c>
      <c r="P181" s="36">
        <f>SUMIFS(СВЦЭМ!$E$39:$E$782,СВЦЭМ!$A$39:$A$782,$A181,СВЦЭМ!$B$39:$B$782,P$155)+'СЕТ СН'!$F$12</f>
        <v>218.462312</v>
      </c>
      <c r="Q181" s="36">
        <f>SUMIFS(СВЦЭМ!$E$39:$E$782,СВЦЭМ!$A$39:$A$782,$A181,СВЦЭМ!$B$39:$B$782,Q$155)+'СЕТ СН'!$F$12</f>
        <v>218.47815220000001</v>
      </c>
      <c r="R181" s="36">
        <f>SUMIFS(СВЦЭМ!$E$39:$E$782,СВЦЭМ!$A$39:$A$782,$A181,СВЦЭМ!$B$39:$B$782,R$155)+'СЕТ СН'!$F$12</f>
        <v>213.10152735</v>
      </c>
      <c r="S181" s="36">
        <f>SUMIFS(СВЦЭМ!$E$39:$E$782,СВЦЭМ!$A$39:$A$782,$A181,СВЦЭМ!$B$39:$B$782,S$155)+'СЕТ СН'!$F$12</f>
        <v>208.18669249999999</v>
      </c>
      <c r="T181" s="36">
        <f>SUMIFS(СВЦЭМ!$E$39:$E$782,СВЦЭМ!$A$39:$A$782,$A181,СВЦЭМ!$B$39:$B$782,T$155)+'СЕТ СН'!$F$12</f>
        <v>206.68513407</v>
      </c>
      <c r="U181" s="36">
        <f>SUMIFS(СВЦЭМ!$E$39:$E$782,СВЦЭМ!$A$39:$A$782,$A181,СВЦЭМ!$B$39:$B$782,U$155)+'СЕТ СН'!$F$12</f>
        <v>205.70337948</v>
      </c>
      <c r="V181" s="36">
        <f>SUMIFS(СВЦЭМ!$E$39:$E$782,СВЦЭМ!$A$39:$A$782,$A181,СВЦЭМ!$B$39:$B$782,V$155)+'СЕТ СН'!$F$12</f>
        <v>211.25848058</v>
      </c>
      <c r="W181" s="36">
        <f>SUMIFS(СВЦЭМ!$E$39:$E$782,СВЦЭМ!$A$39:$A$782,$A181,СВЦЭМ!$B$39:$B$782,W$155)+'СЕТ СН'!$F$12</f>
        <v>214.93178882000001</v>
      </c>
      <c r="X181" s="36">
        <f>SUMIFS(СВЦЭМ!$E$39:$E$782,СВЦЭМ!$A$39:$A$782,$A181,СВЦЭМ!$B$39:$B$782,X$155)+'СЕТ СН'!$F$12</f>
        <v>219.20506429</v>
      </c>
      <c r="Y181" s="36">
        <f>SUMIFS(СВЦЭМ!$E$39:$E$782,СВЦЭМ!$A$39:$A$782,$A181,СВЦЭМ!$B$39:$B$782,Y$155)+'СЕТ СН'!$F$12</f>
        <v>221.34326379999999</v>
      </c>
    </row>
    <row r="182" spans="1:27" ht="15.75" x14ac:dyDescent="0.2">
      <c r="A182" s="35">
        <f t="shared" si="4"/>
        <v>44892</v>
      </c>
      <c r="B182" s="36">
        <f>SUMIFS(СВЦЭМ!$E$39:$E$782,СВЦЭМ!$A$39:$A$782,$A182,СВЦЭМ!$B$39:$B$782,B$155)+'СЕТ СН'!$F$12</f>
        <v>227.14297515999999</v>
      </c>
      <c r="C182" s="36">
        <f>SUMIFS(СВЦЭМ!$E$39:$E$782,СВЦЭМ!$A$39:$A$782,$A182,СВЦЭМ!$B$39:$B$782,C$155)+'СЕТ СН'!$F$12</f>
        <v>225.44896284999999</v>
      </c>
      <c r="D182" s="36">
        <f>SUMIFS(СВЦЭМ!$E$39:$E$782,СВЦЭМ!$A$39:$A$782,$A182,СВЦЭМ!$B$39:$B$782,D$155)+'СЕТ СН'!$F$12</f>
        <v>225.21157789</v>
      </c>
      <c r="E182" s="36">
        <f>SUMIFS(СВЦЭМ!$E$39:$E$782,СВЦЭМ!$A$39:$A$782,$A182,СВЦЭМ!$B$39:$B$782,E$155)+'СЕТ СН'!$F$12</f>
        <v>226.075807</v>
      </c>
      <c r="F182" s="36">
        <f>SUMIFS(СВЦЭМ!$E$39:$E$782,СВЦЭМ!$A$39:$A$782,$A182,СВЦЭМ!$B$39:$B$782,F$155)+'СЕТ СН'!$F$12</f>
        <v>230.85731056</v>
      </c>
      <c r="G182" s="36">
        <f>SUMIFS(СВЦЭМ!$E$39:$E$782,СВЦЭМ!$A$39:$A$782,$A182,СВЦЭМ!$B$39:$B$782,G$155)+'СЕТ СН'!$F$12</f>
        <v>229.23863666</v>
      </c>
      <c r="H182" s="36">
        <f>SUMIFS(СВЦЭМ!$E$39:$E$782,СВЦЭМ!$A$39:$A$782,$A182,СВЦЭМ!$B$39:$B$782,H$155)+'СЕТ СН'!$F$12</f>
        <v>226.85027682</v>
      </c>
      <c r="I182" s="36">
        <f>SUMIFS(СВЦЭМ!$E$39:$E$782,СВЦЭМ!$A$39:$A$782,$A182,СВЦЭМ!$B$39:$B$782,I$155)+'СЕТ СН'!$F$12</f>
        <v>224.77376815</v>
      </c>
      <c r="J182" s="36">
        <f>SUMIFS(СВЦЭМ!$E$39:$E$782,СВЦЭМ!$A$39:$A$782,$A182,СВЦЭМ!$B$39:$B$782,J$155)+'СЕТ СН'!$F$12</f>
        <v>226.25654062999999</v>
      </c>
      <c r="K182" s="36">
        <f>SUMIFS(СВЦЭМ!$E$39:$E$782,СВЦЭМ!$A$39:$A$782,$A182,СВЦЭМ!$B$39:$B$782,K$155)+'СЕТ СН'!$F$12</f>
        <v>216.34377416000001</v>
      </c>
      <c r="L182" s="36">
        <f>SUMIFS(СВЦЭМ!$E$39:$E$782,СВЦЭМ!$A$39:$A$782,$A182,СВЦЭМ!$B$39:$B$782,L$155)+'СЕТ СН'!$F$12</f>
        <v>208.34820135999999</v>
      </c>
      <c r="M182" s="36">
        <f>SUMIFS(СВЦЭМ!$E$39:$E$782,СВЦЭМ!$A$39:$A$782,$A182,СВЦЭМ!$B$39:$B$782,M$155)+'СЕТ СН'!$F$12</f>
        <v>211.86124368</v>
      </c>
      <c r="N182" s="36">
        <f>SUMIFS(СВЦЭМ!$E$39:$E$782,СВЦЭМ!$A$39:$A$782,$A182,СВЦЭМ!$B$39:$B$782,N$155)+'СЕТ СН'!$F$12</f>
        <v>215.04661303</v>
      </c>
      <c r="O182" s="36">
        <f>SUMIFS(СВЦЭМ!$E$39:$E$782,СВЦЭМ!$A$39:$A$782,$A182,СВЦЭМ!$B$39:$B$782,O$155)+'СЕТ СН'!$F$12</f>
        <v>218.86245319</v>
      </c>
      <c r="P182" s="36">
        <f>SUMIFS(СВЦЭМ!$E$39:$E$782,СВЦЭМ!$A$39:$A$782,$A182,СВЦЭМ!$B$39:$B$782,P$155)+'СЕТ СН'!$F$12</f>
        <v>220.39186463999999</v>
      </c>
      <c r="Q182" s="36">
        <f>SUMIFS(СВЦЭМ!$E$39:$E$782,СВЦЭМ!$A$39:$A$782,$A182,СВЦЭМ!$B$39:$B$782,Q$155)+'СЕТ СН'!$F$12</f>
        <v>220.50297298999999</v>
      </c>
      <c r="R182" s="36">
        <f>SUMIFS(СВЦЭМ!$E$39:$E$782,СВЦЭМ!$A$39:$A$782,$A182,СВЦЭМ!$B$39:$B$782,R$155)+'СЕТ СН'!$F$12</f>
        <v>220.01482680999999</v>
      </c>
      <c r="S182" s="36">
        <f>SUMIFS(СВЦЭМ!$E$39:$E$782,СВЦЭМ!$A$39:$A$782,$A182,СВЦЭМ!$B$39:$B$782,S$155)+'СЕТ СН'!$F$12</f>
        <v>208.35713734000001</v>
      </c>
      <c r="T182" s="36">
        <f>SUMIFS(СВЦЭМ!$E$39:$E$782,СВЦЭМ!$A$39:$A$782,$A182,СВЦЭМ!$B$39:$B$782,T$155)+'СЕТ СН'!$F$12</f>
        <v>205.26767455000001</v>
      </c>
      <c r="U182" s="36">
        <f>SUMIFS(СВЦЭМ!$E$39:$E$782,СВЦЭМ!$A$39:$A$782,$A182,СВЦЭМ!$B$39:$B$782,U$155)+'СЕТ СН'!$F$12</f>
        <v>209.20099872</v>
      </c>
      <c r="V182" s="36">
        <f>SUMIFS(СВЦЭМ!$E$39:$E$782,СВЦЭМ!$A$39:$A$782,$A182,СВЦЭМ!$B$39:$B$782,V$155)+'СЕТ СН'!$F$12</f>
        <v>211.35270904000001</v>
      </c>
      <c r="W182" s="36">
        <f>SUMIFS(СВЦЭМ!$E$39:$E$782,СВЦЭМ!$A$39:$A$782,$A182,СВЦЭМ!$B$39:$B$782,W$155)+'СЕТ СН'!$F$12</f>
        <v>214.73907385000001</v>
      </c>
      <c r="X182" s="36">
        <f>SUMIFS(СВЦЭМ!$E$39:$E$782,СВЦЭМ!$A$39:$A$782,$A182,СВЦЭМ!$B$39:$B$782,X$155)+'СЕТ СН'!$F$12</f>
        <v>214.22352057000001</v>
      </c>
      <c r="Y182" s="36">
        <f>SUMIFS(СВЦЭМ!$E$39:$E$782,СВЦЭМ!$A$39:$A$782,$A182,СВЦЭМ!$B$39:$B$782,Y$155)+'СЕТ СН'!$F$12</f>
        <v>226.53655309000001</v>
      </c>
    </row>
    <row r="183" spans="1:27" ht="15.75" x14ac:dyDescent="0.2">
      <c r="A183" s="35">
        <f t="shared" si="4"/>
        <v>44893</v>
      </c>
      <c r="B183" s="36">
        <f>SUMIFS(СВЦЭМ!$E$39:$E$782,СВЦЭМ!$A$39:$A$782,$A183,СВЦЭМ!$B$39:$B$782,B$155)+'СЕТ СН'!$F$12</f>
        <v>218.41816180999999</v>
      </c>
      <c r="C183" s="36">
        <f>SUMIFS(СВЦЭМ!$E$39:$E$782,СВЦЭМ!$A$39:$A$782,$A183,СВЦЭМ!$B$39:$B$782,C$155)+'СЕТ СН'!$F$12</f>
        <v>222.00849302</v>
      </c>
      <c r="D183" s="36">
        <f>SUMIFS(СВЦЭМ!$E$39:$E$782,СВЦЭМ!$A$39:$A$782,$A183,СВЦЭМ!$B$39:$B$782,D$155)+'СЕТ СН'!$F$12</f>
        <v>221.83379955000001</v>
      </c>
      <c r="E183" s="36">
        <f>SUMIFS(СВЦЭМ!$E$39:$E$782,СВЦЭМ!$A$39:$A$782,$A183,СВЦЭМ!$B$39:$B$782,E$155)+'СЕТ СН'!$F$12</f>
        <v>221.97107928</v>
      </c>
      <c r="F183" s="36">
        <f>SUMIFS(СВЦЭМ!$E$39:$E$782,СВЦЭМ!$A$39:$A$782,$A183,СВЦЭМ!$B$39:$B$782,F$155)+'СЕТ СН'!$F$12</f>
        <v>224.41867979</v>
      </c>
      <c r="G183" s="36">
        <f>SUMIFS(СВЦЭМ!$E$39:$E$782,СВЦЭМ!$A$39:$A$782,$A183,СВЦЭМ!$B$39:$B$782,G$155)+'СЕТ СН'!$F$12</f>
        <v>223.70718202</v>
      </c>
      <c r="H183" s="36">
        <f>SUMIFS(СВЦЭМ!$E$39:$E$782,СВЦЭМ!$A$39:$A$782,$A183,СВЦЭМ!$B$39:$B$782,H$155)+'СЕТ СН'!$F$12</f>
        <v>208.53404073999999</v>
      </c>
      <c r="I183" s="36">
        <f>SUMIFS(СВЦЭМ!$E$39:$E$782,СВЦЭМ!$A$39:$A$782,$A183,СВЦЭМ!$B$39:$B$782,I$155)+'СЕТ СН'!$F$12</f>
        <v>205.80052527999999</v>
      </c>
      <c r="J183" s="36">
        <f>SUMIFS(СВЦЭМ!$E$39:$E$782,СВЦЭМ!$A$39:$A$782,$A183,СВЦЭМ!$B$39:$B$782,J$155)+'СЕТ СН'!$F$12</f>
        <v>202.78627718000001</v>
      </c>
      <c r="K183" s="36">
        <f>SUMIFS(СВЦЭМ!$E$39:$E$782,СВЦЭМ!$A$39:$A$782,$A183,СВЦЭМ!$B$39:$B$782,K$155)+'СЕТ СН'!$F$12</f>
        <v>197.26815526999999</v>
      </c>
      <c r="L183" s="36">
        <f>SUMIFS(СВЦЭМ!$E$39:$E$782,СВЦЭМ!$A$39:$A$782,$A183,СВЦЭМ!$B$39:$B$782,L$155)+'СЕТ СН'!$F$12</f>
        <v>202.69039931</v>
      </c>
      <c r="M183" s="36">
        <f>SUMIFS(СВЦЭМ!$E$39:$E$782,СВЦЭМ!$A$39:$A$782,$A183,СВЦЭМ!$B$39:$B$782,M$155)+'СЕТ СН'!$F$12</f>
        <v>207.01110308</v>
      </c>
      <c r="N183" s="36">
        <f>SUMIFS(СВЦЭМ!$E$39:$E$782,СВЦЭМ!$A$39:$A$782,$A183,СВЦЭМ!$B$39:$B$782,N$155)+'СЕТ СН'!$F$12</f>
        <v>209.13816039</v>
      </c>
      <c r="O183" s="36">
        <f>SUMIFS(СВЦЭМ!$E$39:$E$782,СВЦЭМ!$A$39:$A$782,$A183,СВЦЭМ!$B$39:$B$782,O$155)+'СЕТ СН'!$F$12</f>
        <v>211.38395262</v>
      </c>
      <c r="P183" s="36">
        <f>SUMIFS(СВЦЭМ!$E$39:$E$782,СВЦЭМ!$A$39:$A$782,$A183,СВЦЭМ!$B$39:$B$782,P$155)+'СЕТ СН'!$F$12</f>
        <v>212.35828298999999</v>
      </c>
      <c r="Q183" s="36">
        <f>SUMIFS(СВЦЭМ!$E$39:$E$782,СВЦЭМ!$A$39:$A$782,$A183,СВЦЭМ!$B$39:$B$782,Q$155)+'СЕТ СН'!$F$12</f>
        <v>207.56814349999999</v>
      </c>
      <c r="R183" s="36">
        <f>SUMIFS(СВЦЭМ!$E$39:$E$782,СВЦЭМ!$A$39:$A$782,$A183,СВЦЭМ!$B$39:$B$782,R$155)+'СЕТ СН'!$F$12</f>
        <v>203.98092273</v>
      </c>
      <c r="S183" s="36">
        <f>SUMIFS(СВЦЭМ!$E$39:$E$782,СВЦЭМ!$A$39:$A$782,$A183,СВЦЭМ!$B$39:$B$782,S$155)+'СЕТ СН'!$F$12</f>
        <v>196.06229106999999</v>
      </c>
      <c r="T183" s="36">
        <f>SUMIFS(СВЦЭМ!$E$39:$E$782,СВЦЭМ!$A$39:$A$782,$A183,СВЦЭМ!$B$39:$B$782,T$155)+'СЕТ СН'!$F$12</f>
        <v>195.06392511999999</v>
      </c>
      <c r="U183" s="36">
        <f>SUMIFS(СВЦЭМ!$E$39:$E$782,СВЦЭМ!$A$39:$A$782,$A183,СВЦЭМ!$B$39:$B$782,U$155)+'СЕТ СН'!$F$12</f>
        <v>196.56268661999999</v>
      </c>
      <c r="V183" s="36">
        <f>SUMIFS(СВЦЭМ!$E$39:$E$782,СВЦЭМ!$A$39:$A$782,$A183,СВЦЭМ!$B$39:$B$782,V$155)+'СЕТ СН'!$F$12</f>
        <v>199.24042600999999</v>
      </c>
      <c r="W183" s="36">
        <f>SUMIFS(СВЦЭМ!$E$39:$E$782,СВЦЭМ!$A$39:$A$782,$A183,СВЦЭМ!$B$39:$B$782,W$155)+'СЕТ СН'!$F$12</f>
        <v>204.22974801000001</v>
      </c>
      <c r="X183" s="36">
        <f>SUMIFS(СВЦЭМ!$E$39:$E$782,СВЦЭМ!$A$39:$A$782,$A183,СВЦЭМ!$B$39:$B$782,X$155)+'СЕТ СН'!$F$12</f>
        <v>208.11888152</v>
      </c>
      <c r="Y183" s="36">
        <f>SUMIFS(СВЦЭМ!$E$39:$E$782,СВЦЭМ!$A$39:$A$782,$A183,СВЦЭМ!$B$39:$B$782,Y$155)+'СЕТ СН'!$F$12</f>
        <v>209.27903298999999</v>
      </c>
    </row>
    <row r="184" spans="1:27" ht="15.75" x14ac:dyDescent="0.2">
      <c r="A184" s="35">
        <f t="shared" si="4"/>
        <v>44894</v>
      </c>
      <c r="B184" s="36">
        <f>SUMIFS(СВЦЭМ!$E$39:$E$782,СВЦЭМ!$A$39:$A$782,$A184,СВЦЭМ!$B$39:$B$782,B$155)+'СЕТ СН'!$F$12</f>
        <v>212.62208378</v>
      </c>
      <c r="C184" s="36">
        <f>SUMIFS(СВЦЭМ!$E$39:$E$782,СВЦЭМ!$A$39:$A$782,$A184,СВЦЭМ!$B$39:$B$782,C$155)+'СЕТ СН'!$F$12</f>
        <v>216.28927313</v>
      </c>
      <c r="D184" s="36">
        <f>SUMIFS(СВЦЭМ!$E$39:$E$782,СВЦЭМ!$A$39:$A$782,$A184,СВЦЭМ!$B$39:$B$782,D$155)+'СЕТ СН'!$F$12</f>
        <v>220.37506497999999</v>
      </c>
      <c r="E184" s="36">
        <f>SUMIFS(СВЦЭМ!$E$39:$E$782,СВЦЭМ!$A$39:$A$782,$A184,СВЦЭМ!$B$39:$B$782,E$155)+'СЕТ СН'!$F$12</f>
        <v>203.54324428000001</v>
      </c>
      <c r="F184" s="36">
        <f>SUMIFS(СВЦЭМ!$E$39:$E$782,СВЦЭМ!$A$39:$A$782,$A184,СВЦЭМ!$B$39:$B$782,F$155)+'СЕТ СН'!$F$12</f>
        <v>197.37947987999999</v>
      </c>
      <c r="G184" s="36">
        <f>SUMIFS(СВЦЭМ!$E$39:$E$782,СВЦЭМ!$A$39:$A$782,$A184,СВЦЭМ!$B$39:$B$782,G$155)+'СЕТ СН'!$F$12</f>
        <v>193.41312341</v>
      </c>
      <c r="H184" s="36">
        <f>SUMIFS(СВЦЭМ!$E$39:$E$782,СВЦЭМ!$A$39:$A$782,$A184,СВЦЭМ!$B$39:$B$782,H$155)+'СЕТ СН'!$F$12</f>
        <v>185.15414819</v>
      </c>
      <c r="I184" s="36">
        <f>SUMIFS(СВЦЭМ!$E$39:$E$782,СВЦЭМ!$A$39:$A$782,$A184,СВЦЭМ!$B$39:$B$782,I$155)+'СЕТ СН'!$F$12</f>
        <v>185.99584651000001</v>
      </c>
      <c r="J184" s="36">
        <f>SUMIFS(СВЦЭМ!$E$39:$E$782,СВЦЭМ!$A$39:$A$782,$A184,СВЦЭМ!$B$39:$B$782,J$155)+'СЕТ СН'!$F$12</f>
        <v>168.774102</v>
      </c>
      <c r="K184" s="36">
        <f>SUMIFS(СВЦЭМ!$E$39:$E$782,СВЦЭМ!$A$39:$A$782,$A184,СВЦЭМ!$B$39:$B$782,K$155)+'СЕТ СН'!$F$12</f>
        <v>168.83875523</v>
      </c>
      <c r="L184" s="36">
        <f>SUMIFS(СВЦЭМ!$E$39:$E$782,СВЦЭМ!$A$39:$A$782,$A184,СВЦЭМ!$B$39:$B$782,L$155)+'СЕТ СН'!$F$12</f>
        <v>168.48499917999999</v>
      </c>
      <c r="M184" s="36">
        <f>SUMIFS(СВЦЭМ!$E$39:$E$782,СВЦЭМ!$A$39:$A$782,$A184,СВЦЭМ!$B$39:$B$782,M$155)+'СЕТ СН'!$F$12</f>
        <v>182.93030630999999</v>
      </c>
      <c r="N184" s="36">
        <f>SUMIFS(СВЦЭМ!$E$39:$E$782,СВЦЭМ!$A$39:$A$782,$A184,СВЦЭМ!$B$39:$B$782,N$155)+'СЕТ СН'!$F$12</f>
        <v>197.83363854000001</v>
      </c>
      <c r="O184" s="36">
        <f>SUMIFS(СВЦЭМ!$E$39:$E$782,СВЦЭМ!$A$39:$A$782,$A184,СВЦЭМ!$B$39:$B$782,O$155)+'СЕТ СН'!$F$12</f>
        <v>197.43395616999999</v>
      </c>
      <c r="P184" s="36">
        <f>SUMIFS(СВЦЭМ!$E$39:$E$782,СВЦЭМ!$A$39:$A$782,$A184,СВЦЭМ!$B$39:$B$782,P$155)+'СЕТ СН'!$F$12</f>
        <v>198.18013006000001</v>
      </c>
      <c r="Q184" s="36">
        <f>SUMIFS(СВЦЭМ!$E$39:$E$782,СВЦЭМ!$A$39:$A$782,$A184,СВЦЭМ!$B$39:$B$782,Q$155)+'СЕТ СН'!$F$12</f>
        <v>197.25705486000001</v>
      </c>
      <c r="R184" s="36">
        <f>SUMIFS(СВЦЭМ!$E$39:$E$782,СВЦЭМ!$A$39:$A$782,$A184,СВЦЭМ!$B$39:$B$782,R$155)+'СЕТ СН'!$F$12</f>
        <v>181.29690826999999</v>
      </c>
      <c r="S184" s="36">
        <f>SUMIFS(СВЦЭМ!$E$39:$E$782,СВЦЭМ!$A$39:$A$782,$A184,СВЦЭМ!$B$39:$B$782,S$155)+'СЕТ СН'!$F$12</f>
        <v>165.71409903</v>
      </c>
      <c r="T184" s="36">
        <f>SUMIFS(СВЦЭМ!$E$39:$E$782,СВЦЭМ!$A$39:$A$782,$A184,СВЦЭМ!$B$39:$B$782,T$155)+'СЕТ СН'!$F$12</f>
        <v>152.70664110000001</v>
      </c>
      <c r="U184" s="36">
        <f>SUMIFS(СВЦЭМ!$E$39:$E$782,СВЦЭМ!$A$39:$A$782,$A184,СВЦЭМ!$B$39:$B$782,U$155)+'СЕТ СН'!$F$12</f>
        <v>157.04122624999999</v>
      </c>
      <c r="V184" s="36">
        <f>SUMIFS(СВЦЭМ!$E$39:$E$782,СВЦЭМ!$A$39:$A$782,$A184,СВЦЭМ!$B$39:$B$782,V$155)+'СЕТ СН'!$F$12</f>
        <v>160.25671961</v>
      </c>
      <c r="W184" s="36">
        <f>SUMIFS(СВЦЭМ!$E$39:$E$782,СВЦЭМ!$A$39:$A$782,$A184,СВЦЭМ!$B$39:$B$782,W$155)+'СЕТ СН'!$F$12</f>
        <v>162.69555156999999</v>
      </c>
      <c r="X184" s="36">
        <f>SUMIFS(СВЦЭМ!$E$39:$E$782,СВЦЭМ!$A$39:$A$782,$A184,СВЦЭМ!$B$39:$B$782,X$155)+'СЕТ СН'!$F$12</f>
        <v>165.61866369000001</v>
      </c>
      <c r="Y184" s="36">
        <f>SUMIFS(СВЦЭМ!$E$39:$E$782,СВЦЭМ!$A$39:$A$782,$A184,СВЦЭМ!$B$39:$B$782,Y$155)+'СЕТ СН'!$F$12</f>
        <v>165.37479156000001</v>
      </c>
    </row>
    <row r="185" spans="1:27" ht="15.75" x14ac:dyDescent="0.2">
      <c r="A185" s="35">
        <f t="shared" si="4"/>
        <v>44895</v>
      </c>
      <c r="B185" s="36">
        <f>SUMIFS(СВЦЭМ!$E$39:$E$782,СВЦЭМ!$A$39:$A$782,$A185,СВЦЭМ!$B$39:$B$782,B$155)+'СЕТ СН'!$F$12</f>
        <v>197.84066367</v>
      </c>
      <c r="C185" s="36">
        <f>SUMIFS(СВЦЭМ!$E$39:$E$782,СВЦЭМ!$A$39:$A$782,$A185,СВЦЭМ!$B$39:$B$782,C$155)+'СЕТ СН'!$F$12</f>
        <v>201.26205057999999</v>
      </c>
      <c r="D185" s="36">
        <f>SUMIFS(СВЦЭМ!$E$39:$E$782,СВЦЭМ!$A$39:$A$782,$A185,СВЦЭМ!$B$39:$B$782,D$155)+'СЕТ СН'!$F$12</f>
        <v>209.79981716</v>
      </c>
      <c r="E185" s="36">
        <f>SUMIFS(СВЦЭМ!$E$39:$E$782,СВЦЭМ!$A$39:$A$782,$A185,СВЦЭМ!$B$39:$B$782,E$155)+'СЕТ СН'!$F$12</f>
        <v>215.22813131000001</v>
      </c>
      <c r="F185" s="36">
        <f>SUMIFS(СВЦЭМ!$E$39:$E$782,СВЦЭМ!$A$39:$A$782,$A185,СВЦЭМ!$B$39:$B$782,F$155)+'СЕТ СН'!$F$12</f>
        <v>212.39299342999999</v>
      </c>
      <c r="G185" s="36">
        <f>SUMIFS(СВЦЭМ!$E$39:$E$782,СВЦЭМ!$A$39:$A$782,$A185,СВЦЭМ!$B$39:$B$782,G$155)+'СЕТ СН'!$F$12</f>
        <v>205.86854102000001</v>
      </c>
      <c r="H185" s="36">
        <f>SUMIFS(СВЦЭМ!$E$39:$E$782,СВЦЭМ!$A$39:$A$782,$A185,СВЦЭМ!$B$39:$B$782,H$155)+'СЕТ СН'!$F$12</f>
        <v>200.12156754</v>
      </c>
      <c r="I185" s="36">
        <f>SUMIFS(СВЦЭМ!$E$39:$E$782,СВЦЭМ!$A$39:$A$782,$A185,СВЦЭМ!$B$39:$B$782,I$155)+'СЕТ СН'!$F$12</f>
        <v>199.86865273000001</v>
      </c>
      <c r="J185" s="36">
        <f>SUMIFS(СВЦЭМ!$E$39:$E$782,СВЦЭМ!$A$39:$A$782,$A185,СВЦЭМ!$B$39:$B$782,J$155)+'СЕТ СН'!$F$12</f>
        <v>193.8012123</v>
      </c>
      <c r="K185" s="36">
        <f>SUMIFS(СВЦЭМ!$E$39:$E$782,СВЦЭМ!$A$39:$A$782,$A185,СВЦЭМ!$B$39:$B$782,K$155)+'СЕТ СН'!$F$12</f>
        <v>188.60671216</v>
      </c>
      <c r="L185" s="36">
        <f>SUMIFS(СВЦЭМ!$E$39:$E$782,СВЦЭМ!$A$39:$A$782,$A185,СВЦЭМ!$B$39:$B$782,L$155)+'СЕТ СН'!$F$12</f>
        <v>190.30281565999999</v>
      </c>
      <c r="M185" s="36">
        <f>SUMIFS(СВЦЭМ!$E$39:$E$782,СВЦЭМ!$A$39:$A$782,$A185,СВЦЭМ!$B$39:$B$782,M$155)+'СЕТ СН'!$F$12</f>
        <v>192.63697213</v>
      </c>
      <c r="N185" s="36">
        <f>SUMIFS(СВЦЭМ!$E$39:$E$782,СВЦЭМ!$A$39:$A$782,$A185,СВЦЭМ!$B$39:$B$782,N$155)+'СЕТ СН'!$F$12</f>
        <v>195.88604086999999</v>
      </c>
      <c r="O185" s="36">
        <f>SUMIFS(СВЦЭМ!$E$39:$E$782,СВЦЭМ!$A$39:$A$782,$A185,СВЦЭМ!$B$39:$B$782,O$155)+'СЕТ СН'!$F$12</f>
        <v>198.35801948</v>
      </c>
      <c r="P185" s="36">
        <f>SUMIFS(СВЦЭМ!$E$39:$E$782,СВЦЭМ!$A$39:$A$782,$A185,СВЦЭМ!$B$39:$B$782,P$155)+'СЕТ СН'!$F$12</f>
        <v>199.51014900999999</v>
      </c>
      <c r="Q185" s="36">
        <f>SUMIFS(СВЦЭМ!$E$39:$E$782,СВЦЭМ!$A$39:$A$782,$A185,СВЦЭМ!$B$39:$B$782,Q$155)+'СЕТ СН'!$F$12</f>
        <v>198.57690493999999</v>
      </c>
      <c r="R185" s="36">
        <f>SUMIFS(СВЦЭМ!$E$39:$E$782,СВЦЭМ!$A$39:$A$782,$A185,СВЦЭМ!$B$39:$B$782,R$155)+'СЕТ СН'!$F$12</f>
        <v>198.21702328999999</v>
      </c>
      <c r="S185" s="36">
        <f>SUMIFS(СВЦЭМ!$E$39:$E$782,СВЦЭМ!$A$39:$A$782,$A185,СВЦЭМ!$B$39:$B$782,S$155)+'СЕТ СН'!$F$12</f>
        <v>193.54905178999999</v>
      </c>
      <c r="T185" s="36">
        <f>SUMIFS(СВЦЭМ!$E$39:$E$782,СВЦЭМ!$A$39:$A$782,$A185,СВЦЭМ!$B$39:$B$782,T$155)+'СЕТ СН'!$F$12</f>
        <v>186.20618672000001</v>
      </c>
      <c r="U185" s="36">
        <f>SUMIFS(СВЦЭМ!$E$39:$E$782,СВЦЭМ!$A$39:$A$782,$A185,СВЦЭМ!$B$39:$B$782,U$155)+'СЕТ СН'!$F$12</f>
        <v>193.10478455000001</v>
      </c>
      <c r="V185" s="36">
        <f>SUMIFS(СВЦЭМ!$E$39:$E$782,СВЦЭМ!$A$39:$A$782,$A185,СВЦЭМ!$B$39:$B$782,V$155)+'СЕТ СН'!$F$12</f>
        <v>200.51251708999999</v>
      </c>
      <c r="W185" s="36">
        <f>SUMIFS(СВЦЭМ!$E$39:$E$782,СВЦЭМ!$A$39:$A$782,$A185,СВЦЭМ!$B$39:$B$782,W$155)+'СЕТ СН'!$F$12</f>
        <v>204.54211355999999</v>
      </c>
      <c r="X185" s="36">
        <f>SUMIFS(СВЦЭМ!$E$39:$E$782,СВЦЭМ!$A$39:$A$782,$A185,СВЦЭМ!$B$39:$B$782,X$155)+'СЕТ СН'!$F$12</f>
        <v>206.46868645999999</v>
      </c>
      <c r="Y185" s="36">
        <f>SUMIFS(СВЦЭМ!$E$39:$E$782,СВЦЭМ!$A$39:$A$782,$A185,СВЦЭМ!$B$39:$B$782,Y$155)+'СЕТ СН'!$F$12</f>
        <v>207.94551748999999</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01.11.2022</v>
      </c>
      <c r="B191" s="36">
        <f>SUMIFS(СВЦЭМ!$F$39:$F$782,СВЦЭМ!$A$39:$A$782,$A191,СВЦЭМ!$B$39:$B$782,B$190)+'СЕТ СН'!$F$12</f>
        <v>196.14732405999999</v>
      </c>
      <c r="C191" s="36">
        <f>SUMIFS(СВЦЭМ!$F$39:$F$782,СВЦЭМ!$A$39:$A$782,$A191,СВЦЭМ!$B$39:$B$782,C$190)+'СЕТ СН'!$F$12</f>
        <v>201.66028025</v>
      </c>
      <c r="D191" s="36">
        <f>SUMIFS(СВЦЭМ!$F$39:$F$782,СВЦЭМ!$A$39:$A$782,$A191,СВЦЭМ!$B$39:$B$782,D$190)+'СЕТ СН'!$F$12</f>
        <v>208.9226443</v>
      </c>
      <c r="E191" s="36">
        <f>SUMIFS(СВЦЭМ!$F$39:$F$782,СВЦЭМ!$A$39:$A$782,$A191,СВЦЭМ!$B$39:$B$782,E$190)+'СЕТ СН'!$F$12</f>
        <v>208.12599492000001</v>
      </c>
      <c r="F191" s="36">
        <f>SUMIFS(СВЦЭМ!$F$39:$F$782,СВЦЭМ!$A$39:$A$782,$A191,СВЦЭМ!$B$39:$B$782,F$190)+'СЕТ СН'!$F$12</f>
        <v>207.95492734999999</v>
      </c>
      <c r="G191" s="36">
        <f>SUMIFS(СВЦЭМ!$F$39:$F$782,СВЦЭМ!$A$39:$A$782,$A191,СВЦЭМ!$B$39:$B$782,G$190)+'СЕТ СН'!$F$12</f>
        <v>203.53305663</v>
      </c>
      <c r="H191" s="36">
        <f>SUMIFS(СВЦЭМ!$F$39:$F$782,СВЦЭМ!$A$39:$A$782,$A191,СВЦЭМ!$B$39:$B$782,H$190)+'СЕТ СН'!$F$12</f>
        <v>191.4899905</v>
      </c>
      <c r="I191" s="36">
        <f>SUMIFS(СВЦЭМ!$F$39:$F$782,СВЦЭМ!$A$39:$A$782,$A191,СВЦЭМ!$B$39:$B$782,I$190)+'СЕТ СН'!$F$12</f>
        <v>189.93410628999999</v>
      </c>
      <c r="J191" s="36">
        <f>SUMIFS(СВЦЭМ!$F$39:$F$782,СВЦЭМ!$A$39:$A$782,$A191,СВЦЭМ!$B$39:$B$782,J$190)+'СЕТ СН'!$F$12</f>
        <v>186.13471397000001</v>
      </c>
      <c r="K191" s="36">
        <f>SUMIFS(СВЦЭМ!$F$39:$F$782,СВЦЭМ!$A$39:$A$782,$A191,СВЦЭМ!$B$39:$B$782,K$190)+'СЕТ СН'!$F$12</f>
        <v>182.01436429</v>
      </c>
      <c r="L191" s="36">
        <f>SUMIFS(СВЦЭМ!$F$39:$F$782,СВЦЭМ!$A$39:$A$782,$A191,СВЦЭМ!$B$39:$B$782,L$190)+'СЕТ СН'!$F$12</f>
        <v>184.69665409000001</v>
      </c>
      <c r="M191" s="36">
        <f>SUMIFS(СВЦЭМ!$F$39:$F$782,СВЦЭМ!$A$39:$A$782,$A191,СВЦЭМ!$B$39:$B$782,M$190)+'СЕТ СН'!$F$12</f>
        <v>189.73625959</v>
      </c>
      <c r="N191" s="36">
        <f>SUMIFS(СВЦЭМ!$F$39:$F$782,СВЦЭМ!$A$39:$A$782,$A191,СВЦЭМ!$B$39:$B$782,N$190)+'СЕТ СН'!$F$12</f>
        <v>191.53889827</v>
      </c>
      <c r="O191" s="36">
        <f>SUMIFS(СВЦЭМ!$F$39:$F$782,СВЦЭМ!$A$39:$A$782,$A191,СВЦЭМ!$B$39:$B$782,O$190)+'СЕТ СН'!$F$12</f>
        <v>188.94737096</v>
      </c>
      <c r="P191" s="36">
        <f>SUMIFS(СВЦЭМ!$F$39:$F$782,СВЦЭМ!$A$39:$A$782,$A191,СВЦЭМ!$B$39:$B$782,P$190)+'СЕТ СН'!$F$12</f>
        <v>190.57094979999999</v>
      </c>
      <c r="Q191" s="36">
        <f>SUMIFS(СВЦЭМ!$F$39:$F$782,СВЦЭМ!$A$39:$A$782,$A191,СВЦЭМ!$B$39:$B$782,Q$190)+'СЕТ СН'!$F$12</f>
        <v>191.21383491</v>
      </c>
      <c r="R191" s="36">
        <f>SUMIFS(СВЦЭМ!$F$39:$F$782,СВЦЭМ!$A$39:$A$782,$A191,СВЦЭМ!$B$39:$B$782,R$190)+'СЕТ СН'!$F$12</f>
        <v>187.14202538000001</v>
      </c>
      <c r="S191" s="36">
        <f>SUMIFS(СВЦЭМ!$F$39:$F$782,СВЦЭМ!$A$39:$A$782,$A191,СВЦЭМ!$B$39:$B$782,S$190)+'СЕТ СН'!$F$12</f>
        <v>177.72207845</v>
      </c>
      <c r="T191" s="36">
        <f>SUMIFS(СВЦЭМ!$F$39:$F$782,СВЦЭМ!$A$39:$A$782,$A191,СВЦЭМ!$B$39:$B$782,T$190)+'СЕТ СН'!$F$12</f>
        <v>177.47297012999999</v>
      </c>
      <c r="U191" s="36">
        <f>SUMIFS(СВЦЭМ!$F$39:$F$782,СВЦЭМ!$A$39:$A$782,$A191,СВЦЭМ!$B$39:$B$782,U$190)+'СЕТ СН'!$F$12</f>
        <v>180.61089451999999</v>
      </c>
      <c r="V191" s="36">
        <f>SUMIFS(СВЦЭМ!$F$39:$F$782,СВЦЭМ!$A$39:$A$782,$A191,СВЦЭМ!$B$39:$B$782,V$190)+'СЕТ СН'!$F$12</f>
        <v>184.03099566</v>
      </c>
      <c r="W191" s="36">
        <f>SUMIFS(СВЦЭМ!$F$39:$F$782,СВЦЭМ!$A$39:$A$782,$A191,СВЦЭМ!$B$39:$B$782,W$190)+'СЕТ СН'!$F$12</f>
        <v>185.71376956</v>
      </c>
      <c r="X191" s="36">
        <f>SUMIFS(СВЦЭМ!$F$39:$F$782,СВЦЭМ!$A$39:$A$782,$A191,СВЦЭМ!$B$39:$B$782,X$190)+'СЕТ СН'!$F$12</f>
        <v>194.72867715999999</v>
      </c>
      <c r="Y191" s="36">
        <f>SUMIFS(СВЦЭМ!$F$39:$F$782,СВЦЭМ!$A$39:$A$782,$A191,СВЦЭМ!$B$39:$B$782,Y$190)+'СЕТ СН'!$F$12</f>
        <v>200.81639057000001</v>
      </c>
      <c r="AA191" s="45"/>
    </row>
    <row r="192" spans="1:27" ht="15.75" x14ac:dyDescent="0.2">
      <c r="A192" s="35">
        <f>A191+1</f>
        <v>44867</v>
      </c>
      <c r="B192" s="36">
        <f>SUMIFS(СВЦЭМ!$F$39:$F$782,СВЦЭМ!$A$39:$A$782,$A192,СВЦЭМ!$B$39:$B$782,B$190)+'СЕТ СН'!$F$12</f>
        <v>194.43482836000001</v>
      </c>
      <c r="C192" s="36">
        <f>SUMIFS(СВЦЭМ!$F$39:$F$782,СВЦЭМ!$A$39:$A$782,$A192,СВЦЭМ!$B$39:$B$782,C$190)+'СЕТ СН'!$F$12</f>
        <v>199.671291</v>
      </c>
      <c r="D192" s="36">
        <f>SUMIFS(СВЦЭМ!$F$39:$F$782,СВЦЭМ!$A$39:$A$782,$A192,СВЦЭМ!$B$39:$B$782,D$190)+'СЕТ СН'!$F$12</f>
        <v>206.85882875999999</v>
      </c>
      <c r="E192" s="36">
        <f>SUMIFS(СВЦЭМ!$F$39:$F$782,СВЦЭМ!$A$39:$A$782,$A192,СВЦЭМ!$B$39:$B$782,E$190)+'СЕТ СН'!$F$12</f>
        <v>204.35105738999999</v>
      </c>
      <c r="F192" s="36">
        <f>SUMIFS(СВЦЭМ!$F$39:$F$782,СВЦЭМ!$A$39:$A$782,$A192,СВЦЭМ!$B$39:$B$782,F$190)+'СЕТ СН'!$F$12</f>
        <v>205.63733851000001</v>
      </c>
      <c r="G192" s="36">
        <f>SUMIFS(СВЦЭМ!$F$39:$F$782,СВЦЭМ!$A$39:$A$782,$A192,СВЦЭМ!$B$39:$B$782,G$190)+'СЕТ СН'!$F$12</f>
        <v>206.92833035999999</v>
      </c>
      <c r="H192" s="36">
        <f>SUMIFS(СВЦЭМ!$F$39:$F$782,СВЦЭМ!$A$39:$A$782,$A192,СВЦЭМ!$B$39:$B$782,H$190)+'СЕТ СН'!$F$12</f>
        <v>197.33627901</v>
      </c>
      <c r="I192" s="36">
        <f>SUMIFS(СВЦЭМ!$F$39:$F$782,СВЦЭМ!$A$39:$A$782,$A192,СВЦЭМ!$B$39:$B$782,I$190)+'СЕТ СН'!$F$12</f>
        <v>195.36108347000001</v>
      </c>
      <c r="J192" s="36">
        <f>SUMIFS(СВЦЭМ!$F$39:$F$782,СВЦЭМ!$A$39:$A$782,$A192,СВЦЭМ!$B$39:$B$782,J$190)+'СЕТ СН'!$F$12</f>
        <v>189.23979739000001</v>
      </c>
      <c r="K192" s="36">
        <f>SUMIFS(СВЦЭМ!$F$39:$F$782,СВЦЭМ!$A$39:$A$782,$A192,СВЦЭМ!$B$39:$B$782,K$190)+'СЕТ СН'!$F$12</f>
        <v>186.54992859999999</v>
      </c>
      <c r="L192" s="36">
        <f>SUMIFS(СВЦЭМ!$F$39:$F$782,СВЦЭМ!$A$39:$A$782,$A192,СВЦЭМ!$B$39:$B$782,L$190)+'СЕТ СН'!$F$12</f>
        <v>183.58440356</v>
      </c>
      <c r="M192" s="36">
        <f>SUMIFS(СВЦЭМ!$F$39:$F$782,СВЦЭМ!$A$39:$A$782,$A192,СВЦЭМ!$B$39:$B$782,M$190)+'СЕТ СН'!$F$12</f>
        <v>186.1997709</v>
      </c>
      <c r="N192" s="36">
        <f>SUMIFS(СВЦЭМ!$F$39:$F$782,СВЦЭМ!$A$39:$A$782,$A192,СВЦЭМ!$B$39:$B$782,N$190)+'СЕТ СН'!$F$12</f>
        <v>192.19417564</v>
      </c>
      <c r="O192" s="36">
        <f>SUMIFS(СВЦЭМ!$F$39:$F$782,СВЦЭМ!$A$39:$A$782,$A192,СВЦЭМ!$B$39:$B$782,O$190)+'СЕТ СН'!$F$12</f>
        <v>189.61155287</v>
      </c>
      <c r="P192" s="36">
        <f>SUMIFS(СВЦЭМ!$F$39:$F$782,СВЦЭМ!$A$39:$A$782,$A192,СВЦЭМ!$B$39:$B$782,P$190)+'СЕТ СН'!$F$12</f>
        <v>191.48147082</v>
      </c>
      <c r="Q192" s="36">
        <f>SUMIFS(СВЦЭМ!$F$39:$F$782,СВЦЭМ!$A$39:$A$782,$A192,СВЦЭМ!$B$39:$B$782,Q$190)+'СЕТ СН'!$F$12</f>
        <v>192.26683431999999</v>
      </c>
      <c r="R192" s="36">
        <f>SUMIFS(СВЦЭМ!$F$39:$F$782,СВЦЭМ!$A$39:$A$782,$A192,СВЦЭМ!$B$39:$B$782,R$190)+'СЕТ СН'!$F$12</f>
        <v>189.54461463000001</v>
      </c>
      <c r="S192" s="36">
        <f>SUMIFS(СВЦЭМ!$F$39:$F$782,СВЦЭМ!$A$39:$A$782,$A192,СВЦЭМ!$B$39:$B$782,S$190)+'СЕТ СН'!$F$12</f>
        <v>186.93114224000001</v>
      </c>
      <c r="T192" s="36">
        <f>SUMIFS(СВЦЭМ!$F$39:$F$782,СВЦЭМ!$A$39:$A$782,$A192,СВЦЭМ!$B$39:$B$782,T$190)+'СЕТ СН'!$F$12</f>
        <v>181.70515653000001</v>
      </c>
      <c r="U192" s="36">
        <f>SUMIFS(СВЦЭМ!$F$39:$F$782,СВЦЭМ!$A$39:$A$782,$A192,СВЦЭМ!$B$39:$B$782,U$190)+'СЕТ СН'!$F$12</f>
        <v>180.89911613999999</v>
      </c>
      <c r="V192" s="36">
        <f>SUMIFS(СВЦЭМ!$F$39:$F$782,СВЦЭМ!$A$39:$A$782,$A192,СВЦЭМ!$B$39:$B$782,V$190)+'СЕТ СН'!$F$12</f>
        <v>186.2123096</v>
      </c>
      <c r="W192" s="36">
        <f>SUMIFS(СВЦЭМ!$F$39:$F$782,СВЦЭМ!$A$39:$A$782,$A192,СВЦЭМ!$B$39:$B$782,W$190)+'СЕТ СН'!$F$12</f>
        <v>189.45807769000001</v>
      </c>
      <c r="X192" s="36">
        <f>SUMIFS(СВЦЭМ!$F$39:$F$782,СВЦЭМ!$A$39:$A$782,$A192,СВЦЭМ!$B$39:$B$782,X$190)+'СЕТ СН'!$F$12</f>
        <v>192.96279041</v>
      </c>
      <c r="Y192" s="36">
        <f>SUMIFS(СВЦЭМ!$F$39:$F$782,СВЦЭМ!$A$39:$A$782,$A192,СВЦЭМ!$B$39:$B$782,Y$190)+'СЕТ СН'!$F$12</f>
        <v>197.84852233000001</v>
      </c>
    </row>
    <row r="193" spans="1:25" ht="15.75" x14ac:dyDescent="0.2">
      <c r="A193" s="35">
        <f t="shared" ref="A193:A220" si="5">A192+1</f>
        <v>44868</v>
      </c>
      <c r="B193" s="36">
        <f>SUMIFS(СВЦЭМ!$F$39:$F$782,СВЦЭМ!$A$39:$A$782,$A193,СВЦЭМ!$B$39:$B$782,B$190)+'СЕТ СН'!$F$12</f>
        <v>199.15832626</v>
      </c>
      <c r="C193" s="36">
        <f>SUMIFS(СВЦЭМ!$F$39:$F$782,СВЦЭМ!$A$39:$A$782,$A193,СВЦЭМ!$B$39:$B$782,C$190)+'СЕТ СН'!$F$12</f>
        <v>203.35488612</v>
      </c>
      <c r="D193" s="36">
        <f>SUMIFS(СВЦЭМ!$F$39:$F$782,СВЦЭМ!$A$39:$A$782,$A193,СВЦЭМ!$B$39:$B$782,D$190)+'СЕТ СН'!$F$12</f>
        <v>207.43544721999999</v>
      </c>
      <c r="E193" s="36">
        <f>SUMIFS(СВЦЭМ!$F$39:$F$782,СВЦЭМ!$A$39:$A$782,$A193,СВЦЭМ!$B$39:$B$782,E$190)+'СЕТ СН'!$F$12</f>
        <v>201.04240143000001</v>
      </c>
      <c r="F193" s="36">
        <f>SUMIFS(СВЦЭМ!$F$39:$F$782,СВЦЭМ!$A$39:$A$782,$A193,СВЦЭМ!$B$39:$B$782,F$190)+'СЕТ СН'!$F$12</f>
        <v>198.38700008000001</v>
      </c>
      <c r="G193" s="36">
        <f>SUMIFS(СВЦЭМ!$F$39:$F$782,СВЦЭМ!$A$39:$A$782,$A193,СВЦЭМ!$B$39:$B$782,G$190)+'СЕТ СН'!$F$12</f>
        <v>190.47075351000001</v>
      </c>
      <c r="H193" s="36">
        <f>SUMIFS(СВЦЭМ!$F$39:$F$782,СВЦЭМ!$A$39:$A$782,$A193,СВЦЭМ!$B$39:$B$782,H$190)+'СЕТ СН'!$F$12</f>
        <v>183.38307535999999</v>
      </c>
      <c r="I193" s="36">
        <f>SUMIFS(СВЦЭМ!$F$39:$F$782,СВЦЭМ!$A$39:$A$782,$A193,СВЦЭМ!$B$39:$B$782,I$190)+'СЕТ СН'!$F$12</f>
        <v>177.27716396</v>
      </c>
      <c r="J193" s="36">
        <f>SUMIFS(СВЦЭМ!$F$39:$F$782,СВЦЭМ!$A$39:$A$782,$A193,СВЦЭМ!$B$39:$B$782,J$190)+'СЕТ СН'!$F$12</f>
        <v>172.62628588000001</v>
      </c>
      <c r="K193" s="36">
        <f>SUMIFS(СВЦЭМ!$F$39:$F$782,СВЦЭМ!$A$39:$A$782,$A193,СВЦЭМ!$B$39:$B$782,K$190)+'СЕТ СН'!$F$12</f>
        <v>176.71356256999999</v>
      </c>
      <c r="L193" s="36">
        <f>SUMIFS(СВЦЭМ!$F$39:$F$782,СВЦЭМ!$A$39:$A$782,$A193,СВЦЭМ!$B$39:$B$782,L$190)+'СЕТ СН'!$F$12</f>
        <v>181.69652884000001</v>
      </c>
      <c r="M193" s="36">
        <f>SUMIFS(СВЦЭМ!$F$39:$F$782,СВЦЭМ!$A$39:$A$782,$A193,СВЦЭМ!$B$39:$B$782,M$190)+'СЕТ СН'!$F$12</f>
        <v>187.53530216999999</v>
      </c>
      <c r="N193" s="36">
        <f>SUMIFS(СВЦЭМ!$F$39:$F$782,СВЦЭМ!$A$39:$A$782,$A193,СВЦЭМ!$B$39:$B$782,N$190)+'СЕТ СН'!$F$12</f>
        <v>188.43668106999999</v>
      </c>
      <c r="O193" s="36">
        <f>SUMIFS(СВЦЭМ!$F$39:$F$782,СВЦЭМ!$A$39:$A$782,$A193,СВЦЭМ!$B$39:$B$782,O$190)+'СЕТ СН'!$F$12</f>
        <v>188.06513645999999</v>
      </c>
      <c r="P193" s="36">
        <f>SUMIFS(СВЦЭМ!$F$39:$F$782,СВЦЭМ!$A$39:$A$782,$A193,СВЦЭМ!$B$39:$B$782,P$190)+'СЕТ СН'!$F$12</f>
        <v>188.51619911</v>
      </c>
      <c r="Q193" s="36">
        <f>SUMIFS(СВЦЭМ!$F$39:$F$782,СВЦЭМ!$A$39:$A$782,$A193,СВЦЭМ!$B$39:$B$782,Q$190)+'СЕТ СН'!$F$12</f>
        <v>189.61320674000001</v>
      </c>
      <c r="R193" s="36">
        <f>SUMIFS(СВЦЭМ!$F$39:$F$782,СВЦЭМ!$A$39:$A$782,$A193,СВЦЭМ!$B$39:$B$782,R$190)+'СЕТ СН'!$F$12</f>
        <v>182.03369873</v>
      </c>
      <c r="S193" s="36">
        <f>SUMIFS(СВЦЭМ!$F$39:$F$782,СВЦЭМ!$A$39:$A$782,$A193,СВЦЭМ!$B$39:$B$782,S$190)+'СЕТ СН'!$F$12</f>
        <v>175.3478001</v>
      </c>
      <c r="T193" s="36">
        <f>SUMIFS(СВЦЭМ!$F$39:$F$782,СВЦЭМ!$A$39:$A$782,$A193,СВЦЭМ!$B$39:$B$782,T$190)+'СЕТ СН'!$F$12</f>
        <v>173.73452441000001</v>
      </c>
      <c r="U193" s="36">
        <f>SUMIFS(СВЦЭМ!$F$39:$F$782,СВЦЭМ!$A$39:$A$782,$A193,СВЦЭМ!$B$39:$B$782,U$190)+'СЕТ СН'!$F$12</f>
        <v>175.43121536999999</v>
      </c>
      <c r="V193" s="36">
        <f>SUMIFS(СВЦЭМ!$F$39:$F$782,СВЦЭМ!$A$39:$A$782,$A193,СВЦЭМ!$B$39:$B$782,V$190)+'СЕТ СН'!$F$12</f>
        <v>175.16892335</v>
      </c>
      <c r="W193" s="36">
        <f>SUMIFS(СВЦЭМ!$F$39:$F$782,СВЦЭМ!$A$39:$A$782,$A193,СВЦЭМ!$B$39:$B$782,W$190)+'СЕТ СН'!$F$12</f>
        <v>174.74500827</v>
      </c>
      <c r="X193" s="36">
        <f>SUMIFS(СВЦЭМ!$F$39:$F$782,СВЦЭМ!$A$39:$A$782,$A193,СВЦЭМ!$B$39:$B$782,X$190)+'СЕТ СН'!$F$12</f>
        <v>180.25084648999999</v>
      </c>
      <c r="Y193" s="36">
        <f>SUMIFS(СВЦЭМ!$F$39:$F$782,СВЦЭМ!$A$39:$A$782,$A193,СВЦЭМ!$B$39:$B$782,Y$190)+'СЕТ СН'!$F$12</f>
        <v>188.16638454</v>
      </c>
    </row>
    <row r="194" spans="1:25" ht="15.75" x14ac:dyDescent="0.2">
      <c r="A194" s="35">
        <f t="shared" si="5"/>
        <v>44869</v>
      </c>
      <c r="B194" s="36">
        <f>SUMIFS(СВЦЭМ!$F$39:$F$782,СВЦЭМ!$A$39:$A$782,$A194,СВЦЭМ!$B$39:$B$782,B$190)+'СЕТ СН'!$F$12</f>
        <v>177.79837592000001</v>
      </c>
      <c r="C194" s="36">
        <f>SUMIFS(СВЦЭМ!$F$39:$F$782,СВЦЭМ!$A$39:$A$782,$A194,СВЦЭМ!$B$39:$B$782,C$190)+'СЕТ СН'!$F$12</f>
        <v>184.31823795</v>
      </c>
      <c r="D194" s="36">
        <f>SUMIFS(СВЦЭМ!$F$39:$F$782,СВЦЭМ!$A$39:$A$782,$A194,СВЦЭМ!$B$39:$B$782,D$190)+'СЕТ СН'!$F$12</f>
        <v>195.64576772999999</v>
      </c>
      <c r="E194" s="36">
        <f>SUMIFS(СВЦЭМ!$F$39:$F$782,СВЦЭМ!$A$39:$A$782,$A194,СВЦЭМ!$B$39:$B$782,E$190)+'СЕТ СН'!$F$12</f>
        <v>195.5511927</v>
      </c>
      <c r="F194" s="36">
        <f>SUMIFS(СВЦЭМ!$F$39:$F$782,СВЦЭМ!$A$39:$A$782,$A194,СВЦЭМ!$B$39:$B$782,F$190)+'СЕТ СН'!$F$12</f>
        <v>197.20845392999999</v>
      </c>
      <c r="G194" s="36">
        <f>SUMIFS(СВЦЭМ!$F$39:$F$782,СВЦЭМ!$A$39:$A$782,$A194,СВЦЭМ!$B$39:$B$782,G$190)+'СЕТ СН'!$F$12</f>
        <v>200.10509569000001</v>
      </c>
      <c r="H194" s="36">
        <f>SUMIFS(СВЦЭМ!$F$39:$F$782,СВЦЭМ!$A$39:$A$782,$A194,СВЦЭМ!$B$39:$B$782,H$190)+'СЕТ СН'!$F$12</f>
        <v>196.98493540000001</v>
      </c>
      <c r="I194" s="36">
        <f>SUMIFS(СВЦЭМ!$F$39:$F$782,СВЦЭМ!$A$39:$A$782,$A194,СВЦЭМ!$B$39:$B$782,I$190)+'СЕТ СН'!$F$12</f>
        <v>192.20397783000001</v>
      </c>
      <c r="J194" s="36">
        <f>SUMIFS(СВЦЭМ!$F$39:$F$782,СВЦЭМ!$A$39:$A$782,$A194,СВЦЭМ!$B$39:$B$782,J$190)+'СЕТ СН'!$F$12</f>
        <v>182.33548304999999</v>
      </c>
      <c r="K194" s="36">
        <f>SUMIFS(СВЦЭМ!$F$39:$F$782,СВЦЭМ!$A$39:$A$782,$A194,СВЦЭМ!$B$39:$B$782,K$190)+'СЕТ СН'!$F$12</f>
        <v>175.21399957</v>
      </c>
      <c r="L194" s="36">
        <f>SUMIFS(СВЦЭМ!$F$39:$F$782,СВЦЭМ!$A$39:$A$782,$A194,СВЦЭМ!$B$39:$B$782,L$190)+'СЕТ СН'!$F$12</f>
        <v>174.59245966</v>
      </c>
      <c r="M194" s="36">
        <f>SUMIFS(СВЦЭМ!$F$39:$F$782,СВЦЭМ!$A$39:$A$782,$A194,СВЦЭМ!$B$39:$B$782,M$190)+'СЕТ СН'!$F$12</f>
        <v>177.84636015999999</v>
      </c>
      <c r="N194" s="36">
        <f>SUMIFS(СВЦЭМ!$F$39:$F$782,СВЦЭМ!$A$39:$A$782,$A194,СВЦЭМ!$B$39:$B$782,N$190)+'СЕТ СН'!$F$12</f>
        <v>182.29902584999999</v>
      </c>
      <c r="O194" s="36">
        <f>SUMIFS(СВЦЭМ!$F$39:$F$782,СВЦЭМ!$A$39:$A$782,$A194,СВЦЭМ!$B$39:$B$782,O$190)+'СЕТ СН'!$F$12</f>
        <v>184.24982785</v>
      </c>
      <c r="P194" s="36">
        <f>SUMIFS(СВЦЭМ!$F$39:$F$782,СВЦЭМ!$A$39:$A$782,$A194,СВЦЭМ!$B$39:$B$782,P$190)+'СЕТ СН'!$F$12</f>
        <v>185.79479782999999</v>
      </c>
      <c r="Q194" s="36">
        <f>SUMIFS(СВЦЭМ!$F$39:$F$782,СВЦЭМ!$A$39:$A$782,$A194,СВЦЭМ!$B$39:$B$782,Q$190)+'СЕТ СН'!$F$12</f>
        <v>186.51324450000001</v>
      </c>
      <c r="R194" s="36">
        <f>SUMIFS(СВЦЭМ!$F$39:$F$782,СВЦЭМ!$A$39:$A$782,$A194,СВЦЭМ!$B$39:$B$782,R$190)+'СЕТ СН'!$F$12</f>
        <v>180.80356223999999</v>
      </c>
      <c r="S194" s="36">
        <f>SUMIFS(СВЦЭМ!$F$39:$F$782,СВЦЭМ!$A$39:$A$782,$A194,СВЦЭМ!$B$39:$B$782,S$190)+'СЕТ СН'!$F$12</f>
        <v>170.62480755999999</v>
      </c>
      <c r="T194" s="36">
        <f>SUMIFS(СВЦЭМ!$F$39:$F$782,СВЦЭМ!$A$39:$A$782,$A194,СВЦЭМ!$B$39:$B$782,T$190)+'СЕТ СН'!$F$12</f>
        <v>168.34005239000001</v>
      </c>
      <c r="U194" s="36">
        <f>SUMIFS(СВЦЭМ!$F$39:$F$782,СВЦЭМ!$A$39:$A$782,$A194,СВЦЭМ!$B$39:$B$782,U$190)+'СЕТ СН'!$F$12</f>
        <v>169.76622123000001</v>
      </c>
      <c r="V194" s="36">
        <f>SUMIFS(СВЦЭМ!$F$39:$F$782,СВЦЭМ!$A$39:$A$782,$A194,СВЦЭМ!$B$39:$B$782,V$190)+'СЕТ СН'!$F$12</f>
        <v>172.81988611</v>
      </c>
      <c r="W194" s="36">
        <f>SUMIFS(СВЦЭМ!$F$39:$F$782,СВЦЭМ!$A$39:$A$782,$A194,СВЦЭМ!$B$39:$B$782,W$190)+'СЕТ СН'!$F$12</f>
        <v>178.66993472999999</v>
      </c>
      <c r="X194" s="36">
        <f>SUMIFS(СВЦЭМ!$F$39:$F$782,СВЦЭМ!$A$39:$A$782,$A194,СВЦЭМ!$B$39:$B$782,X$190)+'СЕТ СН'!$F$12</f>
        <v>187.53563915999999</v>
      </c>
      <c r="Y194" s="36">
        <f>SUMIFS(СВЦЭМ!$F$39:$F$782,СВЦЭМ!$A$39:$A$782,$A194,СВЦЭМ!$B$39:$B$782,Y$190)+'СЕТ СН'!$F$12</f>
        <v>195.50801691000001</v>
      </c>
    </row>
    <row r="195" spans="1:25" ht="15.75" x14ac:dyDescent="0.2">
      <c r="A195" s="35">
        <f t="shared" si="5"/>
        <v>44870</v>
      </c>
      <c r="B195" s="36">
        <f>SUMIFS(СВЦЭМ!$F$39:$F$782,СВЦЭМ!$A$39:$A$782,$A195,СВЦЭМ!$B$39:$B$782,B$190)+'СЕТ СН'!$F$12</f>
        <v>183.86997597999999</v>
      </c>
      <c r="C195" s="36">
        <f>SUMIFS(СВЦЭМ!$F$39:$F$782,СВЦЭМ!$A$39:$A$782,$A195,СВЦЭМ!$B$39:$B$782,C$190)+'СЕТ СН'!$F$12</f>
        <v>186.16887148999999</v>
      </c>
      <c r="D195" s="36">
        <f>SUMIFS(СВЦЭМ!$F$39:$F$782,СВЦЭМ!$A$39:$A$782,$A195,СВЦЭМ!$B$39:$B$782,D$190)+'СЕТ СН'!$F$12</f>
        <v>190.35717213999999</v>
      </c>
      <c r="E195" s="36">
        <f>SUMIFS(СВЦЭМ!$F$39:$F$782,СВЦЭМ!$A$39:$A$782,$A195,СВЦЭМ!$B$39:$B$782,E$190)+'СЕТ СН'!$F$12</f>
        <v>187.93544607999999</v>
      </c>
      <c r="F195" s="36">
        <f>SUMIFS(СВЦЭМ!$F$39:$F$782,СВЦЭМ!$A$39:$A$782,$A195,СВЦЭМ!$B$39:$B$782,F$190)+'СЕТ СН'!$F$12</f>
        <v>190.83934962999999</v>
      </c>
      <c r="G195" s="36">
        <f>SUMIFS(СВЦЭМ!$F$39:$F$782,СВЦЭМ!$A$39:$A$782,$A195,СВЦЭМ!$B$39:$B$782,G$190)+'СЕТ СН'!$F$12</f>
        <v>192.02795053</v>
      </c>
      <c r="H195" s="36">
        <f>SUMIFS(СВЦЭМ!$F$39:$F$782,СВЦЭМ!$A$39:$A$782,$A195,СВЦЭМ!$B$39:$B$782,H$190)+'СЕТ СН'!$F$12</f>
        <v>188.24789349</v>
      </c>
      <c r="I195" s="36">
        <f>SUMIFS(СВЦЭМ!$F$39:$F$782,СВЦЭМ!$A$39:$A$782,$A195,СВЦЭМ!$B$39:$B$782,I$190)+'СЕТ СН'!$F$12</f>
        <v>185.59436077999999</v>
      </c>
      <c r="J195" s="36">
        <f>SUMIFS(СВЦЭМ!$F$39:$F$782,СВЦЭМ!$A$39:$A$782,$A195,СВЦЭМ!$B$39:$B$782,J$190)+'СЕТ СН'!$F$12</f>
        <v>176.65368429</v>
      </c>
      <c r="K195" s="36">
        <f>SUMIFS(СВЦЭМ!$F$39:$F$782,СВЦЭМ!$A$39:$A$782,$A195,СВЦЭМ!$B$39:$B$782,K$190)+'СЕТ СН'!$F$12</f>
        <v>174.13500735</v>
      </c>
      <c r="L195" s="36">
        <f>SUMIFS(СВЦЭМ!$F$39:$F$782,СВЦЭМ!$A$39:$A$782,$A195,СВЦЭМ!$B$39:$B$782,L$190)+'СЕТ СН'!$F$12</f>
        <v>172.43720377</v>
      </c>
      <c r="M195" s="36">
        <f>SUMIFS(СВЦЭМ!$F$39:$F$782,СВЦЭМ!$A$39:$A$782,$A195,СВЦЭМ!$B$39:$B$782,M$190)+'СЕТ СН'!$F$12</f>
        <v>175.47808173999999</v>
      </c>
      <c r="N195" s="36">
        <f>SUMIFS(СВЦЭМ!$F$39:$F$782,СВЦЭМ!$A$39:$A$782,$A195,СВЦЭМ!$B$39:$B$782,N$190)+'СЕТ СН'!$F$12</f>
        <v>178.51636819000001</v>
      </c>
      <c r="O195" s="36">
        <f>SUMIFS(СВЦЭМ!$F$39:$F$782,СВЦЭМ!$A$39:$A$782,$A195,СВЦЭМ!$B$39:$B$782,O$190)+'СЕТ СН'!$F$12</f>
        <v>179.03021518</v>
      </c>
      <c r="P195" s="36">
        <f>SUMIFS(СВЦЭМ!$F$39:$F$782,СВЦЭМ!$A$39:$A$782,$A195,СВЦЭМ!$B$39:$B$782,P$190)+'СЕТ СН'!$F$12</f>
        <v>182.86423977000001</v>
      </c>
      <c r="Q195" s="36">
        <f>SUMIFS(СВЦЭМ!$F$39:$F$782,СВЦЭМ!$A$39:$A$782,$A195,СВЦЭМ!$B$39:$B$782,Q$190)+'СЕТ СН'!$F$12</f>
        <v>185.34172685999999</v>
      </c>
      <c r="R195" s="36">
        <f>SUMIFS(СВЦЭМ!$F$39:$F$782,СВЦЭМ!$A$39:$A$782,$A195,СВЦЭМ!$B$39:$B$782,R$190)+'СЕТ СН'!$F$12</f>
        <v>176.93633116999999</v>
      </c>
      <c r="S195" s="36">
        <f>SUMIFS(СВЦЭМ!$F$39:$F$782,СВЦЭМ!$A$39:$A$782,$A195,СВЦЭМ!$B$39:$B$782,S$190)+'СЕТ СН'!$F$12</f>
        <v>164.03206549000001</v>
      </c>
      <c r="T195" s="36">
        <f>SUMIFS(СВЦЭМ!$F$39:$F$782,СВЦЭМ!$A$39:$A$782,$A195,СВЦЭМ!$B$39:$B$782,T$190)+'СЕТ СН'!$F$12</f>
        <v>165.62371640999999</v>
      </c>
      <c r="U195" s="36">
        <f>SUMIFS(СВЦЭМ!$F$39:$F$782,СВЦЭМ!$A$39:$A$782,$A195,СВЦЭМ!$B$39:$B$782,U$190)+'СЕТ СН'!$F$12</f>
        <v>168.44975779999999</v>
      </c>
      <c r="V195" s="36">
        <f>SUMIFS(СВЦЭМ!$F$39:$F$782,СВЦЭМ!$A$39:$A$782,$A195,СВЦЭМ!$B$39:$B$782,V$190)+'СЕТ СН'!$F$12</f>
        <v>174.24394491999999</v>
      </c>
      <c r="W195" s="36">
        <f>SUMIFS(СВЦЭМ!$F$39:$F$782,СВЦЭМ!$A$39:$A$782,$A195,СВЦЭМ!$B$39:$B$782,W$190)+'СЕТ СН'!$F$12</f>
        <v>177.83486604999999</v>
      </c>
      <c r="X195" s="36">
        <f>SUMIFS(СВЦЭМ!$F$39:$F$782,СВЦЭМ!$A$39:$A$782,$A195,СВЦЭМ!$B$39:$B$782,X$190)+'СЕТ СН'!$F$12</f>
        <v>184.15656801</v>
      </c>
      <c r="Y195" s="36">
        <f>SUMIFS(СВЦЭМ!$F$39:$F$782,СВЦЭМ!$A$39:$A$782,$A195,СВЦЭМ!$B$39:$B$782,Y$190)+'СЕТ СН'!$F$12</f>
        <v>188.81035869999999</v>
      </c>
    </row>
    <row r="196" spans="1:25" ht="15.75" x14ac:dyDescent="0.2">
      <c r="A196" s="35">
        <f t="shared" si="5"/>
        <v>44871</v>
      </c>
      <c r="B196" s="36">
        <f>SUMIFS(СВЦЭМ!$F$39:$F$782,СВЦЭМ!$A$39:$A$782,$A196,СВЦЭМ!$B$39:$B$782,B$190)+'СЕТ СН'!$F$12</f>
        <v>167.25353584999999</v>
      </c>
      <c r="C196" s="36">
        <f>SUMIFS(СВЦЭМ!$F$39:$F$782,СВЦЭМ!$A$39:$A$782,$A196,СВЦЭМ!$B$39:$B$782,C$190)+'СЕТ СН'!$F$12</f>
        <v>171.59246697</v>
      </c>
      <c r="D196" s="36">
        <f>SUMIFS(СВЦЭМ!$F$39:$F$782,СВЦЭМ!$A$39:$A$782,$A196,СВЦЭМ!$B$39:$B$782,D$190)+'СЕТ СН'!$F$12</f>
        <v>176.00098843999999</v>
      </c>
      <c r="E196" s="36">
        <f>SUMIFS(СВЦЭМ!$F$39:$F$782,СВЦЭМ!$A$39:$A$782,$A196,СВЦЭМ!$B$39:$B$782,E$190)+'СЕТ СН'!$F$12</f>
        <v>176.11240529</v>
      </c>
      <c r="F196" s="36">
        <f>SUMIFS(СВЦЭМ!$F$39:$F$782,СВЦЭМ!$A$39:$A$782,$A196,СВЦЭМ!$B$39:$B$782,F$190)+'СЕТ СН'!$F$12</f>
        <v>176.30274983999999</v>
      </c>
      <c r="G196" s="36">
        <f>SUMIFS(СВЦЭМ!$F$39:$F$782,СВЦЭМ!$A$39:$A$782,$A196,СВЦЭМ!$B$39:$B$782,G$190)+'СЕТ СН'!$F$12</f>
        <v>177.95100911</v>
      </c>
      <c r="H196" s="36">
        <f>SUMIFS(СВЦЭМ!$F$39:$F$782,СВЦЭМ!$A$39:$A$782,$A196,СВЦЭМ!$B$39:$B$782,H$190)+'СЕТ СН'!$F$12</f>
        <v>177.70517243</v>
      </c>
      <c r="I196" s="36">
        <f>SUMIFS(СВЦЭМ!$F$39:$F$782,СВЦЭМ!$A$39:$A$782,$A196,СВЦЭМ!$B$39:$B$782,I$190)+'СЕТ СН'!$F$12</f>
        <v>168.64211619</v>
      </c>
      <c r="J196" s="36">
        <f>SUMIFS(СВЦЭМ!$F$39:$F$782,СВЦЭМ!$A$39:$A$782,$A196,СВЦЭМ!$B$39:$B$782,J$190)+'СЕТ СН'!$F$12</f>
        <v>163.37465248000001</v>
      </c>
      <c r="K196" s="36">
        <f>SUMIFS(СВЦЭМ!$F$39:$F$782,СВЦЭМ!$A$39:$A$782,$A196,СВЦЭМ!$B$39:$B$782,K$190)+'СЕТ СН'!$F$12</f>
        <v>159.10642705000001</v>
      </c>
      <c r="L196" s="36">
        <f>SUMIFS(СВЦЭМ!$F$39:$F$782,СВЦЭМ!$A$39:$A$782,$A196,СВЦЭМ!$B$39:$B$782,L$190)+'СЕТ СН'!$F$12</f>
        <v>158.36332820000001</v>
      </c>
      <c r="M196" s="36">
        <f>SUMIFS(СВЦЭМ!$F$39:$F$782,СВЦЭМ!$A$39:$A$782,$A196,СВЦЭМ!$B$39:$B$782,M$190)+'СЕТ СН'!$F$12</f>
        <v>163.21481573</v>
      </c>
      <c r="N196" s="36">
        <f>SUMIFS(СВЦЭМ!$F$39:$F$782,СВЦЭМ!$A$39:$A$782,$A196,СВЦЭМ!$B$39:$B$782,N$190)+'СЕТ СН'!$F$12</f>
        <v>168.02855349000001</v>
      </c>
      <c r="O196" s="36">
        <f>SUMIFS(СВЦЭМ!$F$39:$F$782,СВЦЭМ!$A$39:$A$782,$A196,СВЦЭМ!$B$39:$B$782,O$190)+'СЕТ СН'!$F$12</f>
        <v>169.30755052999999</v>
      </c>
      <c r="P196" s="36">
        <f>SUMIFS(СВЦЭМ!$F$39:$F$782,СВЦЭМ!$A$39:$A$782,$A196,СВЦЭМ!$B$39:$B$782,P$190)+'СЕТ СН'!$F$12</f>
        <v>170.85219916</v>
      </c>
      <c r="Q196" s="36">
        <f>SUMIFS(СВЦЭМ!$F$39:$F$782,СВЦЭМ!$A$39:$A$782,$A196,СВЦЭМ!$B$39:$B$782,Q$190)+'СЕТ СН'!$F$12</f>
        <v>170.76254262</v>
      </c>
      <c r="R196" s="36">
        <f>SUMIFS(СВЦЭМ!$F$39:$F$782,СВЦЭМ!$A$39:$A$782,$A196,СВЦЭМ!$B$39:$B$782,R$190)+'СЕТ СН'!$F$12</f>
        <v>162.31418214999999</v>
      </c>
      <c r="S196" s="36">
        <f>SUMIFS(СВЦЭМ!$F$39:$F$782,СВЦЭМ!$A$39:$A$782,$A196,СВЦЭМ!$B$39:$B$782,S$190)+'СЕТ СН'!$F$12</f>
        <v>155.65679721000001</v>
      </c>
      <c r="T196" s="36">
        <f>SUMIFS(СВЦЭМ!$F$39:$F$782,СВЦЭМ!$A$39:$A$782,$A196,СВЦЭМ!$B$39:$B$782,T$190)+'СЕТ СН'!$F$12</f>
        <v>157.05634542999999</v>
      </c>
      <c r="U196" s="36">
        <f>SUMIFS(СВЦЭМ!$F$39:$F$782,СВЦЭМ!$A$39:$A$782,$A196,СВЦЭМ!$B$39:$B$782,U$190)+'СЕТ СН'!$F$12</f>
        <v>158.03286822000001</v>
      </c>
      <c r="V196" s="36">
        <f>SUMIFS(СВЦЭМ!$F$39:$F$782,СВЦЭМ!$A$39:$A$782,$A196,СВЦЭМ!$B$39:$B$782,V$190)+'СЕТ СН'!$F$12</f>
        <v>162.37243953999999</v>
      </c>
      <c r="W196" s="36">
        <f>SUMIFS(СВЦЭМ!$F$39:$F$782,СВЦЭМ!$A$39:$A$782,$A196,СВЦЭМ!$B$39:$B$782,W$190)+'СЕТ СН'!$F$12</f>
        <v>168.64053962</v>
      </c>
      <c r="X196" s="36">
        <f>SUMIFS(СВЦЭМ!$F$39:$F$782,СВЦЭМ!$A$39:$A$782,$A196,СВЦЭМ!$B$39:$B$782,X$190)+'СЕТ СН'!$F$12</f>
        <v>174.06728287000001</v>
      </c>
      <c r="Y196" s="36">
        <f>SUMIFS(СВЦЭМ!$F$39:$F$782,СВЦЭМ!$A$39:$A$782,$A196,СВЦЭМ!$B$39:$B$782,Y$190)+'СЕТ СН'!$F$12</f>
        <v>181.17890782000001</v>
      </c>
    </row>
    <row r="197" spans="1:25" ht="15.75" x14ac:dyDescent="0.2">
      <c r="A197" s="35">
        <f t="shared" si="5"/>
        <v>44872</v>
      </c>
      <c r="B197" s="36">
        <f>SUMIFS(СВЦЭМ!$F$39:$F$782,СВЦЭМ!$A$39:$A$782,$A197,СВЦЭМ!$B$39:$B$782,B$190)+'СЕТ СН'!$F$12</f>
        <v>185.67384946999999</v>
      </c>
      <c r="C197" s="36">
        <f>SUMIFS(СВЦЭМ!$F$39:$F$782,СВЦЭМ!$A$39:$A$782,$A197,СВЦЭМ!$B$39:$B$782,C$190)+'СЕТ СН'!$F$12</f>
        <v>192.87770366999999</v>
      </c>
      <c r="D197" s="36">
        <f>SUMIFS(СВЦЭМ!$F$39:$F$782,СВЦЭМ!$A$39:$A$782,$A197,СВЦЭМ!$B$39:$B$782,D$190)+'СЕТ СН'!$F$12</f>
        <v>200.07232091</v>
      </c>
      <c r="E197" s="36">
        <f>SUMIFS(СВЦЭМ!$F$39:$F$782,СВЦЭМ!$A$39:$A$782,$A197,СВЦЭМ!$B$39:$B$782,E$190)+'СЕТ СН'!$F$12</f>
        <v>198.09769019999999</v>
      </c>
      <c r="F197" s="36">
        <f>SUMIFS(СВЦЭМ!$F$39:$F$782,СВЦЭМ!$A$39:$A$782,$A197,СВЦЭМ!$B$39:$B$782,F$190)+'СЕТ СН'!$F$12</f>
        <v>199.15668511999999</v>
      </c>
      <c r="G197" s="36">
        <f>SUMIFS(СВЦЭМ!$F$39:$F$782,СВЦЭМ!$A$39:$A$782,$A197,СВЦЭМ!$B$39:$B$782,G$190)+'СЕТ СН'!$F$12</f>
        <v>200.50360881</v>
      </c>
      <c r="H197" s="36">
        <f>SUMIFS(СВЦЭМ!$F$39:$F$782,СВЦЭМ!$A$39:$A$782,$A197,СВЦЭМ!$B$39:$B$782,H$190)+'СЕТ СН'!$F$12</f>
        <v>191.18489023999999</v>
      </c>
      <c r="I197" s="36">
        <f>SUMIFS(СВЦЭМ!$F$39:$F$782,СВЦЭМ!$A$39:$A$782,$A197,СВЦЭМ!$B$39:$B$782,I$190)+'СЕТ СН'!$F$12</f>
        <v>181.21740876000001</v>
      </c>
      <c r="J197" s="36">
        <f>SUMIFS(СВЦЭМ!$F$39:$F$782,СВЦЭМ!$A$39:$A$782,$A197,СВЦЭМ!$B$39:$B$782,J$190)+'СЕТ СН'!$F$12</f>
        <v>174.82354953999999</v>
      </c>
      <c r="K197" s="36">
        <f>SUMIFS(СВЦЭМ!$F$39:$F$782,СВЦЭМ!$A$39:$A$782,$A197,СВЦЭМ!$B$39:$B$782,K$190)+'СЕТ СН'!$F$12</f>
        <v>172.97667000000001</v>
      </c>
      <c r="L197" s="36">
        <f>SUMIFS(СВЦЭМ!$F$39:$F$782,СВЦЭМ!$A$39:$A$782,$A197,СВЦЭМ!$B$39:$B$782,L$190)+'СЕТ СН'!$F$12</f>
        <v>173.11369372999999</v>
      </c>
      <c r="M197" s="36">
        <f>SUMIFS(СВЦЭМ!$F$39:$F$782,СВЦЭМ!$A$39:$A$782,$A197,СВЦЭМ!$B$39:$B$782,M$190)+'СЕТ СН'!$F$12</f>
        <v>175.21817910999999</v>
      </c>
      <c r="N197" s="36">
        <f>SUMIFS(СВЦЭМ!$F$39:$F$782,СВЦЭМ!$A$39:$A$782,$A197,СВЦЭМ!$B$39:$B$782,N$190)+'СЕТ СН'!$F$12</f>
        <v>176.90323563000001</v>
      </c>
      <c r="O197" s="36">
        <f>SUMIFS(СВЦЭМ!$F$39:$F$782,СВЦЭМ!$A$39:$A$782,$A197,СВЦЭМ!$B$39:$B$782,O$190)+'СЕТ СН'!$F$12</f>
        <v>174.94739952</v>
      </c>
      <c r="P197" s="36">
        <f>SUMIFS(СВЦЭМ!$F$39:$F$782,СВЦЭМ!$A$39:$A$782,$A197,СВЦЭМ!$B$39:$B$782,P$190)+'СЕТ СН'!$F$12</f>
        <v>177.02015677</v>
      </c>
      <c r="Q197" s="36">
        <f>SUMIFS(СВЦЭМ!$F$39:$F$782,СВЦЭМ!$A$39:$A$782,$A197,СВЦЭМ!$B$39:$B$782,Q$190)+'СЕТ СН'!$F$12</f>
        <v>184.27436241000001</v>
      </c>
      <c r="R197" s="36">
        <f>SUMIFS(СВЦЭМ!$F$39:$F$782,СВЦЭМ!$A$39:$A$782,$A197,СВЦЭМ!$B$39:$B$782,R$190)+'СЕТ СН'!$F$12</f>
        <v>178.30969747</v>
      </c>
      <c r="S197" s="36">
        <f>SUMIFS(СВЦЭМ!$F$39:$F$782,СВЦЭМ!$A$39:$A$782,$A197,СВЦЭМ!$B$39:$B$782,S$190)+'СЕТ СН'!$F$12</f>
        <v>173.74795277000001</v>
      </c>
      <c r="T197" s="36">
        <f>SUMIFS(СВЦЭМ!$F$39:$F$782,СВЦЭМ!$A$39:$A$782,$A197,СВЦЭМ!$B$39:$B$782,T$190)+'СЕТ СН'!$F$12</f>
        <v>175.48484999999999</v>
      </c>
      <c r="U197" s="36">
        <f>SUMIFS(СВЦЭМ!$F$39:$F$782,СВЦЭМ!$A$39:$A$782,$A197,СВЦЭМ!$B$39:$B$782,U$190)+'СЕТ СН'!$F$12</f>
        <v>174.94897653999999</v>
      </c>
      <c r="V197" s="36">
        <f>SUMIFS(СВЦЭМ!$F$39:$F$782,СВЦЭМ!$A$39:$A$782,$A197,СВЦЭМ!$B$39:$B$782,V$190)+'СЕТ СН'!$F$12</f>
        <v>171.75720111999999</v>
      </c>
      <c r="W197" s="36">
        <f>SUMIFS(СВЦЭМ!$F$39:$F$782,СВЦЭМ!$A$39:$A$782,$A197,СВЦЭМ!$B$39:$B$782,W$190)+'СЕТ СН'!$F$12</f>
        <v>174.38727993000001</v>
      </c>
      <c r="X197" s="36">
        <f>SUMIFS(СВЦЭМ!$F$39:$F$782,СВЦЭМ!$A$39:$A$782,$A197,СВЦЭМ!$B$39:$B$782,X$190)+'СЕТ СН'!$F$12</f>
        <v>179.84183565999999</v>
      </c>
      <c r="Y197" s="36">
        <f>SUMIFS(СВЦЭМ!$F$39:$F$782,СВЦЭМ!$A$39:$A$782,$A197,СВЦЭМ!$B$39:$B$782,Y$190)+'СЕТ СН'!$F$12</f>
        <v>180.01911246</v>
      </c>
    </row>
    <row r="198" spans="1:25" ht="15.75" x14ac:dyDescent="0.2">
      <c r="A198" s="35">
        <f t="shared" si="5"/>
        <v>44873</v>
      </c>
      <c r="B198" s="36">
        <f>SUMIFS(СВЦЭМ!$F$39:$F$782,СВЦЭМ!$A$39:$A$782,$A198,СВЦЭМ!$B$39:$B$782,B$190)+'СЕТ СН'!$F$12</f>
        <v>183.55962092999999</v>
      </c>
      <c r="C198" s="36">
        <f>SUMIFS(СВЦЭМ!$F$39:$F$782,СВЦЭМ!$A$39:$A$782,$A198,СВЦЭМ!$B$39:$B$782,C$190)+'СЕТ СН'!$F$12</f>
        <v>190.50863749999999</v>
      </c>
      <c r="D198" s="36">
        <f>SUMIFS(СВЦЭМ!$F$39:$F$782,СВЦЭМ!$A$39:$A$782,$A198,СВЦЭМ!$B$39:$B$782,D$190)+'СЕТ СН'!$F$12</f>
        <v>198.64023727</v>
      </c>
      <c r="E198" s="36">
        <f>SUMIFS(СВЦЭМ!$F$39:$F$782,СВЦЭМ!$A$39:$A$782,$A198,СВЦЭМ!$B$39:$B$782,E$190)+'СЕТ СН'!$F$12</f>
        <v>196.49588362</v>
      </c>
      <c r="F198" s="36">
        <f>SUMIFS(СВЦЭМ!$F$39:$F$782,СВЦЭМ!$A$39:$A$782,$A198,СВЦЭМ!$B$39:$B$782,F$190)+'СЕТ СН'!$F$12</f>
        <v>197.08118569000001</v>
      </c>
      <c r="G198" s="36">
        <f>SUMIFS(СВЦЭМ!$F$39:$F$782,СВЦЭМ!$A$39:$A$782,$A198,СВЦЭМ!$B$39:$B$782,G$190)+'СЕТ СН'!$F$12</f>
        <v>199.42388882</v>
      </c>
      <c r="H198" s="36">
        <f>SUMIFS(СВЦЭМ!$F$39:$F$782,СВЦЭМ!$A$39:$A$782,$A198,СВЦЭМ!$B$39:$B$782,H$190)+'СЕТ СН'!$F$12</f>
        <v>191.37781992000001</v>
      </c>
      <c r="I198" s="36">
        <f>SUMIFS(СВЦЭМ!$F$39:$F$782,СВЦЭМ!$A$39:$A$782,$A198,СВЦЭМ!$B$39:$B$782,I$190)+'СЕТ СН'!$F$12</f>
        <v>188.38675971999999</v>
      </c>
      <c r="J198" s="36">
        <f>SUMIFS(СВЦЭМ!$F$39:$F$782,СВЦЭМ!$A$39:$A$782,$A198,СВЦЭМ!$B$39:$B$782,J$190)+'СЕТ СН'!$F$12</f>
        <v>182.36801650000001</v>
      </c>
      <c r="K198" s="36">
        <f>SUMIFS(СВЦЭМ!$F$39:$F$782,СВЦЭМ!$A$39:$A$782,$A198,СВЦЭМ!$B$39:$B$782,K$190)+'СЕТ СН'!$F$12</f>
        <v>177.3243238</v>
      </c>
      <c r="L198" s="36">
        <f>SUMIFS(СВЦЭМ!$F$39:$F$782,СВЦЭМ!$A$39:$A$782,$A198,СВЦЭМ!$B$39:$B$782,L$190)+'СЕТ СН'!$F$12</f>
        <v>175.48361438000001</v>
      </c>
      <c r="M198" s="36">
        <f>SUMIFS(СВЦЭМ!$F$39:$F$782,СВЦЭМ!$A$39:$A$782,$A198,СВЦЭМ!$B$39:$B$782,M$190)+'СЕТ СН'!$F$12</f>
        <v>176.10075423000001</v>
      </c>
      <c r="N198" s="36">
        <f>SUMIFS(СВЦЭМ!$F$39:$F$782,СВЦЭМ!$A$39:$A$782,$A198,СВЦЭМ!$B$39:$B$782,N$190)+'СЕТ СН'!$F$12</f>
        <v>176.47095820000001</v>
      </c>
      <c r="O198" s="36">
        <f>SUMIFS(СВЦЭМ!$F$39:$F$782,СВЦЭМ!$A$39:$A$782,$A198,СВЦЭМ!$B$39:$B$782,O$190)+'СЕТ СН'!$F$12</f>
        <v>175.79393808</v>
      </c>
      <c r="P198" s="36">
        <f>SUMIFS(СВЦЭМ!$F$39:$F$782,СВЦЭМ!$A$39:$A$782,$A198,СВЦЭМ!$B$39:$B$782,P$190)+'СЕТ СН'!$F$12</f>
        <v>177.64712926000001</v>
      </c>
      <c r="Q198" s="36">
        <f>SUMIFS(СВЦЭМ!$F$39:$F$782,СВЦЭМ!$A$39:$A$782,$A198,СВЦЭМ!$B$39:$B$782,Q$190)+'СЕТ СН'!$F$12</f>
        <v>182.44592455</v>
      </c>
      <c r="R198" s="36">
        <f>SUMIFS(СВЦЭМ!$F$39:$F$782,СВЦЭМ!$A$39:$A$782,$A198,СВЦЭМ!$B$39:$B$782,R$190)+'СЕТ СН'!$F$12</f>
        <v>181.19235065000001</v>
      </c>
      <c r="S198" s="36">
        <f>SUMIFS(СВЦЭМ!$F$39:$F$782,СВЦЭМ!$A$39:$A$782,$A198,СВЦЭМ!$B$39:$B$782,S$190)+'СЕТ СН'!$F$12</f>
        <v>179.32629512</v>
      </c>
      <c r="T198" s="36">
        <f>SUMIFS(СВЦЭМ!$F$39:$F$782,СВЦЭМ!$A$39:$A$782,$A198,СВЦЭМ!$B$39:$B$782,T$190)+'СЕТ СН'!$F$12</f>
        <v>177.56173179999999</v>
      </c>
      <c r="U198" s="36">
        <f>SUMIFS(СВЦЭМ!$F$39:$F$782,СВЦЭМ!$A$39:$A$782,$A198,СВЦЭМ!$B$39:$B$782,U$190)+'СЕТ СН'!$F$12</f>
        <v>177.05671566000001</v>
      </c>
      <c r="V198" s="36">
        <f>SUMIFS(СВЦЭМ!$F$39:$F$782,СВЦЭМ!$A$39:$A$782,$A198,СВЦЭМ!$B$39:$B$782,V$190)+'СЕТ СН'!$F$12</f>
        <v>177.39451148000001</v>
      </c>
      <c r="W198" s="36">
        <f>SUMIFS(СВЦЭМ!$F$39:$F$782,СВЦЭМ!$A$39:$A$782,$A198,СВЦЭМ!$B$39:$B$782,W$190)+'СЕТ СН'!$F$12</f>
        <v>178.59550240999999</v>
      </c>
      <c r="X198" s="36">
        <f>SUMIFS(СВЦЭМ!$F$39:$F$782,СВЦЭМ!$A$39:$A$782,$A198,СВЦЭМ!$B$39:$B$782,X$190)+'СЕТ СН'!$F$12</f>
        <v>178.4722908</v>
      </c>
      <c r="Y198" s="36">
        <f>SUMIFS(СВЦЭМ!$F$39:$F$782,СВЦЭМ!$A$39:$A$782,$A198,СВЦЭМ!$B$39:$B$782,Y$190)+'СЕТ СН'!$F$12</f>
        <v>180.17611564000001</v>
      </c>
    </row>
    <row r="199" spans="1:25" ht="15.75" x14ac:dyDescent="0.2">
      <c r="A199" s="35">
        <f t="shared" si="5"/>
        <v>44874</v>
      </c>
      <c r="B199" s="36">
        <f>SUMIFS(СВЦЭМ!$F$39:$F$782,СВЦЭМ!$A$39:$A$782,$A199,СВЦЭМ!$B$39:$B$782,B$190)+'СЕТ СН'!$F$12</f>
        <v>208.81351058999999</v>
      </c>
      <c r="C199" s="36">
        <f>SUMIFS(СВЦЭМ!$F$39:$F$782,СВЦЭМ!$A$39:$A$782,$A199,СВЦЭМ!$B$39:$B$782,C$190)+'СЕТ СН'!$F$12</f>
        <v>208.62365663</v>
      </c>
      <c r="D199" s="36">
        <f>SUMIFS(СВЦЭМ!$F$39:$F$782,СВЦЭМ!$A$39:$A$782,$A199,СВЦЭМ!$B$39:$B$782,D$190)+'СЕТ СН'!$F$12</f>
        <v>211.29093652</v>
      </c>
      <c r="E199" s="36">
        <f>SUMIFS(СВЦЭМ!$F$39:$F$782,СВЦЭМ!$A$39:$A$782,$A199,СВЦЭМ!$B$39:$B$782,E$190)+'СЕТ СН'!$F$12</f>
        <v>208.42778471</v>
      </c>
      <c r="F199" s="36">
        <f>SUMIFS(СВЦЭМ!$F$39:$F$782,СВЦЭМ!$A$39:$A$782,$A199,СВЦЭМ!$B$39:$B$782,F$190)+'СЕТ СН'!$F$12</f>
        <v>207.70768254000001</v>
      </c>
      <c r="G199" s="36">
        <f>SUMIFS(СВЦЭМ!$F$39:$F$782,СВЦЭМ!$A$39:$A$782,$A199,СВЦЭМ!$B$39:$B$782,G$190)+'СЕТ СН'!$F$12</f>
        <v>208.02391981</v>
      </c>
      <c r="H199" s="36">
        <f>SUMIFS(СВЦЭМ!$F$39:$F$782,СВЦЭМ!$A$39:$A$782,$A199,СВЦЭМ!$B$39:$B$782,H$190)+'СЕТ СН'!$F$12</f>
        <v>199.13709549999999</v>
      </c>
      <c r="I199" s="36">
        <f>SUMIFS(СВЦЭМ!$F$39:$F$782,СВЦЭМ!$A$39:$A$782,$A199,СВЦЭМ!$B$39:$B$782,I$190)+'СЕТ СН'!$F$12</f>
        <v>190.11208837000001</v>
      </c>
      <c r="J199" s="36">
        <f>SUMIFS(СВЦЭМ!$F$39:$F$782,СВЦЭМ!$A$39:$A$782,$A199,СВЦЭМ!$B$39:$B$782,J$190)+'СЕТ СН'!$F$12</f>
        <v>187.41276753</v>
      </c>
      <c r="K199" s="36">
        <f>SUMIFS(СВЦЭМ!$F$39:$F$782,СВЦЭМ!$A$39:$A$782,$A199,СВЦЭМ!$B$39:$B$782,K$190)+'СЕТ СН'!$F$12</f>
        <v>189.43877080999999</v>
      </c>
      <c r="L199" s="36">
        <f>SUMIFS(СВЦЭМ!$F$39:$F$782,СВЦЭМ!$A$39:$A$782,$A199,СВЦЭМ!$B$39:$B$782,L$190)+'СЕТ СН'!$F$12</f>
        <v>192.34972081999999</v>
      </c>
      <c r="M199" s="36">
        <f>SUMIFS(СВЦЭМ!$F$39:$F$782,СВЦЭМ!$A$39:$A$782,$A199,СВЦЭМ!$B$39:$B$782,M$190)+'СЕТ СН'!$F$12</f>
        <v>196.34422185</v>
      </c>
      <c r="N199" s="36">
        <f>SUMIFS(СВЦЭМ!$F$39:$F$782,СВЦЭМ!$A$39:$A$782,$A199,СВЦЭМ!$B$39:$B$782,N$190)+'СЕТ СН'!$F$12</f>
        <v>203.03130680000001</v>
      </c>
      <c r="O199" s="36">
        <f>SUMIFS(СВЦЭМ!$F$39:$F$782,СВЦЭМ!$A$39:$A$782,$A199,СВЦЭМ!$B$39:$B$782,O$190)+'СЕТ СН'!$F$12</f>
        <v>201.99446030999999</v>
      </c>
      <c r="P199" s="36">
        <f>SUMIFS(СВЦЭМ!$F$39:$F$782,СВЦЭМ!$A$39:$A$782,$A199,СВЦЭМ!$B$39:$B$782,P$190)+'СЕТ СН'!$F$12</f>
        <v>201.13885640999999</v>
      </c>
      <c r="Q199" s="36">
        <f>SUMIFS(СВЦЭМ!$F$39:$F$782,СВЦЭМ!$A$39:$A$782,$A199,СВЦЭМ!$B$39:$B$782,Q$190)+'СЕТ СН'!$F$12</f>
        <v>196.77551152999999</v>
      </c>
      <c r="R199" s="36">
        <f>SUMIFS(СВЦЭМ!$F$39:$F$782,СВЦЭМ!$A$39:$A$782,$A199,СВЦЭМ!$B$39:$B$782,R$190)+'СЕТ СН'!$F$12</f>
        <v>192.39144794000001</v>
      </c>
      <c r="S199" s="36">
        <f>SUMIFS(СВЦЭМ!$F$39:$F$782,СВЦЭМ!$A$39:$A$782,$A199,СВЦЭМ!$B$39:$B$782,S$190)+'СЕТ СН'!$F$12</f>
        <v>186.31315566000001</v>
      </c>
      <c r="T199" s="36">
        <f>SUMIFS(СВЦЭМ!$F$39:$F$782,СВЦЭМ!$A$39:$A$782,$A199,СВЦЭМ!$B$39:$B$782,T$190)+'СЕТ СН'!$F$12</f>
        <v>194.11189776000001</v>
      </c>
      <c r="U199" s="36">
        <f>SUMIFS(СВЦЭМ!$F$39:$F$782,СВЦЭМ!$A$39:$A$782,$A199,СВЦЭМ!$B$39:$B$782,U$190)+'СЕТ СН'!$F$12</f>
        <v>194.06524941999999</v>
      </c>
      <c r="V199" s="36">
        <f>SUMIFS(СВЦЭМ!$F$39:$F$782,СВЦЭМ!$A$39:$A$782,$A199,СВЦЭМ!$B$39:$B$782,V$190)+'СЕТ СН'!$F$12</f>
        <v>196.74667387</v>
      </c>
      <c r="W199" s="36">
        <f>SUMIFS(СВЦЭМ!$F$39:$F$782,СВЦЭМ!$A$39:$A$782,$A199,СВЦЭМ!$B$39:$B$782,W$190)+'СЕТ СН'!$F$12</f>
        <v>179.23440951000001</v>
      </c>
      <c r="X199" s="36">
        <f>SUMIFS(СВЦЭМ!$F$39:$F$782,СВЦЭМ!$A$39:$A$782,$A199,СВЦЭМ!$B$39:$B$782,X$190)+'СЕТ СН'!$F$12</f>
        <v>179.52571649999999</v>
      </c>
      <c r="Y199" s="36">
        <f>SUMIFS(СВЦЭМ!$F$39:$F$782,СВЦЭМ!$A$39:$A$782,$A199,СВЦЭМ!$B$39:$B$782,Y$190)+'СЕТ СН'!$F$12</f>
        <v>173.83102516</v>
      </c>
    </row>
    <row r="200" spans="1:25" ht="15.75" x14ac:dyDescent="0.2">
      <c r="A200" s="35">
        <f t="shared" si="5"/>
        <v>44875</v>
      </c>
      <c r="B200" s="36">
        <f>SUMIFS(СВЦЭМ!$F$39:$F$782,СВЦЭМ!$A$39:$A$782,$A200,СВЦЭМ!$B$39:$B$782,B$190)+'СЕТ СН'!$F$12</f>
        <v>194.87962105</v>
      </c>
      <c r="C200" s="36">
        <f>SUMIFS(СВЦЭМ!$F$39:$F$782,СВЦЭМ!$A$39:$A$782,$A200,СВЦЭМ!$B$39:$B$782,C$190)+'СЕТ СН'!$F$12</f>
        <v>200.59388870000001</v>
      </c>
      <c r="D200" s="36">
        <f>SUMIFS(СВЦЭМ!$F$39:$F$782,СВЦЭМ!$A$39:$A$782,$A200,СВЦЭМ!$B$39:$B$782,D$190)+'СЕТ СН'!$F$12</f>
        <v>211.49221639999999</v>
      </c>
      <c r="E200" s="36">
        <f>SUMIFS(СВЦЭМ!$F$39:$F$782,СВЦЭМ!$A$39:$A$782,$A200,СВЦЭМ!$B$39:$B$782,E$190)+'СЕТ СН'!$F$12</f>
        <v>208.34158955999999</v>
      </c>
      <c r="F200" s="36">
        <f>SUMIFS(СВЦЭМ!$F$39:$F$782,СВЦЭМ!$A$39:$A$782,$A200,СВЦЭМ!$B$39:$B$782,F$190)+'СЕТ СН'!$F$12</f>
        <v>212.45051839999999</v>
      </c>
      <c r="G200" s="36">
        <f>SUMIFS(СВЦЭМ!$F$39:$F$782,СВЦЭМ!$A$39:$A$782,$A200,СВЦЭМ!$B$39:$B$782,G$190)+'СЕТ СН'!$F$12</f>
        <v>214.77882123000001</v>
      </c>
      <c r="H200" s="36">
        <f>SUMIFS(СВЦЭМ!$F$39:$F$782,СВЦЭМ!$A$39:$A$782,$A200,СВЦЭМ!$B$39:$B$782,H$190)+'СЕТ СН'!$F$12</f>
        <v>208.82582897</v>
      </c>
      <c r="I200" s="36">
        <f>SUMIFS(СВЦЭМ!$F$39:$F$782,СВЦЭМ!$A$39:$A$782,$A200,СВЦЭМ!$B$39:$B$782,I$190)+'СЕТ СН'!$F$12</f>
        <v>205.26267898</v>
      </c>
      <c r="J200" s="36">
        <f>SUMIFS(СВЦЭМ!$F$39:$F$782,СВЦЭМ!$A$39:$A$782,$A200,СВЦЭМ!$B$39:$B$782,J$190)+'СЕТ СН'!$F$12</f>
        <v>201.83823326000001</v>
      </c>
      <c r="K200" s="36">
        <f>SUMIFS(СВЦЭМ!$F$39:$F$782,СВЦЭМ!$A$39:$A$782,$A200,СВЦЭМ!$B$39:$B$782,K$190)+'СЕТ СН'!$F$12</f>
        <v>200.71816874000001</v>
      </c>
      <c r="L200" s="36">
        <f>SUMIFS(СВЦЭМ!$F$39:$F$782,СВЦЭМ!$A$39:$A$782,$A200,СВЦЭМ!$B$39:$B$782,L$190)+'СЕТ СН'!$F$12</f>
        <v>203.03688904000001</v>
      </c>
      <c r="M200" s="36">
        <f>SUMIFS(СВЦЭМ!$F$39:$F$782,СВЦЭМ!$A$39:$A$782,$A200,СВЦЭМ!$B$39:$B$782,M$190)+'СЕТ СН'!$F$12</f>
        <v>206.75422280999999</v>
      </c>
      <c r="N200" s="36">
        <f>SUMIFS(СВЦЭМ!$F$39:$F$782,СВЦЭМ!$A$39:$A$782,$A200,СВЦЭМ!$B$39:$B$782,N$190)+'СЕТ СН'!$F$12</f>
        <v>208.56919567</v>
      </c>
      <c r="O200" s="36">
        <f>SUMIFS(СВЦЭМ!$F$39:$F$782,СВЦЭМ!$A$39:$A$782,$A200,СВЦЭМ!$B$39:$B$782,O$190)+'СЕТ СН'!$F$12</f>
        <v>211.32096278</v>
      </c>
      <c r="P200" s="36">
        <f>SUMIFS(СВЦЭМ!$F$39:$F$782,СВЦЭМ!$A$39:$A$782,$A200,СВЦЭМ!$B$39:$B$782,P$190)+'СЕТ СН'!$F$12</f>
        <v>213.62525063000001</v>
      </c>
      <c r="Q200" s="36">
        <f>SUMIFS(СВЦЭМ!$F$39:$F$782,СВЦЭМ!$A$39:$A$782,$A200,СВЦЭМ!$B$39:$B$782,Q$190)+'СЕТ СН'!$F$12</f>
        <v>214.38708265</v>
      </c>
      <c r="R200" s="36">
        <f>SUMIFS(СВЦЭМ!$F$39:$F$782,СВЦЭМ!$A$39:$A$782,$A200,СВЦЭМ!$B$39:$B$782,R$190)+'СЕТ СН'!$F$12</f>
        <v>213.81451629</v>
      </c>
      <c r="S200" s="36">
        <f>SUMIFS(СВЦЭМ!$F$39:$F$782,СВЦЭМ!$A$39:$A$782,$A200,СВЦЭМ!$B$39:$B$782,S$190)+'СЕТ СН'!$F$12</f>
        <v>204.25762589000001</v>
      </c>
      <c r="T200" s="36">
        <f>SUMIFS(СВЦЭМ!$F$39:$F$782,СВЦЭМ!$A$39:$A$782,$A200,СВЦЭМ!$B$39:$B$782,T$190)+'СЕТ СН'!$F$12</f>
        <v>195.21324093000001</v>
      </c>
      <c r="U200" s="36">
        <f>SUMIFS(СВЦЭМ!$F$39:$F$782,СВЦЭМ!$A$39:$A$782,$A200,СВЦЭМ!$B$39:$B$782,U$190)+'СЕТ СН'!$F$12</f>
        <v>198.68955231999999</v>
      </c>
      <c r="V200" s="36">
        <f>SUMIFS(СВЦЭМ!$F$39:$F$782,СВЦЭМ!$A$39:$A$782,$A200,СВЦЭМ!$B$39:$B$782,V$190)+'СЕТ СН'!$F$12</f>
        <v>199.54363305999999</v>
      </c>
      <c r="W200" s="36">
        <f>SUMIFS(СВЦЭМ!$F$39:$F$782,СВЦЭМ!$A$39:$A$782,$A200,СВЦЭМ!$B$39:$B$782,W$190)+'СЕТ СН'!$F$12</f>
        <v>204.76377432999999</v>
      </c>
      <c r="X200" s="36">
        <f>SUMIFS(СВЦЭМ!$F$39:$F$782,СВЦЭМ!$A$39:$A$782,$A200,СВЦЭМ!$B$39:$B$782,X$190)+'СЕТ СН'!$F$12</f>
        <v>208.42659472</v>
      </c>
      <c r="Y200" s="36">
        <f>SUMIFS(СВЦЭМ!$F$39:$F$782,СВЦЭМ!$A$39:$A$782,$A200,СВЦЭМ!$B$39:$B$782,Y$190)+'СЕТ СН'!$F$12</f>
        <v>209.05558780999999</v>
      </c>
    </row>
    <row r="201" spans="1:25" ht="15.75" x14ac:dyDescent="0.2">
      <c r="A201" s="35">
        <f t="shared" si="5"/>
        <v>44876</v>
      </c>
      <c r="B201" s="36">
        <f>SUMIFS(СВЦЭМ!$F$39:$F$782,СВЦЭМ!$A$39:$A$782,$A201,СВЦЭМ!$B$39:$B$782,B$190)+'СЕТ СН'!$F$12</f>
        <v>192.86292119000001</v>
      </c>
      <c r="C201" s="36">
        <f>SUMIFS(СВЦЭМ!$F$39:$F$782,СВЦЭМ!$A$39:$A$782,$A201,СВЦЭМ!$B$39:$B$782,C$190)+'СЕТ СН'!$F$12</f>
        <v>212.27223613000001</v>
      </c>
      <c r="D201" s="36">
        <f>SUMIFS(СВЦЭМ!$F$39:$F$782,СВЦЭМ!$A$39:$A$782,$A201,СВЦЭМ!$B$39:$B$782,D$190)+'СЕТ СН'!$F$12</f>
        <v>230.32788592</v>
      </c>
      <c r="E201" s="36">
        <f>SUMIFS(СВЦЭМ!$F$39:$F$782,СВЦЭМ!$A$39:$A$782,$A201,СВЦЭМ!$B$39:$B$782,E$190)+'СЕТ СН'!$F$12</f>
        <v>230.27493527999999</v>
      </c>
      <c r="F201" s="36">
        <f>SUMIFS(СВЦЭМ!$F$39:$F$782,СВЦЭМ!$A$39:$A$782,$A201,СВЦЭМ!$B$39:$B$782,F$190)+'СЕТ СН'!$F$12</f>
        <v>227.00648457</v>
      </c>
      <c r="G201" s="36">
        <f>SUMIFS(СВЦЭМ!$F$39:$F$782,СВЦЭМ!$A$39:$A$782,$A201,СВЦЭМ!$B$39:$B$782,G$190)+'СЕТ СН'!$F$12</f>
        <v>224.55345059999999</v>
      </c>
      <c r="H201" s="36">
        <f>SUMIFS(СВЦЭМ!$F$39:$F$782,СВЦЭМ!$A$39:$A$782,$A201,СВЦЭМ!$B$39:$B$782,H$190)+'СЕТ СН'!$F$12</f>
        <v>216.65813116000001</v>
      </c>
      <c r="I201" s="36">
        <f>SUMIFS(СВЦЭМ!$F$39:$F$782,СВЦЭМ!$A$39:$A$782,$A201,СВЦЭМ!$B$39:$B$782,I$190)+'СЕТ СН'!$F$12</f>
        <v>213.27225193999999</v>
      </c>
      <c r="J201" s="36">
        <f>SUMIFS(СВЦЭМ!$F$39:$F$782,СВЦЭМ!$A$39:$A$782,$A201,СВЦЭМ!$B$39:$B$782,J$190)+'СЕТ СН'!$F$12</f>
        <v>202.50750707</v>
      </c>
      <c r="K201" s="36">
        <f>SUMIFS(СВЦЭМ!$F$39:$F$782,СВЦЭМ!$A$39:$A$782,$A201,СВЦЭМ!$B$39:$B$782,K$190)+'СЕТ СН'!$F$12</f>
        <v>202.72497281</v>
      </c>
      <c r="L201" s="36">
        <f>SUMIFS(СВЦЭМ!$F$39:$F$782,СВЦЭМ!$A$39:$A$782,$A201,СВЦЭМ!$B$39:$B$782,L$190)+'СЕТ СН'!$F$12</f>
        <v>206.22617579999999</v>
      </c>
      <c r="M201" s="36">
        <f>SUMIFS(СВЦЭМ!$F$39:$F$782,СВЦЭМ!$A$39:$A$782,$A201,СВЦЭМ!$B$39:$B$782,M$190)+'СЕТ СН'!$F$12</f>
        <v>210.55273543000001</v>
      </c>
      <c r="N201" s="36">
        <f>SUMIFS(СВЦЭМ!$F$39:$F$782,СВЦЭМ!$A$39:$A$782,$A201,СВЦЭМ!$B$39:$B$782,N$190)+'СЕТ СН'!$F$12</f>
        <v>213.23625003999999</v>
      </c>
      <c r="O201" s="36">
        <f>SUMIFS(СВЦЭМ!$F$39:$F$782,СВЦЭМ!$A$39:$A$782,$A201,СВЦЭМ!$B$39:$B$782,O$190)+'СЕТ СН'!$F$12</f>
        <v>215.05341275000001</v>
      </c>
      <c r="P201" s="36">
        <f>SUMIFS(СВЦЭМ!$F$39:$F$782,СВЦЭМ!$A$39:$A$782,$A201,СВЦЭМ!$B$39:$B$782,P$190)+'СЕТ СН'!$F$12</f>
        <v>210.64672956000001</v>
      </c>
      <c r="Q201" s="36">
        <f>SUMIFS(СВЦЭМ!$F$39:$F$782,СВЦЭМ!$A$39:$A$782,$A201,СВЦЭМ!$B$39:$B$782,Q$190)+'СЕТ СН'!$F$12</f>
        <v>210.79620573</v>
      </c>
      <c r="R201" s="36">
        <f>SUMIFS(СВЦЭМ!$F$39:$F$782,СВЦЭМ!$A$39:$A$782,$A201,СВЦЭМ!$B$39:$B$782,R$190)+'СЕТ СН'!$F$12</f>
        <v>208.04158264</v>
      </c>
      <c r="S201" s="36">
        <f>SUMIFS(СВЦЭМ!$F$39:$F$782,СВЦЭМ!$A$39:$A$782,$A201,СВЦЭМ!$B$39:$B$782,S$190)+'СЕТ СН'!$F$12</f>
        <v>197.65984280000001</v>
      </c>
      <c r="T201" s="36">
        <f>SUMIFS(СВЦЭМ!$F$39:$F$782,СВЦЭМ!$A$39:$A$782,$A201,СВЦЭМ!$B$39:$B$782,T$190)+'СЕТ СН'!$F$12</f>
        <v>197.58987576000001</v>
      </c>
      <c r="U201" s="36">
        <f>SUMIFS(СВЦЭМ!$F$39:$F$782,СВЦЭМ!$A$39:$A$782,$A201,СВЦЭМ!$B$39:$B$782,U$190)+'СЕТ СН'!$F$12</f>
        <v>201.37587755000001</v>
      </c>
      <c r="V201" s="36">
        <f>SUMIFS(СВЦЭМ!$F$39:$F$782,СВЦЭМ!$A$39:$A$782,$A201,СВЦЭМ!$B$39:$B$782,V$190)+'СЕТ СН'!$F$12</f>
        <v>205.70567276</v>
      </c>
      <c r="W201" s="36">
        <f>SUMIFS(СВЦЭМ!$F$39:$F$782,СВЦЭМ!$A$39:$A$782,$A201,СВЦЭМ!$B$39:$B$782,W$190)+'СЕТ СН'!$F$12</f>
        <v>205.78949473</v>
      </c>
      <c r="X201" s="36">
        <f>SUMIFS(СВЦЭМ!$F$39:$F$782,СВЦЭМ!$A$39:$A$782,$A201,СВЦЭМ!$B$39:$B$782,X$190)+'СЕТ СН'!$F$12</f>
        <v>200.60428766000001</v>
      </c>
      <c r="Y201" s="36">
        <f>SUMIFS(СВЦЭМ!$F$39:$F$782,СВЦЭМ!$A$39:$A$782,$A201,СВЦЭМ!$B$39:$B$782,Y$190)+'СЕТ СН'!$F$12</f>
        <v>202.57813770999999</v>
      </c>
    </row>
    <row r="202" spans="1:25" ht="15.75" x14ac:dyDescent="0.2">
      <c r="A202" s="35">
        <f t="shared" si="5"/>
        <v>44877</v>
      </c>
      <c r="B202" s="36">
        <f>SUMIFS(СВЦЭМ!$F$39:$F$782,СВЦЭМ!$A$39:$A$782,$A202,СВЦЭМ!$B$39:$B$782,B$190)+'СЕТ СН'!$F$12</f>
        <v>189.69970039</v>
      </c>
      <c r="C202" s="36">
        <f>SUMIFS(СВЦЭМ!$F$39:$F$782,СВЦЭМ!$A$39:$A$782,$A202,СВЦЭМ!$B$39:$B$782,C$190)+'СЕТ СН'!$F$12</f>
        <v>195.25790347</v>
      </c>
      <c r="D202" s="36">
        <f>SUMIFS(СВЦЭМ!$F$39:$F$782,СВЦЭМ!$A$39:$A$782,$A202,СВЦЭМ!$B$39:$B$782,D$190)+'СЕТ СН'!$F$12</f>
        <v>202.67025877</v>
      </c>
      <c r="E202" s="36">
        <f>SUMIFS(СВЦЭМ!$F$39:$F$782,СВЦЭМ!$A$39:$A$782,$A202,СВЦЭМ!$B$39:$B$782,E$190)+'СЕТ СН'!$F$12</f>
        <v>205.5349684</v>
      </c>
      <c r="F202" s="36">
        <f>SUMIFS(СВЦЭМ!$F$39:$F$782,СВЦЭМ!$A$39:$A$782,$A202,СВЦЭМ!$B$39:$B$782,F$190)+'СЕТ СН'!$F$12</f>
        <v>205.63738522</v>
      </c>
      <c r="G202" s="36">
        <f>SUMIFS(СВЦЭМ!$F$39:$F$782,СВЦЭМ!$A$39:$A$782,$A202,СВЦЭМ!$B$39:$B$782,G$190)+'СЕТ СН'!$F$12</f>
        <v>206.85254098999999</v>
      </c>
      <c r="H202" s="36">
        <f>SUMIFS(СВЦЭМ!$F$39:$F$782,СВЦЭМ!$A$39:$A$782,$A202,СВЦЭМ!$B$39:$B$782,H$190)+'СЕТ СН'!$F$12</f>
        <v>205.42105495999999</v>
      </c>
      <c r="I202" s="36">
        <f>SUMIFS(СВЦЭМ!$F$39:$F$782,СВЦЭМ!$A$39:$A$782,$A202,СВЦЭМ!$B$39:$B$782,I$190)+'СЕТ СН'!$F$12</f>
        <v>202.03234544</v>
      </c>
      <c r="J202" s="36">
        <f>SUMIFS(СВЦЭМ!$F$39:$F$782,СВЦЭМ!$A$39:$A$782,$A202,СВЦЭМ!$B$39:$B$782,J$190)+'СЕТ СН'!$F$12</f>
        <v>195.76265296</v>
      </c>
      <c r="K202" s="36">
        <f>SUMIFS(СВЦЭМ!$F$39:$F$782,СВЦЭМ!$A$39:$A$782,$A202,СВЦЭМ!$B$39:$B$782,K$190)+'СЕТ СН'!$F$12</f>
        <v>191.91060854</v>
      </c>
      <c r="L202" s="36">
        <f>SUMIFS(СВЦЭМ!$F$39:$F$782,СВЦЭМ!$A$39:$A$782,$A202,СВЦЭМ!$B$39:$B$782,L$190)+'СЕТ СН'!$F$12</f>
        <v>188.47112118000001</v>
      </c>
      <c r="M202" s="36">
        <f>SUMIFS(СВЦЭМ!$F$39:$F$782,СВЦЭМ!$A$39:$A$782,$A202,СВЦЭМ!$B$39:$B$782,M$190)+'СЕТ СН'!$F$12</f>
        <v>195.71732846</v>
      </c>
      <c r="N202" s="36">
        <f>SUMIFS(СВЦЭМ!$F$39:$F$782,СВЦЭМ!$A$39:$A$782,$A202,СВЦЭМ!$B$39:$B$782,N$190)+'СЕТ СН'!$F$12</f>
        <v>199.57635970999999</v>
      </c>
      <c r="O202" s="36">
        <f>SUMIFS(СВЦЭМ!$F$39:$F$782,СВЦЭМ!$A$39:$A$782,$A202,СВЦЭМ!$B$39:$B$782,O$190)+'СЕТ СН'!$F$12</f>
        <v>202.6643096</v>
      </c>
      <c r="P202" s="36">
        <f>SUMIFS(СВЦЭМ!$F$39:$F$782,СВЦЭМ!$A$39:$A$782,$A202,СВЦЭМ!$B$39:$B$782,P$190)+'СЕТ СН'!$F$12</f>
        <v>203.75571428999999</v>
      </c>
      <c r="Q202" s="36">
        <f>SUMIFS(СВЦЭМ!$F$39:$F$782,СВЦЭМ!$A$39:$A$782,$A202,СВЦЭМ!$B$39:$B$782,Q$190)+'СЕТ СН'!$F$12</f>
        <v>201.08646332000001</v>
      </c>
      <c r="R202" s="36">
        <f>SUMIFS(СВЦЭМ!$F$39:$F$782,СВЦЭМ!$A$39:$A$782,$A202,СВЦЭМ!$B$39:$B$782,R$190)+'СЕТ СН'!$F$12</f>
        <v>196.3921799</v>
      </c>
      <c r="S202" s="36">
        <f>SUMIFS(СВЦЭМ!$F$39:$F$782,СВЦЭМ!$A$39:$A$782,$A202,СВЦЭМ!$B$39:$B$782,S$190)+'СЕТ СН'!$F$12</f>
        <v>189.73695846999999</v>
      </c>
      <c r="T202" s="36">
        <f>SUMIFS(СВЦЭМ!$F$39:$F$782,СВЦЭМ!$A$39:$A$782,$A202,СВЦЭМ!$B$39:$B$782,T$190)+'СЕТ СН'!$F$12</f>
        <v>189.55826132000001</v>
      </c>
      <c r="U202" s="36">
        <f>SUMIFS(СВЦЭМ!$F$39:$F$782,СВЦЭМ!$A$39:$A$782,$A202,СВЦЭМ!$B$39:$B$782,U$190)+'СЕТ СН'!$F$12</f>
        <v>193.70697221</v>
      </c>
      <c r="V202" s="36">
        <f>SUMIFS(СВЦЭМ!$F$39:$F$782,СВЦЭМ!$A$39:$A$782,$A202,СВЦЭМ!$B$39:$B$782,V$190)+'СЕТ СН'!$F$12</f>
        <v>197.6438038</v>
      </c>
      <c r="W202" s="36">
        <f>SUMIFS(СВЦЭМ!$F$39:$F$782,СВЦЭМ!$A$39:$A$782,$A202,СВЦЭМ!$B$39:$B$782,W$190)+'СЕТ СН'!$F$12</f>
        <v>202.44633693</v>
      </c>
      <c r="X202" s="36">
        <f>SUMIFS(СВЦЭМ!$F$39:$F$782,СВЦЭМ!$A$39:$A$782,$A202,СВЦЭМ!$B$39:$B$782,X$190)+'СЕТ СН'!$F$12</f>
        <v>206.02517003</v>
      </c>
      <c r="Y202" s="36">
        <f>SUMIFS(СВЦЭМ!$F$39:$F$782,СВЦЭМ!$A$39:$A$782,$A202,СВЦЭМ!$B$39:$B$782,Y$190)+'СЕТ СН'!$F$12</f>
        <v>211.06905541</v>
      </c>
    </row>
    <row r="203" spans="1:25" ht="15.75" x14ac:dyDescent="0.2">
      <c r="A203" s="35">
        <f t="shared" si="5"/>
        <v>44878</v>
      </c>
      <c r="B203" s="36">
        <f>SUMIFS(СВЦЭМ!$F$39:$F$782,СВЦЭМ!$A$39:$A$782,$A203,СВЦЭМ!$B$39:$B$782,B$190)+'СЕТ СН'!$F$12</f>
        <v>203.69485398</v>
      </c>
      <c r="C203" s="36">
        <f>SUMIFS(СВЦЭМ!$F$39:$F$782,СВЦЭМ!$A$39:$A$782,$A203,СВЦЭМ!$B$39:$B$782,C$190)+'СЕТ СН'!$F$12</f>
        <v>209.25655945</v>
      </c>
      <c r="D203" s="36">
        <f>SUMIFS(СВЦЭМ!$F$39:$F$782,СВЦЭМ!$A$39:$A$782,$A203,СВЦЭМ!$B$39:$B$782,D$190)+'СЕТ СН'!$F$12</f>
        <v>211.71396372000001</v>
      </c>
      <c r="E203" s="36">
        <f>SUMIFS(СВЦЭМ!$F$39:$F$782,СВЦЭМ!$A$39:$A$782,$A203,СВЦЭМ!$B$39:$B$782,E$190)+'СЕТ СН'!$F$12</f>
        <v>208.99714176000001</v>
      </c>
      <c r="F203" s="36">
        <f>SUMIFS(СВЦЭМ!$F$39:$F$782,СВЦЭМ!$A$39:$A$782,$A203,СВЦЭМ!$B$39:$B$782,F$190)+'СЕТ СН'!$F$12</f>
        <v>209.07508358000001</v>
      </c>
      <c r="G203" s="36">
        <f>SUMIFS(СВЦЭМ!$F$39:$F$782,СВЦЭМ!$A$39:$A$782,$A203,СВЦЭМ!$B$39:$B$782,G$190)+'СЕТ СН'!$F$12</f>
        <v>209.66271008000001</v>
      </c>
      <c r="H203" s="36">
        <f>SUMIFS(СВЦЭМ!$F$39:$F$782,СВЦЭМ!$A$39:$A$782,$A203,СВЦЭМ!$B$39:$B$782,H$190)+'СЕТ СН'!$F$12</f>
        <v>205.17379013999999</v>
      </c>
      <c r="I203" s="36">
        <f>SUMIFS(СВЦЭМ!$F$39:$F$782,СВЦЭМ!$A$39:$A$782,$A203,СВЦЭМ!$B$39:$B$782,I$190)+'СЕТ СН'!$F$12</f>
        <v>203.81035387</v>
      </c>
      <c r="J203" s="36">
        <f>SUMIFS(СВЦЭМ!$F$39:$F$782,СВЦЭМ!$A$39:$A$782,$A203,СВЦЭМ!$B$39:$B$782,J$190)+'СЕТ СН'!$F$12</f>
        <v>195.67282363000001</v>
      </c>
      <c r="K203" s="36">
        <f>SUMIFS(СВЦЭМ!$F$39:$F$782,СВЦЭМ!$A$39:$A$782,$A203,СВЦЭМ!$B$39:$B$782,K$190)+'СЕТ СН'!$F$12</f>
        <v>190.32891828999999</v>
      </c>
      <c r="L203" s="36">
        <f>SUMIFS(СВЦЭМ!$F$39:$F$782,СВЦЭМ!$A$39:$A$782,$A203,СВЦЭМ!$B$39:$B$782,L$190)+'СЕТ СН'!$F$12</f>
        <v>187.62236515000001</v>
      </c>
      <c r="M203" s="36">
        <f>SUMIFS(СВЦЭМ!$F$39:$F$782,СВЦЭМ!$A$39:$A$782,$A203,СВЦЭМ!$B$39:$B$782,M$190)+'СЕТ СН'!$F$12</f>
        <v>192.19359184000001</v>
      </c>
      <c r="N203" s="36">
        <f>SUMIFS(СВЦЭМ!$F$39:$F$782,СВЦЭМ!$A$39:$A$782,$A203,СВЦЭМ!$B$39:$B$782,N$190)+'СЕТ СН'!$F$12</f>
        <v>197.95480878999999</v>
      </c>
      <c r="O203" s="36">
        <f>SUMIFS(СВЦЭМ!$F$39:$F$782,СВЦЭМ!$A$39:$A$782,$A203,СВЦЭМ!$B$39:$B$782,O$190)+'СЕТ СН'!$F$12</f>
        <v>200.05276375</v>
      </c>
      <c r="P203" s="36">
        <f>SUMIFS(СВЦЭМ!$F$39:$F$782,СВЦЭМ!$A$39:$A$782,$A203,СВЦЭМ!$B$39:$B$782,P$190)+'СЕТ СН'!$F$12</f>
        <v>200.14002550000001</v>
      </c>
      <c r="Q203" s="36">
        <f>SUMIFS(СВЦЭМ!$F$39:$F$782,СВЦЭМ!$A$39:$A$782,$A203,СВЦЭМ!$B$39:$B$782,Q$190)+'СЕТ СН'!$F$12</f>
        <v>199.54658180000001</v>
      </c>
      <c r="R203" s="36">
        <f>SUMIFS(СВЦЭМ!$F$39:$F$782,СВЦЭМ!$A$39:$A$782,$A203,СВЦЭМ!$B$39:$B$782,R$190)+'СЕТ СН'!$F$12</f>
        <v>195.60741598999999</v>
      </c>
      <c r="S203" s="36">
        <f>SUMIFS(СВЦЭМ!$F$39:$F$782,СВЦЭМ!$A$39:$A$782,$A203,СВЦЭМ!$B$39:$B$782,S$190)+'СЕТ СН'!$F$12</f>
        <v>188.01799051</v>
      </c>
      <c r="T203" s="36">
        <f>SUMIFS(СВЦЭМ!$F$39:$F$782,СВЦЭМ!$A$39:$A$782,$A203,СВЦЭМ!$B$39:$B$782,T$190)+'СЕТ СН'!$F$12</f>
        <v>182.63602499999999</v>
      </c>
      <c r="U203" s="36">
        <f>SUMIFS(СВЦЭМ!$F$39:$F$782,СВЦЭМ!$A$39:$A$782,$A203,СВЦЭМ!$B$39:$B$782,U$190)+'СЕТ СН'!$F$12</f>
        <v>185.55866248999999</v>
      </c>
      <c r="V203" s="36">
        <f>SUMIFS(СВЦЭМ!$F$39:$F$782,СВЦЭМ!$A$39:$A$782,$A203,СВЦЭМ!$B$39:$B$782,V$190)+'СЕТ СН'!$F$12</f>
        <v>190.15356947000001</v>
      </c>
      <c r="W203" s="36">
        <f>SUMIFS(СВЦЭМ!$F$39:$F$782,СВЦЭМ!$A$39:$A$782,$A203,СВЦЭМ!$B$39:$B$782,W$190)+'СЕТ СН'!$F$12</f>
        <v>197.63331964</v>
      </c>
      <c r="X203" s="36">
        <f>SUMIFS(СВЦЭМ!$F$39:$F$782,СВЦЭМ!$A$39:$A$782,$A203,СВЦЭМ!$B$39:$B$782,X$190)+'СЕТ СН'!$F$12</f>
        <v>198.12909200999999</v>
      </c>
      <c r="Y203" s="36">
        <f>SUMIFS(СВЦЭМ!$F$39:$F$782,СВЦЭМ!$A$39:$A$782,$A203,СВЦЭМ!$B$39:$B$782,Y$190)+'СЕТ СН'!$F$12</f>
        <v>204.90924362999999</v>
      </c>
    </row>
    <row r="204" spans="1:25" ht="15.75" x14ac:dyDescent="0.2">
      <c r="A204" s="35">
        <f t="shared" si="5"/>
        <v>44879</v>
      </c>
      <c r="B204" s="36">
        <f>SUMIFS(СВЦЭМ!$F$39:$F$782,СВЦЭМ!$A$39:$A$782,$A204,СВЦЭМ!$B$39:$B$782,B$190)+'СЕТ СН'!$F$12</f>
        <v>199.34315495999999</v>
      </c>
      <c r="C204" s="36">
        <f>SUMIFS(СВЦЭМ!$F$39:$F$782,СВЦЭМ!$A$39:$A$782,$A204,СВЦЭМ!$B$39:$B$782,C$190)+'СЕТ СН'!$F$12</f>
        <v>202.46489055000001</v>
      </c>
      <c r="D204" s="36">
        <f>SUMIFS(СВЦЭМ!$F$39:$F$782,СВЦЭМ!$A$39:$A$782,$A204,СВЦЭМ!$B$39:$B$782,D$190)+'СЕТ СН'!$F$12</f>
        <v>205.07615512999999</v>
      </c>
      <c r="E204" s="36">
        <f>SUMIFS(СВЦЭМ!$F$39:$F$782,СВЦЭМ!$A$39:$A$782,$A204,СВЦЭМ!$B$39:$B$782,E$190)+'СЕТ СН'!$F$12</f>
        <v>205.47651339000001</v>
      </c>
      <c r="F204" s="36">
        <f>SUMIFS(СВЦЭМ!$F$39:$F$782,СВЦЭМ!$A$39:$A$782,$A204,СВЦЭМ!$B$39:$B$782,F$190)+'СЕТ СН'!$F$12</f>
        <v>205.64960042999999</v>
      </c>
      <c r="G204" s="36">
        <f>SUMIFS(СВЦЭМ!$F$39:$F$782,СВЦЭМ!$A$39:$A$782,$A204,СВЦЭМ!$B$39:$B$782,G$190)+'СЕТ СН'!$F$12</f>
        <v>202.44770016999999</v>
      </c>
      <c r="H204" s="36">
        <f>SUMIFS(СВЦЭМ!$F$39:$F$782,СВЦЭМ!$A$39:$A$782,$A204,СВЦЭМ!$B$39:$B$782,H$190)+'СЕТ СН'!$F$12</f>
        <v>192.32775648000001</v>
      </c>
      <c r="I204" s="36">
        <f>SUMIFS(СВЦЭМ!$F$39:$F$782,СВЦЭМ!$A$39:$A$782,$A204,СВЦЭМ!$B$39:$B$782,I$190)+'СЕТ СН'!$F$12</f>
        <v>194.73252375000001</v>
      </c>
      <c r="J204" s="36">
        <f>SUMIFS(СВЦЭМ!$F$39:$F$782,СВЦЭМ!$A$39:$A$782,$A204,СВЦЭМ!$B$39:$B$782,J$190)+'СЕТ СН'!$F$12</f>
        <v>190.46070245999999</v>
      </c>
      <c r="K204" s="36">
        <f>SUMIFS(СВЦЭМ!$F$39:$F$782,СВЦЭМ!$A$39:$A$782,$A204,СВЦЭМ!$B$39:$B$782,K$190)+'СЕТ СН'!$F$12</f>
        <v>188.59097725999999</v>
      </c>
      <c r="L204" s="36">
        <f>SUMIFS(СВЦЭМ!$F$39:$F$782,СВЦЭМ!$A$39:$A$782,$A204,СВЦЭМ!$B$39:$B$782,L$190)+'СЕТ СН'!$F$12</f>
        <v>188.95011690000001</v>
      </c>
      <c r="M204" s="36">
        <f>SUMIFS(СВЦЭМ!$F$39:$F$782,СВЦЭМ!$A$39:$A$782,$A204,СВЦЭМ!$B$39:$B$782,M$190)+'СЕТ СН'!$F$12</f>
        <v>190.82085404</v>
      </c>
      <c r="N204" s="36">
        <f>SUMIFS(СВЦЭМ!$F$39:$F$782,СВЦЭМ!$A$39:$A$782,$A204,СВЦЭМ!$B$39:$B$782,N$190)+'СЕТ СН'!$F$12</f>
        <v>193.30894269000001</v>
      </c>
      <c r="O204" s="36">
        <f>SUMIFS(СВЦЭМ!$F$39:$F$782,СВЦЭМ!$A$39:$A$782,$A204,СВЦЭМ!$B$39:$B$782,O$190)+'СЕТ СН'!$F$12</f>
        <v>194.72848250000001</v>
      </c>
      <c r="P204" s="36">
        <f>SUMIFS(СВЦЭМ!$F$39:$F$782,СВЦЭМ!$A$39:$A$782,$A204,СВЦЭМ!$B$39:$B$782,P$190)+'СЕТ СН'!$F$12</f>
        <v>196.60665793000001</v>
      </c>
      <c r="Q204" s="36">
        <f>SUMIFS(СВЦЭМ!$F$39:$F$782,СВЦЭМ!$A$39:$A$782,$A204,СВЦЭМ!$B$39:$B$782,Q$190)+'СЕТ СН'!$F$12</f>
        <v>192.34303316</v>
      </c>
      <c r="R204" s="36">
        <f>SUMIFS(СВЦЭМ!$F$39:$F$782,СВЦЭМ!$A$39:$A$782,$A204,СВЦЭМ!$B$39:$B$782,R$190)+'СЕТ СН'!$F$12</f>
        <v>188.51291942</v>
      </c>
      <c r="S204" s="36">
        <f>SUMIFS(СВЦЭМ!$F$39:$F$782,СВЦЭМ!$A$39:$A$782,$A204,СВЦЭМ!$B$39:$B$782,S$190)+'СЕТ СН'!$F$12</f>
        <v>182.99646612000001</v>
      </c>
      <c r="T204" s="36">
        <f>SUMIFS(СВЦЭМ!$F$39:$F$782,СВЦЭМ!$A$39:$A$782,$A204,СВЦЭМ!$B$39:$B$782,T$190)+'СЕТ СН'!$F$12</f>
        <v>188.07692688</v>
      </c>
      <c r="U204" s="36">
        <f>SUMIFS(СВЦЭМ!$F$39:$F$782,СВЦЭМ!$A$39:$A$782,$A204,СВЦЭМ!$B$39:$B$782,U$190)+'СЕТ СН'!$F$12</f>
        <v>187.74985050000001</v>
      </c>
      <c r="V204" s="36">
        <f>SUMIFS(СВЦЭМ!$F$39:$F$782,СВЦЭМ!$A$39:$A$782,$A204,СВЦЭМ!$B$39:$B$782,V$190)+'СЕТ СН'!$F$12</f>
        <v>192.43277673</v>
      </c>
      <c r="W204" s="36">
        <f>SUMIFS(СВЦЭМ!$F$39:$F$782,СВЦЭМ!$A$39:$A$782,$A204,СВЦЭМ!$B$39:$B$782,W$190)+'СЕТ СН'!$F$12</f>
        <v>195.92884212999999</v>
      </c>
      <c r="X204" s="36">
        <f>SUMIFS(СВЦЭМ!$F$39:$F$782,СВЦЭМ!$A$39:$A$782,$A204,СВЦЭМ!$B$39:$B$782,X$190)+'СЕТ СН'!$F$12</f>
        <v>197.08240819</v>
      </c>
      <c r="Y204" s="36">
        <f>SUMIFS(СВЦЭМ!$F$39:$F$782,СВЦЭМ!$A$39:$A$782,$A204,СВЦЭМ!$B$39:$B$782,Y$190)+'СЕТ СН'!$F$12</f>
        <v>203.87065842000001</v>
      </c>
    </row>
    <row r="205" spans="1:25" ht="15.75" x14ac:dyDescent="0.2">
      <c r="A205" s="35">
        <f t="shared" si="5"/>
        <v>44880</v>
      </c>
      <c r="B205" s="36">
        <f>SUMIFS(СВЦЭМ!$F$39:$F$782,СВЦЭМ!$A$39:$A$782,$A205,СВЦЭМ!$B$39:$B$782,B$190)+'СЕТ СН'!$F$12</f>
        <v>204.51196597000001</v>
      </c>
      <c r="C205" s="36">
        <f>SUMIFS(СВЦЭМ!$F$39:$F$782,СВЦЭМ!$A$39:$A$782,$A205,СВЦЭМ!$B$39:$B$782,C$190)+'СЕТ СН'!$F$12</f>
        <v>210.13984221000001</v>
      </c>
      <c r="D205" s="36">
        <f>SUMIFS(СВЦЭМ!$F$39:$F$782,СВЦЭМ!$A$39:$A$782,$A205,СВЦЭМ!$B$39:$B$782,D$190)+'СЕТ СН'!$F$12</f>
        <v>208.65891884999999</v>
      </c>
      <c r="E205" s="36">
        <f>SUMIFS(СВЦЭМ!$F$39:$F$782,СВЦЭМ!$A$39:$A$782,$A205,СВЦЭМ!$B$39:$B$782,E$190)+'СЕТ СН'!$F$12</f>
        <v>205.41296789</v>
      </c>
      <c r="F205" s="36">
        <f>SUMIFS(СВЦЭМ!$F$39:$F$782,СВЦЭМ!$A$39:$A$782,$A205,СВЦЭМ!$B$39:$B$782,F$190)+'СЕТ СН'!$F$12</f>
        <v>206.83739169</v>
      </c>
      <c r="G205" s="36">
        <f>SUMIFS(СВЦЭМ!$F$39:$F$782,СВЦЭМ!$A$39:$A$782,$A205,СВЦЭМ!$B$39:$B$782,G$190)+'СЕТ СН'!$F$12</f>
        <v>209.36037042999999</v>
      </c>
      <c r="H205" s="36">
        <f>SUMIFS(СВЦЭМ!$F$39:$F$782,СВЦЭМ!$A$39:$A$782,$A205,СВЦЭМ!$B$39:$B$782,H$190)+'СЕТ СН'!$F$12</f>
        <v>198.32046923999999</v>
      </c>
      <c r="I205" s="36">
        <f>SUMIFS(СВЦЭМ!$F$39:$F$782,СВЦЭМ!$A$39:$A$782,$A205,СВЦЭМ!$B$39:$B$782,I$190)+'СЕТ СН'!$F$12</f>
        <v>198.65802131000001</v>
      </c>
      <c r="J205" s="36">
        <f>SUMIFS(СВЦЭМ!$F$39:$F$782,СВЦЭМ!$A$39:$A$782,$A205,СВЦЭМ!$B$39:$B$782,J$190)+'СЕТ СН'!$F$12</f>
        <v>192.86978825</v>
      </c>
      <c r="K205" s="36">
        <f>SUMIFS(СВЦЭМ!$F$39:$F$782,СВЦЭМ!$A$39:$A$782,$A205,СВЦЭМ!$B$39:$B$782,K$190)+'СЕТ СН'!$F$12</f>
        <v>191.55537588999999</v>
      </c>
      <c r="L205" s="36">
        <f>SUMIFS(СВЦЭМ!$F$39:$F$782,СВЦЭМ!$A$39:$A$782,$A205,СВЦЭМ!$B$39:$B$782,L$190)+'СЕТ СН'!$F$12</f>
        <v>193.12862369000001</v>
      </c>
      <c r="M205" s="36">
        <f>SUMIFS(СВЦЭМ!$F$39:$F$782,СВЦЭМ!$A$39:$A$782,$A205,СВЦЭМ!$B$39:$B$782,M$190)+'СЕТ СН'!$F$12</f>
        <v>197.40260996999999</v>
      </c>
      <c r="N205" s="36">
        <f>SUMIFS(СВЦЭМ!$F$39:$F$782,СВЦЭМ!$A$39:$A$782,$A205,СВЦЭМ!$B$39:$B$782,N$190)+'СЕТ СН'!$F$12</f>
        <v>199.42115799999999</v>
      </c>
      <c r="O205" s="36">
        <f>SUMIFS(СВЦЭМ!$F$39:$F$782,СВЦЭМ!$A$39:$A$782,$A205,СВЦЭМ!$B$39:$B$782,O$190)+'СЕТ СН'!$F$12</f>
        <v>200.73810882000001</v>
      </c>
      <c r="P205" s="36">
        <f>SUMIFS(СВЦЭМ!$F$39:$F$782,СВЦЭМ!$A$39:$A$782,$A205,СВЦЭМ!$B$39:$B$782,P$190)+'СЕТ СН'!$F$12</f>
        <v>202.57335372</v>
      </c>
      <c r="Q205" s="36">
        <f>SUMIFS(СВЦЭМ!$F$39:$F$782,СВЦЭМ!$A$39:$A$782,$A205,СВЦЭМ!$B$39:$B$782,Q$190)+'СЕТ СН'!$F$12</f>
        <v>202.74051438999999</v>
      </c>
      <c r="R205" s="36">
        <f>SUMIFS(СВЦЭМ!$F$39:$F$782,СВЦЭМ!$A$39:$A$782,$A205,СВЦЭМ!$B$39:$B$782,R$190)+'СЕТ СН'!$F$12</f>
        <v>201.46685432999999</v>
      </c>
      <c r="S205" s="36">
        <f>SUMIFS(СВЦЭМ!$F$39:$F$782,СВЦЭМ!$A$39:$A$782,$A205,СВЦЭМ!$B$39:$B$782,S$190)+'СЕТ СН'!$F$12</f>
        <v>193.36359297000001</v>
      </c>
      <c r="T205" s="36">
        <f>SUMIFS(СВЦЭМ!$F$39:$F$782,СВЦЭМ!$A$39:$A$782,$A205,СВЦЭМ!$B$39:$B$782,T$190)+'СЕТ СН'!$F$12</f>
        <v>181.94770833999999</v>
      </c>
      <c r="U205" s="36">
        <f>SUMIFS(СВЦЭМ!$F$39:$F$782,СВЦЭМ!$A$39:$A$782,$A205,СВЦЭМ!$B$39:$B$782,U$190)+'СЕТ СН'!$F$12</f>
        <v>182.10569971999999</v>
      </c>
      <c r="V205" s="36">
        <f>SUMIFS(СВЦЭМ!$F$39:$F$782,СВЦЭМ!$A$39:$A$782,$A205,СВЦЭМ!$B$39:$B$782,V$190)+'СЕТ СН'!$F$12</f>
        <v>185.6006888</v>
      </c>
      <c r="W205" s="36">
        <f>SUMIFS(СВЦЭМ!$F$39:$F$782,СВЦЭМ!$A$39:$A$782,$A205,СВЦЭМ!$B$39:$B$782,W$190)+'СЕТ СН'!$F$12</f>
        <v>192.61661473999999</v>
      </c>
      <c r="X205" s="36">
        <f>SUMIFS(СВЦЭМ!$F$39:$F$782,СВЦЭМ!$A$39:$A$782,$A205,СВЦЭМ!$B$39:$B$782,X$190)+'СЕТ СН'!$F$12</f>
        <v>196.14153789</v>
      </c>
      <c r="Y205" s="36">
        <f>SUMIFS(СВЦЭМ!$F$39:$F$782,СВЦЭМ!$A$39:$A$782,$A205,СВЦЭМ!$B$39:$B$782,Y$190)+'СЕТ СН'!$F$12</f>
        <v>200.58354138999999</v>
      </c>
    </row>
    <row r="206" spans="1:25" ht="15.75" x14ac:dyDescent="0.2">
      <c r="A206" s="35">
        <f t="shared" si="5"/>
        <v>44881</v>
      </c>
      <c r="B206" s="36">
        <f>SUMIFS(СВЦЭМ!$F$39:$F$782,СВЦЭМ!$A$39:$A$782,$A206,СВЦЭМ!$B$39:$B$782,B$190)+'СЕТ СН'!$F$12</f>
        <v>202.25356629999999</v>
      </c>
      <c r="C206" s="36">
        <f>SUMIFS(СВЦЭМ!$F$39:$F$782,СВЦЭМ!$A$39:$A$782,$A206,СВЦЭМ!$B$39:$B$782,C$190)+'СЕТ СН'!$F$12</f>
        <v>207.45482362000001</v>
      </c>
      <c r="D206" s="36">
        <f>SUMIFS(СВЦЭМ!$F$39:$F$782,СВЦЭМ!$A$39:$A$782,$A206,СВЦЭМ!$B$39:$B$782,D$190)+'СЕТ СН'!$F$12</f>
        <v>212.32668054999999</v>
      </c>
      <c r="E206" s="36">
        <f>SUMIFS(СВЦЭМ!$F$39:$F$782,СВЦЭМ!$A$39:$A$782,$A206,СВЦЭМ!$B$39:$B$782,E$190)+'СЕТ СН'!$F$12</f>
        <v>211.90730454000001</v>
      </c>
      <c r="F206" s="36">
        <f>SUMIFS(СВЦЭМ!$F$39:$F$782,СВЦЭМ!$A$39:$A$782,$A206,СВЦЭМ!$B$39:$B$782,F$190)+'СЕТ СН'!$F$12</f>
        <v>208.15715345999999</v>
      </c>
      <c r="G206" s="36">
        <f>SUMIFS(СВЦЭМ!$F$39:$F$782,СВЦЭМ!$A$39:$A$782,$A206,СВЦЭМ!$B$39:$B$782,G$190)+'СЕТ СН'!$F$12</f>
        <v>206.8251491</v>
      </c>
      <c r="H206" s="36">
        <f>SUMIFS(СВЦЭМ!$F$39:$F$782,СВЦЭМ!$A$39:$A$782,$A206,СВЦЭМ!$B$39:$B$782,H$190)+'СЕТ СН'!$F$12</f>
        <v>202.13799600999999</v>
      </c>
      <c r="I206" s="36">
        <f>SUMIFS(СВЦЭМ!$F$39:$F$782,СВЦЭМ!$A$39:$A$782,$A206,СВЦЭМ!$B$39:$B$782,I$190)+'СЕТ СН'!$F$12</f>
        <v>202.04077823</v>
      </c>
      <c r="J206" s="36">
        <f>SUMIFS(СВЦЭМ!$F$39:$F$782,СВЦЭМ!$A$39:$A$782,$A206,СВЦЭМ!$B$39:$B$782,J$190)+'СЕТ СН'!$F$12</f>
        <v>197.59599220999999</v>
      </c>
      <c r="K206" s="36">
        <f>SUMIFS(СВЦЭМ!$F$39:$F$782,СВЦЭМ!$A$39:$A$782,$A206,СВЦЭМ!$B$39:$B$782,K$190)+'СЕТ СН'!$F$12</f>
        <v>197.07844455</v>
      </c>
      <c r="L206" s="36">
        <f>SUMIFS(СВЦЭМ!$F$39:$F$782,СВЦЭМ!$A$39:$A$782,$A206,СВЦЭМ!$B$39:$B$782,L$190)+'СЕТ СН'!$F$12</f>
        <v>198.42350737000001</v>
      </c>
      <c r="M206" s="36">
        <f>SUMIFS(СВЦЭМ!$F$39:$F$782,СВЦЭМ!$A$39:$A$782,$A206,СВЦЭМ!$B$39:$B$782,M$190)+'СЕТ СН'!$F$12</f>
        <v>202.41585927</v>
      </c>
      <c r="N206" s="36">
        <f>SUMIFS(СВЦЭМ!$F$39:$F$782,СВЦЭМ!$A$39:$A$782,$A206,СВЦЭМ!$B$39:$B$782,N$190)+'СЕТ СН'!$F$12</f>
        <v>202.30589269000001</v>
      </c>
      <c r="O206" s="36">
        <f>SUMIFS(СВЦЭМ!$F$39:$F$782,СВЦЭМ!$A$39:$A$782,$A206,СВЦЭМ!$B$39:$B$782,O$190)+'СЕТ СН'!$F$12</f>
        <v>204.6775428</v>
      </c>
      <c r="P206" s="36">
        <f>SUMIFS(СВЦЭМ!$F$39:$F$782,СВЦЭМ!$A$39:$A$782,$A206,СВЦЭМ!$B$39:$B$782,P$190)+'СЕТ СН'!$F$12</f>
        <v>207.32814382000001</v>
      </c>
      <c r="Q206" s="36">
        <f>SUMIFS(СВЦЭМ!$F$39:$F$782,СВЦЭМ!$A$39:$A$782,$A206,СВЦЭМ!$B$39:$B$782,Q$190)+'СЕТ СН'!$F$12</f>
        <v>202.27455434999999</v>
      </c>
      <c r="R206" s="36">
        <f>SUMIFS(СВЦЭМ!$F$39:$F$782,СВЦЭМ!$A$39:$A$782,$A206,СВЦЭМ!$B$39:$B$782,R$190)+'СЕТ СН'!$F$12</f>
        <v>200.51362610999999</v>
      </c>
      <c r="S206" s="36">
        <f>SUMIFS(СВЦЭМ!$F$39:$F$782,СВЦЭМ!$A$39:$A$782,$A206,СВЦЭМ!$B$39:$B$782,S$190)+'СЕТ СН'!$F$12</f>
        <v>193.40662086</v>
      </c>
      <c r="T206" s="36">
        <f>SUMIFS(СВЦЭМ!$F$39:$F$782,СВЦЭМ!$A$39:$A$782,$A206,СВЦЭМ!$B$39:$B$782,T$190)+'СЕТ СН'!$F$12</f>
        <v>189.34681584</v>
      </c>
      <c r="U206" s="36">
        <f>SUMIFS(СВЦЭМ!$F$39:$F$782,СВЦЭМ!$A$39:$A$782,$A206,СВЦЭМ!$B$39:$B$782,U$190)+'СЕТ СН'!$F$12</f>
        <v>192.10395826000001</v>
      </c>
      <c r="V206" s="36">
        <f>SUMIFS(СВЦЭМ!$F$39:$F$782,СВЦЭМ!$A$39:$A$782,$A206,СВЦЭМ!$B$39:$B$782,V$190)+'СЕТ СН'!$F$12</f>
        <v>196.97638236</v>
      </c>
      <c r="W206" s="36">
        <f>SUMIFS(СВЦЭМ!$F$39:$F$782,СВЦЭМ!$A$39:$A$782,$A206,СВЦЭМ!$B$39:$B$782,W$190)+'СЕТ СН'!$F$12</f>
        <v>197.04030838</v>
      </c>
      <c r="X206" s="36">
        <f>SUMIFS(СВЦЭМ!$F$39:$F$782,СВЦЭМ!$A$39:$A$782,$A206,СВЦЭМ!$B$39:$B$782,X$190)+'СЕТ СН'!$F$12</f>
        <v>201.22794375999999</v>
      </c>
      <c r="Y206" s="36">
        <f>SUMIFS(СВЦЭМ!$F$39:$F$782,СВЦЭМ!$A$39:$A$782,$A206,СВЦЭМ!$B$39:$B$782,Y$190)+'СЕТ СН'!$F$12</f>
        <v>209.93522193000001</v>
      </c>
    </row>
    <row r="207" spans="1:25" ht="15.75" x14ac:dyDescent="0.2">
      <c r="A207" s="35">
        <f t="shared" si="5"/>
        <v>44882</v>
      </c>
      <c r="B207" s="36">
        <f>SUMIFS(СВЦЭМ!$F$39:$F$782,СВЦЭМ!$A$39:$A$782,$A207,СВЦЭМ!$B$39:$B$782,B$190)+'СЕТ СН'!$F$12</f>
        <v>199.35023931000001</v>
      </c>
      <c r="C207" s="36">
        <f>SUMIFS(СВЦЭМ!$F$39:$F$782,СВЦЭМ!$A$39:$A$782,$A207,СВЦЭМ!$B$39:$B$782,C$190)+'СЕТ СН'!$F$12</f>
        <v>202.33580764000001</v>
      </c>
      <c r="D207" s="36">
        <f>SUMIFS(СВЦЭМ!$F$39:$F$782,СВЦЭМ!$A$39:$A$782,$A207,СВЦЭМ!$B$39:$B$782,D$190)+'СЕТ СН'!$F$12</f>
        <v>207.24067898999999</v>
      </c>
      <c r="E207" s="36">
        <f>SUMIFS(СВЦЭМ!$F$39:$F$782,СВЦЭМ!$A$39:$A$782,$A207,СВЦЭМ!$B$39:$B$782,E$190)+'СЕТ СН'!$F$12</f>
        <v>206.57382580999999</v>
      </c>
      <c r="F207" s="36">
        <f>SUMIFS(СВЦЭМ!$F$39:$F$782,СВЦЭМ!$A$39:$A$782,$A207,СВЦЭМ!$B$39:$B$782,F$190)+'СЕТ СН'!$F$12</f>
        <v>207.08327989</v>
      </c>
      <c r="G207" s="36">
        <f>SUMIFS(СВЦЭМ!$F$39:$F$782,СВЦЭМ!$A$39:$A$782,$A207,СВЦЭМ!$B$39:$B$782,G$190)+'СЕТ СН'!$F$12</f>
        <v>207.97871997999999</v>
      </c>
      <c r="H207" s="36">
        <f>SUMIFS(СВЦЭМ!$F$39:$F$782,СВЦЭМ!$A$39:$A$782,$A207,СВЦЭМ!$B$39:$B$782,H$190)+'СЕТ СН'!$F$12</f>
        <v>197.02898519999999</v>
      </c>
      <c r="I207" s="36">
        <f>SUMIFS(СВЦЭМ!$F$39:$F$782,СВЦЭМ!$A$39:$A$782,$A207,СВЦЭМ!$B$39:$B$782,I$190)+'СЕТ СН'!$F$12</f>
        <v>184.93392560999999</v>
      </c>
      <c r="J207" s="36">
        <f>SUMIFS(СВЦЭМ!$F$39:$F$782,СВЦЭМ!$A$39:$A$782,$A207,СВЦЭМ!$B$39:$B$782,J$190)+'СЕТ СН'!$F$12</f>
        <v>189.77633886999999</v>
      </c>
      <c r="K207" s="36">
        <f>SUMIFS(СВЦЭМ!$F$39:$F$782,СВЦЭМ!$A$39:$A$782,$A207,СВЦЭМ!$B$39:$B$782,K$190)+'СЕТ СН'!$F$12</f>
        <v>190.69357769999999</v>
      </c>
      <c r="L207" s="36">
        <f>SUMIFS(СВЦЭМ!$F$39:$F$782,СВЦЭМ!$A$39:$A$782,$A207,СВЦЭМ!$B$39:$B$782,L$190)+'СЕТ СН'!$F$12</f>
        <v>191.53341972000001</v>
      </c>
      <c r="M207" s="36">
        <f>SUMIFS(СВЦЭМ!$F$39:$F$782,СВЦЭМ!$A$39:$A$782,$A207,СВЦЭМ!$B$39:$B$782,M$190)+'СЕТ СН'!$F$12</f>
        <v>195.53465754999999</v>
      </c>
      <c r="N207" s="36">
        <f>SUMIFS(СВЦЭМ!$F$39:$F$782,СВЦЭМ!$A$39:$A$782,$A207,СВЦЭМ!$B$39:$B$782,N$190)+'СЕТ СН'!$F$12</f>
        <v>193.48127344</v>
      </c>
      <c r="O207" s="36">
        <f>SUMIFS(СВЦЭМ!$F$39:$F$782,СВЦЭМ!$A$39:$A$782,$A207,СВЦЭМ!$B$39:$B$782,O$190)+'СЕТ СН'!$F$12</f>
        <v>198.76470810000001</v>
      </c>
      <c r="P207" s="36">
        <f>SUMIFS(СВЦЭМ!$F$39:$F$782,СВЦЭМ!$A$39:$A$782,$A207,СВЦЭМ!$B$39:$B$782,P$190)+'СЕТ СН'!$F$12</f>
        <v>199.8985831</v>
      </c>
      <c r="Q207" s="36">
        <f>SUMIFS(СВЦЭМ!$F$39:$F$782,СВЦЭМ!$A$39:$A$782,$A207,СВЦЭМ!$B$39:$B$782,Q$190)+'СЕТ СН'!$F$12</f>
        <v>197.13474575999999</v>
      </c>
      <c r="R207" s="36">
        <f>SUMIFS(СВЦЭМ!$F$39:$F$782,СВЦЭМ!$A$39:$A$782,$A207,СВЦЭМ!$B$39:$B$782,R$190)+'СЕТ СН'!$F$12</f>
        <v>193.48267584000001</v>
      </c>
      <c r="S207" s="36">
        <f>SUMIFS(СВЦЭМ!$F$39:$F$782,СВЦЭМ!$A$39:$A$782,$A207,СВЦЭМ!$B$39:$B$782,S$190)+'СЕТ СН'!$F$12</f>
        <v>191.45291404</v>
      </c>
      <c r="T207" s="36">
        <f>SUMIFS(СВЦЭМ!$F$39:$F$782,СВЦЭМ!$A$39:$A$782,$A207,СВЦЭМ!$B$39:$B$782,T$190)+'СЕТ СН'!$F$12</f>
        <v>183.86385179000001</v>
      </c>
      <c r="U207" s="36">
        <f>SUMIFS(СВЦЭМ!$F$39:$F$782,СВЦЭМ!$A$39:$A$782,$A207,СВЦЭМ!$B$39:$B$782,U$190)+'СЕТ СН'!$F$12</f>
        <v>186.60505903999999</v>
      </c>
      <c r="V207" s="36">
        <f>SUMIFS(СВЦЭМ!$F$39:$F$782,СВЦЭМ!$A$39:$A$782,$A207,СВЦЭМ!$B$39:$B$782,V$190)+'СЕТ СН'!$F$12</f>
        <v>189.08911803000001</v>
      </c>
      <c r="W207" s="36">
        <f>SUMIFS(СВЦЭМ!$F$39:$F$782,СВЦЭМ!$A$39:$A$782,$A207,СВЦЭМ!$B$39:$B$782,W$190)+'СЕТ СН'!$F$12</f>
        <v>191.61040259999999</v>
      </c>
      <c r="X207" s="36">
        <f>SUMIFS(СВЦЭМ!$F$39:$F$782,СВЦЭМ!$A$39:$A$782,$A207,СВЦЭМ!$B$39:$B$782,X$190)+'СЕТ СН'!$F$12</f>
        <v>194.84639576000001</v>
      </c>
      <c r="Y207" s="36">
        <f>SUMIFS(СВЦЭМ!$F$39:$F$782,СВЦЭМ!$A$39:$A$782,$A207,СВЦЭМ!$B$39:$B$782,Y$190)+'СЕТ СН'!$F$12</f>
        <v>200.42333407999999</v>
      </c>
    </row>
    <row r="208" spans="1:25" ht="15.75" x14ac:dyDescent="0.2">
      <c r="A208" s="35">
        <f t="shared" si="5"/>
        <v>44883</v>
      </c>
      <c r="B208" s="36">
        <f>SUMIFS(СВЦЭМ!$F$39:$F$782,СВЦЭМ!$A$39:$A$782,$A208,СВЦЭМ!$B$39:$B$782,B$190)+'СЕТ СН'!$F$12</f>
        <v>200.2026884</v>
      </c>
      <c r="C208" s="36">
        <f>SUMIFS(СВЦЭМ!$F$39:$F$782,СВЦЭМ!$A$39:$A$782,$A208,СВЦЭМ!$B$39:$B$782,C$190)+'СЕТ СН'!$F$12</f>
        <v>205.61343110000001</v>
      </c>
      <c r="D208" s="36">
        <f>SUMIFS(СВЦЭМ!$F$39:$F$782,СВЦЭМ!$A$39:$A$782,$A208,СВЦЭМ!$B$39:$B$782,D$190)+'СЕТ СН'!$F$12</f>
        <v>207.70860411999999</v>
      </c>
      <c r="E208" s="36">
        <f>SUMIFS(СВЦЭМ!$F$39:$F$782,СВЦЭМ!$A$39:$A$782,$A208,СВЦЭМ!$B$39:$B$782,E$190)+'СЕТ СН'!$F$12</f>
        <v>208.53963884000001</v>
      </c>
      <c r="F208" s="36">
        <f>SUMIFS(СВЦЭМ!$F$39:$F$782,СВЦЭМ!$A$39:$A$782,$A208,СВЦЭМ!$B$39:$B$782,F$190)+'СЕТ СН'!$F$12</f>
        <v>212.53973869000001</v>
      </c>
      <c r="G208" s="36">
        <f>SUMIFS(СВЦЭМ!$F$39:$F$782,СВЦЭМ!$A$39:$A$782,$A208,СВЦЭМ!$B$39:$B$782,G$190)+'СЕТ СН'!$F$12</f>
        <v>210.15136373999999</v>
      </c>
      <c r="H208" s="36">
        <f>SUMIFS(СВЦЭМ!$F$39:$F$782,СВЦЭМ!$A$39:$A$782,$A208,СВЦЭМ!$B$39:$B$782,H$190)+'СЕТ СН'!$F$12</f>
        <v>203.86059537</v>
      </c>
      <c r="I208" s="36">
        <f>SUMIFS(СВЦЭМ!$F$39:$F$782,СВЦЭМ!$A$39:$A$782,$A208,СВЦЭМ!$B$39:$B$782,I$190)+'СЕТ СН'!$F$12</f>
        <v>199.24310355</v>
      </c>
      <c r="J208" s="36">
        <f>SUMIFS(СВЦЭМ!$F$39:$F$782,СВЦЭМ!$A$39:$A$782,$A208,СВЦЭМ!$B$39:$B$782,J$190)+'СЕТ СН'!$F$12</f>
        <v>193.48526235</v>
      </c>
      <c r="K208" s="36">
        <f>SUMIFS(СВЦЭМ!$F$39:$F$782,СВЦЭМ!$A$39:$A$782,$A208,СВЦЭМ!$B$39:$B$782,K$190)+'СЕТ СН'!$F$12</f>
        <v>191.46247693000001</v>
      </c>
      <c r="L208" s="36">
        <f>SUMIFS(СВЦЭМ!$F$39:$F$782,СВЦЭМ!$A$39:$A$782,$A208,СВЦЭМ!$B$39:$B$782,L$190)+'СЕТ СН'!$F$12</f>
        <v>191.76531861999999</v>
      </c>
      <c r="M208" s="36">
        <f>SUMIFS(СВЦЭМ!$F$39:$F$782,СВЦЭМ!$A$39:$A$782,$A208,СВЦЭМ!$B$39:$B$782,M$190)+'СЕТ СН'!$F$12</f>
        <v>196.34405963</v>
      </c>
      <c r="N208" s="36">
        <f>SUMIFS(СВЦЭМ!$F$39:$F$782,СВЦЭМ!$A$39:$A$782,$A208,СВЦЭМ!$B$39:$B$782,N$190)+'СЕТ СН'!$F$12</f>
        <v>200.24107015999999</v>
      </c>
      <c r="O208" s="36">
        <f>SUMIFS(СВЦЭМ!$F$39:$F$782,СВЦЭМ!$A$39:$A$782,$A208,СВЦЭМ!$B$39:$B$782,O$190)+'СЕТ СН'!$F$12</f>
        <v>199.23774688</v>
      </c>
      <c r="P208" s="36">
        <f>SUMIFS(СВЦЭМ!$F$39:$F$782,СВЦЭМ!$A$39:$A$782,$A208,СВЦЭМ!$B$39:$B$782,P$190)+'СЕТ СН'!$F$12</f>
        <v>199.67629578</v>
      </c>
      <c r="Q208" s="36">
        <f>SUMIFS(СВЦЭМ!$F$39:$F$782,СВЦЭМ!$A$39:$A$782,$A208,СВЦЭМ!$B$39:$B$782,Q$190)+'СЕТ СН'!$F$12</f>
        <v>202.29938916</v>
      </c>
      <c r="R208" s="36">
        <f>SUMIFS(СВЦЭМ!$F$39:$F$782,СВЦЭМ!$A$39:$A$782,$A208,СВЦЭМ!$B$39:$B$782,R$190)+'СЕТ СН'!$F$12</f>
        <v>202.32656566</v>
      </c>
      <c r="S208" s="36">
        <f>SUMIFS(СВЦЭМ!$F$39:$F$782,СВЦЭМ!$A$39:$A$782,$A208,СВЦЭМ!$B$39:$B$782,S$190)+'СЕТ СН'!$F$12</f>
        <v>198.95237076000001</v>
      </c>
      <c r="T208" s="36">
        <f>SUMIFS(СВЦЭМ!$F$39:$F$782,СВЦЭМ!$A$39:$A$782,$A208,СВЦЭМ!$B$39:$B$782,T$190)+'СЕТ СН'!$F$12</f>
        <v>189.38263051999999</v>
      </c>
      <c r="U208" s="36">
        <f>SUMIFS(СВЦЭМ!$F$39:$F$782,СВЦЭМ!$A$39:$A$782,$A208,СВЦЭМ!$B$39:$B$782,U$190)+'СЕТ СН'!$F$12</f>
        <v>188.95974390999999</v>
      </c>
      <c r="V208" s="36">
        <f>SUMIFS(СВЦЭМ!$F$39:$F$782,СВЦЭМ!$A$39:$A$782,$A208,СВЦЭМ!$B$39:$B$782,V$190)+'СЕТ СН'!$F$12</f>
        <v>192.05768434999999</v>
      </c>
      <c r="W208" s="36">
        <f>SUMIFS(СВЦЭМ!$F$39:$F$782,СВЦЭМ!$A$39:$A$782,$A208,СВЦЭМ!$B$39:$B$782,W$190)+'СЕТ СН'!$F$12</f>
        <v>195.14501920999999</v>
      </c>
      <c r="X208" s="36">
        <f>SUMIFS(СВЦЭМ!$F$39:$F$782,СВЦЭМ!$A$39:$A$782,$A208,СВЦЭМ!$B$39:$B$782,X$190)+'СЕТ СН'!$F$12</f>
        <v>197.30088925999999</v>
      </c>
      <c r="Y208" s="36">
        <f>SUMIFS(СВЦЭМ!$F$39:$F$782,СВЦЭМ!$A$39:$A$782,$A208,СВЦЭМ!$B$39:$B$782,Y$190)+'СЕТ СН'!$F$12</f>
        <v>199.25302402</v>
      </c>
    </row>
    <row r="209" spans="1:25" ht="15.75" x14ac:dyDescent="0.2">
      <c r="A209" s="35">
        <f t="shared" si="5"/>
        <v>44884</v>
      </c>
      <c r="B209" s="36">
        <f>SUMIFS(СВЦЭМ!$F$39:$F$782,СВЦЭМ!$A$39:$A$782,$A209,СВЦЭМ!$B$39:$B$782,B$190)+'СЕТ СН'!$F$12</f>
        <v>208.27421598000001</v>
      </c>
      <c r="C209" s="36">
        <f>SUMIFS(СВЦЭМ!$F$39:$F$782,СВЦЭМ!$A$39:$A$782,$A209,СВЦЭМ!$B$39:$B$782,C$190)+'СЕТ СН'!$F$12</f>
        <v>213.02150043</v>
      </c>
      <c r="D209" s="36">
        <f>SUMIFS(СВЦЭМ!$F$39:$F$782,СВЦЭМ!$A$39:$A$782,$A209,СВЦЭМ!$B$39:$B$782,D$190)+'СЕТ СН'!$F$12</f>
        <v>216.87809745000001</v>
      </c>
      <c r="E209" s="36">
        <f>SUMIFS(СВЦЭМ!$F$39:$F$782,СВЦЭМ!$A$39:$A$782,$A209,СВЦЭМ!$B$39:$B$782,E$190)+'СЕТ СН'!$F$12</f>
        <v>217.66365693</v>
      </c>
      <c r="F209" s="36">
        <f>SUMIFS(СВЦЭМ!$F$39:$F$782,СВЦЭМ!$A$39:$A$782,$A209,СВЦЭМ!$B$39:$B$782,F$190)+'СЕТ СН'!$F$12</f>
        <v>222.84262788999999</v>
      </c>
      <c r="G209" s="36">
        <f>SUMIFS(СВЦЭМ!$F$39:$F$782,СВЦЭМ!$A$39:$A$782,$A209,СВЦЭМ!$B$39:$B$782,G$190)+'СЕТ СН'!$F$12</f>
        <v>202.71608818000001</v>
      </c>
      <c r="H209" s="36">
        <f>SUMIFS(СВЦЭМ!$F$39:$F$782,СВЦЭМ!$A$39:$A$782,$A209,СВЦЭМ!$B$39:$B$782,H$190)+'СЕТ СН'!$F$12</f>
        <v>194.70583169</v>
      </c>
      <c r="I209" s="36">
        <f>SUMIFS(СВЦЭМ!$F$39:$F$782,СВЦЭМ!$A$39:$A$782,$A209,СВЦЭМ!$B$39:$B$782,I$190)+'СЕТ СН'!$F$12</f>
        <v>193.53749227</v>
      </c>
      <c r="J209" s="36">
        <f>SUMIFS(СВЦЭМ!$F$39:$F$782,СВЦЭМ!$A$39:$A$782,$A209,СВЦЭМ!$B$39:$B$782,J$190)+'СЕТ СН'!$F$12</f>
        <v>172.23310973</v>
      </c>
      <c r="K209" s="36">
        <f>SUMIFS(СВЦЭМ!$F$39:$F$782,СВЦЭМ!$A$39:$A$782,$A209,СВЦЭМ!$B$39:$B$782,K$190)+'СЕТ СН'!$F$12</f>
        <v>166.22001612</v>
      </c>
      <c r="L209" s="36">
        <f>SUMIFS(СВЦЭМ!$F$39:$F$782,СВЦЭМ!$A$39:$A$782,$A209,СВЦЭМ!$B$39:$B$782,L$190)+'СЕТ СН'!$F$12</f>
        <v>164.72287907</v>
      </c>
      <c r="M209" s="36">
        <f>SUMIFS(СВЦЭМ!$F$39:$F$782,СВЦЭМ!$A$39:$A$782,$A209,СВЦЭМ!$B$39:$B$782,M$190)+'СЕТ СН'!$F$12</f>
        <v>177.60489043999999</v>
      </c>
      <c r="N209" s="36">
        <f>SUMIFS(СВЦЭМ!$F$39:$F$782,СВЦЭМ!$A$39:$A$782,$A209,СВЦЭМ!$B$39:$B$782,N$190)+'СЕТ СН'!$F$12</f>
        <v>192.88129846999999</v>
      </c>
      <c r="O209" s="36">
        <f>SUMIFS(СВЦЭМ!$F$39:$F$782,СВЦЭМ!$A$39:$A$782,$A209,СВЦЭМ!$B$39:$B$782,O$190)+'СЕТ СН'!$F$12</f>
        <v>191.83709465999999</v>
      </c>
      <c r="P209" s="36">
        <f>SUMIFS(СВЦЭМ!$F$39:$F$782,СВЦЭМ!$A$39:$A$782,$A209,СВЦЭМ!$B$39:$B$782,P$190)+'СЕТ СН'!$F$12</f>
        <v>193.51958243999999</v>
      </c>
      <c r="Q209" s="36">
        <f>SUMIFS(СВЦЭМ!$F$39:$F$782,СВЦЭМ!$A$39:$A$782,$A209,СВЦЭМ!$B$39:$B$782,Q$190)+'СЕТ СН'!$F$12</f>
        <v>193.95267429</v>
      </c>
      <c r="R209" s="36">
        <f>SUMIFS(СВЦЭМ!$F$39:$F$782,СВЦЭМ!$A$39:$A$782,$A209,СВЦЭМ!$B$39:$B$782,R$190)+'СЕТ СН'!$F$12</f>
        <v>181.70989082</v>
      </c>
      <c r="S209" s="36">
        <f>SUMIFS(СВЦЭМ!$F$39:$F$782,СВЦЭМ!$A$39:$A$782,$A209,СВЦЭМ!$B$39:$B$782,S$190)+'СЕТ СН'!$F$12</f>
        <v>171.46859979000001</v>
      </c>
      <c r="T209" s="36">
        <f>SUMIFS(СВЦЭМ!$F$39:$F$782,СВЦЭМ!$A$39:$A$782,$A209,СВЦЭМ!$B$39:$B$782,T$190)+'СЕТ СН'!$F$12</f>
        <v>154.59891557</v>
      </c>
      <c r="U209" s="36">
        <f>SUMIFS(СВЦЭМ!$F$39:$F$782,СВЦЭМ!$A$39:$A$782,$A209,СВЦЭМ!$B$39:$B$782,U$190)+'СЕТ СН'!$F$12</f>
        <v>154.75198717999999</v>
      </c>
      <c r="V209" s="36">
        <f>SUMIFS(СВЦЭМ!$F$39:$F$782,СВЦЭМ!$A$39:$A$782,$A209,СВЦЭМ!$B$39:$B$782,V$190)+'СЕТ СН'!$F$12</f>
        <v>156.27102515999999</v>
      </c>
      <c r="W209" s="36">
        <f>SUMIFS(СВЦЭМ!$F$39:$F$782,СВЦЭМ!$A$39:$A$782,$A209,СВЦЭМ!$B$39:$B$782,W$190)+'СЕТ СН'!$F$12</f>
        <v>159.75346221000001</v>
      </c>
      <c r="X209" s="36">
        <f>SUMIFS(СВЦЭМ!$F$39:$F$782,СВЦЭМ!$A$39:$A$782,$A209,СВЦЭМ!$B$39:$B$782,X$190)+'СЕТ СН'!$F$12</f>
        <v>159.70242296999999</v>
      </c>
      <c r="Y209" s="36">
        <f>SUMIFS(СВЦЭМ!$F$39:$F$782,СВЦЭМ!$A$39:$A$782,$A209,СВЦЭМ!$B$39:$B$782,Y$190)+'СЕТ СН'!$F$12</f>
        <v>160.45116784999999</v>
      </c>
    </row>
    <row r="210" spans="1:25" ht="15.75" x14ac:dyDescent="0.2">
      <c r="A210" s="35">
        <f t="shared" si="5"/>
        <v>44885</v>
      </c>
      <c r="B210" s="36">
        <f>SUMIFS(СВЦЭМ!$F$39:$F$782,СВЦЭМ!$A$39:$A$782,$A210,СВЦЭМ!$B$39:$B$782,B$190)+'СЕТ СН'!$F$12</f>
        <v>209.42893631000001</v>
      </c>
      <c r="C210" s="36">
        <f>SUMIFS(СВЦЭМ!$F$39:$F$782,СВЦЭМ!$A$39:$A$782,$A210,СВЦЭМ!$B$39:$B$782,C$190)+'СЕТ СН'!$F$12</f>
        <v>216.13952155999999</v>
      </c>
      <c r="D210" s="36">
        <f>SUMIFS(СВЦЭМ!$F$39:$F$782,СВЦЭМ!$A$39:$A$782,$A210,СВЦЭМ!$B$39:$B$782,D$190)+'СЕТ СН'!$F$12</f>
        <v>217.41208355000001</v>
      </c>
      <c r="E210" s="36">
        <f>SUMIFS(СВЦЭМ!$F$39:$F$782,СВЦЭМ!$A$39:$A$782,$A210,СВЦЭМ!$B$39:$B$782,E$190)+'СЕТ СН'!$F$12</f>
        <v>214.62064523000001</v>
      </c>
      <c r="F210" s="36">
        <f>SUMIFS(СВЦЭМ!$F$39:$F$782,СВЦЭМ!$A$39:$A$782,$A210,СВЦЭМ!$B$39:$B$782,F$190)+'СЕТ СН'!$F$12</f>
        <v>218.44931915999999</v>
      </c>
      <c r="G210" s="36">
        <f>SUMIFS(СВЦЭМ!$F$39:$F$782,СВЦЭМ!$A$39:$A$782,$A210,СВЦЭМ!$B$39:$B$782,G$190)+'СЕТ СН'!$F$12</f>
        <v>217.42464676</v>
      </c>
      <c r="H210" s="36">
        <f>SUMIFS(СВЦЭМ!$F$39:$F$782,СВЦЭМ!$A$39:$A$782,$A210,СВЦЭМ!$B$39:$B$782,H$190)+'СЕТ СН'!$F$12</f>
        <v>215.74919514999999</v>
      </c>
      <c r="I210" s="36">
        <f>SUMIFS(СВЦЭМ!$F$39:$F$782,СВЦЭМ!$A$39:$A$782,$A210,СВЦЭМ!$B$39:$B$782,I$190)+'СЕТ СН'!$F$12</f>
        <v>217.63268522000001</v>
      </c>
      <c r="J210" s="36">
        <f>SUMIFS(СВЦЭМ!$F$39:$F$782,СВЦЭМ!$A$39:$A$782,$A210,СВЦЭМ!$B$39:$B$782,J$190)+'СЕТ СН'!$F$12</f>
        <v>209.19584889000001</v>
      </c>
      <c r="K210" s="36">
        <f>SUMIFS(СВЦЭМ!$F$39:$F$782,СВЦЭМ!$A$39:$A$782,$A210,СВЦЭМ!$B$39:$B$782,K$190)+'СЕТ СН'!$F$12</f>
        <v>199.97127449999999</v>
      </c>
      <c r="L210" s="36">
        <f>SUMIFS(СВЦЭМ!$F$39:$F$782,СВЦЭМ!$A$39:$A$782,$A210,СВЦЭМ!$B$39:$B$782,L$190)+'СЕТ СН'!$F$12</f>
        <v>198.19455116</v>
      </c>
      <c r="M210" s="36">
        <f>SUMIFS(СВЦЭМ!$F$39:$F$782,СВЦЭМ!$A$39:$A$782,$A210,СВЦЭМ!$B$39:$B$782,M$190)+'СЕТ СН'!$F$12</f>
        <v>200.67520110999999</v>
      </c>
      <c r="N210" s="36">
        <f>SUMIFS(СВЦЭМ!$F$39:$F$782,СВЦЭМ!$A$39:$A$782,$A210,СВЦЭМ!$B$39:$B$782,N$190)+'СЕТ СН'!$F$12</f>
        <v>202.95800391</v>
      </c>
      <c r="O210" s="36">
        <f>SUMIFS(СВЦЭМ!$F$39:$F$782,СВЦЭМ!$A$39:$A$782,$A210,СВЦЭМ!$B$39:$B$782,O$190)+'СЕТ СН'!$F$12</f>
        <v>202.53990844</v>
      </c>
      <c r="P210" s="36">
        <f>SUMIFS(СВЦЭМ!$F$39:$F$782,СВЦЭМ!$A$39:$A$782,$A210,СВЦЭМ!$B$39:$B$782,P$190)+'СЕТ СН'!$F$12</f>
        <v>204.43459318000001</v>
      </c>
      <c r="Q210" s="36">
        <f>SUMIFS(СВЦЭМ!$F$39:$F$782,СВЦЭМ!$A$39:$A$782,$A210,СВЦЭМ!$B$39:$B$782,Q$190)+'СЕТ СН'!$F$12</f>
        <v>205.23114598000001</v>
      </c>
      <c r="R210" s="36">
        <f>SUMIFS(СВЦЭМ!$F$39:$F$782,СВЦЭМ!$A$39:$A$782,$A210,СВЦЭМ!$B$39:$B$782,R$190)+'СЕТ СН'!$F$12</f>
        <v>202.64840219999999</v>
      </c>
      <c r="S210" s="36">
        <f>SUMIFS(СВЦЭМ!$F$39:$F$782,СВЦЭМ!$A$39:$A$782,$A210,СВЦЭМ!$B$39:$B$782,S$190)+'СЕТ СН'!$F$12</f>
        <v>201.89061325</v>
      </c>
      <c r="T210" s="36">
        <f>SUMIFS(СВЦЭМ!$F$39:$F$782,СВЦЭМ!$A$39:$A$782,$A210,СВЦЭМ!$B$39:$B$782,T$190)+'СЕТ СН'!$F$12</f>
        <v>190.58312072999999</v>
      </c>
      <c r="U210" s="36">
        <f>SUMIFS(СВЦЭМ!$F$39:$F$782,СВЦЭМ!$A$39:$A$782,$A210,СВЦЭМ!$B$39:$B$782,U$190)+'СЕТ СН'!$F$12</f>
        <v>191.52031324999999</v>
      </c>
      <c r="V210" s="36">
        <f>SUMIFS(СВЦЭМ!$F$39:$F$782,СВЦЭМ!$A$39:$A$782,$A210,СВЦЭМ!$B$39:$B$782,V$190)+'СЕТ СН'!$F$12</f>
        <v>193.88439683999999</v>
      </c>
      <c r="W210" s="36">
        <f>SUMIFS(СВЦЭМ!$F$39:$F$782,СВЦЭМ!$A$39:$A$782,$A210,СВЦЭМ!$B$39:$B$782,W$190)+'СЕТ СН'!$F$12</f>
        <v>197.54815794000001</v>
      </c>
      <c r="X210" s="36">
        <f>SUMIFS(СВЦЭМ!$F$39:$F$782,СВЦЭМ!$A$39:$A$782,$A210,СВЦЭМ!$B$39:$B$782,X$190)+'СЕТ СН'!$F$12</f>
        <v>200.05056146999999</v>
      </c>
      <c r="Y210" s="36">
        <f>SUMIFS(СВЦЭМ!$F$39:$F$782,СВЦЭМ!$A$39:$A$782,$A210,СВЦЭМ!$B$39:$B$782,Y$190)+'СЕТ СН'!$F$12</f>
        <v>204.46068077000001</v>
      </c>
    </row>
    <row r="211" spans="1:25" ht="15.75" x14ac:dyDescent="0.2">
      <c r="A211" s="35">
        <f t="shared" si="5"/>
        <v>44886</v>
      </c>
      <c r="B211" s="36">
        <f>SUMIFS(СВЦЭМ!$F$39:$F$782,СВЦЭМ!$A$39:$A$782,$A211,СВЦЭМ!$B$39:$B$782,B$190)+'СЕТ СН'!$F$12</f>
        <v>215.70811036000001</v>
      </c>
      <c r="C211" s="36">
        <f>SUMIFS(СВЦЭМ!$F$39:$F$782,СВЦЭМ!$A$39:$A$782,$A211,СВЦЭМ!$B$39:$B$782,C$190)+'СЕТ СН'!$F$12</f>
        <v>218.86531837999999</v>
      </c>
      <c r="D211" s="36">
        <f>SUMIFS(СВЦЭМ!$F$39:$F$782,СВЦЭМ!$A$39:$A$782,$A211,СВЦЭМ!$B$39:$B$782,D$190)+'СЕТ СН'!$F$12</f>
        <v>222.66527674</v>
      </c>
      <c r="E211" s="36">
        <f>SUMIFS(СВЦЭМ!$F$39:$F$782,СВЦЭМ!$A$39:$A$782,$A211,СВЦЭМ!$B$39:$B$782,E$190)+'СЕТ СН'!$F$12</f>
        <v>223.72965095000001</v>
      </c>
      <c r="F211" s="36">
        <f>SUMIFS(СВЦЭМ!$F$39:$F$782,СВЦЭМ!$A$39:$A$782,$A211,СВЦЭМ!$B$39:$B$782,F$190)+'СЕТ СН'!$F$12</f>
        <v>227.74621741999999</v>
      </c>
      <c r="G211" s="36">
        <f>SUMIFS(СВЦЭМ!$F$39:$F$782,СВЦЭМ!$A$39:$A$782,$A211,СВЦЭМ!$B$39:$B$782,G$190)+'СЕТ СН'!$F$12</f>
        <v>224.87141628000001</v>
      </c>
      <c r="H211" s="36">
        <f>SUMIFS(СВЦЭМ!$F$39:$F$782,СВЦЭМ!$A$39:$A$782,$A211,СВЦЭМ!$B$39:$B$782,H$190)+'СЕТ СН'!$F$12</f>
        <v>215.15999034000001</v>
      </c>
      <c r="I211" s="36">
        <f>SUMIFS(СВЦЭМ!$F$39:$F$782,СВЦЭМ!$A$39:$A$782,$A211,СВЦЭМ!$B$39:$B$782,I$190)+'СЕТ СН'!$F$12</f>
        <v>206.04848903000001</v>
      </c>
      <c r="J211" s="36">
        <f>SUMIFS(СВЦЭМ!$F$39:$F$782,СВЦЭМ!$A$39:$A$782,$A211,СВЦЭМ!$B$39:$B$782,J$190)+'СЕТ СН'!$F$12</f>
        <v>201.59608546999999</v>
      </c>
      <c r="K211" s="36">
        <f>SUMIFS(СВЦЭМ!$F$39:$F$782,СВЦЭМ!$A$39:$A$782,$A211,СВЦЭМ!$B$39:$B$782,K$190)+'СЕТ СН'!$F$12</f>
        <v>203.38215596000001</v>
      </c>
      <c r="L211" s="36">
        <f>SUMIFS(СВЦЭМ!$F$39:$F$782,СВЦЭМ!$A$39:$A$782,$A211,СВЦЭМ!$B$39:$B$782,L$190)+'СЕТ СН'!$F$12</f>
        <v>203.00465274000001</v>
      </c>
      <c r="M211" s="36">
        <f>SUMIFS(СВЦЭМ!$F$39:$F$782,СВЦЭМ!$A$39:$A$782,$A211,СВЦЭМ!$B$39:$B$782,M$190)+'СЕТ СН'!$F$12</f>
        <v>202.72690365</v>
      </c>
      <c r="N211" s="36">
        <f>SUMIFS(СВЦЭМ!$F$39:$F$782,СВЦЭМ!$A$39:$A$782,$A211,СВЦЭМ!$B$39:$B$782,N$190)+'СЕТ СН'!$F$12</f>
        <v>204.97583857999999</v>
      </c>
      <c r="O211" s="36">
        <f>SUMIFS(СВЦЭМ!$F$39:$F$782,СВЦЭМ!$A$39:$A$782,$A211,СВЦЭМ!$B$39:$B$782,O$190)+'СЕТ СН'!$F$12</f>
        <v>204.19661593999999</v>
      </c>
      <c r="P211" s="36">
        <f>SUMIFS(СВЦЭМ!$F$39:$F$782,СВЦЭМ!$A$39:$A$782,$A211,СВЦЭМ!$B$39:$B$782,P$190)+'СЕТ СН'!$F$12</f>
        <v>206.10591646</v>
      </c>
      <c r="Q211" s="36">
        <f>SUMIFS(СВЦЭМ!$F$39:$F$782,СВЦЭМ!$A$39:$A$782,$A211,СВЦЭМ!$B$39:$B$782,Q$190)+'СЕТ СН'!$F$12</f>
        <v>205.87318425999999</v>
      </c>
      <c r="R211" s="36">
        <f>SUMIFS(СВЦЭМ!$F$39:$F$782,СВЦЭМ!$A$39:$A$782,$A211,СВЦЭМ!$B$39:$B$782,R$190)+'СЕТ СН'!$F$12</f>
        <v>203.30879084</v>
      </c>
      <c r="S211" s="36">
        <f>SUMIFS(СВЦЭМ!$F$39:$F$782,СВЦЭМ!$A$39:$A$782,$A211,СВЦЭМ!$B$39:$B$782,S$190)+'СЕТ СН'!$F$12</f>
        <v>205.74295744</v>
      </c>
      <c r="T211" s="36">
        <f>SUMIFS(СВЦЭМ!$F$39:$F$782,СВЦЭМ!$A$39:$A$782,$A211,СВЦЭМ!$B$39:$B$782,T$190)+'СЕТ СН'!$F$12</f>
        <v>202.53623866000001</v>
      </c>
      <c r="U211" s="36">
        <f>SUMIFS(СВЦЭМ!$F$39:$F$782,СВЦЭМ!$A$39:$A$782,$A211,СВЦЭМ!$B$39:$B$782,U$190)+'СЕТ СН'!$F$12</f>
        <v>203.13048667000001</v>
      </c>
      <c r="V211" s="36">
        <f>SUMIFS(СВЦЭМ!$F$39:$F$782,СВЦЭМ!$A$39:$A$782,$A211,СВЦЭМ!$B$39:$B$782,V$190)+'СЕТ СН'!$F$12</f>
        <v>202.63723687000001</v>
      </c>
      <c r="W211" s="36">
        <f>SUMIFS(СВЦЭМ!$F$39:$F$782,СВЦЭМ!$A$39:$A$782,$A211,СВЦЭМ!$B$39:$B$782,W$190)+'СЕТ СН'!$F$12</f>
        <v>205.67255406000001</v>
      </c>
      <c r="X211" s="36">
        <f>SUMIFS(СВЦЭМ!$F$39:$F$782,СВЦЭМ!$A$39:$A$782,$A211,СВЦЭМ!$B$39:$B$782,X$190)+'СЕТ СН'!$F$12</f>
        <v>209.07735066999999</v>
      </c>
      <c r="Y211" s="36">
        <f>SUMIFS(СВЦЭМ!$F$39:$F$782,СВЦЭМ!$A$39:$A$782,$A211,СВЦЭМ!$B$39:$B$782,Y$190)+'СЕТ СН'!$F$12</f>
        <v>215.00414615</v>
      </c>
    </row>
    <row r="212" spans="1:25" ht="15.75" x14ac:dyDescent="0.2">
      <c r="A212" s="35">
        <f t="shared" si="5"/>
        <v>44887</v>
      </c>
      <c r="B212" s="36">
        <f>SUMIFS(СВЦЭМ!$F$39:$F$782,СВЦЭМ!$A$39:$A$782,$A212,СВЦЭМ!$B$39:$B$782,B$190)+'СЕТ СН'!$F$12</f>
        <v>206.17308258</v>
      </c>
      <c r="C212" s="36">
        <f>SUMIFS(СВЦЭМ!$F$39:$F$782,СВЦЭМ!$A$39:$A$782,$A212,СВЦЭМ!$B$39:$B$782,C$190)+'СЕТ СН'!$F$12</f>
        <v>210.9452048</v>
      </c>
      <c r="D212" s="36">
        <f>SUMIFS(СВЦЭМ!$F$39:$F$782,СВЦЭМ!$A$39:$A$782,$A212,СВЦЭМ!$B$39:$B$782,D$190)+'СЕТ СН'!$F$12</f>
        <v>210.13804028000001</v>
      </c>
      <c r="E212" s="36">
        <f>SUMIFS(СВЦЭМ!$F$39:$F$782,СВЦЭМ!$A$39:$A$782,$A212,СВЦЭМ!$B$39:$B$782,E$190)+'СЕТ СН'!$F$12</f>
        <v>208.84111326999999</v>
      </c>
      <c r="F212" s="36">
        <f>SUMIFS(СВЦЭМ!$F$39:$F$782,СВЦЭМ!$A$39:$A$782,$A212,СВЦЭМ!$B$39:$B$782,F$190)+'СЕТ СН'!$F$12</f>
        <v>218.77091830000001</v>
      </c>
      <c r="G212" s="36">
        <f>SUMIFS(СВЦЭМ!$F$39:$F$782,СВЦЭМ!$A$39:$A$782,$A212,СВЦЭМ!$B$39:$B$782,G$190)+'СЕТ СН'!$F$12</f>
        <v>210.57476475999999</v>
      </c>
      <c r="H212" s="36">
        <f>SUMIFS(СВЦЭМ!$F$39:$F$782,СВЦЭМ!$A$39:$A$782,$A212,СВЦЭМ!$B$39:$B$782,H$190)+'СЕТ СН'!$F$12</f>
        <v>208.24417475000001</v>
      </c>
      <c r="I212" s="36">
        <f>SUMIFS(СВЦЭМ!$F$39:$F$782,СВЦЭМ!$A$39:$A$782,$A212,СВЦЭМ!$B$39:$B$782,I$190)+'СЕТ СН'!$F$12</f>
        <v>207.35368366</v>
      </c>
      <c r="J212" s="36">
        <f>SUMIFS(СВЦЭМ!$F$39:$F$782,СВЦЭМ!$A$39:$A$782,$A212,СВЦЭМ!$B$39:$B$782,J$190)+'СЕТ СН'!$F$12</f>
        <v>205.63130039000001</v>
      </c>
      <c r="K212" s="36">
        <f>SUMIFS(СВЦЭМ!$F$39:$F$782,СВЦЭМ!$A$39:$A$782,$A212,СВЦЭМ!$B$39:$B$782,K$190)+'СЕТ СН'!$F$12</f>
        <v>200.5353284</v>
      </c>
      <c r="L212" s="36">
        <f>SUMIFS(СВЦЭМ!$F$39:$F$782,СВЦЭМ!$A$39:$A$782,$A212,СВЦЭМ!$B$39:$B$782,L$190)+'СЕТ СН'!$F$12</f>
        <v>201.48839405000001</v>
      </c>
      <c r="M212" s="36">
        <f>SUMIFS(СВЦЭМ!$F$39:$F$782,СВЦЭМ!$A$39:$A$782,$A212,СВЦЭМ!$B$39:$B$782,M$190)+'СЕТ СН'!$F$12</f>
        <v>202.35321508999999</v>
      </c>
      <c r="N212" s="36">
        <f>SUMIFS(СВЦЭМ!$F$39:$F$782,СВЦЭМ!$A$39:$A$782,$A212,СВЦЭМ!$B$39:$B$782,N$190)+'СЕТ СН'!$F$12</f>
        <v>208.04146341000001</v>
      </c>
      <c r="O212" s="36">
        <f>SUMIFS(СВЦЭМ!$F$39:$F$782,СВЦЭМ!$A$39:$A$782,$A212,СВЦЭМ!$B$39:$B$782,O$190)+'СЕТ СН'!$F$12</f>
        <v>201.52169681999999</v>
      </c>
      <c r="P212" s="36">
        <f>SUMIFS(СВЦЭМ!$F$39:$F$782,СВЦЭМ!$A$39:$A$782,$A212,СВЦЭМ!$B$39:$B$782,P$190)+'СЕТ СН'!$F$12</f>
        <v>202.22881346</v>
      </c>
      <c r="Q212" s="36">
        <f>SUMIFS(СВЦЭМ!$F$39:$F$782,СВЦЭМ!$A$39:$A$782,$A212,СВЦЭМ!$B$39:$B$782,Q$190)+'СЕТ СН'!$F$12</f>
        <v>206.34401391</v>
      </c>
      <c r="R212" s="36">
        <f>SUMIFS(СВЦЭМ!$F$39:$F$782,СВЦЭМ!$A$39:$A$782,$A212,СВЦЭМ!$B$39:$B$782,R$190)+'СЕТ СН'!$F$12</f>
        <v>205.40104959000001</v>
      </c>
      <c r="S212" s="36">
        <f>SUMIFS(СВЦЭМ!$F$39:$F$782,СВЦЭМ!$A$39:$A$782,$A212,СВЦЭМ!$B$39:$B$782,S$190)+'СЕТ СН'!$F$12</f>
        <v>205.95248359999999</v>
      </c>
      <c r="T212" s="36">
        <f>SUMIFS(СВЦЭМ!$F$39:$F$782,СВЦЭМ!$A$39:$A$782,$A212,СВЦЭМ!$B$39:$B$782,T$190)+'СЕТ СН'!$F$12</f>
        <v>197.07329926</v>
      </c>
      <c r="U212" s="36">
        <f>SUMIFS(СВЦЭМ!$F$39:$F$782,СВЦЭМ!$A$39:$A$782,$A212,СВЦЭМ!$B$39:$B$782,U$190)+'СЕТ СН'!$F$12</f>
        <v>195.66231672999999</v>
      </c>
      <c r="V212" s="36">
        <f>SUMIFS(СВЦЭМ!$F$39:$F$782,СВЦЭМ!$A$39:$A$782,$A212,СВЦЭМ!$B$39:$B$782,V$190)+'СЕТ СН'!$F$12</f>
        <v>198.62197620000001</v>
      </c>
      <c r="W212" s="36">
        <f>SUMIFS(СВЦЭМ!$F$39:$F$782,СВЦЭМ!$A$39:$A$782,$A212,СВЦЭМ!$B$39:$B$782,W$190)+'СЕТ СН'!$F$12</f>
        <v>197.51743314999999</v>
      </c>
      <c r="X212" s="36">
        <f>SUMIFS(СВЦЭМ!$F$39:$F$782,СВЦЭМ!$A$39:$A$782,$A212,СВЦЭМ!$B$39:$B$782,X$190)+'СЕТ СН'!$F$12</f>
        <v>201.59823839000001</v>
      </c>
      <c r="Y212" s="36">
        <f>SUMIFS(СВЦЭМ!$F$39:$F$782,СВЦЭМ!$A$39:$A$782,$A212,СВЦЭМ!$B$39:$B$782,Y$190)+'СЕТ СН'!$F$12</f>
        <v>203.37387301000001</v>
      </c>
    </row>
    <row r="213" spans="1:25" ht="15.75" x14ac:dyDescent="0.2">
      <c r="A213" s="35">
        <f t="shared" si="5"/>
        <v>44888</v>
      </c>
      <c r="B213" s="36">
        <f>SUMIFS(СВЦЭМ!$F$39:$F$782,СВЦЭМ!$A$39:$A$782,$A213,СВЦЭМ!$B$39:$B$782,B$190)+'СЕТ СН'!$F$12</f>
        <v>204.06157898999999</v>
      </c>
      <c r="C213" s="36">
        <f>SUMIFS(СВЦЭМ!$F$39:$F$782,СВЦЭМ!$A$39:$A$782,$A213,СВЦЭМ!$B$39:$B$782,C$190)+'СЕТ СН'!$F$12</f>
        <v>207.88052051</v>
      </c>
      <c r="D213" s="36">
        <f>SUMIFS(СВЦЭМ!$F$39:$F$782,СВЦЭМ!$A$39:$A$782,$A213,СВЦЭМ!$B$39:$B$782,D$190)+'СЕТ СН'!$F$12</f>
        <v>214.25247826</v>
      </c>
      <c r="E213" s="36">
        <f>SUMIFS(СВЦЭМ!$F$39:$F$782,СВЦЭМ!$A$39:$A$782,$A213,СВЦЭМ!$B$39:$B$782,E$190)+'СЕТ СН'!$F$12</f>
        <v>215.20655418000001</v>
      </c>
      <c r="F213" s="36">
        <f>SUMIFS(СВЦЭМ!$F$39:$F$782,СВЦЭМ!$A$39:$A$782,$A213,СВЦЭМ!$B$39:$B$782,F$190)+'СЕТ СН'!$F$12</f>
        <v>221.08546612000001</v>
      </c>
      <c r="G213" s="36">
        <f>SUMIFS(СВЦЭМ!$F$39:$F$782,СВЦЭМ!$A$39:$A$782,$A213,СВЦЭМ!$B$39:$B$782,G$190)+'СЕТ СН'!$F$12</f>
        <v>217.91912328000001</v>
      </c>
      <c r="H213" s="36">
        <f>SUMIFS(СВЦЭМ!$F$39:$F$782,СВЦЭМ!$A$39:$A$782,$A213,СВЦЭМ!$B$39:$B$782,H$190)+'СЕТ СН'!$F$12</f>
        <v>208.27739041999999</v>
      </c>
      <c r="I213" s="36">
        <f>SUMIFS(СВЦЭМ!$F$39:$F$782,СВЦЭМ!$A$39:$A$782,$A213,СВЦЭМ!$B$39:$B$782,I$190)+'СЕТ СН'!$F$12</f>
        <v>202.10800621999999</v>
      </c>
      <c r="J213" s="36">
        <f>SUMIFS(СВЦЭМ!$F$39:$F$782,СВЦЭМ!$A$39:$A$782,$A213,СВЦЭМ!$B$39:$B$782,J$190)+'СЕТ СН'!$F$12</f>
        <v>198.2890744</v>
      </c>
      <c r="K213" s="36">
        <f>SUMIFS(СВЦЭМ!$F$39:$F$782,СВЦЭМ!$A$39:$A$782,$A213,СВЦЭМ!$B$39:$B$782,K$190)+'СЕТ СН'!$F$12</f>
        <v>205.17234092999999</v>
      </c>
      <c r="L213" s="36">
        <f>SUMIFS(СВЦЭМ!$F$39:$F$782,СВЦЭМ!$A$39:$A$782,$A213,СВЦЭМ!$B$39:$B$782,L$190)+'СЕТ СН'!$F$12</f>
        <v>209.71225594000001</v>
      </c>
      <c r="M213" s="36">
        <f>SUMIFS(СВЦЭМ!$F$39:$F$782,СВЦЭМ!$A$39:$A$782,$A213,СВЦЭМ!$B$39:$B$782,M$190)+'СЕТ СН'!$F$12</f>
        <v>209.56351455999999</v>
      </c>
      <c r="N213" s="36">
        <f>SUMIFS(СВЦЭМ!$F$39:$F$782,СВЦЭМ!$A$39:$A$782,$A213,СВЦЭМ!$B$39:$B$782,N$190)+'СЕТ СН'!$F$12</f>
        <v>213.37657848000001</v>
      </c>
      <c r="O213" s="36">
        <f>SUMIFS(СВЦЭМ!$F$39:$F$782,СВЦЭМ!$A$39:$A$782,$A213,СВЦЭМ!$B$39:$B$782,O$190)+'СЕТ СН'!$F$12</f>
        <v>215.52973648</v>
      </c>
      <c r="P213" s="36">
        <f>SUMIFS(СВЦЭМ!$F$39:$F$782,СВЦЭМ!$A$39:$A$782,$A213,СВЦЭМ!$B$39:$B$782,P$190)+'СЕТ СН'!$F$12</f>
        <v>217.57711312999999</v>
      </c>
      <c r="Q213" s="36">
        <f>SUMIFS(СВЦЭМ!$F$39:$F$782,СВЦЭМ!$A$39:$A$782,$A213,СВЦЭМ!$B$39:$B$782,Q$190)+'СЕТ СН'!$F$12</f>
        <v>215.88793171</v>
      </c>
      <c r="R213" s="36">
        <f>SUMIFS(СВЦЭМ!$F$39:$F$782,СВЦЭМ!$A$39:$A$782,$A213,СВЦЭМ!$B$39:$B$782,R$190)+'СЕТ СН'!$F$12</f>
        <v>216.31655655</v>
      </c>
      <c r="S213" s="36">
        <f>SUMIFS(СВЦЭМ!$F$39:$F$782,СВЦЭМ!$A$39:$A$782,$A213,СВЦЭМ!$B$39:$B$782,S$190)+'СЕТ СН'!$F$12</f>
        <v>212.97793507</v>
      </c>
      <c r="T213" s="36">
        <f>SUMIFS(СВЦЭМ!$F$39:$F$782,СВЦЭМ!$A$39:$A$782,$A213,СВЦЭМ!$B$39:$B$782,T$190)+'СЕТ СН'!$F$12</f>
        <v>204.10901996000001</v>
      </c>
      <c r="U213" s="36">
        <f>SUMIFS(СВЦЭМ!$F$39:$F$782,СВЦЭМ!$A$39:$A$782,$A213,СВЦЭМ!$B$39:$B$782,U$190)+'СЕТ СН'!$F$12</f>
        <v>200.58554405999999</v>
      </c>
      <c r="V213" s="36">
        <f>SUMIFS(СВЦЭМ!$F$39:$F$782,СВЦЭМ!$A$39:$A$782,$A213,СВЦЭМ!$B$39:$B$782,V$190)+'СЕТ СН'!$F$12</f>
        <v>198.02714842</v>
      </c>
      <c r="W213" s="36">
        <f>SUMIFS(СВЦЭМ!$F$39:$F$782,СВЦЭМ!$A$39:$A$782,$A213,СВЦЭМ!$B$39:$B$782,W$190)+'СЕТ СН'!$F$12</f>
        <v>200.85928376000001</v>
      </c>
      <c r="X213" s="36">
        <f>SUMIFS(СВЦЭМ!$F$39:$F$782,СВЦЭМ!$A$39:$A$782,$A213,СВЦЭМ!$B$39:$B$782,X$190)+'СЕТ СН'!$F$12</f>
        <v>200.82555278999999</v>
      </c>
      <c r="Y213" s="36">
        <f>SUMIFS(СВЦЭМ!$F$39:$F$782,СВЦЭМ!$A$39:$A$782,$A213,СВЦЭМ!$B$39:$B$782,Y$190)+'СЕТ СН'!$F$12</f>
        <v>202.97461375</v>
      </c>
    </row>
    <row r="214" spans="1:25" ht="15.75" x14ac:dyDescent="0.2">
      <c r="A214" s="35">
        <f t="shared" si="5"/>
        <v>44889</v>
      </c>
      <c r="B214" s="36">
        <f>SUMIFS(СВЦЭМ!$F$39:$F$782,СВЦЭМ!$A$39:$A$782,$A214,СВЦЭМ!$B$39:$B$782,B$190)+'СЕТ СН'!$F$12</f>
        <v>218.41408190000001</v>
      </c>
      <c r="C214" s="36">
        <f>SUMIFS(СВЦЭМ!$F$39:$F$782,СВЦЭМ!$A$39:$A$782,$A214,СВЦЭМ!$B$39:$B$782,C$190)+'СЕТ СН'!$F$12</f>
        <v>223.58082822</v>
      </c>
      <c r="D214" s="36">
        <f>SUMIFS(СВЦЭМ!$F$39:$F$782,СВЦЭМ!$A$39:$A$782,$A214,СВЦЭМ!$B$39:$B$782,D$190)+'СЕТ СН'!$F$12</f>
        <v>224.45364072000001</v>
      </c>
      <c r="E214" s="36">
        <f>SUMIFS(СВЦЭМ!$F$39:$F$782,СВЦЭМ!$A$39:$A$782,$A214,СВЦЭМ!$B$39:$B$782,E$190)+'СЕТ СН'!$F$12</f>
        <v>225.68392051999999</v>
      </c>
      <c r="F214" s="36">
        <f>SUMIFS(СВЦЭМ!$F$39:$F$782,СВЦЭМ!$A$39:$A$782,$A214,СВЦЭМ!$B$39:$B$782,F$190)+'СЕТ СН'!$F$12</f>
        <v>227.31681914000001</v>
      </c>
      <c r="G214" s="36">
        <f>SUMIFS(СВЦЭМ!$F$39:$F$782,СВЦЭМ!$A$39:$A$782,$A214,СВЦЭМ!$B$39:$B$782,G$190)+'СЕТ СН'!$F$12</f>
        <v>226.90747225000001</v>
      </c>
      <c r="H214" s="36">
        <f>SUMIFS(СВЦЭМ!$F$39:$F$782,СВЦЭМ!$A$39:$A$782,$A214,СВЦЭМ!$B$39:$B$782,H$190)+'СЕТ СН'!$F$12</f>
        <v>224.56832144000001</v>
      </c>
      <c r="I214" s="36">
        <f>SUMIFS(СВЦЭМ!$F$39:$F$782,СВЦЭМ!$A$39:$A$782,$A214,СВЦЭМ!$B$39:$B$782,I$190)+'СЕТ СН'!$F$12</f>
        <v>217.29977020000001</v>
      </c>
      <c r="J214" s="36">
        <f>SUMIFS(СВЦЭМ!$F$39:$F$782,СВЦЭМ!$A$39:$A$782,$A214,СВЦЭМ!$B$39:$B$782,J$190)+'СЕТ СН'!$F$12</f>
        <v>209.94568878000001</v>
      </c>
      <c r="K214" s="36">
        <f>SUMIFS(СВЦЭМ!$F$39:$F$782,СВЦЭМ!$A$39:$A$782,$A214,СВЦЭМ!$B$39:$B$782,K$190)+'СЕТ СН'!$F$12</f>
        <v>220.41951248999999</v>
      </c>
      <c r="L214" s="36">
        <f>SUMIFS(СВЦЭМ!$F$39:$F$782,СВЦЭМ!$A$39:$A$782,$A214,СВЦЭМ!$B$39:$B$782,L$190)+'СЕТ СН'!$F$12</f>
        <v>231.43791372999999</v>
      </c>
      <c r="M214" s="36">
        <f>SUMIFS(СВЦЭМ!$F$39:$F$782,СВЦЭМ!$A$39:$A$782,$A214,СВЦЭМ!$B$39:$B$782,M$190)+'СЕТ СН'!$F$12</f>
        <v>231.62362182000001</v>
      </c>
      <c r="N214" s="36">
        <f>SUMIFS(СВЦЭМ!$F$39:$F$782,СВЦЭМ!$A$39:$A$782,$A214,СВЦЭМ!$B$39:$B$782,N$190)+'СЕТ СН'!$F$12</f>
        <v>236.34351608</v>
      </c>
      <c r="O214" s="36">
        <f>SUMIFS(СВЦЭМ!$F$39:$F$782,СВЦЭМ!$A$39:$A$782,$A214,СВЦЭМ!$B$39:$B$782,O$190)+'СЕТ СН'!$F$12</f>
        <v>236.9662041</v>
      </c>
      <c r="P214" s="36">
        <f>SUMIFS(СВЦЭМ!$F$39:$F$782,СВЦЭМ!$A$39:$A$782,$A214,СВЦЭМ!$B$39:$B$782,P$190)+'СЕТ СН'!$F$12</f>
        <v>238.18050771</v>
      </c>
      <c r="Q214" s="36">
        <f>SUMIFS(СВЦЭМ!$F$39:$F$782,СВЦЭМ!$A$39:$A$782,$A214,СВЦЭМ!$B$39:$B$782,Q$190)+'СЕТ СН'!$F$12</f>
        <v>237.91747232</v>
      </c>
      <c r="R214" s="36">
        <f>SUMIFS(СВЦЭМ!$F$39:$F$782,СВЦЭМ!$A$39:$A$782,$A214,СВЦЭМ!$B$39:$B$782,R$190)+'СЕТ СН'!$F$12</f>
        <v>236.94946419999999</v>
      </c>
      <c r="S214" s="36">
        <f>SUMIFS(СВЦЭМ!$F$39:$F$782,СВЦЭМ!$A$39:$A$782,$A214,СВЦЭМ!$B$39:$B$782,S$190)+'СЕТ СН'!$F$12</f>
        <v>228.28629763000001</v>
      </c>
      <c r="T214" s="36">
        <f>SUMIFS(СВЦЭМ!$F$39:$F$782,СВЦЭМ!$A$39:$A$782,$A214,СВЦЭМ!$B$39:$B$782,T$190)+'СЕТ СН'!$F$12</f>
        <v>218.03793808</v>
      </c>
      <c r="U214" s="36">
        <f>SUMIFS(СВЦЭМ!$F$39:$F$782,СВЦЭМ!$A$39:$A$782,$A214,СВЦЭМ!$B$39:$B$782,U$190)+'СЕТ СН'!$F$12</f>
        <v>210.29200491</v>
      </c>
      <c r="V214" s="36">
        <f>SUMIFS(СВЦЭМ!$F$39:$F$782,СВЦЭМ!$A$39:$A$782,$A214,СВЦЭМ!$B$39:$B$782,V$190)+'СЕТ СН'!$F$12</f>
        <v>210.09086568000001</v>
      </c>
      <c r="W214" s="36">
        <f>SUMIFS(СВЦЭМ!$F$39:$F$782,СВЦЭМ!$A$39:$A$782,$A214,СВЦЭМ!$B$39:$B$782,W$190)+'СЕТ СН'!$F$12</f>
        <v>212.65609276000001</v>
      </c>
      <c r="X214" s="36">
        <f>SUMIFS(СВЦЭМ!$F$39:$F$782,СВЦЭМ!$A$39:$A$782,$A214,СВЦЭМ!$B$39:$B$782,X$190)+'СЕТ СН'!$F$12</f>
        <v>214.24828382000001</v>
      </c>
      <c r="Y214" s="36">
        <f>SUMIFS(СВЦЭМ!$F$39:$F$782,СВЦЭМ!$A$39:$A$782,$A214,СВЦЭМ!$B$39:$B$782,Y$190)+'СЕТ СН'!$F$12</f>
        <v>218.67452804999999</v>
      </c>
    </row>
    <row r="215" spans="1:25" ht="15.75" x14ac:dyDescent="0.2">
      <c r="A215" s="35">
        <f t="shared" si="5"/>
        <v>44890</v>
      </c>
      <c r="B215" s="36">
        <f>SUMIFS(СВЦЭМ!$F$39:$F$782,СВЦЭМ!$A$39:$A$782,$A215,СВЦЭМ!$B$39:$B$782,B$190)+'СЕТ СН'!$F$12</f>
        <v>203.78977406999999</v>
      </c>
      <c r="C215" s="36">
        <f>SUMIFS(СВЦЭМ!$F$39:$F$782,СВЦЭМ!$A$39:$A$782,$A215,СВЦЭМ!$B$39:$B$782,C$190)+'СЕТ СН'!$F$12</f>
        <v>215.24934404000001</v>
      </c>
      <c r="D215" s="36">
        <f>SUMIFS(СВЦЭМ!$F$39:$F$782,СВЦЭМ!$A$39:$A$782,$A215,СВЦЭМ!$B$39:$B$782,D$190)+'СЕТ СН'!$F$12</f>
        <v>225.61958849999999</v>
      </c>
      <c r="E215" s="36">
        <f>SUMIFS(СВЦЭМ!$F$39:$F$782,СВЦЭМ!$A$39:$A$782,$A215,СВЦЭМ!$B$39:$B$782,E$190)+'СЕТ СН'!$F$12</f>
        <v>228.86067401</v>
      </c>
      <c r="F215" s="36">
        <f>SUMIFS(СВЦЭМ!$F$39:$F$782,СВЦЭМ!$A$39:$A$782,$A215,СВЦЭМ!$B$39:$B$782,F$190)+'СЕТ СН'!$F$12</f>
        <v>228.7666931</v>
      </c>
      <c r="G215" s="36">
        <f>SUMIFS(СВЦЭМ!$F$39:$F$782,СВЦЭМ!$A$39:$A$782,$A215,СВЦЭМ!$B$39:$B$782,G$190)+'СЕТ СН'!$F$12</f>
        <v>226.69746325</v>
      </c>
      <c r="H215" s="36">
        <f>SUMIFS(СВЦЭМ!$F$39:$F$782,СВЦЭМ!$A$39:$A$782,$A215,СВЦЭМ!$B$39:$B$782,H$190)+'СЕТ СН'!$F$12</f>
        <v>220.4731486</v>
      </c>
      <c r="I215" s="36">
        <f>SUMIFS(СВЦЭМ!$F$39:$F$782,СВЦЭМ!$A$39:$A$782,$A215,СВЦЭМ!$B$39:$B$782,I$190)+'СЕТ СН'!$F$12</f>
        <v>211.99850860000001</v>
      </c>
      <c r="J215" s="36">
        <f>SUMIFS(СВЦЭМ!$F$39:$F$782,СВЦЭМ!$A$39:$A$782,$A215,СВЦЭМ!$B$39:$B$782,J$190)+'СЕТ СН'!$F$12</f>
        <v>204.72912513</v>
      </c>
      <c r="K215" s="36">
        <f>SUMIFS(СВЦЭМ!$F$39:$F$782,СВЦЭМ!$A$39:$A$782,$A215,СВЦЭМ!$B$39:$B$782,K$190)+'СЕТ СН'!$F$12</f>
        <v>208.78860681</v>
      </c>
      <c r="L215" s="36">
        <f>SUMIFS(СВЦЭМ!$F$39:$F$782,СВЦЭМ!$A$39:$A$782,$A215,СВЦЭМ!$B$39:$B$782,L$190)+'СЕТ СН'!$F$12</f>
        <v>206.97967998999999</v>
      </c>
      <c r="M215" s="36">
        <f>SUMIFS(СВЦЭМ!$F$39:$F$782,СВЦЭМ!$A$39:$A$782,$A215,СВЦЭМ!$B$39:$B$782,M$190)+'СЕТ СН'!$F$12</f>
        <v>210.05689891</v>
      </c>
      <c r="N215" s="36">
        <f>SUMIFS(СВЦЭМ!$F$39:$F$782,СВЦЭМ!$A$39:$A$782,$A215,СВЦЭМ!$B$39:$B$782,N$190)+'СЕТ СН'!$F$12</f>
        <v>213.69723988999999</v>
      </c>
      <c r="O215" s="36">
        <f>SUMIFS(СВЦЭМ!$F$39:$F$782,СВЦЭМ!$A$39:$A$782,$A215,СВЦЭМ!$B$39:$B$782,O$190)+'СЕТ СН'!$F$12</f>
        <v>211.46937145999999</v>
      </c>
      <c r="P215" s="36">
        <f>SUMIFS(СВЦЭМ!$F$39:$F$782,СВЦЭМ!$A$39:$A$782,$A215,СВЦЭМ!$B$39:$B$782,P$190)+'СЕТ СН'!$F$12</f>
        <v>212.64836542</v>
      </c>
      <c r="Q215" s="36">
        <f>SUMIFS(СВЦЭМ!$F$39:$F$782,СВЦЭМ!$A$39:$A$782,$A215,СВЦЭМ!$B$39:$B$782,Q$190)+'СЕТ СН'!$F$12</f>
        <v>218.34417364000001</v>
      </c>
      <c r="R215" s="36">
        <f>SUMIFS(СВЦЭМ!$F$39:$F$782,СВЦЭМ!$A$39:$A$782,$A215,СВЦЭМ!$B$39:$B$782,R$190)+'СЕТ СН'!$F$12</f>
        <v>215.42347993999999</v>
      </c>
      <c r="S215" s="36">
        <f>SUMIFS(СВЦЭМ!$F$39:$F$782,СВЦЭМ!$A$39:$A$782,$A215,СВЦЭМ!$B$39:$B$782,S$190)+'СЕТ СН'!$F$12</f>
        <v>203.88082460999999</v>
      </c>
      <c r="T215" s="36">
        <f>SUMIFS(СВЦЭМ!$F$39:$F$782,СВЦЭМ!$A$39:$A$782,$A215,СВЦЭМ!$B$39:$B$782,T$190)+'СЕТ СН'!$F$12</f>
        <v>201.22791416000001</v>
      </c>
      <c r="U215" s="36">
        <f>SUMIFS(СВЦЭМ!$F$39:$F$782,СВЦЭМ!$A$39:$A$782,$A215,СВЦЭМ!$B$39:$B$782,U$190)+'СЕТ СН'!$F$12</f>
        <v>203.16791129999999</v>
      </c>
      <c r="V215" s="36">
        <f>SUMIFS(СВЦЭМ!$F$39:$F$782,СВЦЭМ!$A$39:$A$782,$A215,СВЦЭМ!$B$39:$B$782,V$190)+'СЕТ СН'!$F$12</f>
        <v>206.27853361000001</v>
      </c>
      <c r="W215" s="36">
        <f>SUMIFS(СВЦЭМ!$F$39:$F$782,СВЦЭМ!$A$39:$A$782,$A215,СВЦЭМ!$B$39:$B$782,W$190)+'СЕТ СН'!$F$12</f>
        <v>208.05086435999999</v>
      </c>
      <c r="X215" s="36">
        <f>SUMIFS(СВЦЭМ!$F$39:$F$782,СВЦЭМ!$A$39:$A$782,$A215,СВЦЭМ!$B$39:$B$782,X$190)+'СЕТ СН'!$F$12</f>
        <v>209.69125489999999</v>
      </c>
      <c r="Y215" s="36">
        <f>SUMIFS(СВЦЭМ!$F$39:$F$782,СВЦЭМ!$A$39:$A$782,$A215,СВЦЭМ!$B$39:$B$782,Y$190)+'СЕТ СН'!$F$12</f>
        <v>215.48624561</v>
      </c>
    </row>
    <row r="216" spans="1:25" ht="15.75" x14ac:dyDescent="0.2">
      <c r="A216" s="35">
        <f t="shared" si="5"/>
        <v>44891</v>
      </c>
      <c r="B216" s="36">
        <f>SUMIFS(СВЦЭМ!$F$39:$F$782,СВЦЭМ!$A$39:$A$782,$A216,СВЦЭМ!$B$39:$B$782,B$190)+'СЕТ СН'!$F$12</f>
        <v>217.37724455</v>
      </c>
      <c r="C216" s="36">
        <f>SUMIFS(СВЦЭМ!$F$39:$F$782,СВЦЭМ!$A$39:$A$782,$A216,СВЦЭМ!$B$39:$B$782,C$190)+'СЕТ СН'!$F$12</f>
        <v>221.13949316</v>
      </c>
      <c r="D216" s="36">
        <f>SUMIFS(СВЦЭМ!$F$39:$F$782,СВЦЭМ!$A$39:$A$782,$A216,СВЦЭМ!$B$39:$B$782,D$190)+'СЕТ СН'!$F$12</f>
        <v>221.78686865</v>
      </c>
      <c r="E216" s="36">
        <f>SUMIFS(СВЦЭМ!$F$39:$F$782,СВЦЭМ!$A$39:$A$782,$A216,СВЦЭМ!$B$39:$B$782,E$190)+'СЕТ СН'!$F$12</f>
        <v>222.52901962000001</v>
      </c>
      <c r="F216" s="36">
        <f>SUMIFS(СВЦЭМ!$F$39:$F$782,СВЦЭМ!$A$39:$A$782,$A216,СВЦЭМ!$B$39:$B$782,F$190)+'СЕТ СН'!$F$12</f>
        <v>223.22076207999999</v>
      </c>
      <c r="G216" s="36">
        <f>SUMIFS(СВЦЭМ!$F$39:$F$782,СВЦЭМ!$A$39:$A$782,$A216,СВЦЭМ!$B$39:$B$782,G$190)+'СЕТ СН'!$F$12</f>
        <v>220.03765758</v>
      </c>
      <c r="H216" s="36">
        <f>SUMIFS(СВЦЭМ!$F$39:$F$782,СВЦЭМ!$A$39:$A$782,$A216,СВЦЭМ!$B$39:$B$782,H$190)+'СЕТ СН'!$F$12</f>
        <v>218.23886628</v>
      </c>
      <c r="I216" s="36">
        <f>SUMIFS(СВЦЭМ!$F$39:$F$782,СВЦЭМ!$A$39:$A$782,$A216,СВЦЭМ!$B$39:$B$782,I$190)+'СЕТ СН'!$F$12</f>
        <v>216.56138813999999</v>
      </c>
      <c r="J216" s="36">
        <f>SUMIFS(СВЦЭМ!$F$39:$F$782,СВЦЭМ!$A$39:$A$782,$A216,СВЦЭМ!$B$39:$B$782,J$190)+'СЕТ СН'!$F$12</f>
        <v>211.11482004999999</v>
      </c>
      <c r="K216" s="36">
        <f>SUMIFS(СВЦЭМ!$F$39:$F$782,СВЦЭМ!$A$39:$A$782,$A216,СВЦЭМ!$B$39:$B$782,K$190)+'СЕТ СН'!$F$12</f>
        <v>206.45646773999999</v>
      </c>
      <c r="L216" s="36">
        <f>SUMIFS(СВЦЭМ!$F$39:$F$782,СВЦЭМ!$A$39:$A$782,$A216,СВЦЭМ!$B$39:$B$782,L$190)+'СЕТ СН'!$F$12</f>
        <v>206.84356405</v>
      </c>
      <c r="M216" s="36">
        <f>SUMIFS(СВЦЭМ!$F$39:$F$782,СВЦЭМ!$A$39:$A$782,$A216,СВЦЭМ!$B$39:$B$782,M$190)+'СЕТ СН'!$F$12</f>
        <v>210.78414629</v>
      </c>
      <c r="N216" s="36">
        <f>SUMIFS(СВЦЭМ!$F$39:$F$782,СВЦЭМ!$A$39:$A$782,$A216,СВЦЭМ!$B$39:$B$782,N$190)+'СЕТ СН'!$F$12</f>
        <v>216.16328249</v>
      </c>
      <c r="O216" s="36">
        <f>SUMIFS(СВЦЭМ!$F$39:$F$782,СВЦЭМ!$A$39:$A$782,$A216,СВЦЭМ!$B$39:$B$782,O$190)+'СЕТ СН'!$F$12</f>
        <v>215.94231139999999</v>
      </c>
      <c r="P216" s="36">
        <f>SUMIFS(СВЦЭМ!$F$39:$F$782,СВЦЭМ!$A$39:$A$782,$A216,СВЦЭМ!$B$39:$B$782,P$190)+'СЕТ СН'!$F$12</f>
        <v>218.462312</v>
      </c>
      <c r="Q216" s="36">
        <f>SUMIFS(СВЦЭМ!$F$39:$F$782,СВЦЭМ!$A$39:$A$782,$A216,СВЦЭМ!$B$39:$B$782,Q$190)+'СЕТ СН'!$F$12</f>
        <v>218.47815220000001</v>
      </c>
      <c r="R216" s="36">
        <f>SUMIFS(СВЦЭМ!$F$39:$F$782,СВЦЭМ!$A$39:$A$782,$A216,СВЦЭМ!$B$39:$B$782,R$190)+'СЕТ СН'!$F$12</f>
        <v>213.10152735</v>
      </c>
      <c r="S216" s="36">
        <f>SUMIFS(СВЦЭМ!$F$39:$F$782,СВЦЭМ!$A$39:$A$782,$A216,СВЦЭМ!$B$39:$B$782,S$190)+'СЕТ СН'!$F$12</f>
        <v>208.18669249999999</v>
      </c>
      <c r="T216" s="36">
        <f>SUMIFS(СВЦЭМ!$F$39:$F$782,СВЦЭМ!$A$39:$A$782,$A216,СВЦЭМ!$B$39:$B$782,T$190)+'СЕТ СН'!$F$12</f>
        <v>206.68513407</v>
      </c>
      <c r="U216" s="36">
        <f>SUMIFS(СВЦЭМ!$F$39:$F$782,СВЦЭМ!$A$39:$A$782,$A216,СВЦЭМ!$B$39:$B$782,U$190)+'СЕТ СН'!$F$12</f>
        <v>205.70337948</v>
      </c>
      <c r="V216" s="36">
        <f>SUMIFS(СВЦЭМ!$F$39:$F$782,СВЦЭМ!$A$39:$A$782,$A216,СВЦЭМ!$B$39:$B$782,V$190)+'СЕТ СН'!$F$12</f>
        <v>211.25848058</v>
      </c>
      <c r="W216" s="36">
        <f>SUMIFS(СВЦЭМ!$F$39:$F$782,СВЦЭМ!$A$39:$A$782,$A216,СВЦЭМ!$B$39:$B$782,W$190)+'СЕТ СН'!$F$12</f>
        <v>214.93178882000001</v>
      </c>
      <c r="X216" s="36">
        <f>SUMIFS(СВЦЭМ!$F$39:$F$782,СВЦЭМ!$A$39:$A$782,$A216,СВЦЭМ!$B$39:$B$782,X$190)+'СЕТ СН'!$F$12</f>
        <v>219.20506429</v>
      </c>
      <c r="Y216" s="36">
        <f>SUMIFS(СВЦЭМ!$F$39:$F$782,СВЦЭМ!$A$39:$A$782,$A216,СВЦЭМ!$B$39:$B$782,Y$190)+'СЕТ СН'!$F$12</f>
        <v>221.34326379999999</v>
      </c>
    </row>
    <row r="217" spans="1:25" ht="15.75" x14ac:dyDescent="0.2">
      <c r="A217" s="35">
        <f t="shared" si="5"/>
        <v>44892</v>
      </c>
      <c r="B217" s="36">
        <f>SUMIFS(СВЦЭМ!$F$39:$F$782,СВЦЭМ!$A$39:$A$782,$A217,СВЦЭМ!$B$39:$B$782,B$190)+'СЕТ СН'!$F$12</f>
        <v>227.14297515999999</v>
      </c>
      <c r="C217" s="36">
        <f>SUMIFS(СВЦЭМ!$F$39:$F$782,СВЦЭМ!$A$39:$A$782,$A217,СВЦЭМ!$B$39:$B$782,C$190)+'СЕТ СН'!$F$12</f>
        <v>225.44896284999999</v>
      </c>
      <c r="D217" s="36">
        <f>SUMIFS(СВЦЭМ!$F$39:$F$782,СВЦЭМ!$A$39:$A$782,$A217,СВЦЭМ!$B$39:$B$782,D$190)+'СЕТ СН'!$F$12</f>
        <v>225.21157789</v>
      </c>
      <c r="E217" s="36">
        <f>SUMIFS(СВЦЭМ!$F$39:$F$782,СВЦЭМ!$A$39:$A$782,$A217,СВЦЭМ!$B$39:$B$782,E$190)+'СЕТ СН'!$F$12</f>
        <v>226.075807</v>
      </c>
      <c r="F217" s="36">
        <f>SUMIFS(СВЦЭМ!$F$39:$F$782,СВЦЭМ!$A$39:$A$782,$A217,СВЦЭМ!$B$39:$B$782,F$190)+'СЕТ СН'!$F$12</f>
        <v>230.85731056</v>
      </c>
      <c r="G217" s="36">
        <f>SUMIFS(СВЦЭМ!$F$39:$F$782,СВЦЭМ!$A$39:$A$782,$A217,СВЦЭМ!$B$39:$B$782,G$190)+'СЕТ СН'!$F$12</f>
        <v>229.23863666</v>
      </c>
      <c r="H217" s="36">
        <f>SUMIFS(СВЦЭМ!$F$39:$F$782,СВЦЭМ!$A$39:$A$782,$A217,СВЦЭМ!$B$39:$B$782,H$190)+'СЕТ СН'!$F$12</f>
        <v>226.85027682</v>
      </c>
      <c r="I217" s="36">
        <f>SUMIFS(СВЦЭМ!$F$39:$F$782,СВЦЭМ!$A$39:$A$782,$A217,СВЦЭМ!$B$39:$B$782,I$190)+'СЕТ СН'!$F$12</f>
        <v>224.77376815</v>
      </c>
      <c r="J217" s="36">
        <f>SUMIFS(СВЦЭМ!$F$39:$F$782,СВЦЭМ!$A$39:$A$782,$A217,СВЦЭМ!$B$39:$B$782,J$190)+'СЕТ СН'!$F$12</f>
        <v>226.25654062999999</v>
      </c>
      <c r="K217" s="36">
        <f>SUMIFS(СВЦЭМ!$F$39:$F$782,СВЦЭМ!$A$39:$A$782,$A217,СВЦЭМ!$B$39:$B$782,K$190)+'СЕТ СН'!$F$12</f>
        <v>216.34377416000001</v>
      </c>
      <c r="L217" s="36">
        <f>SUMIFS(СВЦЭМ!$F$39:$F$782,СВЦЭМ!$A$39:$A$782,$A217,СВЦЭМ!$B$39:$B$782,L$190)+'СЕТ СН'!$F$12</f>
        <v>208.34820135999999</v>
      </c>
      <c r="M217" s="36">
        <f>SUMIFS(СВЦЭМ!$F$39:$F$782,СВЦЭМ!$A$39:$A$782,$A217,СВЦЭМ!$B$39:$B$782,M$190)+'СЕТ СН'!$F$12</f>
        <v>211.86124368</v>
      </c>
      <c r="N217" s="36">
        <f>SUMIFS(СВЦЭМ!$F$39:$F$782,СВЦЭМ!$A$39:$A$782,$A217,СВЦЭМ!$B$39:$B$782,N$190)+'СЕТ СН'!$F$12</f>
        <v>215.04661303</v>
      </c>
      <c r="O217" s="36">
        <f>SUMIFS(СВЦЭМ!$F$39:$F$782,СВЦЭМ!$A$39:$A$782,$A217,СВЦЭМ!$B$39:$B$782,O$190)+'СЕТ СН'!$F$12</f>
        <v>218.86245319</v>
      </c>
      <c r="P217" s="36">
        <f>SUMIFS(СВЦЭМ!$F$39:$F$782,СВЦЭМ!$A$39:$A$782,$A217,СВЦЭМ!$B$39:$B$782,P$190)+'СЕТ СН'!$F$12</f>
        <v>220.39186463999999</v>
      </c>
      <c r="Q217" s="36">
        <f>SUMIFS(СВЦЭМ!$F$39:$F$782,СВЦЭМ!$A$39:$A$782,$A217,СВЦЭМ!$B$39:$B$782,Q$190)+'СЕТ СН'!$F$12</f>
        <v>220.50297298999999</v>
      </c>
      <c r="R217" s="36">
        <f>SUMIFS(СВЦЭМ!$F$39:$F$782,СВЦЭМ!$A$39:$A$782,$A217,СВЦЭМ!$B$39:$B$782,R$190)+'СЕТ СН'!$F$12</f>
        <v>220.01482680999999</v>
      </c>
      <c r="S217" s="36">
        <f>SUMIFS(СВЦЭМ!$F$39:$F$782,СВЦЭМ!$A$39:$A$782,$A217,СВЦЭМ!$B$39:$B$782,S$190)+'СЕТ СН'!$F$12</f>
        <v>208.35713734000001</v>
      </c>
      <c r="T217" s="36">
        <f>SUMIFS(СВЦЭМ!$F$39:$F$782,СВЦЭМ!$A$39:$A$782,$A217,СВЦЭМ!$B$39:$B$782,T$190)+'СЕТ СН'!$F$12</f>
        <v>205.26767455000001</v>
      </c>
      <c r="U217" s="36">
        <f>SUMIFS(СВЦЭМ!$F$39:$F$782,СВЦЭМ!$A$39:$A$782,$A217,СВЦЭМ!$B$39:$B$782,U$190)+'СЕТ СН'!$F$12</f>
        <v>209.20099872</v>
      </c>
      <c r="V217" s="36">
        <f>SUMIFS(СВЦЭМ!$F$39:$F$782,СВЦЭМ!$A$39:$A$782,$A217,СВЦЭМ!$B$39:$B$782,V$190)+'СЕТ СН'!$F$12</f>
        <v>211.35270904000001</v>
      </c>
      <c r="W217" s="36">
        <f>SUMIFS(СВЦЭМ!$F$39:$F$782,СВЦЭМ!$A$39:$A$782,$A217,СВЦЭМ!$B$39:$B$782,W$190)+'СЕТ СН'!$F$12</f>
        <v>214.73907385000001</v>
      </c>
      <c r="X217" s="36">
        <f>SUMIFS(СВЦЭМ!$F$39:$F$782,СВЦЭМ!$A$39:$A$782,$A217,СВЦЭМ!$B$39:$B$782,X$190)+'СЕТ СН'!$F$12</f>
        <v>214.22352057000001</v>
      </c>
      <c r="Y217" s="36">
        <f>SUMIFS(СВЦЭМ!$F$39:$F$782,СВЦЭМ!$A$39:$A$782,$A217,СВЦЭМ!$B$39:$B$782,Y$190)+'СЕТ СН'!$F$12</f>
        <v>226.53655309000001</v>
      </c>
    </row>
    <row r="218" spans="1:25" ht="15.75" x14ac:dyDescent="0.2">
      <c r="A218" s="35">
        <f t="shared" si="5"/>
        <v>44893</v>
      </c>
      <c r="B218" s="36">
        <f>SUMIFS(СВЦЭМ!$F$39:$F$782,СВЦЭМ!$A$39:$A$782,$A218,СВЦЭМ!$B$39:$B$782,B$190)+'СЕТ СН'!$F$12</f>
        <v>218.41816180999999</v>
      </c>
      <c r="C218" s="36">
        <f>SUMIFS(СВЦЭМ!$F$39:$F$782,СВЦЭМ!$A$39:$A$782,$A218,СВЦЭМ!$B$39:$B$782,C$190)+'СЕТ СН'!$F$12</f>
        <v>222.00849302</v>
      </c>
      <c r="D218" s="36">
        <f>SUMIFS(СВЦЭМ!$F$39:$F$782,СВЦЭМ!$A$39:$A$782,$A218,СВЦЭМ!$B$39:$B$782,D$190)+'СЕТ СН'!$F$12</f>
        <v>221.83379955000001</v>
      </c>
      <c r="E218" s="36">
        <f>SUMIFS(СВЦЭМ!$F$39:$F$782,СВЦЭМ!$A$39:$A$782,$A218,СВЦЭМ!$B$39:$B$782,E$190)+'СЕТ СН'!$F$12</f>
        <v>221.97107928</v>
      </c>
      <c r="F218" s="36">
        <f>SUMIFS(СВЦЭМ!$F$39:$F$782,СВЦЭМ!$A$39:$A$782,$A218,СВЦЭМ!$B$39:$B$782,F$190)+'СЕТ СН'!$F$12</f>
        <v>224.41867979</v>
      </c>
      <c r="G218" s="36">
        <f>SUMIFS(СВЦЭМ!$F$39:$F$782,СВЦЭМ!$A$39:$A$782,$A218,СВЦЭМ!$B$39:$B$782,G$190)+'СЕТ СН'!$F$12</f>
        <v>223.70718202</v>
      </c>
      <c r="H218" s="36">
        <f>SUMIFS(СВЦЭМ!$F$39:$F$782,СВЦЭМ!$A$39:$A$782,$A218,СВЦЭМ!$B$39:$B$782,H$190)+'СЕТ СН'!$F$12</f>
        <v>208.53404073999999</v>
      </c>
      <c r="I218" s="36">
        <f>SUMIFS(СВЦЭМ!$F$39:$F$782,СВЦЭМ!$A$39:$A$782,$A218,СВЦЭМ!$B$39:$B$782,I$190)+'СЕТ СН'!$F$12</f>
        <v>205.80052527999999</v>
      </c>
      <c r="J218" s="36">
        <f>SUMIFS(СВЦЭМ!$F$39:$F$782,СВЦЭМ!$A$39:$A$782,$A218,СВЦЭМ!$B$39:$B$782,J$190)+'СЕТ СН'!$F$12</f>
        <v>202.78627718000001</v>
      </c>
      <c r="K218" s="36">
        <f>SUMIFS(СВЦЭМ!$F$39:$F$782,СВЦЭМ!$A$39:$A$782,$A218,СВЦЭМ!$B$39:$B$782,K$190)+'СЕТ СН'!$F$12</f>
        <v>197.26815526999999</v>
      </c>
      <c r="L218" s="36">
        <f>SUMIFS(СВЦЭМ!$F$39:$F$782,СВЦЭМ!$A$39:$A$782,$A218,СВЦЭМ!$B$39:$B$782,L$190)+'СЕТ СН'!$F$12</f>
        <v>202.69039931</v>
      </c>
      <c r="M218" s="36">
        <f>SUMIFS(СВЦЭМ!$F$39:$F$782,СВЦЭМ!$A$39:$A$782,$A218,СВЦЭМ!$B$39:$B$782,M$190)+'СЕТ СН'!$F$12</f>
        <v>207.01110308</v>
      </c>
      <c r="N218" s="36">
        <f>SUMIFS(СВЦЭМ!$F$39:$F$782,СВЦЭМ!$A$39:$A$782,$A218,СВЦЭМ!$B$39:$B$782,N$190)+'СЕТ СН'!$F$12</f>
        <v>209.13816039</v>
      </c>
      <c r="O218" s="36">
        <f>SUMIFS(СВЦЭМ!$F$39:$F$782,СВЦЭМ!$A$39:$A$782,$A218,СВЦЭМ!$B$39:$B$782,O$190)+'СЕТ СН'!$F$12</f>
        <v>211.38395262</v>
      </c>
      <c r="P218" s="36">
        <f>SUMIFS(СВЦЭМ!$F$39:$F$782,СВЦЭМ!$A$39:$A$782,$A218,СВЦЭМ!$B$39:$B$782,P$190)+'СЕТ СН'!$F$12</f>
        <v>212.35828298999999</v>
      </c>
      <c r="Q218" s="36">
        <f>SUMIFS(СВЦЭМ!$F$39:$F$782,СВЦЭМ!$A$39:$A$782,$A218,СВЦЭМ!$B$39:$B$782,Q$190)+'СЕТ СН'!$F$12</f>
        <v>207.56814349999999</v>
      </c>
      <c r="R218" s="36">
        <f>SUMIFS(СВЦЭМ!$F$39:$F$782,СВЦЭМ!$A$39:$A$782,$A218,СВЦЭМ!$B$39:$B$782,R$190)+'СЕТ СН'!$F$12</f>
        <v>203.98092273</v>
      </c>
      <c r="S218" s="36">
        <f>SUMIFS(СВЦЭМ!$F$39:$F$782,СВЦЭМ!$A$39:$A$782,$A218,СВЦЭМ!$B$39:$B$782,S$190)+'СЕТ СН'!$F$12</f>
        <v>196.06229106999999</v>
      </c>
      <c r="T218" s="36">
        <f>SUMIFS(СВЦЭМ!$F$39:$F$782,СВЦЭМ!$A$39:$A$782,$A218,СВЦЭМ!$B$39:$B$782,T$190)+'СЕТ СН'!$F$12</f>
        <v>195.06392511999999</v>
      </c>
      <c r="U218" s="36">
        <f>SUMIFS(СВЦЭМ!$F$39:$F$782,СВЦЭМ!$A$39:$A$782,$A218,СВЦЭМ!$B$39:$B$782,U$190)+'СЕТ СН'!$F$12</f>
        <v>196.56268661999999</v>
      </c>
      <c r="V218" s="36">
        <f>SUMIFS(СВЦЭМ!$F$39:$F$782,СВЦЭМ!$A$39:$A$782,$A218,СВЦЭМ!$B$39:$B$782,V$190)+'СЕТ СН'!$F$12</f>
        <v>199.24042600999999</v>
      </c>
      <c r="W218" s="36">
        <f>SUMIFS(СВЦЭМ!$F$39:$F$782,СВЦЭМ!$A$39:$A$782,$A218,СВЦЭМ!$B$39:$B$782,W$190)+'СЕТ СН'!$F$12</f>
        <v>204.22974801000001</v>
      </c>
      <c r="X218" s="36">
        <f>SUMIFS(СВЦЭМ!$F$39:$F$782,СВЦЭМ!$A$39:$A$782,$A218,СВЦЭМ!$B$39:$B$782,X$190)+'СЕТ СН'!$F$12</f>
        <v>208.11888152</v>
      </c>
      <c r="Y218" s="36">
        <f>SUMIFS(СВЦЭМ!$F$39:$F$782,СВЦЭМ!$A$39:$A$782,$A218,СВЦЭМ!$B$39:$B$782,Y$190)+'СЕТ СН'!$F$12</f>
        <v>209.27903298999999</v>
      </c>
    </row>
    <row r="219" spans="1:25" ht="15.75" x14ac:dyDescent="0.2">
      <c r="A219" s="35">
        <f t="shared" si="5"/>
        <v>44894</v>
      </c>
      <c r="B219" s="36">
        <f>SUMIFS(СВЦЭМ!$F$39:$F$782,СВЦЭМ!$A$39:$A$782,$A219,СВЦЭМ!$B$39:$B$782,B$190)+'СЕТ СН'!$F$12</f>
        <v>212.62208378</v>
      </c>
      <c r="C219" s="36">
        <f>SUMIFS(СВЦЭМ!$F$39:$F$782,СВЦЭМ!$A$39:$A$782,$A219,СВЦЭМ!$B$39:$B$782,C$190)+'СЕТ СН'!$F$12</f>
        <v>216.28927313</v>
      </c>
      <c r="D219" s="36">
        <f>SUMIFS(СВЦЭМ!$F$39:$F$782,СВЦЭМ!$A$39:$A$782,$A219,СВЦЭМ!$B$39:$B$782,D$190)+'СЕТ СН'!$F$12</f>
        <v>220.37506497999999</v>
      </c>
      <c r="E219" s="36">
        <f>SUMIFS(СВЦЭМ!$F$39:$F$782,СВЦЭМ!$A$39:$A$782,$A219,СВЦЭМ!$B$39:$B$782,E$190)+'СЕТ СН'!$F$12</f>
        <v>203.54324428000001</v>
      </c>
      <c r="F219" s="36">
        <f>SUMIFS(СВЦЭМ!$F$39:$F$782,СВЦЭМ!$A$39:$A$782,$A219,СВЦЭМ!$B$39:$B$782,F$190)+'СЕТ СН'!$F$12</f>
        <v>197.37947987999999</v>
      </c>
      <c r="G219" s="36">
        <f>SUMIFS(СВЦЭМ!$F$39:$F$782,СВЦЭМ!$A$39:$A$782,$A219,СВЦЭМ!$B$39:$B$782,G$190)+'СЕТ СН'!$F$12</f>
        <v>193.41312341</v>
      </c>
      <c r="H219" s="36">
        <f>SUMIFS(СВЦЭМ!$F$39:$F$782,СВЦЭМ!$A$39:$A$782,$A219,СВЦЭМ!$B$39:$B$782,H$190)+'СЕТ СН'!$F$12</f>
        <v>185.15414819</v>
      </c>
      <c r="I219" s="36">
        <f>SUMIFS(СВЦЭМ!$F$39:$F$782,СВЦЭМ!$A$39:$A$782,$A219,СВЦЭМ!$B$39:$B$782,I$190)+'СЕТ СН'!$F$12</f>
        <v>185.99584651000001</v>
      </c>
      <c r="J219" s="36">
        <f>SUMIFS(СВЦЭМ!$F$39:$F$782,СВЦЭМ!$A$39:$A$782,$A219,СВЦЭМ!$B$39:$B$782,J$190)+'СЕТ СН'!$F$12</f>
        <v>168.774102</v>
      </c>
      <c r="K219" s="36">
        <f>SUMIFS(СВЦЭМ!$F$39:$F$782,СВЦЭМ!$A$39:$A$782,$A219,СВЦЭМ!$B$39:$B$782,K$190)+'СЕТ СН'!$F$12</f>
        <v>168.83875523</v>
      </c>
      <c r="L219" s="36">
        <f>SUMIFS(СВЦЭМ!$F$39:$F$782,СВЦЭМ!$A$39:$A$782,$A219,СВЦЭМ!$B$39:$B$782,L$190)+'СЕТ СН'!$F$12</f>
        <v>168.48499917999999</v>
      </c>
      <c r="M219" s="36">
        <f>SUMIFS(СВЦЭМ!$F$39:$F$782,СВЦЭМ!$A$39:$A$782,$A219,СВЦЭМ!$B$39:$B$782,M$190)+'СЕТ СН'!$F$12</f>
        <v>182.93030630999999</v>
      </c>
      <c r="N219" s="36">
        <f>SUMIFS(СВЦЭМ!$F$39:$F$782,СВЦЭМ!$A$39:$A$782,$A219,СВЦЭМ!$B$39:$B$782,N$190)+'СЕТ СН'!$F$12</f>
        <v>197.83363854000001</v>
      </c>
      <c r="O219" s="36">
        <f>SUMIFS(СВЦЭМ!$F$39:$F$782,СВЦЭМ!$A$39:$A$782,$A219,СВЦЭМ!$B$39:$B$782,O$190)+'СЕТ СН'!$F$12</f>
        <v>197.43395616999999</v>
      </c>
      <c r="P219" s="36">
        <f>SUMIFS(СВЦЭМ!$F$39:$F$782,СВЦЭМ!$A$39:$A$782,$A219,СВЦЭМ!$B$39:$B$782,P$190)+'СЕТ СН'!$F$12</f>
        <v>198.18013006000001</v>
      </c>
      <c r="Q219" s="36">
        <f>SUMIFS(СВЦЭМ!$F$39:$F$782,СВЦЭМ!$A$39:$A$782,$A219,СВЦЭМ!$B$39:$B$782,Q$190)+'СЕТ СН'!$F$12</f>
        <v>197.25705486000001</v>
      </c>
      <c r="R219" s="36">
        <f>SUMIFS(СВЦЭМ!$F$39:$F$782,СВЦЭМ!$A$39:$A$782,$A219,СВЦЭМ!$B$39:$B$782,R$190)+'СЕТ СН'!$F$12</f>
        <v>181.29690826999999</v>
      </c>
      <c r="S219" s="36">
        <f>SUMIFS(СВЦЭМ!$F$39:$F$782,СВЦЭМ!$A$39:$A$782,$A219,СВЦЭМ!$B$39:$B$782,S$190)+'СЕТ СН'!$F$12</f>
        <v>165.71409903</v>
      </c>
      <c r="T219" s="36">
        <f>SUMIFS(СВЦЭМ!$F$39:$F$782,СВЦЭМ!$A$39:$A$782,$A219,СВЦЭМ!$B$39:$B$782,T$190)+'СЕТ СН'!$F$12</f>
        <v>152.70664110000001</v>
      </c>
      <c r="U219" s="36">
        <f>SUMIFS(СВЦЭМ!$F$39:$F$782,СВЦЭМ!$A$39:$A$782,$A219,СВЦЭМ!$B$39:$B$782,U$190)+'СЕТ СН'!$F$12</f>
        <v>157.04122624999999</v>
      </c>
      <c r="V219" s="36">
        <f>SUMIFS(СВЦЭМ!$F$39:$F$782,СВЦЭМ!$A$39:$A$782,$A219,СВЦЭМ!$B$39:$B$782,V$190)+'СЕТ СН'!$F$12</f>
        <v>160.25671961</v>
      </c>
      <c r="W219" s="36">
        <f>SUMIFS(СВЦЭМ!$F$39:$F$782,СВЦЭМ!$A$39:$A$782,$A219,СВЦЭМ!$B$39:$B$782,W$190)+'СЕТ СН'!$F$12</f>
        <v>162.69555156999999</v>
      </c>
      <c r="X219" s="36">
        <f>SUMIFS(СВЦЭМ!$F$39:$F$782,СВЦЭМ!$A$39:$A$782,$A219,СВЦЭМ!$B$39:$B$782,X$190)+'СЕТ СН'!$F$12</f>
        <v>165.61866369000001</v>
      </c>
      <c r="Y219" s="36">
        <f>SUMIFS(СВЦЭМ!$F$39:$F$782,СВЦЭМ!$A$39:$A$782,$A219,СВЦЭМ!$B$39:$B$782,Y$190)+'СЕТ СН'!$F$12</f>
        <v>165.37479156000001</v>
      </c>
    </row>
    <row r="220" spans="1:25" ht="15.75" x14ac:dyDescent="0.2">
      <c r="A220" s="35">
        <f t="shared" si="5"/>
        <v>44895</v>
      </c>
      <c r="B220" s="36">
        <f>SUMIFS(СВЦЭМ!$F$39:$F$782,СВЦЭМ!$A$39:$A$782,$A220,СВЦЭМ!$B$39:$B$782,B$190)+'СЕТ СН'!$F$12</f>
        <v>197.84066367</v>
      </c>
      <c r="C220" s="36">
        <f>SUMIFS(СВЦЭМ!$F$39:$F$782,СВЦЭМ!$A$39:$A$782,$A220,СВЦЭМ!$B$39:$B$782,C$190)+'СЕТ СН'!$F$12</f>
        <v>201.26205057999999</v>
      </c>
      <c r="D220" s="36">
        <f>SUMIFS(СВЦЭМ!$F$39:$F$782,СВЦЭМ!$A$39:$A$782,$A220,СВЦЭМ!$B$39:$B$782,D$190)+'СЕТ СН'!$F$12</f>
        <v>209.79981716</v>
      </c>
      <c r="E220" s="36">
        <f>SUMIFS(СВЦЭМ!$F$39:$F$782,СВЦЭМ!$A$39:$A$782,$A220,СВЦЭМ!$B$39:$B$782,E$190)+'СЕТ СН'!$F$12</f>
        <v>215.22813131000001</v>
      </c>
      <c r="F220" s="36">
        <f>SUMIFS(СВЦЭМ!$F$39:$F$782,СВЦЭМ!$A$39:$A$782,$A220,СВЦЭМ!$B$39:$B$782,F$190)+'СЕТ СН'!$F$12</f>
        <v>212.39299342999999</v>
      </c>
      <c r="G220" s="36">
        <f>SUMIFS(СВЦЭМ!$F$39:$F$782,СВЦЭМ!$A$39:$A$782,$A220,СВЦЭМ!$B$39:$B$782,G$190)+'СЕТ СН'!$F$12</f>
        <v>205.86854102000001</v>
      </c>
      <c r="H220" s="36">
        <f>SUMIFS(СВЦЭМ!$F$39:$F$782,СВЦЭМ!$A$39:$A$782,$A220,СВЦЭМ!$B$39:$B$782,H$190)+'СЕТ СН'!$F$12</f>
        <v>200.12156754</v>
      </c>
      <c r="I220" s="36">
        <f>SUMIFS(СВЦЭМ!$F$39:$F$782,СВЦЭМ!$A$39:$A$782,$A220,СВЦЭМ!$B$39:$B$782,I$190)+'СЕТ СН'!$F$12</f>
        <v>199.86865273000001</v>
      </c>
      <c r="J220" s="36">
        <f>SUMIFS(СВЦЭМ!$F$39:$F$782,СВЦЭМ!$A$39:$A$782,$A220,СВЦЭМ!$B$39:$B$782,J$190)+'СЕТ СН'!$F$12</f>
        <v>193.8012123</v>
      </c>
      <c r="K220" s="36">
        <f>SUMIFS(СВЦЭМ!$F$39:$F$782,СВЦЭМ!$A$39:$A$782,$A220,СВЦЭМ!$B$39:$B$782,K$190)+'СЕТ СН'!$F$12</f>
        <v>188.60671216</v>
      </c>
      <c r="L220" s="36">
        <f>SUMIFS(СВЦЭМ!$F$39:$F$782,СВЦЭМ!$A$39:$A$782,$A220,СВЦЭМ!$B$39:$B$782,L$190)+'СЕТ СН'!$F$12</f>
        <v>190.30281565999999</v>
      </c>
      <c r="M220" s="36">
        <f>SUMIFS(СВЦЭМ!$F$39:$F$782,СВЦЭМ!$A$39:$A$782,$A220,СВЦЭМ!$B$39:$B$782,M$190)+'СЕТ СН'!$F$12</f>
        <v>192.63697213</v>
      </c>
      <c r="N220" s="36">
        <f>SUMIFS(СВЦЭМ!$F$39:$F$782,СВЦЭМ!$A$39:$A$782,$A220,СВЦЭМ!$B$39:$B$782,N$190)+'СЕТ СН'!$F$12</f>
        <v>195.88604086999999</v>
      </c>
      <c r="O220" s="36">
        <f>SUMIFS(СВЦЭМ!$F$39:$F$782,СВЦЭМ!$A$39:$A$782,$A220,СВЦЭМ!$B$39:$B$782,O$190)+'СЕТ СН'!$F$12</f>
        <v>198.35801948</v>
      </c>
      <c r="P220" s="36">
        <f>SUMIFS(СВЦЭМ!$F$39:$F$782,СВЦЭМ!$A$39:$A$782,$A220,СВЦЭМ!$B$39:$B$782,P$190)+'СЕТ СН'!$F$12</f>
        <v>199.51014900999999</v>
      </c>
      <c r="Q220" s="36">
        <f>SUMIFS(СВЦЭМ!$F$39:$F$782,СВЦЭМ!$A$39:$A$782,$A220,СВЦЭМ!$B$39:$B$782,Q$190)+'СЕТ СН'!$F$12</f>
        <v>198.57690493999999</v>
      </c>
      <c r="R220" s="36">
        <f>SUMIFS(СВЦЭМ!$F$39:$F$782,СВЦЭМ!$A$39:$A$782,$A220,СВЦЭМ!$B$39:$B$782,R$190)+'СЕТ СН'!$F$12</f>
        <v>198.21702328999999</v>
      </c>
      <c r="S220" s="36">
        <f>SUMIFS(СВЦЭМ!$F$39:$F$782,СВЦЭМ!$A$39:$A$782,$A220,СВЦЭМ!$B$39:$B$782,S$190)+'СЕТ СН'!$F$12</f>
        <v>193.54905178999999</v>
      </c>
      <c r="T220" s="36">
        <f>SUMIFS(СВЦЭМ!$F$39:$F$782,СВЦЭМ!$A$39:$A$782,$A220,СВЦЭМ!$B$39:$B$782,T$190)+'СЕТ СН'!$F$12</f>
        <v>186.20618672000001</v>
      </c>
      <c r="U220" s="36">
        <f>SUMIFS(СВЦЭМ!$F$39:$F$782,СВЦЭМ!$A$39:$A$782,$A220,СВЦЭМ!$B$39:$B$782,U$190)+'СЕТ СН'!$F$12</f>
        <v>193.10478455000001</v>
      </c>
      <c r="V220" s="36">
        <f>SUMIFS(СВЦЭМ!$F$39:$F$782,СВЦЭМ!$A$39:$A$782,$A220,СВЦЭМ!$B$39:$B$782,V$190)+'СЕТ СН'!$F$12</f>
        <v>200.51251708999999</v>
      </c>
      <c r="W220" s="36">
        <f>SUMIFS(СВЦЭМ!$F$39:$F$782,СВЦЭМ!$A$39:$A$782,$A220,СВЦЭМ!$B$39:$B$782,W$190)+'СЕТ СН'!$F$12</f>
        <v>204.54211355999999</v>
      </c>
      <c r="X220" s="36">
        <f>SUMIFS(СВЦЭМ!$F$39:$F$782,СВЦЭМ!$A$39:$A$782,$A220,СВЦЭМ!$B$39:$B$782,X$190)+'СЕТ СН'!$F$12</f>
        <v>206.46868645999999</v>
      </c>
      <c r="Y220" s="36">
        <f>SUMIFS(СВЦЭМ!$F$39:$F$782,СВЦЭМ!$A$39:$A$782,$A220,СВЦЭМ!$B$39:$B$782,Y$190)+'СЕТ СН'!$F$12</f>
        <v>207.94551748999999</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01.11.2022</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44867</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44868</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44869</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44870</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44871</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44872</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44873</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44874</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44875</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44876</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44877</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44878</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44879</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44880</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44881</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44882</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44883</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44884</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44885</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44886</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44887</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44888</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44889</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44890</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44891</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44892</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44893</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44894</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44895</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44896</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01.11.2022</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44867</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44868</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44869</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44870</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44871</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44872</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44873</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44874</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44875</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44876</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44877</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44878</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44879</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44880</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44881</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44882</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44883</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44884</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44885</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44886</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44887</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44888</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44889</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44890</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44891</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44892</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44893</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44894</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44895</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44896</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01.11.2022</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44867</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44868</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44869</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44870</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44871</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44872</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44873</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44874</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44875</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44876</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44877</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44878</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44879</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44880</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44881</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44882</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44883</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44884</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44885</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44886</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44887</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44888</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44889</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44890</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44891</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44892</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44893</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44894</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44895</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44896</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01.11.2022</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44867</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44868</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44869</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44870</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44871</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44872</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44873</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44874</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44875</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44876</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44877</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44878</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44879</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44880</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44881</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44882</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44883</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44884</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44885</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44886</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44887</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44888</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44889</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44890</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44891</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44892</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44893</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44894</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44895</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44896</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01.11.2022</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44867</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44868</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44869</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44870</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44871</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44872</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44873</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44874</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44875</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44876</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44877</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44878</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44879</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44880</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44881</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44882</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44883</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44884</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44885</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44886</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44887</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44888</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44889</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44890</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44891</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44892</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44893</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44894</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44895</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44896</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01.11.2022</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44867</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44868</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44869</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44870</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44871</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44872</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44873</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44874</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44875</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44876</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44877</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44878</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44879</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44880</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44881</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44882</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44883</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44884</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44885</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44886</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44887</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44888</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44889</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44890</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44891</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44892</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44893</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44894</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44895</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44896</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3" t="s">
        <v>122</v>
      </c>
      <c r="B435" s="153"/>
      <c r="C435" s="153"/>
      <c r="D435" s="153"/>
      <c r="E435" s="153"/>
      <c r="F435" s="153"/>
      <c r="G435" s="153"/>
      <c r="H435" s="153"/>
      <c r="I435" s="153"/>
      <c r="J435" s="153"/>
      <c r="K435" s="153"/>
      <c r="L435" s="154">
        <f>СВЦЭМ!$D$18+'СЕТ СН'!$F$14</f>
        <v>75.731204939999998</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74</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5">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row>
    <row r="439" spans="1:26" ht="15.75" x14ac:dyDescent="0.25">
      <c r="A439" s="122"/>
      <c r="B439" s="122"/>
      <c r="C439" s="122"/>
      <c r="D439" s="122"/>
      <c r="E439" s="122"/>
      <c r="F439" s="122"/>
      <c r="G439" s="122"/>
      <c r="H439" s="122"/>
      <c r="I439" s="122"/>
      <c r="J439" s="122"/>
      <c r="K439" s="122"/>
      <c r="L439" s="122"/>
      <c r="M439" s="122"/>
      <c r="N439" s="125">
        <f>СВЦЭМ!$D$12+'СЕТ СН'!$F$10-'СЕТ СН'!$F$22</f>
        <v>557115.85850556439</v>
      </c>
      <c r="O439" s="126"/>
      <c r="P439" s="125">
        <f>СВЦЭМ!$D$12+'СЕТ СН'!$F$10-'СЕТ СН'!$G$22</f>
        <v>557115.85850556439</v>
      </c>
      <c r="Q439" s="126"/>
      <c r="R439" s="125">
        <f>СВЦЭМ!$D$12+'СЕТ СН'!$F$10-'СЕТ СН'!$H$22</f>
        <v>557115.85850556439</v>
      </c>
      <c r="S439" s="126"/>
      <c r="T439" s="125">
        <f>СВЦЭМ!$D$12+'СЕТ СН'!$F$10-'СЕТ СН'!$I$22</f>
        <v>557115.85850556439</v>
      </c>
      <c r="U439" s="12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ноябре 2022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9" t="s">
        <v>42</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81</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01.11.2022</v>
      </c>
      <c r="B12" s="36">
        <f>SUMIFS(СВЦЭМ!$D$39:$D$782,СВЦЭМ!$A$39:$A$782,$A12,СВЦЭМ!$B$39:$B$782,B$11)+'СЕТ СН'!$F$11+СВЦЭМ!$D$10+'СЕТ СН'!$F$6-'СЕТ СН'!$F$23</f>
        <v>1214.2006095199999</v>
      </c>
      <c r="C12" s="36">
        <f>SUMIFS(СВЦЭМ!$D$39:$D$782,СВЦЭМ!$A$39:$A$782,$A12,СВЦЭМ!$B$39:$B$782,C$11)+'СЕТ СН'!$F$11+СВЦЭМ!$D$10+'СЕТ СН'!$F$6-'СЕТ СН'!$F$23</f>
        <v>1244.86381824</v>
      </c>
      <c r="D12" s="36">
        <f>SUMIFS(СВЦЭМ!$D$39:$D$782,СВЦЭМ!$A$39:$A$782,$A12,СВЦЭМ!$B$39:$B$782,D$11)+'СЕТ СН'!$F$11+СВЦЭМ!$D$10+'СЕТ СН'!$F$6-'СЕТ СН'!$F$23</f>
        <v>1285.2572799</v>
      </c>
      <c r="E12" s="36">
        <f>SUMIFS(СВЦЭМ!$D$39:$D$782,СВЦЭМ!$A$39:$A$782,$A12,СВЦЭМ!$B$39:$B$782,E$11)+'СЕТ СН'!$F$11+СВЦЭМ!$D$10+'СЕТ СН'!$F$6-'СЕТ СН'!$F$23</f>
        <v>1280.8262948900001</v>
      </c>
      <c r="F12" s="36">
        <f>SUMIFS(СВЦЭМ!$D$39:$D$782,СВЦЭМ!$A$39:$A$782,$A12,СВЦЭМ!$B$39:$B$782,F$11)+'СЕТ СН'!$F$11+СВЦЭМ!$D$10+'СЕТ СН'!$F$6-'СЕТ СН'!$F$23</f>
        <v>1279.8748125</v>
      </c>
      <c r="G12" s="36">
        <f>SUMIFS(СВЦЭМ!$D$39:$D$782,СВЦЭМ!$A$39:$A$782,$A12,СВЦЭМ!$B$39:$B$782,G$11)+'СЕТ СН'!$F$11+СВЦЭМ!$D$10+'СЕТ СН'!$F$6-'СЕТ СН'!$F$23</f>
        <v>1255.28025015</v>
      </c>
      <c r="H12" s="36">
        <f>SUMIFS(СВЦЭМ!$D$39:$D$782,СВЦЭМ!$A$39:$A$782,$A12,СВЦЭМ!$B$39:$B$782,H$11)+'СЕТ СН'!$F$11+СВЦЭМ!$D$10+'СЕТ СН'!$F$6-'СЕТ СН'!$F$23</f>
        <v>1188.2963966100001</v>
      </c>
      <c r="I12" s="36">
        <f>SUMIFS(СВЦЭМ!$D$39:$D$782,СВЦЭМ!$A$39:$A$782,$A12,СВЦЭМ!$B$39:$B$782,I$11)+'СЕТ СН'!$F$11+СВЦЭМ!$D$10+'СЕТ СН'!$F$6-'СЕТ СН'!$F$23</f>
        <v>1179.64252734</v>
      </c>
      <c r="J12" s="36">
        <f>SUMIFS(СВЦЭМ!$D$39:$D$782,СВЦЭМ!$A$39:$A$782,$A12,СВЦЭМ!$B$39:$B$782,J$11)+'СЕТ СН'!$F$11+СВЦЭМ!$D$10+'СЕТ СН'!$F$6-'СЕТ СН'!$F$23</f>
        <v>1158.5102063700001</v>
      </c>
      <c r="K12" s="36">
        <f>SUMIFS(СВЦЭМ!$D$39:$D$782,СВЦЭМ!$A$39:$A$782,$A12,СВЦЭМ!$B$39:$B$782,K$11)+'СЕТ СН'!$F$11+СВЦЭМ!$D$10+'СЕТ СН'!$F$6-'СЕТ СН'!$F$23</f>
        <v>1135.5927121099999</v>
      </c>
      <c r="L12" s="36">
        <f>SUMIFS(СВЦЭМ!$D$39:$D$782,СВЦЭМ!$A$39:$A$782,$A12,СВЦЭМ!$B$39:$B$782,L$11)+'СЕТ СН'!$F$11+СВЦЭМ!$D$10+'СЕТ СН'!$F$6-'СЕТ СН'!$F$23</f>
        <v>1150.51167917</v>
      </c>
      <c r="M12" s="36">
        <f>SUMIFS(СВЦЭМ!$D$39:$D$782,СВЦЭМ!$A$39:$A$782,$A12,СВЦЭМ!$B$39:$B$782,M$11)+'СЕТ СН'!$F$11+СВЦЭМ!$D$10+'СЕТ СН'!$F$6-'СЕТ СН'!$F$23</f>
        <v>1178.5420987699999</v>
      </c>
      <c r="N12" s="36">
        <f>SUMIFS(СВЦЭМ!$D$39:$D$782,СВЦЭМ!$A$39:$A$782,$A12,СВЦЭМ!$B$39:$B$782,N$11)+'СЕТ СН'!$F$11+СВЦЭМ!$D$10+'СЕТ СН'!$F$6-'СЕТ СН'!$F$23</f>
        <v>1188.5684229200001</v>
      </c>
      <c r="O12" s="36">
        <f>SUMIFS(СВЦЭМ!$D$39:$D$782,СВЦЭМ!$A$39:$A$782,$A12,СВЦЭМ!$B$39:$B$782,O$11)+'СЕТ СН'!$F$11+СВЦЭМ!$D$10+'СЕТ СН'!$F$6-'СЕТ СН'!$F$23</f>
        <v>1174.1542792299999</v>
      </c>
      <c r="P12" s="36">
        <f>SUMIFS(СВЦЭМ!$D$39:$D$782,СВЦЭМ!$A$39:$A$782,$A12,СВЦЭМ!$B$39:$B$782,P$11)+'СЕТ СН'!$F$11+СВЦЭМ!$D$10+'СЕТ СН'!$F$6-'СЕТ СН'!$F$23</f>
        <v>1183.1846678300001</v>
      </c>
      <c r="Q12" s="36">
        <f>SUMIFS(СВЦЭМ!$D$39:$D$782,СВЦЭМ!$A$39:$A$782,$A12,СВЦЭМ!$B$39:$B$782,Q$11)+'СЕТ СН'!$F$11+СВЦЭМ!$D$10+'СЕТ СН'!$F$6-'СЕТ СН'!$F$23</f>
        <v>1186.76041192</v>
      </c>
      <c r="R12" s="36">
        <f>SUMIFS(СВЦЭМ!$D$39:$D$782,СВЦЭМ!$A$39:$A$782,$A12,СВЦЭМ!$B$39:$B$782,R$11)+'СЕТ СН'!$F$11+СВЦЭМ!$D$10+'СЕТ СН'!$F$6-'СЕТ СН'!$F$23</f>
        <v>1164.1128991800001</v>
      </c>
      <c r="S12" s="36">
        <f>SUMIFS(СВЦЭМ!$D$39:$D$782,СВЦЭМ!$A$39:$A$782,$A12,СВЦЭМ!$B$39:$B$782,S$11)+'СЕТ СН'!$F$11+СВЦЭМ!$D$10+'СЕТ СН'!$F$6-'СЕТ СН'!$F$23</f>
        <v>1111.7189043000001</v>
      </c>
      <c r="T12" s="36">
        <f>SUMIFS(СВЦЭМ!$D$39:$D$782,СВЦЭМ!$A$39:$A$782,$A12,СВЦЭМ!$B$39:$B$782,T$11)+'СЕТ СН'!$F$11+СВЦЭМ!$D$10+'СЕТ СН'!$F$6-'СЕТ СН'!$F$23</f>
        <v>1110.33335721</v>
      </c>
      <c r="U12" s="36">
        <f>SUMIFS(СВЦЭМ!$D$39:$D$782,СВЦЭМ!$A$39:$A$782,$A12,СВЦЭМ!$B$39:$B$782,U$11)+'СЕТ СН'!$F$11+СВЦЭМ!$D$10+'СЕТ СН'!$F$6-'СЕТ СН'!$F$23</f>
        <v>1127.7865759800002</v>
      </c>
      <c r="V12" s="36">
        <f>SUMIFS(СВЦЭМ!$D$39:$D$782,СВЦЭМ!$A$39:$A$782,$A12,СВЦЭМ!$B$39:$B$782,V$11)+'СЕТ СН'!$F$11+СВЦЭМ!$D$10+'СЕТ СН'!$F$6-'СЕТ СН'!$F$23</f>
        <v>1146.8092692999999</v>
      </c>
      <c r="W12" s="36">
        <f>SUMIFS(СВЦЭМ!$D$39:$D$782,СВЦЭМ!$A$39:$A$782,$A12,СВЦЭМ!$B$39:$B$782,W$11)+'СЕТ СН'!$F$11+СВЦЭМ!$D$10+'СЕТ СН'!$F$6-'СЕТ СН'!$F$23</f>
        <v>1156.1689024</v>
      </c>
      <c r="X12" s="36">
        <f>SUMIFS(СВЦЭМ!$D$39:$D$782,СВЦЭМ!$A$39:$A$782,$A12,СВЦЭМ!$B$39:$B$782,X$11)+'СЕТ СН'!$F$11+СВЦЭМ!$D$10+'СЕТ СН'!$F$6-'СЕТ СН'!$F$23</f>
        <v>1206.3100578400001</v>
      </c>
      <c r="Y12" s="36">
        <f>SUMIFS(СВЦЭМ!$D$39:$D$782,СВЦЭМ!$A$39:$A$782,$A12,СВЦЭМ!$B$39:$B$782,Y$11)+'СЕТ СН'!$F$11+СВЦЭМ!$D$10+'СЕТ СН'!$F$6-'СЕТ СН'!$F$23</f>
        <v>1240.17008141</v>
      </c>
      <c r="AA12" s="45"/>
    </row>
    <row r="13" spans="1:27" ht="15.75" x14ac:dyDescent="0.2">
      <c r="A13" s="35">
        <f>A12+1</f>
        <v>44867</v>
      </c>
      <c r="B13" s="36">
        <f>SUMIFS(СВЦЭМ!$D$39:$D$782,СВЦЭМ!$A$39:$A$782,$A13,СВЦЭМ!$B$39:$B$782,B$11)+'СЕТ СН'!$F$11+СВЦЭМ!$D$10+'СЕТ СН'!$F$6-'СЕТ СН'!$F$23</f>
        <v>1204.6756630100001</v>
      </c>
      <c r="C13" s="36">
        <f>SUMIFS(СВЦЭМ!$D$39:$D$782,СВЦЭМ!$A$39:$A$782,$A13,СВЦЭМ!$B$39:$B$782,C$11)+'СЕТ СН'!$F$11+СВЦЭМ!$D$10+'СЕТ СН'!$F$6-'СЕТ СН'!$F$23</f>
        <v>1233.80100724</v>
      </c>
      <c r="D13" s="36">
        <f>SUMIFS(СВЦЭМ!$D$39:$D$782,СВЦЭМ!$A$39:$A$782,$A13,СВЦЭМ!$B$39:$B$782,D$11)+'СЕТ СН'!$F$11+СВЦЭМ!$D$10+'СЕТ СН'!$F$6-'СЕТ СН'!$F$23</f>
        <v>1273.77828307</v>
      </c>
      <c r="E13" s="36">
        <f>SUMIFS(СВЦЭМ!$D$39:$D$782,СВЦЭМ!$A$39:$A$782,$A13,СВЦЭМ!$B$39:$B$782,E$11)+'СЕТ СН'!$F$11+СВЦЭМ!$D$10+'СЕТ СН'!$F$6-'СЕТ СН'!$F$23</f>
        <v>1259.8299921099999</v>
      </c>
      <c r="F13" s="36">
        <f>SUMIFS(СВЦЭМ!$D$39:$D$782,СВЦЭМ!$A$39:$A$782,$A13,СВЦЭМ!$B$39:$B$782,F$11)+'СЕТ СН'!$F$11+СВЦЭМ!$D$10+'СЕТ СН'!$F$6-'СЕТ СН'!$F$23</f>
        <v>1266.98432187</v>
      </c>
      <c r="G13" s="36">
        <f>SUMIFS(СВЦЭМ!$D$39:$D$782,СВЦЭМ!$A$39:$A$782,$A13,СВЦЭМ!$B$39:$B$782,G$11)+'СЕТ СН'!$F$11+СВЦЭМ!$D$10+'СЕТ СН'!$F$6-'СЕТ СН'!$F$23</f>
        <v>1274.1648528200001</v>
      </c>
      <c r="H13" s="36">
        <f>SUMIFS(СВЦЭМ!$D$39:$D$782,СВЦЭМ!$A$39:$A$782,$A13,СВЦЭМ!$B$39:$B$782,H$11)+'СЕТ СН'!$F$11+СВЦЭМ!$D$10+'СЕТ СН'!$F$6-'СЕТ СН'!$F$23</f>
        <v>1220.8136085599999</v>
      </c>
      <c r="I13" s="36">
        <f>SUMIFS(СВЦЭМ!$D$39:$D$782,СВЦЭМ!$A$39:$A$782,$A13,СВЦЭМ!$B$39:$B$782,I$11)+'СЕТ СН'!$F$11+СВЦЭМ!$D$10+'СЕТ СН'!$F$6-'СЕТ СН'!$F$23</f>
        <v>1209.82751848</v>
      </c>
      <c r="J13" s="36">
        <f>SUMIFS(СВЦЭМ!$D$39:$D$782,СВЦЭМ!$A$39:$A$782,$A13,СВЦЭМ!$B$39:$B$782,J$11)+'СЕТ СН'!$F$11+СВЦЭМ!$D$10+'СЕТ СН'!$F$6-'СЕТ СН'!$F$23</f>
        <v>1175.7807628400001</v>
      </c>
      <c r="K13" s="36">
        <f>SUMIFS(СВЦЭМ!$D$39:$D$782,СВЦЭМ!$A$39:$A$782,$A13,СВЦЭМ!$B$39:$B$782,K$11)+'СЕТ СН'!$F$11+СВЦЭМ!$D$10+'СЕТ СН'!$F$6-'СЕТ СН'!$F$23</f>
        <v>1160.8196411700001</v>
      </c>
      <c r="L13" s="36">
        <f>SUMIFS(СВЦЭМ!$D$39:$D$782,СВЦЭМ!$A$39:$A$782,$A13,СВЦЭМ!$B$39:$B$782,L$11)+'СЕТ СН'!$F$11+СВЦЭМ!$D$10+'СЕТ СН'!$F$6-'СЕТ СН'!$F$23</f>
        <v>1144.3253122000001</v>
      </c>
      <c r="M13" s="36">
        <f>SUMIFS(СВЦЭМ!$D$39:$D$782,СВЦЭМ!$A$39:$A$782,$A13,СВЦЭМ!$B$39:$B$782,M$11)+'СЕТ СН'!$F$11+СВЦЭМ!$D$10+'СЕТ СН'!$F$6-'СЕТ СН'!$F$23</f>
        <v>1158.87205479</v>
      </c>
      <c r="N13" s="36">
        <f>SUMIFS(СВЦЭМ!$D$39:$D$782,СВЦЭМ!$A$39:$A$782,$A13,СВЦЭМ!$B$39:$B$782,N$11)+'СЕТ СН'!$F$11+СВЦЭМ!$D$10+'СЕТ СН'!$F$6-'СЕТ СН'!$F$23</f>
        <v>1192.2130930999999</v>
      </c>
      <c r="O13" s="36">
        <f>SUMIFS(СВЦЭМ!$D$39:$D$782,СВЦЭМ!$A$39:$A$782,$A13,СВЦЭМ!$B$39:$B$782,O$11)+'СЕТ СН'!$F$11+СВЦЭМ!$D$10+'СЕТ СН'!$F$6-'СЕТ СН'!$F$23</f>
        <v>1177.8484766500001</v>
      </c>
      <c r="P13" s="36">
        <f>SUMIFS(СВЦЭМ!$D$39:$D$782,СВЦЭМ!$A$39:$A$782,$A13,СВЦЭМ!$B$39:$B$782,P$11)+'СЕТ СН'!$F$11+СВЦЭМ!$D$10+'СЕТ СН'!$F$6-'СЕТ СН'!$F$23</f>
        <v>1188.24900996</v>
      </c>
      <c r="Q13" s="36">
        <f>SUMIFS(СВЦЭМ!$D$39:$D$782,СВЦЭМ!$A$39:$A$782,$A13,СВЦЭМ!$B$39:$B$782,Q$11)+'СЕТ СН'!$F$11+СВЦЭМ!$D$10+'СЕТ СН'!$F$6-'СЕТ СН'!$F$23</f>
        <v>1192.61722259</v>
      </c>
      <c r="R13" s="36">
        <f>SUMIFS(СВЦЭМ!$D$39:$D$782,СВЦЭМ!$A$39:$A$782,$A13,СВЦЭМ!$B$39:$B$782,R$11)+'СЕТ СН'!$F$11+СВЦЭМ!$D$10+'СЕТ СН'!$F$6-'СЕТ СН'!$F$23</f>
        <v>1177.47616438</v>
      </c>
      <c r="S13" s="36">
        <f>SUMIFS(СВЦЭМ!$D$39:$D$782,СВЦЭМ!$A$39:$A$782,$A13,СВЦЭМ!$B$39:$B$782,S$11)+'СЕТ СН'!$F$11+СВЦЭМ!$D$10+'СЕТ СН'!$F$6-'СЕТ СН'!$F$23</f>
        <v>1162.9399615699999</v>
      </c>
      <c r="T13" s="36">
        <f>SUMIFS(СВЦЭМ!$D$39:$D$782,СВЦЭМ!$A$39:$A$782,$A13,СВЦЭМ!$B$39:$B$782,T$11)+'СЕТ СН'!$F$11+СВЦЭМ!$D$10+'СЕТ СН'!$F$6-'СЕТ СН'!$F$23</f>
        <v>1133.8728903199999</v>
      </c>
      <c r="U13" s="36">
        <f>SUMIFS(СВЦЭМ!$D$39:$D$782,СВЦЭМ!$A$39:$A$782,$A13,СВЦЭМ!$B$39:$B$782,U$11)+'СЕТ СН'!$F$11+СВЦЭМ!$D$10+'СЕТ СН'!$F$6-'СЕТ СН'!$F$23</f>
        <v>1129.38967228</v>
      </c>
      <c r="V13" s="36">
        <f>SUMIFS(СВЦЭМ!$D$39:$D$782,СВЦЭМ!$A$39:$A$782,$A13,СВЦЭМ!$B$39:$B$782,V$11)+'СЕТ СН'!$F$11+СВЦЭМ!$D$10+'СЕТ СН'!$F$6-'СЕТ СН'!$F$23</f>
        <v>1158.9417953500001</v>
      </c>
      <c r="W13" s="36">
        <f>SUMIFS(СВЦЭМ!$D$39:$D$782,СВЦЭМ!$A$39:$A$782,$A13,СВЦЭМ!$B$39:$B$782,W$11)+'СЕТ СН'!$F$11+СВЦЭМ!$D$10+'СЕТ СН'!$F$6-'СЕТ СН'!$F$23</f>
        <v>1176.99484362</v>
      </c>
      <c r="X13" s="36">
        <f>SUMIFS(СВЦЭМ!$D$39:$D$782,СВЦЭМ!$A$39:$A$782,$A13,СВЦЭМ!$B$39:$B$782,X$11)+'СЕТ СН'!$F$11+СВЦЭМ!$D$10+'СЕТ СН'!$F$6-'СЕТ СН'!$F$23</f>
        <v>1196.48814881</v>
      </c>
      <c r="Y13" s="36">
        <f>SUMIFS(СВЦЭМ!$D$39:$D$782,СВЦЭМ!$A$39:$A$782,$A13,СВЦЭМ!$B$39:$B$782,Y$11)+'СЕТ СН'!$F$11+СВЦЭМ!$D$10+'СЕТ СН'!$F$6-'СЕТ СН'!$F$23</f>
        <v>1223.6627194800001</v>
      </c>
    </row>
    <row r="14" spans="1:27" ht="15.75" x14ac:dyDescent="0.2">
      <c r="A14" s="35">
        <f t="shared" ref="A14:A41" si="0">A13+1</f>
        <v>44868</v>
      </c>
      <c r="B14" s="36">
        <f>SUMIFS(СВЦЭМ!$D$39:$D$782,СВЦЭМ!$A$39:$A$782,$A14,СВЦЭМ!$B$39:$B$782,B$11)+'СЕТ СН'!$F$11+СВЦЭМ!$D$10+'СЕТ СН'!$F$6-'СЕТ СН'!$F$23</f>
        <v>1230.94788371</v>
      </c>
      <c r="C14" s="36">
        <f>SUMIFS(СВЦЭМ!$D$39:$D$782,СВЦЭМ!$A$39:$A$782,$A14,СВЦЭМ!$B$39:$B$782,C$11)+'СЕТ СН'!$F$11+СВЦЭМ!$D$10+'СЕТ СН'!$F$6-'СЕТ СН'!$F$23</f>
        <v>1254.2892610500001</v>
      </c>
      <c r="D14" s="36">
        <f>SUMIFS(СВЦЭМ!$D$39:$D$782,СВЦЭМ!$A$39:$A$782,$A14,СВЦЭМ!$B$39:$B$782,D$11)+'СЕТ СН'!$F$11+СВЦЭМ!$D$10+'СЕТ СН'!$F$6-'СЕТ СН'!$F$23</f>
        <v>1276.9854502400001</v>
      </c>
      <c r="E14" s="36">
        <f>SUMIFS(СВЦЭМ!$D$39:$D$782,СВЦЭМ!$A$39:$A$782,$A14,СВЦЭМ!$B$39:$B$782,E$11)+'СЕТ СН'!$F$11+СВЦЭМ!$D$10+'СЕТ СН'!$F$6-'СЕТ СН'!$F$23</f>
        <v>1241.4271598099999</v>
      </c>
      <c r="F14" s="36">
        <f>SUMIFS(СВЦЭМ!$D$39:$D$782,СВЦЭМ!$A$39:$A$782,$A14,СВЦЭМ!$B$39:$B$782,F$11)+'СЕТ СН'!$F$11+СВЦЭМ!$D$10+'СЕТ СН'!$F$6-'СЕТ СН'!$F$23</f>
        <v>1226.6577470300001</v>
      </c>
      <c r="G14" s="36">
        <f>SUMIFS(СВЦЭМ!$D$39:$D$782,СВЦЭМ!$A$39:$A$782,$A14,СВЦЭМ!$B$39:$B$782,G$11)+'СЕТ СН'!$F$11+СВЦЭМ!$D$10+'СЕТ СН'!$F$6-'СЕТ СН'!$F$23</f>
        <v>1182.6273734200001</v>
      </c>
      <c r="H14" s="36">
        <f>SUMIFS(СВЦЭМ!$D$39:$D$782,СВЦЭМ!$A$39:$A$782,$A14,СВЦЭМ!$B$39:$B$782,H$11)+'СЕТ СН'!$F$11+СВЦЭМ!$D$10+'СЕТ СН'!$F$6-'СЕТ СН'!$F$23</f>
        <v>1143.2055194200002</v>
      </c>
      <c r="I14" s="36">
        <f>SUMIFS(СВЦЭМ!$D$39:$D$782,СВЦЭМ!$A$39:$A$782,$A14,СВЦЭМ!$B$39:$B$782,I$11)+'СЕТ СН'!$F$11+СВЦЭМ!$D$10+'СЕТ СН'!$F$6-'СЕТ СН'!$F$23</f>
        <v>1109.2442780900001</v>
      </c>
      <c r="J14" s="36">
        <f>SUMIFS(СВЦЭМ!$D$39:$D$782,СВЦЭМ!$A$39:$A$782,$A14,СВЦЭМ!$B$39:$B$782,J$11)+'СЕТ СН'!$F$11+СВЦЭМ!$D$10+'СЕТ СН'!$F$6-'СЕТ СН'!$F$23</f>
        <v>1083.3759707200002</v>
      </c>
      <c r="K14" s="36">
        <f>SUMIFS(СВЦЭМ!$D$39:$D$782,СВЦЭМ!$A$39:$A$782,$A14,СВЦЭМ!$B$39:$B$782,K$11)+'СЕТ СН'!$F$11+СВЦЭМ!$D$10+'СЕТ СН'!$F$6-'СЕТ СН'!$F$23</f>
        <v>1106.10951221</v>
      </c>
      <c r="L14" s="36">
        <f>SUMIFS(СВЦЭМ!$D$39:$D$782,СВЦЭМ!$A$39:$A$782,$A14,СВЦЭМ!$B$39:$B$782,L$11)+'СЕТ СН'!$F$11+СВЦЭМ!$D$10+'СЕТ СН'!$F$6-'СЕТ СН'!$F$23</f>
        <v>1133.8249028700002</v>
      </c>
      <c r="M14" s="36">
        <f>SUMIFS(СВЦЭМ!$D$39:$D$782,СВЦЭМ!$A$39:$A$782,$A14,СВЦЭМ!$B$39:$B$782,M$11)+'СЕТ СН'!$F$11+СВЦЭМ!$D$10+'СЕТ СН'!$F$6-'СЕТ СН'!$F$23</f>
        <v>1166.3003151200001</v>
      </c>
      <c r="N14" s="36">
        <f>SUMIFS(СВЦЭМ!$D$39:$D$782,СВЦЭМ!$A$39:$A$782,$A14,СВЦЭМ!$B$39:$B$782,N$11)+'СЕТ СН'!$F$11+СВЦЭМ!$D$10+'СЕТ СН'!$F$6-'СЕТ СН'!$F$23</f>
        <v>1171.31380853</v>
      </c>
      <c r="O14" s="36">
        <f>SUMIFS(СВЦЭМ!$D$39:$D$782,СВЦЭМ!$A$39:$A$782,$A14,СВЦЭМ!$B$39:$B$782,O$11)+'СЕТ СН'!$F$11+СВЦЭМ!$D$10+'СЕТ СН'!$F$6-'СЕТ СН'!$F$23</f>
        <v>1169.2472675500001</v>
      </c>
      <c r="P14" s="36">
        <f>SUMIFS(СВЦЭМ!$D$39:$D$782,СВЦЭМ!$A$39:$A$782,$A14,СВЦЭМ!$B$39:$B$782,P$11)+'СЕТ СН'!$F$11+СВЦЭМ!$D$10+'СЕТ СН'!$F$6-'СЕТ СН'!$F$23</f>
        <v>1171.7560899600001</v>
      </c>
      <c r="Q14" s="36">
        <f>SUMIFS(СВЦЭМ!$D$39:$D$782,СВЦЭМ!$A$39:$A$782,$A14,СВЦЭМ!$B$39:$B$782,Q$11)+'СЕТ СН'!$F$11+СВЦЭМ!$D$10+'СЕТ СН'!$F$6-'СЕТ СН'!$F$23</f>
        <v>1177.8576755399999</v>
      </c>
      <c r="R14" s="36">
        <f>SUMIFS(СВЦЭМ!$D$39:$D$782,СВЦЭМ!$A$39:$A$782,$A14,СВЦЭМ!$B$39:$B$782,R$11)+'СЕТ СН'!$F$11+СВЦЭМ!$D$10+'СЕТ СН'!$F$6-'СЕТ СН'!$F$23</f>
        <v>1135.70025078</v>
      </c>
      <c r="S14" s="36">
        <f>SUMIFS(СВЦЭМ!$D$39:$D$782,СВЦЭМ!$A$39:$A$782,$A14,СВЦЭМ!$B$39:$B$782,S$11)+'СЕТ СН'!$F$11+СВЦЭМ!$D$10+'СЕТ СН'!$F$6-'СЕТ СН'!$F$23</f>
        <v>1098.51310509</v>
      </c>
      <c r="T14" s="36">
        <f>SUMIFS(СВЦЭМ!$D$39:$D$782,СВЦЭМ!$A$39:$A$782,$A14,СВЦЭМ!$B$39:$B$782,T$11)+'СЕТ СН'!$F$11+СВЦЭМ!$D$10+'СЕТ СН'!$F$6-'СЕТ СН'!$F$23</f>
        <v>1089.54002283</v>
      </c>
      <c r="U14" s="36">
        <f>SUMIFS(СВЦЭМ!$D$39:$D$782,СВЦЭМ!$A$39:$A$782,$A14,СВЦЭМ!$B$39:$B$782,U$11)+'СЕТ СН'!$F$11+СВЦЭМ!$D$10+'СЕТ СН'!$F$6-'СЕТ СН'!$F$23</f>
        <v>1098.9770630200001</v>
      </c>
      <c r="V14" s="36">
        <f>SUMIFS(СВЦЭМ!$D$39:$D$782,СВЦЭМ!$A$39:$A$782,$A14,СВЦЭМ!$B$39:$B$782,V$11)+'СЕТ СН'!$F$11+СВЦЭМ!$D$10+'СЕТ СН'!$F$6-'СЕТ СН'!$F$23</f>
        <v>1097.51818785</v>
      </c>
      <c r="W14" s="36">
        <f>SUMIFS(СВЦЭМ!$D$39:$D$782,СВЦЭМ!$A$39:$A$782,$A14,СВЦЭМ!$B$39:$B$782,W$11)+'СЕТ СН'!$F$11+СВЦЭМ!$D$10+'СЕТ СН'!$F$6-'СЕТ СН'!$F$23</f>
        <v>1095.16036093</v>
      </c>
      <c r="X14" s="36">
        <f>SUMIFS(СВЦЭМ!$D$39:$D$782,СВЦЭМ!$A$39:$A$782,$A14,СВЦЭМ!$B$39:$B$782,X$11)+'СЕТ СН'!$F$11+СВЦЭМ!$D$10+'СЕТ СН'!$F$6-'СЕТ СН'!$F$23</f>
        <v>1125.7839792700001</v>
      </c>
      <c r="Y14" s="36">
        <f>SUMIFS(СВЦЭМ!$D$39:$D$782,СВЦЭМ!$A$39:$A$782,$A14,СВЦЭМ!$B$39:$B$782,Y$11)+'СЕТ СН'!$F$11+СВЦЭМ!$D$10+'СЕТ СН'!$F$6-'СЕТ СН'!$F$23</f>
        <v>1169.8104120400001</v>
      </c>
    </row>
    <row r="15" spans="1:27" ht="15.75" x14ac:dyDescent="0.2">
      <c r="A15" s="35">
        <f t="shared" si="0"/>
        <v>44869</v>
      </c>
      <c r="B15" s="36">
        <f>SUMIFS(СВЦЭМ!$D$39:$D$782,СВЦЭМ!$A$39:$A$782,$A15,СВЦЭМ!$B$39:$B$782,B$11)+'СЕТ СН'!$F$11+СВЦЭМ!$D$10+'СЕТ СН'!$F$6-'СЕТ СН'!$F$23</f>
        <v>1112.1432728300001</v>
      </c>
      <c r="C15" s="36">
        <f>SUMIFS(СВЦЭМ!$D$39:$D$782,СВЦЭМ!$A$39:$A$782,$A15,СВЦЭМ!$B$39:$B$782,C$11)+'СЕТ СН'!$F$11+СВЦЭМ!$D$10+'СЕТ СН'!$F$6-'СЕТ СН'!$F$23</f>
        <v>1148.4069185600001</v>
      </c>
      <c r="D15" s="36">
        <f>SUMIFS(СВЦЭМ!$D$39:$D$782,СВЦЭМ!$A$39:$A$782,$A15,СВЦЭМ!$B$39:$B$782,D$11)+'СЕТ СН'!$F$11+СВЦЭМ!$D$10+'СЕТ СН'!$F$6-'СЕТ СН'!$F$23</f>
        <v>1211.4109399199999</v>
      </c>
      <c r="E15" s="36">
        <f>SUMIFS(СВЦЭМ!$D$39:$D$782,СВЦЭМ!$A$39:$A$782,$A15,СВЦЭМ!$B$39:$B$782,E$11)+'СЕТ СН'!$F$11+СВЦЭМ!$D$10+'СЕТ СН'!$F$6-'СЕТ СН'!$F$23</f>
        <v>1210.8849110900001</v>
      </c>
      <c r="F15" s="36">
        <f>SUMIFS(СВЦЭМ!$D$39:$D$782,СВЦЭМ!$A$39:$A$782,$A15,СВЦЭМ!$B$39:$B$782,F$11)+'СЕТ СН'!$F$11+СВЦЭМ!$D$10+'СЕТ СН'!$F$6-'СЕТ СН'!$F$23</f>
        <v>1220.10264205</v>
      </c>
      <c r="G15" s="36">
        <f>SUMIFS(СВЦЭМ!$D$39:$D$782,СВЦЭМ!$A$39:$A$782,$A15,СВЦЭМ!$B$39:$B$782,G$11)+'СЕТ СН'!$F$11+СВЦЭМ!$D$10+'СЕТ СН'!$F$6-'СЕТ СН'!$F$23</f>
        <v>1236.2138403900001</v>
      </c>
      <c r="H15" s="36">
        <f>SUMIFS(СВЦЭМ!$D$39:$D$782,СВЦЭМ!$A$39:$A$782,$A15,СВЦЭМ!$B$39:$B$782,H$11)+'СЕТ СН'!$F$11+СВЦЭМ!$D$10+'СЕТ СН'!$F$6-'СЕТ СН'!$F$23</f>
        <v>1218.85942602</v>
      </c>
      <c r="I15" s="36">
        <f>SUMIFS(СВЦЭМ!$D$39:$D$782,СВЦЭМ!$A$39:$A$782,$A15,СВЦЭМ!$B$39:$B$782,I$11)+'СЕТ СН'!$F$11+СВЦЭМ!$D$10+'СЕТ СН'!$F$6-'СЕТ СН'!$F$23</f>
        <v>1192.2676131200001</v>
      </c>
      <c r="J15" s="36">
        <f>SUMIFS(СВЦЭМ!$D$39:$D$782,СВЦЭМ!$A$39:$A$782,$A15,СВЦЭМ!$B$39:$B$782,J$11)+'СЕТ СН'!$F$11+СВЦЭМ!$D$10+'СЕТ СН'!$F$6-'СЕТ СН'!$F$23</f>
        <v>1137.3787831499999</v>
      </c>
      <c r="K15" s="36">
        <f>SUMIFS(СВЦЭМ!$D$39:$D$782,СВЦЭМ!$A$39:$A$782,$A15,СВЦЭМ!$B$39:$B$782,K$11)+'СЕТ СН'!$F$11+СВЦЭМ!$D$10+'СЕТ СН'!$F$6-'СЕТ СН'!$F$23</f>
        <v>1097.76890299</v>
      </c>
      <c r="L15" s="36">
        <f>SUMIFS(СВЦЭМ!$D$39:$D$782,СВЦЭМ!$A$39:$A$782,$A15,СВЦЭМ!$B$39:$B$782,L$11)+'СЕТ СН'!$F$11+СВЦЭМ!$D$10+'СЕТ СН'!$F$6-'СЕТ СН'!$F$23</f>
        <v>1094.31188148</v>
      </c>
      <c r="M15" s="36">
        <f>SUMIFS(СВЦЭМ!$D$39:$D$782,СВЦЭМ!$A$39:$A$782,$A15,СВЦЭМ!$B$39:$B$782,M$11)+'СЕТ СН'!$F$11+СВЦЭМ!$D$10+'СЕТ СН'!$F$6-'СЕТ СН'!$F$23</f>
        <v>1112.4101624700002</v>
      </c>
      <c r="N15" s="36">
        <f>SUMIFS(СВЦЭМ!$D$39:$D$782,СВЦЭМ!$A$39:$A$782,$A15,СВЦЭМ!$B$39:$B$782,N$11)+'СЕТ СН'!$F$11+СВЦЭМ!$D$10+'СЕТ СН'!$F$6-'СЕТ СН'!$F$23</f>
        <v>1137.17600724</v>
      </c>
      <c r="O15" s="36">
        <f>SUMIFS(СВЦЭМ!$D$39:$D$782,СВЦЭМ!$A$39:$A$782,$A15,СВЦЭМ!$B$39:$B$782,O$11)+'СЕТ СН'!$F$11+СВЦЭМ!$D$10+'СЕТ СН'!$F$6-'СЕТ СН'!$F$23</f>
        <v>1148.0264197399999</v>
      </c>
      <c r="P15" s="36">
        <f>SUMIFS(СВЦЭМ!$D$39:$D$782,СВЦЭМ!$A$39:$A$782,$A15,СВЦЭМ!$B$39:$B$782,P$11)+'СЕТ СН'!$F$11+СВЦЭМ!$D$10+'СЕТ СН'!$F$6-'СЕТ СН'!$F$23</f>
        <v>1156.61958381</v>
      </c>
      <c r="Q15" s="36">
        <f>SUMIFS(СВЦЭМ!$D$39:$D$782,СВЦЭМ!$A$39:$A$782,$A15,СВЦЭМ!$B$39:$B$782,Q$11)+'СЕТ СН'!$F$11+СВЦЭМ!$D$10+'СЕТ СН'!$F$6-'СЕТ СН'!$F$23</f>
        <v>1160.6156032599999</v>
      </c>
      <c r="R15" s="36">
        <f>SUMIFS(СВЦЭМ!$D$39:$D$782,СВЦЭМ!$A$39:$A$782,$A15,СВЦЭМ!$B$39:$B$782,R$11)+'СЕТ СН'!$F$11+СВЦЭМ!$D$10+'СЕТ СН'!$F$6-'СЕТ СН'!$F$23</f>
        <v>1128.8581989500001</v>
      </c>
      <c r="S15" s="36">
        <f>SUMIFS(СВЦЭМ!$D$39:$D$782,СВЦЭМ!$A$39:$A$782,$A15,СВЦЭМ!$B$39:$B$782,S$11)+'СЕТ СН'!$F$11+СВЦЭМ!$D$10+'СЕТ СН'!$F$6-'СЕТ СН'!$F$23</f>
        <v>1072.24369518</v>
      </c>
      <c r="T15" s="36">
        <f>SUMIFS(СВЦЭМ!$D$39:$D$782,СВЦЭМ!$A$39:$A$782,$A15,СВЦЭМ!$B$39:$B$782,T$11)+'СЕТ СН'!$F$11+СВЦЭМ!$D$10+'СЕТ СН'!$F$6-'СЕТ СН'!$F$23</f>
        <v>1059.53582624</v>
      </c>
      <c r="U15" s="36">
        <f>SUMIFS(СВЦЭМ!$D$39:$D$782,СВЦЭМ!$A$39:$A$782,$A15,СВЦЭМ!$B$39:$B$782,U$11)+'СЕТ СН'!$F$11+СВЦЭМ!$D$10+'СЕТ СН'!$F$6-'СЕТ СН'!$F$23</f>
        <v>1067.4682152100002</v>
      </c>
      <c r="V15" s="36">
        <f>SUMIFS(СВЦЭМ!$D$39:$D$782,СВЦЭМ!$A$39:$A$782,$A15,СВЦЭМ!$B$39:$B$782,V$11)+'СЕТ СН'!$F$11+СВЦЭМ!$D$10+'СЕТ СН'!$F$6-'СЕТ СН'!$F$23</f>
        <v>1084.4527803200001</v>
      </c>
      <c r="W15" s="36">
        <f>SUMIFS(СВЦЭМ!$D$39:$D$782,СВЦЭМ!$A$39:$A$782,$A15,СВЦЭМ!$B$39:$B$782,W$11)+'СЕТ СН'!$F$11+СВЦЭМ!$D$10+'СЕТ СН'!$F$6-'СЕТ СН'!$F$23</f>
        <v>1116.9909060700002</v>
      </c>
      <c r="X15" s="36">
        <f>SUMIFS(СВЦЭМ!$D$39:$D$782,СВЦЭМ!$A$39:$A$782,$A15,СВЦЭМ!$B$39:$B$782,X$11)+'СЕТ СН'!$F$11+СВЦЭМ!$D$10+'СЕТ СН'!$F$6-'СЕТ СН'!$F$23</f>
        <v>1166.30218952</v>
      </c>
      <c r="Y15" s="36">
        <f>SUMIFS(СВЦЭМ!$D$39:$D$782,СВЦЭМ!$A$39:$A$782,$A15,СВЦЭМ!$B$39:$B$782,Y$11)+'СЕТ СН'!$F$11+СВЦЭМ!$D$10+'СЕТ СН'!$F$6-'СЕТ СН'!$F$23</f>
        <v>1210.6447662099999</v>
      </c>
    </row>
    <row r="16" spans="1:27" ht="15.75" x14ac:dyDescent="0.2">
      <c r="A16" s="35">
        <f t="shared" si="0"/>
        <v>44870</v>
      </c>
      <c r="B16" s="36">
        <f>SUMIFS(СВЦЭМ!$D$39:$D$782,СВЦЭМ!$A$39:$A$782,$A16,СВЦЭМ!$B$39:$B$782,B$11)+'СЕТ СН'!$F$11+СВЦЭМ!$D$10+'СЕТ СН'!$F$6-'СЕТ СН'!$F$23</f>
        <v>1145.9136735900001</v>
      </c>
      <c r="C16" s="36">
        <f>SUMIFS(СВЦЭМ!$D$39:$D$782,СВЦЭМ!$A$39:$A$782,$A16,СВЦЭМ!$B$39:$B$782,C$11)+'СЕТ СН'!$F$11+СВЦЭМ!$D$10+'СЕТ СН'!$F$6-'СЕТ СН'!$F$23</f>
        <v>1158.7001914300001</v>
      </c>
      <c r="D16" s="36">
        <f>SUMIFS(СВЦЭМ!$D$39:$D$782,СВЦЭМ!$A$39:$A$782,$A16,СВЦЭМ!$B$39:$B$782,D$11)+'СЕТ СН'!$F$11+СВЦЭМ!$D$10+'СЕТ СН'!$F$6-'СЕТ СН'!$F$23</f>
        <v>1181.99563085</v>
      </c>
      <c r="E16" s="36">
        <f>SUMIFS(СВЦЭМ!$D$39:$D$782,СВЦЭМ!$A$39:$A$782,$A16,СВЦЭМ!$B$39:$B$782,E$11)+'СЕТ СН'!$F$11+СВЦЭМ!$D$10+'СЕТ СН'!$F$6-'СЕТ СН'!$F$23</f>
        <v>1168.5259262</v>
      </c>
      <c r="F16" s="36">
        <f>SUMIFS(СВЦЭМ!$D$39:$D$782,СВЦЭМ!$A$39:$A$782,$A16,СВЦЭМ!$B$39:$B$782,F$11)+'СЕТ СН'!$F$11+СВЦЭМ!$D$10+'СЕТ СН'!$F$6-'СЕТ СН'!$F$23</f>
        <v>1184.67751484</v>
      </c>
      <c r="G16" s="36">
        <f>SUMIFS(СВЦЭМ!$D$39:$D$782,СВЦЭМ!$A$39:$A$782,$A16,СВЦЭМ!$B$39:$B$782,G$11)+'СЕТ СН'!$F$11+СВЦЭМ!$D$10+'СЕТ СН'!$F$6-'СЕТ СН'!$F$23</f>
        <v>1191.2885446</v>
      </c>
      <c r="H16" s="36">
        <f>SUMIFS(СВЦЭМ!$D$39:$D$782,СВЦЭМ!$A$39:$A$782,$A16,СВЦЭМ!$B$39:$B$782,H$11)+'СЕТ СН'!$F$11+СВЦЭМ!$D$10+'СЕТ СН'!$F$6-'СЕТ СН'!$F$23</f>
        <v>1170.26376699</v>
      </c>
      <c r="I16" s="36">
        <f>SUMIFS(СВЦЭМ!$D$39:$D$782,СВЦЭМ!$A$39:$A$782,$A16,СВЦЭМ!$B$39:$B$782,I$11)+'СЕТ СН'!$F$11+СВЦЭМ!$D$10+'СЕТ СН'!$F$6-'СЕТ СН'!$F$23</f>
        <v>1155.50474762</v>
      </c>
      <c r="J16" s="36">
        <f>SUMIFS(СВЦЭМ!$D$39:$D$782,СВЦЭМ!$A$39:$A$782,$A16,СВЦЭМ!$B$39:$B$782,J$11)+'СЕТ СН'!$F$11+СВЦЭМ!$D$10+'СЕТ СН'!$F$6-'СЕТ СН'!$F$23</f>
        <v>1105.77646759</v>
      </c>
      <c r="K16" s="36">
        <f>SUMIFS(СВЦЭМ!$D$39:$D$782,СВЦЭМ!$A$39:$A$782,$A16,СВЦЭМ!$B$39:$B$782,K$11)+'СЕТ СН'!$F$11+СВЦЭМ!$D$10+'СЕТ СН'!$F$6-'СЕТ СН'!$F$23</f>
        <v>1091.7675195900001</v>
      </c>
      <c r="L16" s="36">
        <f>SUMIFS(СВЦЭМ!$D$39:$D$782,СВЦЭМ!$A$39:$A$782,$A16,СВЦЭМ!$B$39:$B$782,L$11)+'СЕТ СН'!$F$11+СВЦЭМ!$D$10+'СЕТ СН'!$F$6-'СЕТ СН'!$F$23</f>
        <v>1082.3242910000001</v>
      </c>
      <c r="M16" s="36">
        <f>SUMIFS(СВЦЭМ!$D$39:$D$782,СВЦЭМ!$A$39:$A$782,$A16,СВЦЭМ!$B$39:$B$782,M$11)+'СЕТ СН'!$F$11+СВЦЭМ!$D$10+'СЕТ СН'!$F$6-'СЕТ СН'!$F$23</f>
        <v>1099.2377350000002</v>
      </c>
      <c r="N16" s="36">
        <f>SUMIFS(СВЦЭМ!$D$39:$D$782,СВЦЭМ!$A$39:$A$782,$A16,СВЦЭМ!$B$39:$B$782,N$11)+'СЕТ СН'!$F$11+СВЦЭМ!$D$10+'СЕТ СН'!$F$6-'СЕТ СН'!$F$23</f>
        <v>1116.1367649200001</v>
      </c>
      <c r="O16" s="36">
        <f>SUMIFS(СВЦЭМ!$D$39:$D$782,СВЦЭМ!$A$39:$A$782,$A16,СВЦЭМ!$B$39:$B$782,O$11)+'СЕТ СН'!$F$11+СВЦЭМ!$D$10+'СЕТ СН'!$F$6-'СЕТ СН'!$F$23</f>
        <v>1118.9947954899999</v>
      </c>
      <c r="P16" s="36">
        <f>SUMIFS(СВЦЭМ!$D$39:$D$782,СВЦЭМ!$A$39:$A$782,$A16,СВЦЭМ!$B$39:$B$782,P$11)+'СЕТ СН'!$F$11+СВЦЭМ!$D$10+'СЕТ СН'!$F$6-'СЕТ СН'!$F$23</f>
        <v>1140.3197420700001</v>
      </c>
      <c r="Q16" s="36">
        <f>SUMIFS(СВЦЭМ!$D$39:$D$782,СВЦЭМ!$A$39:$A$782,$A16,СВЦЭМ!$B$39:$B$782,Q$11)+'СЕТ СН'!$F$11+СВЦЭМ!$D$10+'СЕТ СН'!$F$6-'СЕТ СН'!$F$23</f>
        <v>1154.0995910199999</v>
      </c>
      <c r="R16" s="36">
        <f>SUMIFS(СВЦЭМ!$D$39:$D$782,СВЦЭМ!$A$39:$A$782,$A16,СВЦЭМ!$B$39:$B$782,R$11)+'СЕТ СН'!$F$11+СВЦЭМ!$D$10+'СЕТ СН'!$F$6-'СЕТ СН'!$F$23</f>
        <v>1107.3485570600001</v>
      </c>
      <c r="S16" s="36">
        <f>SUMIFS(СВЦЭМ!$D$39:$D$782,СВЦЭМ!$A$39:$A$782,$A16,СВЦЭМ!$B$39:$B$782,S$11)+'СЕТ СН'!$F$11+СВЦЭМ!$D$10+'СЕТ СН'!$F$6-'СЕТ СН'!$F$23</f>
        <v>1035.5746887700002</v>
      </c>
      <c r="T16" s="36">
        <f>SUMIFS(СВЦЭМ!$D$39:$D$782,СВЦЭМ!$A$39:$A$782,$A16,СВЦЭМ!$B$39:$B$782,T$11)+'СЕТ СН'!$F$11+СВЦЭМ!$D$10+'СЕТ СН'!$F$6-'СЕТ СН'!$F$23</f>
        <v>1044.4274934300001</v>
      </c>
      <c r="U16" s="36">
        <f>SUMIFS(СВЦЭМ!$D$39:$D$782,СВЦЭМ!$A$39:$A$782,$A16,СВЦЭМ!$B$39:$B$782,U$11)+'СЕТ СН'!$F$11+СВЦЭМ!$D$10+'СЕТ СН'!$F$6-'СЕТ СН'!$F$23</f>
        <v>1060.1460106500001</v>
      </c>
      <c r="V16" s="36">
        <f>SUMIFS(СВЦЭМ!$D$39:$D$782,СВЦЭМ!$A$39:$A$782,$A16,СВЦЭМ!$B$39:$B$782,V$11)+'СЕТ СН'!$F$11+СВЦЭМ!$D$10+'СЕТ СН'!$F$6-'СЕТ СН'!$F$23</f>
        <v>1092.3734332400002</v>
      </c>
      <c r="W16" s="36">
        <f>SUMIFS(СВЦЭМ!$D$39:$D$782,СВЦЭМ!$A$39:$A$782,$A16,СВЦЭМ!$B$39:$B$782,W$11)+'СЕТ СН'!$F$11+СВЦЭМ!$D$10+'СЕТ СН'!$F$6-'СЕТ СН'!$F$23</f>
        <v>1112.3462319099999</v>
      </c>
      <c r="X16" s="36">
        <f>SUMIFS(СВЦЭМ!$D$39:$D$782,СВЦЭМ!$A$39:$A$782,$A16,СВЦЭМ!$B$39:$B$782,X$11)+'СЕТ СН'!$F$11+СВЦЭМ!$D$10+'СЕТ СН'!$F$6-'СЕТ СН'!$F$23</f>
        <v>1147.50770603</v>
      </c>
      <c r="Y16" s="36">
        <f>SUMIFS(СВЦЭМ!$D$39:$D$782,СВЦЭМ!$A$39:$A$782,$A16,СВЦЭМ!$B$39:$B$782,Y$11)+'СЕТ СН'!$F$11+СВЦЭМ!$D$10+'СЕТ СН'!$F$6-'СЕТ СН'!$F$23</f>
        <v>1173.39221342</v>
      </c>
    </row>
    <row r="17" spans="1:25" ht="15.75" x14ac:dyDescent="0.2">
      <c r="A17" s="35">
        <f t="shared" si="0"/>
        <v>44871</v>
      </c>
      <c r="B17" s="36">
        <f>SUMIFS(СВЦЭМ!$D$39:$D$782,СВЦЭМ!$A$39:$A$782,$A17,СВЦЭМ!$B$39:$B$782,B$11)+'СЕТ СН'!$F$11+СВЦЭМ!$D$10+'СЕТ СН'!$F$6-'СЕТ СН'!$F$23</f>
        <v>1053.49259241</v>
      </c>
      <c r="C17" s="36">
        <f>SUMIFS(СВЦЭМ!$D$39:$D$782,СВЦЭМ!$A$39:$A$782,$A17,СВЦЭМ!$B$39:$B$782,C$11)+'СЕТ СН'!$F$11+СВЦЭМ!$D$10+'СЕТ СН'!$F$6-'СЕТ СН'!$F$23</f>
        <v>1077.62584251</v>
      </c>
      <c r="D17" s="36">
        <f>SUMIFS(СВЦЭМ!$D$39:$D$782,СВЦЭМ!$A$39:$A$782,$A17,СВЦЭМ!$B$39:$B$782,D$11)+'СЕТ СН'!$F$11+СВЦЭМ!$D$10+'СЕТ СН'!$F$6-'СЕТ СН'!$F$23</f>
        <v>1102.14615594</v>
      </c>
      <c r="E17" s="36">
        <f>SUMIFS(СВЦЭМ!$D$39:$D$782,СВЦЭМ!$A$39:$A$782,$A17,СВЦЭМ!$B$39:$B$782,E$11)+'СЕТ СН'!$F$11+СВЦЭМ!$D$10+'СЕТ СН'!$F$6-'СЕТ СН'!$F$23</f>
        <v>1102.7658594200002</v>
      </c>
      <c r="F17" s="36">
        <f>SUMIFS(СВЦЭМ!$D$39:$D$782,СВЦЭМ!$A$39:$A$782,$A17,СВЦЭМ!$B$39:$B$782,F$11)+'СЕТ СН'!$F$11+СВЦЭМ!$D$10+'СЕТ СН'!$F$6-'СЕТ СН'!$F$23</f>
        <v>1103.8245608500001</v>
      </c>
      <c r="G17" s="36">
        <f>SUMIFS(СВЦЭМ!$D$39:$D$782,СВЦЭМ!$A$39:$A$782,$A17,СВЦЭМ!$B$39:$B$782,G$11)+'СЕТ СН'!$F$11+СВЦЭМ!$D$10+'СЕТ СН'!$F$6-'СЕТ СН'!$F$23</f>
        <v>1112.9922227000002</v>
      </c>
      <c r="H17" s="36">
        <f>SUMIFS(СВЦЭМ!$D$39:$D$782,СВЦЭМ!$A$39:$A$782,$A17,СВЦЭМ!$B$39:$B$782,H$11)+'СЕТ СН'!$F$11+СВЦЭМ!$D$10+'СЕТ СН'!$F$6-'СЕТ СН'!$F$23</f>
        <v>1111.6248725800001</v>
      </c>
      <c r="I17" s="36">
        <f>SUMIFS(СВЦЭМ!$D$39:$D$782,СВЦЭМ!$A$39:$A$782,$A17,СВЦЭМ!$B$39:$B$782,I$11)+'СЕТ СН'!$F$11+СВЦЭМ!$D$10+'СЕТ СН'!$F$6-'СЕТ СН'!$F$23</f>
        <v>1061.2159131600001</v>
      </c>
      <c r="J17" s="36">
        <f>SUMIFS(СВЦЭМ!$D$39:$D$782,СВЦЭМ!$A$39:$A$782,$A17,СВЦЭМ!$B$39:$B$782,J$11)+'СЕТ СН'!$F$11+СВЦЭМ!$D$10+'СЕТ СН'!$F$6-'СЕТ СН'!$F$23</f>
        <v>1031.91814015</v>
      </c>
      <c r="K17" s="36">
        <f>SUMIFS(СВЦЭМ!$D$39:$D$782,СВЦЭМ!$A$39:$A$782,$A17,СВЦЭМ!$B$39:$B$782,K$11)+'СЕТ СН'!$F$11+СВЦЭМ!$D$10+'СЕТ СН'!$F$6-'СЕТ СН'!$F$23</f>
        <v>1008.17815696</v>
      </c>
      <c r="L17" s="36">
        <f>SUMIFS(СВЦЭМ!$D$39:$D$782,СВЦЭМ!$A$39:$A$782,$A17,СВЦЭМ!$B$39:$B$782,L$11)+'СЕТ СН'!$F$11+СВЦЭМ!$D$10+'СЕТ СН'!$F$6-'СЕТ СН'!$F$23</f>
        <v>1004.04502146</v>
      </c>
      <c r="M17" s="36">
        <f>SUMIFS(СВЦЭМ!$D$39:$D$782,СВЦЭМ!$A$39:$A$782,$A17,СВЦЭМ!$B$39:$B$782,M$11)+'СЕТ СН'!$F$11+СВЦЭМ!$D$10+'СЕТ СН'!$F$6-'СЕТ СН'!$F$23</f>
        <v>1031.0291239100002</v>
      </c>
      <c r="N17" s="36">
        <f>SUMIFS(СВЦЭМ!$D$39:$D$782,СВЦЭМ!$A$39:$A$782,$A17,СВЦЭМ!$B$39:$B$782,N$11)+'СЕТ СН'!$F$11+СВЦЭМ!$D$10+'СЕТ СН'!$F$6-'СЕТ СН'!$F$23</f>
        <v>1057.80326109</v>
      </c>
      <c r="O17" s="36">
        <f>SUMIFS(СВЦЭМ!$D$39:$D$782,СВЦЭМ!$A$39:$A$782,$A17,СВЦЭМ!$B$39:$B$782,O$11)+'СЕТ СН'!$F$11+СВЦЭМ!$D$10+'СЕТ СН'!$F$6-'СЕТ СН'!$F$23</f>
        <v>1064.9170766100001</v>
      </c>
      <c r="P17" s="36">
        <f>SUMIFS(СВЦЭМ!$D$39:$D$782,СВЦЭМ!$A$39:$A$782,$A17,СВЦЭМ!$B$39:$B$782,P$11)+'СЕТ СН'!$F$11+СВЦЭМ!$D$10+'СЕТ СН'!$F$6-'СЕТ СН'!$F$23</f>
        <v>1073.50845327</v>
      </c>
      <c r="Q17" s="36">
        <f>SUMIFS(СВЦЭМ!$D$39:$D$782,СВЦЭМ!$A$39:$A$782,$A17,СВЦЭМ!$B$39:$B$782,Q$11)+'СЕТ СН'!$F$11+СВЦЭМ!$D$10+'СЕТ СН'!$F$6-'СЕТ СН'!$F$23</f>
        <v>1073.0097812500001</v>
      </c>
      <c r="R17" s="36">
        <f>SUMIFS(СВЦЭМ!$D$39:$D$782,СВЦЭМ!$A$39:$A$782,$A17,СВЦЭМ!$B$39:$B$782,R$11)+'СЕТ СН'!$F$11+СВЦЭМ!$D$10+'СЕТ СН'!$F$6-'СЕТ СН'!$F$23</f>
        <v>1026.0197760000001</v>
      </c>
      <c r="S17" s="36">
        <f>SUMIFS(СВЦЭМ!$D$39:$D$782,СВЦЭМ!$A$39:$A$782,$A17,СВЦЭМ!$B$39:$B$782,S$11)+'СЕТ СН'!$F$11+СВЦЭМ!$D$10+'СЕТ СН'!$F$6-'СЕТ СН'!$F$23</f>
        <v>988.99122423000006</v>
      </c>
      <c r="T17" s="36">
        <f>SUMIFS(СВЦЭМ!$D$39:$D$782,СВЦЭМ!$A$39:$A$782,$A17,СВЦЭМ!$B$39:$B$782,T$11)+'СЕТ СН'!$F$11+СВЦЭМ!$D$10+'СЕТ СН'!$F$6-'СЕТ СН'!$F$23</f>
        <v>996.77554857000007</v>
      </c>
      <c r="U17" s="36">
        <f>SUMIFS(СВЦЭМ!$D$39:$D$782,СВЦЭМ!$A$39:$A$782,$A17,СВЦЭМ!$B$39:$B$782,U$11)+'СЕТ СН'!$F$11+СВЦЭМ!$D$10+'СЕТ СН'!$F$6-'СЕТ СН'!$F$23</f>
        <v>1002.2069942400001</v>
      </c>
      <c r="V17" s="36">
        <f>SUMIFS(СВЦЭМ!$D$39:$D$782,СВЦЭМ!$A$39:$A$782,$A17,СВЦЭМ!$B$39:$B$782,V$11)+'СЕТ СН'!$F$11+СВЦЭМ!$D$10+'СЕТ СН'!$F$6-'СЕТ СН'!$F$23</f>
        <v>1026.3438051300002</v>
      </c>
      <c r="W17" s="36">
        <f>SUMIFS(СВЦЭМ!$D$39:$D$782,СВЦЭМ!$A$39:$A$782,$A17,СВЦЭМ!$B$39:$B$782,W$11)+'СЕТ СН'!$F$11+СВЦЭМ!$D$10+'СЕТ СН'!$F$6-'СЕТ СН'!$F$23</f>
        <v>1061.2071442200001</v>
      </c>
      <c r="X17" s="36">
        <f>SUMIFS(СВЦЭМ!$D$39:$D$782,СВЦЭМ!$A$39:$A$782,$A17,СВЦЭМ!$B$39:$B$782,X$11)+'СЕТ СН'!$F$11+СВЦЭМ!$D$10+'СЕТ СН'!$F$6-'СЕТ СН'!$F$23</f>
        <v>1091.39083422</v>
      </c>
      <c r="Y17" s="36">
        <f>SUMIFS(СВЦЭМ!$D$39:$D$782,СВЦЭМ!$A$39:$A$782,$A17,СВЦЭМ!$B$39:$B$782,Y$11)+'СЕТ СН'!$F$11+СВЦЭМ!$D$10+'СЕТ СН'!$F$6-'СЕТ СН'!$F$23</f>
        <v>1130.9458810000001</v>
      </c>
    </row>
    <row r="18" spans="1:25" ht="15.75" x14ac:dyDescent="0.2">
      <c r="A18" s="35">
        <f t="shared" si="0"/>
        <v>44872</v>
      </c>
      <c r="B18" s="36">
        <f>SUMIFS(СВЦЭМ!$D$39:$D$782,СВЦЭМ!$A$39:$A$782,$A18,СВЦЭМ!$B$39:$B$782,B$11)+'СЕТ СН'!$F$11+СВЦЭМ!$D$10+'СЕТ СН'!$F$6-'СЕТ СН'!$F$23</f>
        <v>1155.9468658200001</v>
      </c>
      <c r="C18" s="36">
        <f>SUMIFS(СВЦЭМ!$D$39:$D$782,СВЦЭМ!$A$39:$A$782,$A18,СВЦЭМ!$B$39:$B$782,C$11)+'СЕТ СН'!$F$11+СВЦЭМ!$D$10+'СЕТ СН'!$F$6-'СЕТ СН'!$F$23</f>
        <v>1196.0148941499999</v>
      </c>
      <c r="D18" s="36">
        <f>SUMIFS(СВЦЭМ!$D$39:$D$782,СВЦЭМ!$A$39:$A$782,$A18,СВЦЭМ!$B$39:$B$782,D$11)+'СЕТ СН'!$F$11+СВЦЭМ!$D$10+'СЕТ СН'!$F$6-'СЕТ СН'!$F$23</f>
        <v>1236.0315462200001</v>
      </c>
      <c r="E18" s="36">
        <f>SUMIFS(СВЦЭМ!$D$39:$D$782,СВЦЭМ!$A$39:$A$782,$A18,СВЦЭМ!$B$39:$B$782,E$11)+'СЕТ СН'!$F$11+СВЦЭМ!$D$10+'СЕТ СН'!$F$6-'СЕТ СН'!$F$23</f>
        <v>1225.04859781</v>
      </c>
      <c r="F18" s="36">
        <f>SUMIFS(СВЦЭМ!$D$39:$D$782,СВЦЭМ!$A$39:$A$782,$A18,СВЦЭМ!$B$39:$B$782,F$11)+'СЕТ СН'!$F$11+СВЦЭМ!$D$10+'СЕТ СН'!$F$6-'СЕТ СН'!$F$23</f>
        <v>1230.9387556300001</v>
      </c>
      <c r="G18" s="36">
        <f>SUMIFS(СВЦЭМ!$D$39:$D$782,СВЦЭМ!$A$39:$A$782,$A18,СВЦЭМ!$B$39:$B$782,G$11)+'СЕТ СН'!$F$11+СВЦЭМ!$D$10+'СЕТ СН'!$F$6-'СЕТ СН'!$F$23</f>
        <v>1238.4303809600001</v>
      </c>
      <c r="H18" s="36">
        <f>SUMIFS(СВЦЭМ!$D$39:$D$782,СВЦЭМ!$A$39:$A$782,$A18,СВЦЭМ!$B$39:$B$782,H$11)+'СЕТ СН'!$F$11+СВЦЭМ!$D$10+'СЕТ СН'!$F$6-'СЕТ СН'!$F$23</f>
        <v>1186.5994209099999</v>
      </c>
      <c r="I18" s="36">
        <f>SUMIFS(СВЦЭМ!$D$39:$D$782,СВЦЭМ!$A$39:$A$782,$A18,СВЦЭМ!$B$39:$B$782,I$11)+'СЕТ СН'!$F$11+СВЦЭМ!$D$10+'СЕТ СН'!$F$6-'СЕТ СН'!$F$23</f>
        <v>1131.16002428</v>
      </c>
      <c r="J18" s="36">
        <f>SUMIFS(СВЦЭМ!$D$39:$D$782,СВЦЭМ!$A$39:$A$782,$A18,СВЦЭМ!$B$39:$B$782,J$11)+'СЕТ СН'!$F$11+СВЦЭМ!$D$10+'СЕТ СН'!$F$6-'СЕТ СН'!$F$23</f>
        <v>1095.5972095100001</v>
      </c>
      <c r="K18" s="36">
        <f>SUMIFS(СВЦЭМ!$D$39:$D$782,СВЦЭМ!$A$39:$A$782,$A18,СВЦЭМ!$B$39:$B$782,K$11)+'СЕТ СН'!$F$11+СВЦЭМ!$D$10+'СЕТ СН'!$F$6-'СЕТ СН'!$F$23</f>
        <v>1085.3248165100001</v>
      </c>
      <c r="L18" s="36">
        <f>SUMIFS(СВЦЭМ!$D$39:$D$782,СВЦЭМ!$A$39:$A$782,$A18,СВЦЭМ!$B$39:$B$782,L$11)+'СЕТ СН'!$F$11+СВЦЭМ!$D$10+'СЕТ СН'!$F$6-'СЕТ СН'!$F$23</f>
        <v>1086.0869461300001</v>
      </c>
      <c r="M18" s="36">
        <f>SUMIFS(СВЦЭМ!$D$39:$D$782,СВЦЭМ!$A$39:$A$782,$A18,СВЦЭМ!$B$39:$B$782,M$11)+'СЕТ СН'!$F$11+СВЦЭМ!$D$10+'СЕТ СН'!$F$6-'СЕТ СН'!$F$23</f>
        <v>1097.79214968</v>
      </c>
      <c r="N18" s="36">
        <f>SUMIFS(СВЦЭМ!$D$39:$D$782,СВЦЭМ!$A$39:$A$782,$A18,СВЦЭМ!$B$39:$B$782,N$11)+'СЕТ СН'!$F$11+СВЦЭМ!$D$10+'СЕТ СН'!$F$6-'СЕТ СН'!$F$23</f>
        <v>1107.1644787700002</v>
      </c>
      <c r="O18" s="36">
        <f>SUMIFS(СВЦЭМ!$D$39:$D$782,СВЦЭМ!$A$39:$A$782,$A18,СВЦЭМ!$B$39:$B$782,O$11)+'СЕТ СН'!$F$11+СВЦЭМ!$D$10+'СЕТ СН'!$F$6-'СЕТ СН'!$F$23</f>
        <v>1096.2860663900001</v>
      </c>
      <c r="P18" s="36">
        <f>SUMIFS(СВЦЭМ!$D$39:$D$782,СВЦЭМ!$A$39:$A$782,$A18,СВЦЭМ!$B$39:$B$782,P$11)+'СЕТ СН'!$F$11+СВЦЭМ!$D$10+'СЕТ СН'!$F$6-'СЕТ СН'!$F$23</f>
        <v>1107.8147972400002</v>
      </c>
      <c r="Q18" s="36">
        <f>SUMIFS(СВЦЭМ!$D$39:$D$782,СВЦЭМ!$A$39:$A$782,$A18,СВЦЭМ!$B$39:$B$782,Q$11)+'СЕТ СН'!$F$11+СВЦЭМ!$D$10+'СЕТ СН'!$F$6-'СЕТ СН'!$F$23</f>
        <v>1148.1628816100001</v>
      </c>
      <c r="R18" s="36">
        <f>SUMIFS(СВЦЭМ!$D$39:$D$782,СВЦЭМ!$A$39:$A$782,$A18,СВЦЭМ!$B$39:$B$782,R$11)+'СЕТ СН'!$F$11+СВЦЭМ!$D$10+'СЕТ СН'!$F$6-'СЕТ СН'!$F$23</f>
        <v>1114.98725687</v>
      </c>
      <c r="S18" s="36">
        <f>SUMIFS(СВЦЭМ!$D$39:$D$782,СВЦЭМ!$A$39:$A$782,$A18,СВЦЭМ!$B$39:$B$782,S$11)+'СЕТ СН'!$F$11+СВЦЭМ!$D$10+'СЕТ СН'!$F$6-'СЕТ СН'!$F$23</f>
        <v>1089.61471177</v>
      </c>
      <c r="T18" s="36">
        <f>SUMIFS(СВЦЭМ!$D$39:$D$782,СВЦЭМ!$A$39:$A$782,$A18,СВЦЭМ!$B$39:$B$782,T$11)+'СЕТ СН'!$F$11+СВЦЭМ!$D$10+'СЕТ СН'!$F$6-'СЕТ СН'!$F$23</f>
        <v>1099.27538028</v>
      </c>
      <c r="U18" s="36">
        <f>SUMIFS(СВЦЭМ!$D$39:$D$782,СВЦЭМ!$A$39:$A$782,$A18,СВЦЭМ!$B$39:$B$782,U$11)+'СЕТ СН'!$F$11+СВЦЭМ!$D$10+'СЕТ СН'!$F$6-'СЕТ СН'!$F$23</f>
        <v>1096.2948378600001</v>
      </c>
      <c r="V18" s="36">
        <f>SUMIFS(СВЦЭМ!$D$39:$D$782,СВЦЭМ!$A$39:$A$782,$A18,СВЦЭМ!$B$39:$B$782,V$11)+'СЕТ СН'!$F$11+СВЦЭМ!$D$10+'СЕТ СН'!$F$6-'СЕТ СН'!$F$23</f>
        <v>1078.5420982400001</v>
      </c>
      <c r="W18" s="36">
        <f>SUMIFS(СВЦЭМ!$D$39:$D$782,СВЦЭМ!$A$39:$A$782,$A18,СВЦЭМ!$B$39:$B$782,W$11)+'СЕТ СН'!$F$11+СВЦЭМ!$D$10+'СЕТ СН'!$F$6-'СЕТ СН'!$F$23</f>
        <v>1093.1706663900002</v>
      </c>
      <c r="X18" s="36">
        <f>SUMIFS(СВЦЭМ!$D$39:$D$782,СВЦЭМ!$A$39:$A$782,$A18,СВЦЭМ!$B$39:$B$782,X$11)+'СЕТ СН'!$F$11+СВЦЭМ!$D$10+'СЕТ СН'!$F$6-'СЕТ СН'!$F$23</f>
        <v>1123.50905014</v>
      </c>
      <c r="Y18" s="36">
        <f>SUMIFS(СВЦЭМ!$D$39:$D$782,СВЦЭМ!$A$39:$A$782,$A18,СВЦЭМ!$B$39:$B$782,Y$11)+'СЕТ СН'!$F$11+СВЦЭМ!$D$10+'СЕТ СН'!$F$6-'СЕТ СН'!$F$23</f>
        <v>1124.4950684400001</v>
      </c>
    </row>
    <row r="19" spans="1:25" ht="15.75" x14ac:dyDescent="0.2">
      <c r="A19" s="35">
        <f t="shared" si="0"/>
        <v>44873</v>
      </c>
      <c r="B19" s="36">
        <f>SUMIFS(СВЦЭМ!$D$39:$D$782,СВЦЭМ!$A$39:$A$782,$A19,СВЦЭМ!$B$39:$B$782,B$11)+'СЕТ СН'!$F$11+СВЦЭМ!$D$10+'СЕТ СН'!$F$6-'СЕТ СН'!$F$23</f>
        <v>1144.18747052</v>
      </c>
      <c r="C19" s="36">
        <f>SUMIFS(СВЦЭМ!$D$39:$D$782,СВЦЭМ!$A$39:$A$782,$A19,СВЦЭМ!$B$39:$B$782,C$11)+'СЕТ СН'!$F$11+СВЦЭМ!$D$10+'СЕТ СН'!$F$6-'СЕТ СН'!$F$23</f>
        <v>1182.8380852</v>
      </c>
      <c r="D19" s="36">
        <f>SUMIFS(СВЦЭМ!$D$39:$D$782,СВЦЭМ!$A$39:$A$782,$A19,СВЦЭМ!$B$39:$B$782,D$11)+'СЕТ СН'!$F$11+СВЦЭМ!$D$10+'СЕТ СН'!$F$6-'СЕТ СН'!$F$23</f>
        <v>1228.0662589799999</v>
      </c>
      <c r="E19" s="36">
        <f>SUMIFS(СВЦЭМ!$D$39:$D$782,СВЦЭМ!$A$39:$A$782,$A19,СВЦЭМ!$B$39:$B$782,E$11)+'СЕТ СН'!$F$11+СВЦЭМ!$D$10+'СЕТ СН'!$F$6-'СЕТ СН'!$F$23</f>
        <v>1216.1393070500001</v>
      </c>
      <c r="F19" s="36">
        <f>SUMIFS(СВЦЭМ!$D$39:$D$782,СВЦЭМ!$A$39:$A$782,$A19,СВЦЭМ!$B$39:$B$782,F$11)+'СЕТ СН'!$F$11+СВЦЭМ!$D$10+'СЕТ СН'!$F$6-'СЕТ СН'!$F$23</f>
        <v>1219.39477272</v>
      </c>
      <c r="G19" s="36">
        <f>SUMIFS(СВЦЭМ!$D$39:$D$782,СВЦЭМ!$A$39:$A$782,$A19,СВЦЭМ!$B$39:$B$782,G$11)+'СЕТ СН'!$F$11+СВЦЭМ!$D$10+'СЕТ СН'!$F$6-'СЕТ СН'!$F$23</f>
        <v>1232.42494971</v>
      </c>
      <c r="H19" s="36">
        <f>SUMIFS(СВЦЭМ!$D$39:$D$782,СВЦЭМ!$A$39:$A$782,$A19,СВЦЭМ!$B$39:$B$782,H$11)+'СЕТ СН'!$F$11+СВЦЭМ!$D$10+'СЕТ СН'!$F$6-'СЕТ СН'!$F$23</f>
        <v>1187.6725008800001</v>
      </c>
      <c r="I19" s="36">
        <f>SUMIFS(СВЦЭМ!$D$39:$D$782,СВЦЭМ!$A$39:$A$782,$A19,СВЦЭМ!$B$39:$B$782,I$11)+'СЕТ СН'!$F$11+СВЦЭМ!$D$10+'СЕТ СН'!$F$6-'СЕТ СН'!$F$23</f>
        <v>1171.03614464</v>
      </c>
      <c r="J19" s="36">
        <f>SUMIFS(СВЦЭМ!$D$39:$D$782,СВЦЭМ!$A$39:$A$782,$A19,СВЦЭМ!$B$39:$B$782,J$11)+'СЕТ СН'!$F$11+СВЦЭМ!$D$10+'СЕТ СН'!$F$6-'СЕТ СН'!$F$23</f>
        <v>1137.55973509</v>
      </c>
      <c r="K19" s="36">
        <f>SUMIFS(СВЦЭМ!$D$39:$D$782,СВЦЭМ!$A$39:$A$782,$A19,СВЦЭМ!$B$39:$B$782,K$11)+'СЕТ СН'!$F$11+СВЦЭМ!$D$10+'СЕТ СН'!$F$6-'СЕТ СН'!$F$23</f>
        <v>1109.5065823800001</v>
      </c>
      <c r="L19" s="36">
        <f>SUMIFS(СВЦЭМ!$D$39:$D$782,СВЦЭМ!$A$39:$A$782,$A19,СВЦЭМ!$B$39:$B$782,L$11)+'СЕТ СН'!$F$11+СВЦЭМ!$D$10+'СЕТ СН'!$F$6-'СЕТ СН'!$F$23</f>
        <v>1099.26850769</v>
      </c>
      <c r="M19" s="36">
        <f>SUMIFS(СВЦЭМ!$D$39:$D$782,СВЦЭМ!$A$39:$A$782,$A19,СВЦЭМ!$B$39:$B$782,M$11)+'СЕТ СН'!$F$11+СВЦЭМ!$D$10+'СЕТ СН'!$F$6-'СЕТ СН'!$F$23</f>
        <v>1102.70105592</v>
      </c>
      <c r="N19" s="36">
        <f>SUMIFS(СВЦЭМ!$D$39:$D$782,СВЦЭМ!$A$39:$A$782,$A19,СВЦЭМ!$B$39:$B$782,N$11)+'СЕТ СН'!$F$11+СВЦЭМ!$D$10+'СЕТ СН'!$F$6-'СЕТ СН'!$F$23</f>
        <v>1104.7601402600001</v>
      </c>
      <c r="O19" s="36">
        <f>SUMIFS(СВЦЭМ!$D$39:$D$782,СВЦЭМ!$A$39:$A$782,$A19,СВЦЭМ!$B$39:$B$782,O$11)+'СЕТ СН'!$F$11+СВЦЭМ!$D$10+'СЕТ СН'!$F$6-'СЕТ СН'!$F$23</f>
        <v>1100.9945363699999</v>
      </c>
      <c r="P19" s="36">
        <f>SUMIFS(СВЦЭМ!$D$39:$D$782,СВЦЭМ!$A$39:$A$782,$A19,СВЦЭМ!$B$39:$B$782,P$11)+'СЕТ СН'!$F$11+СВЦЭМ!$D$10+'СЕТ СН'!$F$6-'СЕТ СН'!$F$23</f>
        <v>1111.30203489</v>
      </c>
      <c r="Q19" s="36">
        <f>SUMIFS(СВЦЭМ!$D$39:$D$782,СВЦЭМ!$A$39:$A$782,$A19,СВЦЭМ!$B$39:$B$782,Q$11)+'СЕТ СН'!$F$11+СВЦЭМ!$D$10+'СЕТ СН'!$F$6-'СЕТ СН'!$F$23</f>
        <v>1137.9930617099999</v>
      </c>
      <c r="R19" s="36">
        <f>SUMIFS(СВЦЭМ!$D$39:$D$782,СВЦЭМ!$A$39:$A$782,$A19,СВЦЭМ!$B$39:$B$782,R$11)+'СЕТ СН'!$F$11+СВЦЭМ!$D$10+'СЕТ СН'!$F$6-'СЕТ СН'!$F$23</f>
        <v>1131.02065038</v>
      </c>
      <c r="S19" s="36">
        <f>SUMIFS(СВЦЭМ!$D$39:$D$782,СВЦЭМ!$A$39:$A$782,$A19,СВЦЭМ!$B$39:$B$782,S$11)+'СЕТ СН'!$F$11+СВЦЭМ!$D$10+'СЕТ СН'!$F$6-'СЕТ СН'!$F$23</f>
        <v>1120.6415999999999</v>
      </c>
      <c r="T19" s="36">
        <f>SUMIFS(СВЦЭМ!$D$39:$D$782,СВЦЭМ!$A$39:$A$782,$A19,СВЦЭМ!$B$39:$B$782,T$11)+'СЕТ СН'!$F$11+СВЦЭМ!$D$10+'СЕТ СН'!$F$6-'СЕТ СН'!$F$23</f>
        <v>1110.8270519600001</v>
      </c>
      <c r="U19" s="36">
        <f>SUMIFS(СВЦЭМ!$D$39:$D$782,СВЦЭМ!$A$39:$A$782,$A19,СВЦЭМ!$B$39:$B$782,U$11)+'СЕТ СН'!$F$11+СВЦЭМ!$D$10+'СЕТ СН'!$F$6-'СЕТ СН'!$F$23</f>
        <v>1108.0181387600001</v>
      </c>
      <c r="V19" s="36">
        <f>SUMIFS(СВЦЭМ!$D$39:$D$782,СВЦЭМ!$A$39:$A$782,$A19,СВЦЭМ!$B$39:$B$782,V$11)+'СЕТ СН'!$F$11+СВЦЭМ!$D$10+'СЕТ СН'!$F$6-'СЕТ СН'!$F$23</f>
        <v>1109.8969680999999</v>
      </c>
      <c r="W19" s="36">
        <f>SUMIFS(СВЦЭМ!$D$39:$D$782,СВЦЭМ!$A$39:$A$782,$A19,СВЦЭМ!$B$39:$B$782,W$11)+'СЕТ СН'!$F$11+СВЦЭМ!$D$10+'СЕТ СН'!$F$6-'СЕТ СН'!$F$23</f>
        <v>1116.5769115600001</v>
      </c>
      <c r="X19" s="36">
        <f>SUMIFS(СВЦЭМ!$D$39:$D$782,СВЦЭМ!$A$39:$A$782,$A19,СВЦЭМ!$B$39:$B$782,X$11)+'СЕТ СН'!$F$11+СВЦЭМ!$D$10+'СЕТ СН'!$F$6-'СЕТ СН'!$F$23</f>
        <v>1115.8916052700001</v>
      </c>
      <c r="Y19" s="36">
        <f>SUMIFS(СВЦЭМ!$D$39:$D$782,СВЦЭМ!$A$39:$A$782,$A19,СВЦЭМ!$B$39:$B$782,Y$11)+'СЕТ СН'!$F$11+СВЦЭМ!$D$10+'СЕТ СН'!$F$6-'СЕТ СН'!$F$23</f>
        <v>1125.36832428</v>
      </c>
    </row>
    <row r="20" spans="1:25" ht="15.75" x14ac:dyDescent="0.2">
      <c r="A20" s="35">
        <f t="shared" si="0"/>
        <v>44874</v>
      </c>
      <c r="B20" s="36">
        <f>SUMIFS(СВЦЭМ!$D$39:$D$782,СВЦЭМ!$A$39:$A$782,$A20,СВЦЭМ!$B$39:$B$782,B$11)+'СЕТ СН'!$F$11+СВЦЭМ!$D$10+'СЕТ СН'!$F$6-'СЕТ СН'!$F$23</f>
        <v>1284.6502753</v>
      </c>
      <c r="C20" s="36">
        <f>SUMIFS(СВЦЭМ!$D$39:$D$782,СВЦЭМ!$A$39:$A$782,$A20,СВЦЭМ!$B$39:$B$782,C$11)+'СЕТ СН'!$F$11+СВЦЭМ!$D$10+'СЕТ СН'!$F$6-'СЕТ СН'!$F$23</f>
        <v>1283.5943025500001</v>
      </c>
      <c r="D20" s="36">
        <f>SUMIFS(СВЦЭМ!$D$39:$D$782,СВЦЭМ!$A$39:$A$782,$A20,СВЦЭМ!$B$39:$B$782,D$11)+'СЕТ СН'!$F$11+СВЦЭМ!$D$10+'СЕТ СН'!$F$6-'СЕТ СН'!$F$23</f>
        <v>1298.4297841</v>
      </c>
      <c r="E20" s="36">
        <f>SUMIFS(СВЦЭМ!$D$39:$D$782,СВЦЭМ!$A$39:$A$782,$A20,СВЦЭМ!$B$39:$B$782,E$11)+'СЕТ СН'!$F$11+СВЦЭМ!$D$10+'СЕТ СН'!$F$6-'СЕТ СН'!$F$23</f>
        <v>1282.5048577</v>
      </c>
      <c r="F20" s="36">
        <f>SUMIFS(СВЦЭМ!$D$39:$D$782,СВЦЭМ!$A$39:$A$782,$A20,СВЦЭМ!$B$39:$B$782,F$11)+'СЕТ СН'!$F$11+СВЦЭМ!$D$10+'СЕТ СН'!$F$6-'СЕТ СН'!$F$23</f>
        <v>1278.4996303400001</v>
      </c>
      <c r="G20" s="36">
        <f>SUMIFS(СВЦЭМ!$D$39:$D$782,СВЦЭМ!$A$39:$A$782,$A20,СВЦЭМ!$B$39:$B$782,G$11)+'СЕТ СН'!$F$11+СВЦЭМ!$D$10+'СЕТ СН'!$F$6-'СЕТ СН'!$F$23</f>
        <v>1280.25855043</v>
      </c>
      <c r="H20" s="36">
        <f>SUMIFS(СВЦЭМ!$D$39:$D$782,СВЦЭМ!$A$39:$A$782,$A20,СВЦЭМ!$B$39:$B$782,H$11)+'СЕТ СН'!$F$11+СВЦЭМ!$D$10+'СЕТ СН'!$F$6-'СЕТ СН'!$F$23</f>
        <v>1230.82979765</v>
      </c>
      <c r="I20" s="36">
        <f>SUMIFS(СВЦЭМ!$D$39:$D$782,СВЦЭМ!$A$39:$A$782,$A20,СВЦЭМ!$B$39:$B$782,I$11)+'СЕТ СН'!$F$11+СВЦЭМ!$D$10+'СЕТ СН'!$F$6-'СЕТ СН'!$F$23</f>
        <v>1180.63246841</v>
      </c>
      <c r="J20" s="36">
        <f>SUMIFS(СВЦЭМ!$D$39:$D$782,СВЦЭМ!$A$39:$A$782,$A20,СВЦЭМ!$B$39:$B$782,J$11)+'СЕТ СН'!$F$11+СВЦЭМ!$D$10+'СЕТ СН'!$F$6-'СЕТ СН'!$F$23</f>
        <v>1165.6187742100001</v>
      </c>
      <c r="K20" s="36">
        <f>SUMIFS(СВЦЭМ!$D$39:$D$782,СВЦЭМ!$A$39:$A$782,$A20,СВЦЭМ!$B$39:$B$782,K$11)+'СЕТ СН'!$F$11+СВЦЭМ!$D$10+'СЕТ СН'!$F$6-'СЕТ СН'!$F$23</f>
        <v>1176.8874582400001</v>
      </c>
      <c r="L20" s="36">
        <f>SUMIFS(СВЦЭМ!$D$39:$D$782,СВЦЭМ!$A$39:$A$782,$A20,СВЦЭМ!$B$39:$B$782,L$11)+'СЕТ СН'!$F$11+СВЦЭМ!$D$10+'СЕТ СН'!$F$6-'СЕТ СН'!$F$23</f>
        <v>1193.07823949</v>
      </c>
      <c r="M20" s="36">
        <f>SUMIFS(СВЦЭМ!$D$39:$D$782,СВЦЭМ!$A$39:$A$782,$A20,СВЦЭМ!$B$39:$B$782,M$11)+'СЕТ СН'!$F$11+СВЦЭМ!$D$10+'СЕТ СН'!$F$6-'СЕТ СН'!$F$23</f>
        <v>1215.29576026</v>
      </c>
      <c r="N20" s="36">
        <f>SUMIFS(СВЦЭМ!$D$39:$D$782,СВЦЭМ!$A$39:$A$782,$A20,СВЦЭМ!$B$39:$B$782,N$11)+'СЕТ СН'!$F$11+СВЦЭМ!$D$10+'СЕТ СН'!$F$6-'СЕТ СН'!$F$23</f>
        <v>1252.48950429</v>
      </c>
      <c r="O20" s="36">
        <f>SUMIFS(СВЦЭМ!$D$39:$D$782,СВЦЭМ!$A$39:$A$782,$A20,СВЦЭМ!$B$39:$B$782,O$11)+'СЕТ СН'!$F$11+СВЦЭМ!$D$10+'СЕТ СН'!$F$6-'СЕТ СН'!$F$23</f>
        <v>1246.72253658</v>
      </c>
      <c r="P20" s="36">
        <f>SUMIFS(СВЦЭМ!$D$39:$D$782,СВЦЭМ!$A$39:$A$782,$A20,СВЦЭМ!$B$39:$B$782,P$11)+'СЕТ СН'!$F$11+СВЦЭМ!$D$10+'СЕТ СН'!$F$6-'СЕТ СН'!$F$23</f>
        <v>1241.9636449700001</v>
      </c>
      <c r="Q20" s="36">
        <f>SUMIFS(СВЦЭМ!$D$39:$D$782,СВЦЭМ!$A$39:$A$782,$A20,СВЦЭМ!$B$39:$B$782,Q$11)+'СЕТ СН'!$F$11+СВЦЭМ!$D$10+'СЕТ СН'!$F$6-'СЕТ СН'!$F$23</f>
        <v>1217.6946049000001</v>
      </c>
      <c r="R20" s="36">
        <f>SUMIFS(СВЦЭМ!$D$39:$D$782,СВЦЭМ!$A$39:$A$782,$A20,СВЦЭМ!$B$39:$B$782,R$11)+'СЕТ СН'!$F$11+СВЦЭМ!$D$10+'СЕТ СН'!$F$6-'СЕТ СН'!$F$23</f>
        <v>1193.31032686</v>
      </c>
      <c r="S20" s="36">
        <f>SUMIFS(СВЦЭМ!$D$39:$D$782,СВЦЭМ!$A$39:$A$782,$A20,СВЦЭМ!$B$39:$B$782,S$11)+'СЕТ СН'!$F$11+СВЦЭМ!$D$10+'СЕТ СН'!$F$6-'СЕТ СН'!$F$23</f>
        <v>1159.5027038000001</v>
      </c>
      <c r="T20" s="36">
        <f>SUMIFS(СВЦЭМ!$D$39:$D$782,СВЦЭМ!$A$39:$A$782,$A20,СВЦЭМ!$B$39:$B$782,T$11)+'СЕТ СН'!$F$11+СВЦЭМ!$D$10+'СЕТ СН'!$F$6-'СЕТ СН'!$F$23</f>
        <v>1202.8795144200001</v>
      </c>
      <c r="U20" s="36">
        <f>SUMIFS(СВЦЭМ!$D$39:$D$782,СВЦЭМ!$A$39:$A$782,$A20,СВЦЭМ!$B$39:$B$782,U$11)+'СЕТ СН'!$F$11+СВЦЭМ!$D$10+'СЕТ СН'!$F$6-'СЕТ СН'!$F$23</f>
        <v>1202.6200550999999</v>
      </c>
      <c r="V20" s="36">
        <f>SUMIFS(СВЦЭМ!$D$39:$D$782,СВЦЭМ!$A$39:$A$782,$A20,СВЦЭМ!$B$39:$B$782,V$11)+'СЕТ СН'!$F$11+СВЦЭМ!$D$10+'СЕТ СН'!$F$6-'СЕТ СН'!$F$23</f>
        <v>1217.5342091</v>
      </c>
      <c r="W20" s="36">
        <f>SUMIFS(СВЦЭМ!$D$39:$D$782,СВЦЭМ!$A$39:$A$782,$A20,СВЦЭМ!$B$39:$B$782,W$11)+'СЕТ СН'!$F$11+СВЦЭМ!$D$10+'СЕТ СН'!$F$6-'СЕТ СН'!$F$23</f>
        <v>1120.1305298100001</v>
      </c>
      <c r="X20" s="36">
        <f>SUMIFS(СВЦЭМ!$D$39:$D$782,СВЦЭМ!$A$39:$A$782,$A20,СВЦЭМ!$B$39:$B$782,X$11)+'СЕТ СН'!$F$11+СВЦЭМ!$D$10+'СЕТ СН'!$F$6-'СЕТ СН'!$F$23</f>
        <v>1121.7507870100001</v>
      </c>
      <c r="Y20" s="36">
        <f>SUMIFS(СВЦЭМ!$D$39:$D$782,СВЦЭМ!$A$39:$A$782,$A20,СВЦЭМ!$B$39:$B$782,Y$11)+'СЕТ СН'!$F$11+СВЦЭМ!$D$10+'СЕТ СН'!$F$6-'СЕТ СН'!$F$23</f>
        <v>1090.0767625600001</v>
      </c>
    </row>
    <row r="21" spans="1:25" ht="15.75" x14ac:dyDescent="0.2">
      <c r="A21" s="35">
        <f t="shared" si="0"/>
        <v>44875</v>
      </c>
      <c r="B21" s="36">
        <f>SUMIFS(СВЦЭМ!$D$39:$D$782,СВЦЭМ!$A$39:$A$782,$A21,СВЦЭМ!$B$39:$B$782,B$11)+'СЕТ СН'!$F$11+СВЦЭМ!$D$10+'СЕТ СН'!$F$6-'СЕТ СН'!$F$23</f>
        <v>1207.14961174</v>
      </c>
      <c r="C21" s="36">
        <f>SUMIFS(СВЦЭМ!$D$39:$D$782,СВЦЭМ!$A$39:$A$782,$A21,СВЦЭМ!$B$39:$B$782,C$11)+'СЕТ СН'!$F$11+СВЦЭМ!$D$10+'СЕТ СН'!$F$6-'СЕТ СН'!$F$23</f>
        <v>1238.93252014</v>
      </c>
      <c r="D21" s="36">
        <f>SUMIFS(СВЦЭМ!$D$39:$D$782,СВЦЭМ!$A$39:$A$782,$A21,СВЦЭМ!$B$39:$B$782,D$11)+'СЕТ СН'!$F$11+СВЦЭМ!$D$10+'СЕТ СН'!$F$6-'СЕТ СН'!$F$23</f>
        <v>1299.54930812</v>
      </c>
      <c r="E21" s="36">
        <f>SUMIFS(СВЦЭМ!$D$39:$D$782,СВЦЭМ!$A$39:$A$782,$A21,СВЦЭМ!$B$39:$B$782,E$11)+'СЕТ СН'!$F$11+СВЦЭМ!$D$10+'СЕТ СН'!$F$6-'СЕТ СН'!$F$23</f>
        <v>1282.02543797</v>
      </c>
      <c r="F21" s="36">
        <f>SUMIFS(СВЦЭМ!$D$39:$D$782,СВЦЭМ!$A$39:$A$782,$A21,СВЦЭМ!$B$39:$B$782,F$11)+'СЕТ СН'!$F$11+СВЦЭМ!$D$10+'СЕТ СН'!$F$6-'СЕТ СН'!$F$23</f>
        <v>1304.8794092800001</v>
      </c>
      <c r="G21" s="36">
        <f>SUMIFS(СВЦЭМ!$D$39:$D$782,СВЦЭМ!$A$39:$A$782,$A21,СВЦЭМ!$B$39:$B$782,G$11)+'СЕТ СН'!$F$11+СВЦЭМ!$D$10+'СЕТ СН'!$F$6-'СЕТ СН'!$F$23</f>
        <v>1317.82949145</v>
      </c>
      <c r="H21" s="36">
        <f>SUMIFS(СВЦЭМ!$D$39:$D$782,СВЦЭМ!$A$39:$A$782,$A21,СВЦЭМ!$B$39:$B$782,H$11)+'СЕТ СН'!$F$11+СВЦЭМ!$D$10+'СЕТ СН'!$F$6-'СЕТ СН'!$F$23</f>
        <v>1284.7187904500001</v>
      </c>
      <c r="I21" s="36">
        <f>SUMIFS(СВЦЭМ!$D$39:$D$782,СВЦЭМ!$A$39:$A$782,$A21,СВЦЭМ!$B$39:$B$782,I$11)+'СЕТ СН'!$F$11+СВЦЭМ!$D$10+'СЕТ СН'!$F$6-'СЕТ СН'!$F$23</f>
        <v>1264.90045558</v>
      </c>
      <c r="J21" s="36">
        <f>SUMIFS(СВЦЭМ!$D$39:$D$782,СВЦЭМ!$A$39:$A$782,$A21,СВЦЭМ!$B$39:$B$782,J$11)+'СЕТ СН'!$F$11+СВЦЭМ!$D$10+'СЕТ СН'!$F$6-'СЕТ СН'!$F$23</f>
        <v>1245.8535975699999</v>
      </c>
      <c r="K21" s="36">
        <f>SUMIFS(СВЦЭМ!$D$39:$D$782,СВЦЭМ!$A$39:$A$782,$A21,СВЦЭМ!$B$39:$B$782,K$11)+'СЕТ СН'!$F$11+СВЦЭМ!$D$10+'СЕТ СН'!$F$6-'СЕТ СН'!$F$23</f>
        <v>1239.623769</v>
      </c>
      <c r="L21" s="36">
        <f>SUMIFS(СВЦЭМ!$D$39:$D$782,СВЦЭМ!$A$39:$A$782,$A21,СВЦЭМ!$B$39:$B$782,L$11)+'СЕТ СН'!$F$11+СВЦЭМ!$D$10+'СЕТ СН'!$F$6-'СЕТ СН'!$F$23</f>
        <v>1252.52055286</v>
      </c>
      <c r="M21" s="36">
        <f>SUMIFS(СВЦЭМ!$D$39:$D$782,СВЦЭМ!$A$39:$A$782,$A21,СВЦЭМ!$B$39:$B$782,M$11)+'СЕТ СН'!$F$11+СВЦЭМ!$D$10+'СЕТ СН'!$F$6-'СЕТ СН'!$F$23</f>
        <v>1273.1964619600001</v>
      </c>
      <c r="N21" s="36">
        <f>SUMIFS(СВЦЭМ!$D$39:$D$782,СВЦЭМ!$A$39:$A$782,$A21,СВЦЭМ!$B$39:$B$782,N$11)+'СЕТ СН'!$F$11+СВЦЭМ!$D$10+'СЕТ СН'!$F$6-'СЕТ СН'!$F$23</f>
        <v>1283.29138923</v>
      </c>
      <c r="O21" s="36">
        <f>SUMIFS(СВЦЭМ!$D$39:$D$782,СВЦЭМ!$A$39:$A$782,$A21,СВЦЭМ!$B$39:$B$782,O$11)+'СЕТ СН'!$F$11+СВЦЭМ!$D$10+'СЕТ СН'!$F$6-'СЕТ СН'!$F$23</f>
        <v>1298.59679095</v>
      </c>
      <c r="P21" s="36">
        <f>SUMIFS(СВЦЭМ!$D$39:$D$782,СВЦЭМ!$A$39:$A$782,$A21,СВЦЭМ!$B$39:$B$782,P$11)+'СЕТ СН'!$F$11+СВЦЭМ!$D$10+'СЕТ СН'!$F$6-'СЕТ СН'!$F$23</f>
        <v>1311.41330111</v>
      </c>
      <c r="Q21" s="36">
        <f>SUMIFS(СВЦЭМ!$D$39:$D$782,СВЦЭМ!$A$39:$A$782,$A21,СВЦЭМ!$B$39:$B$782,Q$11)+'СЕТ СН'!$F$11+СВЦЭМ!$D$10+'СЕТ СН'!$F$6-'СЕТ СН'!$F$23</f>
        <v>1315.65063108</v>
      </c>
      <c r="R21" s="36">
        <f>SUMIFS(СВЦЭМ!$D$39:$D$782,СВЦЭМ!$A$39:$A$782,$A21,СВЦЭМ!$B$39:$B$782,R$11)+'СЕТ СН'!$F$11+СВЦЭМ!$D$10+'СЕТ СН'!$F$6-'СЕТ СН'!$F$23</f>
        <v>1312.46600177</v>
      </c>
      <c r="S21" s="36">
        <f>SUMIFS(СВЦЭМ!$D$39:$D$782,СВЦЭМ!$A$39:$A$782,$A21,СВЦЭМ!$B$39:$B$782,S$11)+'СЕТ СН'!$F$11+СВЦЭМ!$D$10+'СЕТ СН'!$F$6-'СЕТ СН'!$F$23</f>
        <v>1259.3103236100001</v>
      </c>
      <c r="T21" s="36">
        <f>SUMIFS(СВЦЭМ!$D$39:$D$782,СВЦЭМ!$A$39:$A$782,$A21,СВЦЭМ!$B$39:$B$782,T$11)+'СЕТ СН'!$F$11+СВЦЭМ!$D$10+'СЕТ СН'!$F$6-'СЕТ СН'!$F$23</f>
        <v>1209.00521437</v>
      </c>
      <c r="U21" s="36">
        <f>SUMIFS(СВЦЭМ!$D$39:$D$782,СВЦЭМ!$A$39:$A$782,$A21,СВЦЭМ!$B$39:$B$782,U$11)+'СЕТ СН'!$F$11+СВЦЭМ!$D$10+'СЕТ СН'!$F$6-'СЕТ СН'!$F$23</f>
        <v>1228.3405506300001</v>
      </c>
      <c r="V21" s="36">
        <f>SUMIFS(СВЦЭМ!$D$39:$D$782,СВЦЭМ!$A$39:$A$782,$A21,СВЦЭМ!$B$39:$B$782,V$11)+'СЕТ СН'!$F$11+СВЦЭМ!$D$10+'СЕТ СН'!$F$6-'СЕТ СН'!$F$23</f>
        <v>1233.0909703500001</v>
      </c>
      <c r="W21" s="36">
        <f>SUMIFS(СВЦЭМ!$D$39:$D$782,СВЦЭМ!$A$39:$A$782,$A21,СВЦЭМ!$B$39:$B$782,W$11)+'СЕТ СН'!$F$11+СВЦЭМ!$D$10+'СЕТ СН'!$F$6-'СЕТ СН'!$F$23</f>
        <v>1262.12553471</v>
      </c>
      <c r="X21" s="36">
        <f>SUMIFS(СВЦЭМ!$D$39:$D$782,СВЦЭМ!$A$39:$A$782,$A21,СВЦЭМ!$B$39:$B$782,X$11)+'СЕТ СН'!$F$11+СВЦЭМ!$D$10+'СЕТ СН'!$F$6-'СЕТ СН'!$F$23</f>
        <v>1282.4982389500001</v>
      </c>
      <c r="Y21" s="36">
        <f>SUMIFS(СВЦЭМ!$D$39:$D$782,СВЦЭМ!$A$39:$A$782,$A21,СВЦЭМ!$B$39:$B$782,Y$11)+'СЕТ СН'!$F$11+СВЦЭМ!$D$10+'СЕТ СН'!$F$6-'СЕТ СН'!$F$23</f>
        <v>1285.99671521</v>
      </c>
    </row>
    <row r="22" spans="1:25" ht="15.75" x14ac:dyDescent="0.2">
      <c r="A22" s="35">
        <f t="shared" si="0"/>
        <v>44876</v>
      </c>
      <c r="B22" s="36">
        <f>SUMIFS(СВЦЭМ!$D$39:$D$782,СВЦЭМ!$A$39:$A$782,$A22,СВЦЭМ!$B$39:$B$782,B$11)+'СЕТ СН'!$F$11+СВЦЭМ!$D$10+'СЕТ СН'!$F$6-'СЕТ СН'!$F$23</f>
        <v>1195.9326735700001</v>
      </c>
      <c r="C22" s="36">
        <f>SUMIFS(СВЦЭМ!$D$39:$D$782,СВЦЭМ!$A$39:$A$782,$A22,СВЦЭМ!$B$39:$B$782,C$11)+'СЕТ СН'!$F$11+СВЦЭМ!$D$10+'СЕТ СН'!$F$6-'СЕТ СН'!$F$23</f>
        <v>1303.8877985399999</v>
      </c>
      <c r="D22" s="36">
        <f>SUMIFS(СВЦЭМ!$D$39:$D$782,СВЦЭМ!$A$39:$A$782,$A22,СВЦЭМ!$B$39:$B$782,D$11)+'СЕТ СН'!$F$11+СВЦЭМ!$D$10+'СЕТ СН'!$F$6-'СЕТ СН'!$F$23</f>
        <v>1404.3138020599999</v>
      </c>
      <c r="E22" s="36">
        <f>SUMIFS(СВЦЭМ!$D$39:$D$782,СВЦЭМ!$A$39:$A$782,$A22,СВЦЭМ!$B$39:$B$782,E$11)+'СЕТ СН'!$F$11+СВЦЭМ!$D$10+'СЕТ СН'!$F$6-'СЕТ СН'!$F$23</f>
        <v>1404.0192891700001</v>
      </c>
      <c r="F22" s="36">
        <f>SUMIFS(СВЦЭМ!$D$39:$D$782,СВЦЭМ!$A$39:$A$782,$A22,СВЦЭМ!$B$39:$B$782,F$11)+'СЕТ СН'!$F$11+СВЦЭМ!$D$10+'СЕТ СН'!$F$6-'СЕТ СН'!$F$23</f>
        <v>1385.8400795499999</v>
      </c>
      <c r="G22" s="36">
        <f>SUMIFS(СВЦЭМ!$D$39:$D$782,СВЦЭМ!$A$39:$A$782,$A22,СВЦЭМ!$B$39:$B$782,G$11)+'СЕТ СН'!$F$11+СВЦЭМ!$D$10+'СЕТ СН'!$F$6-'СЕТ СН'!$F$23</f>
        <v>1372.1962395200001</v>
      </c>
      <c r="H22" s="36">
        <f>SUMIFS(СВЦЭМ!$D$39:$D$782,СВЦЭМ!$A$39:$A$782,$A22,СВЦЭМ!$B$39:$B$782,H$11)+'СЕТ СН'!$F$11+СВЦЭМ!$D$10+'СЕТ СН'!$F$6-'СЕТ СН'!$F$23</f>
        <v>1328.2822631900001</v>
      </c>
      <c r="I22" s="36">
        <f>SUMIFS(СВЦЭМ!$D$39:$D$782,СВЦЭМ!$A$39:$A$782,$A22,СВЦЭМ!$B$39:$B$782,I$11)+'СЕТ СН'!$F$11+СВЦЭМ!$D$10+'СЕТ СН'!$F$6-'СЕТ СН'!$F$23</f>
        <v>1309.4499130500001</v>
      </c>
      <c r="J22" s="36">
        <f>SUMIFS(СВЦЭМ!$D$39:$D$782,СВЦЭМ!$A$39:$A$782,$A22,СВЦЭМ!$B$39:$B$782,J$11)+'СЕТ СН'!$F$11+СВЦЭМ!$D$10+'СЕТ СН'!$F$6-'СЕТ СН'!$F$23</f>
        <v>1249.57611632</v>
      </c>
      <c r="K22" s="36">
        <f>SUMIFS(СВЦЭМ!$D$39:$D$782,СВЦЭМ!$A$39:$A$782,$A22,СВЦЭМ!$B$39:$B$782,K$11)+'СЕТ СН'!$F$11+СВЦЭМ!$D$10+'СЕТ СН'!$F$6-'СЕТ СН'!$F$23</f>
        <v>1250.7856665300001</v>
      </c>
      <c r="L22" s="36">
        <f>SUMIFS(СВЦЭМ!$D$39:$D$782,СВЦЭМ!$A$39:$A$782,$A22,СВЦЭМ!$B$39:$B$782,L$11)+'СЕТ СН'!$F$11+СВЦЭМ!$D$10+'СЕТ СН'!$F$6-'СЕТ СН'!$F$23</f>
        <v>1270.2594504799999</v>
      </c>
      <c r="M22" s="36">
        <f>SUMIFS(СВЦЭМ!$D$39:$D$782,СВЦЭМ!$A$39:$A$782,$A22,СВЦЭМ!$B$39:$B$782,M$11)+'СЕТ СН'!$F$11+СВЦЭМ!$D$10+'СЕТ СН'!$F$6-'СЕТ СН'!$F$23</f>
        <v>1294.3238900200001</v>
      </c>
      <c r="N22" s="36">
        <f>SUMIFS(СВЦЭМ!$D$39:$D$782,СВЦЭМ!$A$39:$A$782,$A22,СВЦЭМ!$B$39:$B$782,N$11)+'СЕТ СН'!$F$11+СВЦЭМ!$D$10+'СЕТ СН'!$F$6-'СЕТ СН'!$F$23</f>
        <v>1309.24966954</v>
      </c>
      <c r="O22" s="36">
        <f>SUMIFS(СВЦЭМ!$D$39:$D$782,СВЦЭМ!$A$39:$A$782,$A22,СВЦЭМ!$B$39:$B$782,O$11)+'СЕТ СН'!$F$11+СВЦЭМ!$D$10+'СЕТ СН'!$F$6-'СЕТ СН'!$F$23</f>
        <v>1319.35677676</v>
      </c>
      <c r="P22" s="36">
        <f>SUMIFS(СВЦЭМ!$D$39:$D$782,СВЦЭМ!$A$39:$A$782,$A22,СВЦЭМ!$B$39:$B$782,P$11)+'СЕТ СН'!$F$11+СВЦЭМ!$D$10+'СЕТ СН'!$F$6-'СЕТ СН'!$F$23</f>
        <v>1294.8466878500001</v>
      </c>
      <c r="Q22" s="36">
        <f>SUMIFS(СВЦЭМ!$D$39:$D$782,СВЦЭМ!$A$39:$A$782,$A22,СВЦЭМ!$B$39:$B$782,Q$11)+'СЕТ СН'!$F$11+СВЦЭМ!$D$10+'СЕТ СН'!$F$6-'СЕТ СН'!$F$23</f>
        <v>1295.67807831</v>
      </c>
      <c r="R22" s="36">
        <f>SUMIFS(СВЦЭМ!$D$39:$D$782,СВЦЭМ!$A$39:$A$782,$A22,СВЦЭМ!$B$39:$B$782,R$11)+'СЕТ СН'!$F$11+СВЦЭМ!$D$10+'СЕТ СН'!$F$6-'СЕТ СН'!$F$23</f>
        <v>1280.35679155</v>
      </c>
      <c r="S22" s="36">
        <f>SUMIFS(СВЦЭМ!$D$39:$D$782,СВЦЭМ!$A$39:$A$782,$A22,СВЦЭМ!$B$39:$B$782,S$11)+'СЕТ СН'!$F$11+СВЦЭМ!$D$10+'СЕТ СН'!$F$6-'СЕТ СН'!$F$23</f>
        <v>1222.61327891</v>
      </c>
      <c r="T22" s="36">
        <f>SUMIFS(СВЦЭМ!$D$39:$D$782,СВЦЭМ!$A$39:$A$782,$A22,СВЦЭМ!$B$39:$B$782,T$11)+'СЕТ СН'!$F$11+СВЦЭМ!$D$10+'СЕТ СН'!$F$6-'СЕТ СН'!$F$23</f>
        <v>1222.22412037</v>
      </c>
      <c r="U22" s="36">
        <f>SUMIFS(СВЦЭМ!$D$39:$D$782,СВЦЭМ!$A$39:$A$782,$A22,СВЦЭМ!$B$39:$B$782,U$11)+'СЕТ СН'!$F$11+СВЦЭМ!$D$10+'СЕТ СН'!$F$6-'СЕТ СН'!$F$23</f>
        <v>1243.28196284</v>
      </c>
      <c r="V22" s="36">
        <f>SUMIFS(СВЦЭМ!$D$39:$D$782,СВЦЭМ!$A$39:$A$782,$A22,СВЦЭМ!$B$39:$B$782,V$11)+'СЕТ СН'!$F$11+СВЦЭМ!$D$10+'СЕТ СН'!$F$6-'СЕТ СН'!$F$23</f>
        <v>1267.3643987800001</v>
      </c>
      <c r="W22" s="36">
        <f>SUMIFS(СВЦЭМ!$D$39:$D$782,СВЦЭМ!$A$39:$A$782,$A22,СВЦЭМ!$B$39:$B$782,W$11)+'СЕТ СН'!$F$11+СВЦЭМ!$D$10+'СЕТ СН'!$F$6-'СЕТ СН'!$F$23</f>
        <v>1267.8306188000001</v>
      </c>
      <c r="X22" s="36">
        <f>SUMIFS(СВЦЭМ!$D$39:$D$782,СВЦЭМ!$A$39:$A$782,$A22,СВЦЭМ!$B$39:$B$782,X$11)+'СЕТ СН'!$F$11+СВЦЭМ!$D$10+'СЕТ СН'!$F$6-'СЕТ СН'!$F$23</f>
        <v>1238.99035938</v>
      </c>
      <c r="Y22" s="36">
        <f>SUMIFS(СВЦЭМ!$D$39:$D$782,СВЦЭМ!$A$39:$A$782,$A22,СВЦЭМ!$B$39:$B$782,Y$11)+'СЕТ СН'!$F$11+СВЦЭМ!$D$10+'СЕТ СН'!$F$6-'СЕТ СН'!$F$23</f>
        <v>1249.9689658100001</v>
      </c>
    </row>
    <row r="23" spans="1:25" ht="15.75" x14ac:dyDescent="0.2">
      <c r="A23" s="35">
        <f t="shared" si="0"/>
        <v>44877</v>
      </c>
      <c r="B23" s="36">
        <f>SUMIFS(СВЦЭМ!$D$39:$D$782,СВЦЭМ!$A$39:$A$782,$A23,СВЦЭМ!$B$39:$B$782,B$11)+'СЕТ СН'!$F$11+СВЦЭМ!$D$10+'СЕТ СН'!$F$6-'СЕТ СН'!$F$23</f>
        <v>1178.33875549</v>
      </c>
      <c r="C23" s="36">
        <f>SUMIFS(СВЦЭМ!$D$39:$D$782,СВЦЭМ!$A$39:$A$782,$A23,СВЦЭМ!$B$39:$B$782,C$11)+'СЕТ СН'!$F$11+СВЦЭМ!$D$10+'СЕТ СН'!$F$6-'СЕТ СН'!$F$23</f>
        <v>1209.2536286300001</v>
      </c>
      <c r="D23" s="36">
        <f>SUMIFS(СВЦЭМ!$D$39:$D$782,СВЦЭМ!$A$39:$A$782,$A23,СВЦЭМ!$B$39:$B$782,D$11)+'СЕТ СН'!$F$11+СВЦЭМ!$D$10+'СЕТ СН'!$F$6-'СЕТ СН'!$F$23</f>
        <v>1250.48134557</v>
      </c>
      <c r="E23" s="36">
        <f>SUMIFS(СВЦЭМ!$D$39:$D$782,СВЦЭМ!$A$39:$A$782,$A23,СВЦЭМ!$B$39:$B$782,E$11)+'СЕТ СН'!$F$11+СВЦЭМ!$D$10+'СЕТ СН'!$F$6-'СЕТ СН'!$F$23</f>
        <v>1266.41493661</v>
      </c>
      <c r="F23" s="36">
        <f>SUMIFS(СВЦЭМ!$D$39:$D$782,СВЦЭМ!$A$39:$A$782,$A23,СВЦЭМ!$B$39:$B$782,F$11)+'СЕТ СН'!$F$11+СВЦЭМ!$D$10+'СЕТ СН'!$F$6-'СЕТ СН'!$F$23</f>
        <v>1266.98458164</v>
      </c>
      <c r="G23" s="36">
        <f>SUMIFS(СВЦЭМ!$D$39:$D$782,СВЦЭМ!$A$39:$A$782,$A23,СВЦЭМ!$B$39:$B$782,G$11)+'СЕТ СН'!$F$11+СВЦЭМ!$D$10+'СЕТ СН'!$F$6-'СЕТ СН'!$F$23</f>
        <v>1273.74331031</v>
      </c>
      <c r="H23" s="36">
        <f>SUMIFS(СВЦЭМ!$D$39:$D$782,СВЦЭМ!$A$39:$A$782,$A23,СВЦЭМ!$B$39:$B$782,H$11)+'СЕТ СН'!$F$11+СВЦЭМ!$D$10+'СЕТ СН'!$F$6-'СЕТ СН'!$F$23</f>
        <v>1265.7813470200001</v>
      </c>
      <c r="I23" s="36">
        <f>SUMIFS(СВЦЭМ!$D$39:$D$782,СВЦЭМ!$A$39:$A$782,$A23,СВЦЭМ!$B$39:$B$782,I$11)+'СЕТ СН'!$F$11+СВЦЭМ!$D$10+'СЕТ СН'!$F$6-'СЕТ СН'!$F$23</f>
        <v>1246.9332547000001</v>
      </c>
      <c r="J23" s="36">
        <f>SUMIFS(СВЦЭМ!$D$39:$D$782,СВЦЭМ!$A$39:$A$782,$A23,СВЦЭМ!$B$39:$B$782,J$11)+'СЕТ СН'!$F$11+СВЦЭМ!$D$10+'СЕТ СН'!$F$6-'СЕТ СН'!$F$23</f>
        <v>1212.0610586800001</v>
      </c>
      <c r="K23" s="36">
        <f>SUMIFS(СВЦЭМ!$D$39:$D$782,СВЦЭМ!$A$39:$A$782,$A23,СВЦЭМ!$B$39:$B$782,K$11)+'СЕТ СН'!$F$11+СВЦЭМ!$D$10+'СЕТ СН'!$F$6-'СЕТ СН'!$F$23</f>
        <v>1190.63588534</v>
      </c>
      <c r="L23" s="36">
        <f>SUMIFS(СВЦЭМ!$D$39:$D$782,СВЦЭМ!$A$39:$A$782,$A23,СВЦЭМ!$B$39:$B$782,L$11)+'СЕТ СН'!$F$11+СВЦЭМ!$D$10+'СЕТ СН'!$F$6-'СЕТ СН'!$F$23</f>
        <v>1171.5053653100001</v>
      </c>
      <c r="M23" s="36">
        <f>SUMIFS(СВЦЭМ!$D$39:$D$782,СВЦЭМ!$A$39:$A$782,$A23,СВЦЭМ!$B$39:$B$782,M$11)+'СЕТ СН'!$F$11+СВЦЭМ!$D$10+'СЕТ СН'!$F$6-'СЕТ СН'!$F$23</f>
        <v>1211.8089625699999</v>
      </c>
      <c r="N23" s="36">
        <f>SUMIFS(СВЦЭМ!$D$39:$D$782,СВЦЭМ!$A$39:$A$782,$A23,СВЦЭМ!$B$39:$B$782,N$11)+'СЕТ СН'!$F$11+СВЦЭМ!$D$10+'СЕТ СН'!$F$6-'СЕТ СН'!$F$23</f>
        <v>1233.27299685</v>
      </c>
      <c r="O23" s="36">
        <f>SUMIFS(СВЦЭМ!$D$39:$D$782,СВЦЭМ!$A$39:$A$782,$A23,СВЦЭМ!$B$39:$B$782,O$11)+'СЕТ СН'!$F$11+СВЦЭМ!$D$10+'СЕТ СН'!$F$6-'СЕТ СН'!$F$23</f>
        <v>1250.4482561500001</v>
      </c>
      <c r="P23" s="36">
        <f>SUMIFS(СВЦЭМ!$D$39:$D$782,СВЦЭМ!$A$39:$A$782,$A23,СВЦЭМ!$B$39:$B$782,P$11)+'СЕТ СН'!$F$11+СВЦЭМ!$D$10+'СЕТ СН'!$F$6-'СЕТ СН'!$F$23</f>
        <v>1256.51867797</v>
      </c>
      <c r="Q23" s="36">
        <f>SUMIFS(СВЦЭМ!$D$39:$D$782,СВЦЭМ!$A$39:$A$782,$A23,СВЦЭМ!$B$39:$B$782,Q$11)+'СЕТ СН'!$F$11+СВЦЭМ!$D$10+'СЕТ СН'!$F$6-'СЕТ СН'!$F$23</f>
        <v>1241.6722332500001</v>
      </c>
      <c r="R23" s="36">
        <f>SUMIFS(СВЦЭМ!$D$39:$D$782,СВЦЭМ!$A$39:$A$782,$A23,СВЦЭМ!$B$39:$B$782,R$11)+'СЕТ СН'!$F$11+СВЦЭМ!$D$10+'СЕТ СН'!$F$6-'СЕТ СН'!$F$23</f>
        <v>1215.5625041999999</v>
      </c>
      <c r="S23" s="36">
        <f>SUMIFS(СВЦЭМ!$D$39:$D$782,СВЦЭМ!$A$39:$A$782,$A23,СВЦЭМ!$B$39:$B$782,S$11)+'СЕТ СН'!$F$11+СВЦЭМ!$D$10+'СЕТ СН'!$F$6-'СЕТ СН'!$F$23</f>
        <v>1178.5459859600001</v>
      </c>
      <c r="T23" s="36">
        <f>SUMIFS(СВЦЭМ!$D$39:$D$782,СВЦЭМ!$A$39:$A$782,$A23,СВЦЭМ!$B$39:$B$782,T$11)+'СЕТ СН'!$F$11+СВЦЭМ!$D$10+'СЕТ СН'!$F$6-'СЕТ СН'!$F$23</f>
        <v>1177.55206767</v>
      </c>
      <c r="U23" s="36">
        <f>SUMIFS(СВЦЭМ!$D$39:$D$782,СВЦЭМ!$A$39:$A$782,$A23,СВЦЭМ!$B$39:$B$782,U$11)+'СЕТ СН'!$F$11+СВЦЭМ!$D$10+'СЕТ СН'!$F$6-'СЕТ СН'!$F$23</f>
        <v>1200.6273077800001</v>
      </c>
      <c r="V23" s="36">
        <f>SUMIFS(СВЦЭМ!$D$39:$D$782,СВЦЭМ!$A$39:$A$782,$A23,СВЦЭМ!$B$39:$B$782,V$11)+'СЕТ СН'!$F$11+СВЦЭМ!$D$10+'СЕТ СН'!$F$6-'СЕТ СН'!$F$23</f>
        <v>1222.52406959</v>
      </c>
      <c r="W23" s="36">
        <f>SUMIFS(СВЦЭМ!$D$39:$D$782,СВЦЭМ!$A$39:$A$782,$A23,СВЦЭМ!$B$39:$B$782,W$11)+'СЕТ СН'!$F$11+СВЦЭМ!$D$10+'СЕТ СН'!$F$6-'СЕТ СН'!$F$23</f>
        <v>1249.2358863500001</v>
      </c>
      <c r="X23" s="36">
        <f>SUMIFS(СВЦЭМ!$D$39:$D$782,СВЦЭМ!$A$39:$A$782,$A23,СВЦЭМ!$B$39:$B$782,X$11)+'СЕТ СН'!$F$11+СВЦЭМ!$D$10+'СЕТ СН'!$F$6-'СЕТ СН'!$F$23</f>
        <v>1269.14145104</v>
      </c>
      <c r="Y23" s="36">
        <f>SUMIFS(СВЦЭМ!$D$39:$D$782,СВЦЭМ!$A$39:$A$782,$A23,СВЦЭМ!$B$39:$B$782,Y$11)+'СЕТ СН'!$F$11+СВЦЭМ!$D$10+'СЕТ СН'!$F$6-'СЕТ СН'!$F$23</f>
        <v>1297.1956754800001</v>
      </c>
    </row>
    <row r="24" spans="1:25" ht="15.75" x14ac:dyDescent="0.2">
      <c r="A24" s="35">
        <f t="shared" si="0"/>
        <v>44878</v>
      </c>
      <c r="B24" s="36">
        <f>SUMIFS(СВЦЭМ!$D$39:$D$782,СВЦЭМ!$A$39:$A$782,$A24,СВЦЭМ!$B$39:$B$782,B$11)+'СЕТ СН'!$F$11+СВЦЭМ!$D$10+'СЕТ СН'!$F$6-'СЕТ СН'!$F$23</f>
        <v>1256.1801713100001</v>
      </c>
      <c r="C24" s="36">
        <f>SUMIFS(СВЦЭМ!$D$39:$D$782,СВЦЭМ!$A$39:$A$782,$A24,СВЦЭМ!$B$39:$B$782,C$11)+'СЕТ СН'!$F$11+СВЦЭМ!$D$10+'СЕТ СН'!$F$6-'СЕТ СН'!$F$23</f>
        <v>1287.11452482</v>
      </c>
      <c r="D24" s="36">
        <f>SUMIFS(СВЦЭМ!$D$39:$D$782,СВЦЭМ!$A$39:$A$782,$A24,СВЦЭМ!$B$39:$B$782,D$11)+'СЕТ СН'!$F$11+СВЦЭМ!$D$10+'СЕТ СН'!$F$6-'СЕТ СН'!$F$23</f>
        <v>1300.78267261</v>
      </c>
      <c r="E24" s="36">
        <f>SUMIFS(СВЦЭМ!$D$39:$D$782,СВЦЭМ!$A$39:$A$782,$A24,СВЦЭМ!$B$39:$B$782,E$11)+'СЕТ СН'!$F$11+СВЦЭМ!$D$10+'СЕТ СН'!$F$6-'СЕТ СН'!$F$23</f>
        <v>1285.6716367199999</v>
      </c>
      <c r="F24" s="36">
        <f>SUMIFS(СВЦЭМ!$D$39:$D$782,СВЦЭМ!$A$39:$A$782,$A24,СВЦЭМ!$B$39:$B$782,F$11)+'СЕТ СН'!$F$11+СВЦЭМ!$D$10+'СЕТ СН'!$F$6-'СЕТ СН'!$F$23</f>
        <v>1286.1051512199999</v>
      </c>
      <c r="G24" s="36">
        <f>SUMIFS(СВЦЭМ!$D$39:$D$782,СВЦЭМ!$A$39:$A$782,$A24,СВЦЭМ!$B$39:$B$782,G$11)+'СЕТ СН'!$F$11+СВЦЭМ!$D$10+'СЕТ СН'!$F$6-'СЕТ СН'!$F$23</f>
        <v>1289.3735454</v>
      </c>
      <c r="H24" s="36">
        <f>SUMIFS(СВЦЭМ!$D$39:$D$782,СВЦЭМ!$A$39:$A$782,$A24,СВЦЭМ!$B$39:$B$782,H$11)+'СЕТ СН'!$F$11+СВЦЭМ!$D$10+'СЕТ СН'!$F$6-'СЕТ СН'!$F$23</f>
        <v>1264.4060535400001</v>
      </c>
      <c r="I24" s="36">
        <f>SUMIFS(СВЦЭМ!$D$39:$D$782,СВЦЭМ!$A$39:$A$782,$A24,СВЦЭМ!$B$39:$B$782,I$11)+'СЕТ СН'!$F$11+СВЦЭМ!$D$10+'СЕТ СН'!$F$6-'СЕТ СН'!$F$23</f>
        <v>1256.82258477</v>
      </c>
      <c r="J24" s="36">
        <f>SUMIFS(СВЦЭМ!$D$39:$D$782,СВЦЭМ!$A$39:$A$782,$A24,СВЦЭМ!$B$39:$B$782,J$11)+'СЕТ СН'!$F$11+СВЦЭМ!$D$10+'СЕТ СН'!$F$6-'СЕТ СН'!$F$23</f>
        <v>1211.56142557</v>
      </c>
      <c r="K24" s="36">
        <f>SUMIFS(СВЦЭМ!$D$39:$D$782,СВЦЭМ!$A$39:$A$782,$A24,СВЦЭМ!$B$39:$B$782,K$11)+'СЕТ СН'!$F$11+СВЦЭМ!$D$10+'СЕТ СН'!$F$6-'СЕТ СН'!$F$23</f>
        <v>1181.8384821700001</v>
      </c>
      <c r="L24" s="36">
        <f>SUMIFS(СВЦЭМ!$D$39:$D$782,СВЦЭМ!$A$39:$A$782,$A24,СВЦЭМ!$B$39:$B$782,L$11)+'СЕТ СН'!$F$11+СВЦЭМ!$D$10+'СЕТ СН'!$F$6-'СЕТ СН'!$F$23</f>
        <v>1166.7845617600001</v>
      </c>
      <c r="M24" s="36">
        <f>SUMIFS(СВЦЭМ!$D$39:$D$782,СВЦЭМ!$A$39:$A$782,$A24,СВЦЭМ!$B$39:$B$782,M$11)+'СЕТ СН'!$F$11+СВЦЭМ!$D$10+'СЕТ СН'!$F$6-'СЕТ СН'!$F$23</f>
        <v>1192.2098459599999</v>
      </c>
      <c r="N24" s="36">
        <f>SUMIFS(СВЦЭМ!$D$39:$D$782,СВЦЭМ!$A$39:$A$782,$A24,СВЦЭМ!$B$39:$B$782,N$11)+'СЕТ СН'!$F$11+СВЦЭМ!$D$10+'СЕТ СН'!$F$6-'СЕТ СН'!$F$23</f>
        <v>1224.25388759</v>
      </c>
      <c r="O24" s="36">
        <f>SUMIFS(СВЦЭМ!$D$39:$D$782,СВЦЭМ!$A$39:$A$782,$A24,СВЦЭМ!$B$39:$B$782,O$11)+'СЕТ СН'!$F$11+СВЦЭМ!$D$10+'СЕТ СН'!$F$6-'СЕТ СН'!$F$23</f>
        <v>1235.9227687800001</v>
      </c>
      <c r="P24" s="36">
        <f>SUMIFS(СВЦЭМ!$D$39:$D$782,СВЦЭМ!$A$39:$A$782,$A24,СВЦЭМ!$B$39:$B$782,P$11)+'СЕТ СН'!$F$11+СВЦЭМ!$D$10+'СЕТ СН'!$F$6-'СЕТ СН'!$F$23</f>
        <v>1236.4081209600001</v>
      </c>
      <c r="Q24" s="36">
        <f>SUMIFS(СВЦЭМ!$D$39:$D$782,СВЦЭМ!$A$39:$A$782,$A24,СВЦЭМ!$B$39:$B$782,Q$11)+'СЕТ СН'!$F$11+СВЦЭМ!$D$10+'СЕТ СН'!$F$6-'СЕТ СН'!$F$23</f>
        <v>1233.1073713600001</v>
      </c>
      <c r="R24" s="36">
        <f>SUMIFS(СВЦЭМ!$D$39:$D$782,СВЦЭМ!$A$39:$A$782,$A24,СВЦЭМ!$B$39:$B$782,R$11)+'СЕТ СН'!$F$11+СВЦЭМ!$D$10+'СЕТ СН'!$F$6-'СЕТ СН'!$F$23</f>
        <v>1211.1976265200001</v>
      </c>
      <c r="S24" s="36">
        <f>SUMIFS(СВЦЭМ!$D$39:$D$782,СВЦЭМ!$A$39:$A$782,$A24,СВЦЭМ!$B$39:$B$782,S$11)+'СЕТ СН'!$F$11+СВЦЭМ!$D$10+'СЕТ СН'!$F$6-'СЕТ СН'!$F$23</f>
        <v>1168.9850405100001</v>
      </c>
      <c r="T24" s="36">
        <f>SUMIFS(СВЦЭМ!$D$39:$D$782,СВЦЭМ!$A$39:$A$782,$A24,СВЦЭМ!$B$39:$B$782,T$11)+'СЕТ СН'!$F$11+СВЦЭМ!$D$10+'СЕТ СН'!$F$6-'СЕТ СН'!$F$23</f>
        <v>1139.05040543</v>
      </c>
      <c r="U24" s="36">
        <f>SUMIFS(СВЦЭМ!$D$39:$D$782,СВЦЭМ!$A$39:$A$782,$A24,СВЦЭМ!$B$39:$B$782,U$11)+'СЕТ СН'!$F$11+СВЦЭМ!$D$10+'СЕТ СН'!$F$6-'СЕТ СН'!$F$23</f>
        <v>1155.3061927599999</v>
      </c>
      <c r="V24" s="36">
        <f>SUMIFS(СВЦЭМ!$D$39:$D$782,СВЦЭМ!$A$39:$A$782,$A24,СВЦЭМ!$B$39:$B$782,V$11)+'СЕТ СН'!$F$11+СВЦЭМ!$D$10+'СЕТ СН'!$F$6-'СЕТ СН'!$F$23</f>
        <v>1180.8631873900001</v>
      </c>
      <c r="W24" s="36">
        <f>SUMIFS(СВЦЭМ!$D$39:$D$782,СВЦЭМ!$A$39:$A$782,$A24,СВЦЭМ!$B$39:$B$782,W$11)+'СЕТ СН'!$F$11+СВЦЭМ!$D$10+'СЕТ СН'!$F$6-'СЕТ СН'!$F$23</f>
        <v>1222.4657563800001</v>
      </c>
      <c r="X24" s="36">
        <f>SUMIFS(СВЦЭМ!$D$39:$D$782,СВЦЭМ!$A$39:$A$782,$A24,СВЦЭМ!$B$39:$B$782,X$11)+'СЕТ СН'!$F$11+СВЦЭМ!$D$10+'СЕТ СН'!$F$6-'СЕТ СН'!$F$23</f>
        <v>1225.2232554700001</v>
      </c>
      <c r="Y24" s="36">
        <f>SUMIFS(СВЦЭМ!$D$39:$D$782,СВЦЭМ!$A$39:$A$782,$A24,СВЦЭМ!$B$39:$B$782,Y$11)+'СЕТ СН'!$F$11+СВЦЭМ!$D$10+'СЕТ СН'!$F$6-'СЕТ СН'!$F$23</f>
        <v>1262.93463879</v>
      </c>
    </row>
    <row r="25" spans="1:25" ht="15.75" x14ac:dyDescent="0.2">
      <c r="A25" s="35">
        <f t="shared" si="0"/>
        <v>44879</v>
      </c>
      <c r="B25" s="36">
        <f>SUMIFS(СВЦЭМ!$D$39:$D$782,СВЦЭМ!$A$39:$A$782,$A25,СВЦЭМ!$B$39:$B$782,B$11)+'СЕТ СН'!$F$11+СВЦЭМ!$D$10+'СЕТ СН'!$F$6-'СЕТ СН'!$F$23</f>
        <v>1231.97590586</v>
      </c>
      <c r="C25" s="36">
        <f>SUMIFS(СВЦЭМ!$D$39:$D$782,СВЦЭМ!$A$39:$A$782,$A25,СВЦЭМ!$B$39:$B$782,C$11)+'СЕТ СН'!$F$11+СВЦЭМ!$D$10+'СЕТ СН'!$F$6-'СЕТ СН'!$F$23</f>
        <v>1249.3390820700001</v>
      </c>
      <c r="D25" s="36">
        <f>SUMIFS(СВЦЭМ!$D$39:$D$782,СВЦЭМ!$A$39:$A$782,$A25,СВЦЭМ!$B$39:$B$782,D$11)+'СЕТ СН'!$F$11+СВЦЭМ!$D$10+'СЕТ СН'!$F$6-'СЕТ СН'!$F$23</f>
        <v>1263.8630049999999</v>
      </c>
      <c r="E25" s="36">
        <f>SUMIFS(СВЦЭМ!$D$39:$D$782,СВЦЭМ!$A$39:$A$782,$A25,СВЦЭМ!$B$39:$B$782,E$11)+'СЕТ СН'!$F$11+СВЦЭМ!$D$10+'СЕТ СН'!$F$6-'СЕТ СН'!$F$23</f>
        <v>1266.08980827</v>
      </c>
      <c r="F25" s="36">
        <f>SUMIFS(СВЦЭМ!$D$39:$D$782,СВЦЭМ!$A$39:$A$782,$A25,СВЦЭМ!$B$39:$B$782,F$11)+'СЕТ СН'!$F$11+СВЦЭМ!$D$10+'СЕТ СН'!$F$6-'СЕТ СН'!$F$23</f>
        <v>1267.0525230000001</v>
      </c>
      <c r="G25" s="36">
        <f>SUMIFS(СВЦЭМ!$D$39:$D$782,СВЦЭМ!$A$39:$A$782,$A25,СВЦЭМ!$B$39:$B$782,G$11)+'СЕТ СН'!$F$11+СВЦЭМ!$D$10+'СЕТ СН'!$F$6-'СЕТ СН'!$F$23</f>
        <v>1249.2434687100001</v>
      </c>
      <c r="H25" s="36">
        <f>SUMIFS(СВЦЭМ!$D$39:$D$782,СВЦЭМ!$A$39:$A$782,$A25,СВЦЭМ!$B$39:$B$782,H$11)+'СЕТ СН'!$F$11+СВЦЭМ!$D$10+'СЕТ СН'!$F$6-'СЕТ СН'!$F$23</f>
        <v>1192.9560732300001</v>
      </c>
      <c r="I25" s="36">
        <f>SUMIFS(СВЦЭМ!$D$39:$D$782,СВЦЭМ!$A$39:$A$782,$A25,СВЦЭМ!$B$39:$B$782,I$11)+'СЕТ СН'!$F$11+СВЦЭМ!$D$10+'СЕТ СН'!$F$6-'СЕТ СН'!$F$23</f>
        <v>1206.3314526500001</v>
      </c>
      <c r="J25" s="36">
        <f>SUMIFS(СВЦЭМ!$D$39:$D$782,СВЦЭМ!$A$39:$A$782,$A25,СВЦЭМ!$B$39:$B$782,J$11)+'СЕТ СН'!$F$11+СВЦЭМ!$D$10+'СЕТ СН'!$F$6-'СЕТ СН'!$F$23</f>
        <v>1182.57146921</v>
      </c>
      <c r="K25" s="36">
        <f>SUMIFS(СВЦЭМ!$D$39:$D$782,СВЦЭМ!$A$39:$A$782,$A25,СВЦЭМ!$B$39:$B$782,K$11)+'СЕТ СН'!$F$11+СВЦЭМ!$D$10+'СЕТ СН'!$F$6-'СЕТ СН'!$F$23</f>
        <v>1172.1720080300001</v>
      </c>
      <c r="L25" s="36">
        <f>SUMIFS(СВЦЭМ!$D$39:$D$782,СВЦЭМ!$A$39:$A$782,$A25,СВЦЭМ!$B$39:$B$782,L$11)+'СЕТ СН'!$F$11+СВЦЭМ!$D$10+'СЕТ СН'!$F$6-'СЕТ СН'!$F$23</f>
        <v>1174.16955226</v>
      </c>
      <c r="M25" s="36">
        <f>SUMIFS(СВЦЭМ!$D$39:$D$782,СВЦЭМ!$A$39:$A$782,$A25,СВЦЭМ!$B$39:$B$782,M$11)+'СЕТ СН'!$F$11+СВЦЭМ!$D$10+'СЕТ СН'!$F$6-'СЕТ СН'!$F$23</f>
        <v>1184.57464185</v>
      </c>
      <c r="N25" s="36">
        <f>SUMIFS(СВЦЭМ!$D$39:$D$782,СВЦЭМ!$A$39:$A$782,$A25,СВЦЭМ!$B$39:$B$782,N$11)+'СЕТ СН'!$F$11+СВЦЭМ!$D$10+'СЕТ СН'!$F$6-'СЕТ СН'!$F$23</f>
        <v>1198.4134569800001</v>
      </c>
      <c r="O25" s="36">
        <f>SUMIFS(СВЦЭМ!$D$39:$D$782,СВЦЭМ!$A$39:$A$782,$A25,СВЦЭМ!$B$39:$B$782,O$11)+'СЕТ СН'!$F$11+СВЦЭМ!$D$10+'СЕТ СН'!$F$6-'СЕТ СН'!$F$23</f>
        <v>1206.3089750900001</v>
      </c>
      <c r="P25" s="36">
        <f>SUMIFS(СВЦЭМ!$D$39:$D$782,СВЦЭМ!$A$39:$A$782,$A25,СВЦЭМ!$B$39:$B$782,P$11)+'СЕТ СН'!$F$11+СВЦЭМ!$D$10+'СЕТ СН'!$F$6-'СЕТ СН'!$F$23</f>
        <v>1216.7554366900001</v>
      </c>
      <c r="Q25" s="36">
        <f>SUMIFS(СВЦЭМ!$D$39:$D$782,СВЦЭМ!$A$39:$A$782,$A25,СВЦЭМ!$B$39:$B$782,Q$11)+'СЕТ СН'!$F$11+СВЦЭМ!$D$10+'СЕТ СН'!$F$6-'СЕТ СН'!$F$23</f>
        <v>1193.04104254</v>
      </c>
      <c r="R25" s="36">
        <f>SUMIFS(СВЦЭМ!$D$39:$D$782,СВЦЭМ!$A$39:$A$782,$A25,СВЦЭМ!$B$39:$B$782,R$11)+'СЕТ СН'!$F$11+СВЦЭМ!$D$10+'СЕТ СН'!$F$6-'СЕТ СН'!$F$23</f>
        <v>1171.7378482399999</v>
      </c>
      <c r="S25" s="36">
        <f>SUMIFS(СВЦЭМ!$D$39:$D$782,СВЦЭМ!$A$39:$A$782,$A25,СВЦЭМ!$B$39:$B$782,S$11)+'СЕТ СН'!$F$11+СВЦЭМ!$D$10+'СЕТ СН'!$F$6-'СЕТ СН'!$F$23</f>
        <v>1141.0551885099999</v>
      </c>
      <c r="T25" s="36">
        <f>SUMIFS(СВЦЭМ!$D$39:$D$782,СВЦЭМ!$A$39:$A$782,$A25,СВЦЭМ!$B$39:$B$782,T$11)+'СЕТ СН'!$F$11+СВЦЭМ!$D$10+'СЕТ СН'!$F$6-'СЕТ СН'!$F$23</f>
        <v>1169.31284618</v>
      </c>
      <c r="U25" s="36">
        <f>SUMIFS(СВЦЭМ!$D$39:$D$782,СВЦЭМ!$A$39:$A$782,$A25,СВЦЭМ!$B$39:$B$782,U$11)+'СЕТ СН'!$F$11+СВЦЭМ!$D$10+'СЕТ СН'!$F$6-'СЕТ СН'!$F$23</f>
        <v>1167.4936386500001</v>
      </c>
      <c r="V25" s="36">
        <f>SUMIFS(СВЦЭМ!$D$39:$D$782,СВЦЭМ!$A$39:$A$782,$A25,СВЦЭМ!$B$39:$B$782,V$11)+'СЕТ СН'!$F$11+СВЦЭМ!$D$10+'СЕТ СН'!$F$6-'СЕТ СН'!$F$23</f>
        <v>1193.5401986700001</v>
      </c>
      <c r="W25" s="36">
        <f>SUMIFS(СВЦЭМ!$D$39:$D$782,СВЦЭМ!$A$39:$A$782,$A25,СВЦЭМ!$B$39:$B$782,W$11)+'СЕТ СН'!$F$11+СВЦЭМ!$D$10+'СЕТ СН'!$F$6-'СЕТ СН'!$F$23</f>
        <v>1212.98540725</v>
      </c>
      <c r="X25" s="36">
        <f>SUMIFS(СВЦЭМ!$D$39:$D$782,СВЦЭМ!$A$39:$A$782,$A25,СВЦЭМ!$B$39:$B$782,X$11)+'СЕТ СН'!$F$11+СВЦЭМ!$D$10+'СЕТ СН'!$F$6-'СЕТ СН'!$F$23</f>
        <v>1219.4015723</v>
      </c>
      <c r="Y25" s="36">
        <f>SUMIFS(СВЦЭМ!$D$39:$D$782,СВЦЭМ!$A$39:$A$782,$A25,СВЦЭМ!$B$39:$B$782,Y$11)+'СЕТ СН'!$F$11+СВЦЭМ!$D$10+'СЕТ СН'!$F$6-'СЕТ СН'!$F$23</f>
        <v>1257.15800027</v>
      </c>
    </row>
    <row r="26" spans="1:25" ht="15.75" x14ac:dyDescent="0.2">
      <c r="A26" s="35">
        <f t="shared" si="0"/>
        <v>44880</v>
      </c>
      <c r="B26" s="36">
        <f>SUMIFS(СВЦЭМ!$D$39:$D$782,СВЦЭМ!$A$39:$A$782,$A26,СВЦЭМ!$B$39:$B$782,B$11)+'СЕТ СН'!$F$11+СВЦЭМ!$D$10+'СЕТ СН'!$F$6-'СЕТ СН'!$F$23</f>
        <v>1260.7249699199999</v>
      </c>
      <c r="C26" s="36">
        <f>SUMIFS(СВЦЭМ!$D$39:$D$782,СВЦЭМ!$A$39:$A$782,$A26,СВЦЭМ!$B$39:$B$782,C$11)+'СЕТ СН'!$F$11+СВЦЭМ!$D$10+'СЕТ СН'!$F$6-'СЕТ СН'!$F$23</f>
        <v>1292.0273669800001</v>
      </c>
      <c r="D26" s="36">
        <f>SUMIFS(СВЦЭМ!$D$39:$D$782,СВЦЭМ!$A$39:$A$782,$A26,СВЦЭМ!$B$39:$B$782,D$11)+'СЕТ СН'!$F$11+СВЦЭМ!$D$10+'СЕТ СН'!$F$6-'СЕТ СН'!$F$23</f>
        <v>1283.7904319500001</v>
      </c>
      <c r="E26" s="36">
        <f>SUMIFS(СВЦЭМ!$D$39:$D$782,СВЦЭМ!$A$39:$A$782,$A26,СВЦЭМ!$B$39:$B$782,E$11)+'СЕТ СН'!$F$11+СВЦЭМ!$D$10+'СЕТ СН'!$F$6-'СЕТ СН'!$F$23</f>
        <v>1265.7363665099999</v>
      </c>
      <c r="F26" s="36">
        <f>SUMIFS(СВЦЭМ!$D$39:$D$782,СВЦЭМ!$A$39:$A$782,$A26,СВЦЭМ!$B$39:$B$782,F$11)+'СЕТ СН'!$F$11+СВЦЭМ!$D$10+'СЕТ СН'!$F$6-'СЕТ СН'!$F$23</f>
        <v>1273.6590495</v>
      </c>
      <c r="G26" s="36">
        <f>SUMIFS(СВЦЭМ!$D$39:$D$782,СВЦЭМ!$A$39:$A$782,$A26,СВЦЭМ!$B$39:$B$782,G$11)+'СЕТ СН'!$F$11+СВЦЭМ!$D$10+'СЕТ СН'!$F$6-'СЕТ СН'!$F$23</f>
        <v>1287.69192426</v>
      </c>
      <c r="H26" s="36">
        <f>SUMIFS(СВЦЭМ!$D$39:$D$782,СВЦЭМ!$A$39:$A$782,$A26,СВЦЭМ!$B$39:$B$782,H$11)+'СЕТ СН'!$F$11+СВЦЭМ!$D$10+'СЕТ СН'!$F$6-'СЕТ СН'!$F$23</f>
        <v>1226.28770072</v>
      </c>
      <c r="I26" s="36">
        <f>SUMIFS(СВЦЭМ!$D$39:$D$782,СВЦЭМ!$A$39:$A$782,$A26,СВЦЭМ!$B$39:$B$782,I$11)+'СЕТ СН'!$F$11+СВЦЭМ!$D$10+'СЕТ СН'!$F$6-'СЕТ СН'!$F$23</f>
        <v>1228.1651742900001</v>
      </c>
      <c r="J26" s="36">
        <f>SUMIFS(СВЦЭМ!$D$39:$D$782,СВЦЭМ!$A$39:$A$782,$A26,СВЦЭМ!$B$39:$B$782,J$11)+'СЕТ СН'!$F$11+СВЦЭМ!$D$10+'СЕТ СН'!$F$6-'СЕТ СН'!$F$23</f>
        <v>1195.97086833</v>
      </c>
      <c r="K26" s="36">
        <f>SUMIFS(СВЦЭМ!$D$39:$D$782,СВЦЭМ!$A$39:$A$782,$A26,СВЦЭМ!$B$39:$B$782,K$11)+'СЕТ СН'!$F$11+СВЦЭМ!$D$10+'СЕТ СН'!$F$6-'СЕТ СН'!$F$23</f>
        <v>1188.66007193</v>
      </c>
      <c r="L26" s="36">
        <f>SUMIFS(СВЦЭМ!$D$39:$D$782,СВЦЭМ!$A$39:$A$782,$A26,СВЦЭМ!$B$39:$B$782,L$11)+'СЕТ СН'!$F$11+СВЦЭМ!$D$10+'СЕТ СН'!$F$6-'СЕТ СН'!$F$23</f>
        <v>1197.41051791</v>
      </c>
      <c r="M26" s="36">
        <f>SUMIFS(СВЦЭМ!$D$39:$D$782,СВЦЭМ!$A$39:$A$782,$A26,СВЦЭМ!$B$39:$B$782,M$11)+'СЕТ СН'!$F$11+СВЦЭМ!$D$10+'СЕТ СН'!$F$6-'СЕТ СН'!$F$23</f>
        <v>1221.1825430700001</v>
      </c>
      <c r="N26" s="36">
        <f>SUMIFS(СВЦЭМ!$D$39:$D$782,СВЦЭМ!$A$39:$A$782,$A26,СВЦЭМ!$B$39:$B$782,N$11)+'СЕТ СН'!$F$11+СВЦЭМ!$D$10+'СЕТ СН'!$F$6-'СЕТ СН'!$F$23</f>
        <v>1232.4097608</v>
      </c>
      <c r="O26" s="36">
        <f>SUMIFS(СВЦЭМ!$D$39:$D$782,СВЦЭМ!$A$39:$A$782,$A26,СВЦЭМ!$B$39:$B$782,O$11)+'СЕТ СН'!$F$11+СВЦЭМ!$D$10+'СЕТ СН'!$F$6-'СЕТ СН'!$F$23</f>
        <v>1239.7346762700001</v>
      </c>
      <c r="P26" s="36">
        <f>SUMIFS(СВЦЭМ!$D$39:$D$782,СВЦЭМ!$A$39:$A$782,$A26,СВЦЭМ!$B$39:$B$782,P$11)+'СЕТ СН'!$F$11+СВЦЭМ!$D$10+'СЕТ СН'!$F$6-'СЕТ СН'!$F$23</f>
        <v>1249.9423570900001</v>
      </c>
      <c r="Q26" s="36">
        <f>SUMIFS(СВЦЭМ!$D$39:$D$782,СВЦЭМ!$A$39:$A$782,$A26,СВЦЭМ!$B$39:$B$782,Q$11)+'СЕТ СН'!$F$11+СВЦЭМ!$D$10+'СЕТ СН'!$F$6-'СЕТ СН'!$F$23</f>
        <v>1250.87210921</v>
      </c>
      <c r="R26" s="36">
        <f>SUMIFS(СВЦЭМ!$D$39:$D$782,СВЦЭМ!$A$39:$A$782,$A26,СВЦЭМ!$B$39:$B$782,R$11)+'СЕТ СН'!$F$11+СВЦЭМ!$D$10+'СЕТ СН'!$F$6-'СЕТ СН'!$F$23</f>
        <v>1243.7879781300001</v>
      </c>
      <c r="S26" s="36">
        <f>SUMIFS(СВЦЭМ!$D$39:$D$782,СВЦЭМ!$A$39:$A$782,$A26,СВЦЭМ!$B$39:$B$782,S$11)+'СЕТ СН'!$F$11+СВЦЭМ!$D$10+'СЕТ СН'!$F$6-'СЕТ СН'!$F$23</f>
        <v>1198.7174232899999</v>
      </c>
      <c r="T26" s="36">
        <f>SUMIFS(СВЦЭМ!$D$39:$D$782,СВЦЭМ!$A$39:$A$782,$A26,СВЦЭМ!$B$39:$B$782,T$11)+'СЕТ СН'!$F$11+СВЦЭМ!$D$10+'СЕТ СН'!$F$6-'СЕТ СН'!$F$23</f>
        <v>1135.2219699100001</v>
      </c>
      <c r="U26" s="36">
        <f>SUMIFS(СВЦЭМ!$D$39:$D$782,СВЦЭМ!$A$39:$A$782,$A26,СВЦЭМ!$B$39:$B$782,U$11)+'СЕТ СН'!$F$11+СВЦЭМ!$D$10+'СЕТ СН'!$F$6-'СЕТ СН'!$F$23</f>
        <v>1136.1007221499999</v>
      </c>
      <c r="V26" s="36">
        <f>SUMIFS(СВЦЭМ!$D$39:$D$782,СВЦЭМ!$A$39:$A$782,$A26,СВЦЭМ!$B$39:$B$782,V$11)+'СЕТ СН'!$F$11+СВЦЭМ!$D$10+'СЕТ СН'!$F$6-'СЕТ СН'!$F$23</f>
        <v>1155.5399442</v>
      </c>
      <c r="W26" s="36">
        <f>SUMIFS(СВЦЭМ!$D$39:$D$782,СВЦЭМ!$A$39:$A$782,$A26,СВЦЭМ!$B$39:$B$782,W$11)+'СЕТ СН'!$F$11+СВЦЭМ!$D$10+'СЕТ СН'!$F$6-'СЕТ СН'!$F$23</f>
        <v>1194.56271057</v>
      </c>
      <c r="X26" s="36">
        <f>SUMIFS(СВЦЭМ!$D$39:$D$782,СВЦЭМ!$A$39:$A$782,$A26,СВЦЭМ!$B$39:$B$782,X$11)+'СЕТ СН'!$F$11+СВЦЭМ!$D$10+'СЕТ СН'!$F$6-'СЕТ СН'!$F$23</f>
        <v>1214.1684266899999</v>
      </c>
      <c r="Y26" s="36">
        <f>SUMIFS(СВЦЭМ!$D$39:$D$782,СВЦЭМ!$A$39:$A$782,$A26,СВЦЭМ!$B$39:$B$782,Y$11)+'СЕТ СН'!$F$11+СВЦЭМ!$D$10+'СЕТ СН'!$F$6-'СЕТ СН'!$F$23</f>
        <v>1238.8749681300001</v>
      </c>
    </row>
    <row r="27" spans="1:25" ht="15.75" x14ac:dyDescent="0.2">
      <c r="A27" s="35">
        <f t="shared" si="0"/>
        <v>44881</v>
      </c>
      <c r="B27" s="36">
        <f>SUMIFS(СВЦЭМ!$D$39:$D$782,СВЦЭМ!$A$39:$A$782,$A27,СВЦЭМ!$B$39:$B$782,B$11)+'СЕТ СН'!$F$11+СВЦЭМ!$D$10+'СЕТ СН'!$F$6-'СЕТ СН'!$F$23</f>
        <v>1248.1636910100001</v>
      </c>
      <c r="C27" s="36">
        <f>SUMIFS(СВЦЭМ!$D$39:$D$782,СВЦЭМ!$A$39:$A$782,$A27,СВЦЭМ!$B$39:$B$782,C$11)+'СЕТ СН'!$F$11+СВЦЭМ!$D$10+'СЕТ СН'!$F$6-'СЕТ СН'!$F$23</f>
        <v>1277.0932223</v>
      </c>
      <c r="D27" s="36">
        <f>SUMIFS(СВЦЭМ!$D$39:$D$782,СВЦЭМ!$A$39:$A$782,$A27,СВЦЭМ!$B$39:$B$782,D$11)+'СЕТ СН'!$F$11+СВЦЭМ!$D$10+'СЕТ СН'!$F$6-'СЕТ СН'!$F$23</f>
        <v>1304.1906198500001</v>
      </c>
      <c r="E27" s="36">
        <f>SUMIFS(СВЦЭМ!$D$39:$D$782,СВЦЭМ!$A$39:$A$782,$A27,СВЦЭМ!$B$39:$B$782,E$11)+'СЕТ СН'!$F$11+СВЦЭМ!$D$10+'СЕТ СН'!$F$6-'СЕТ СН'!$F$23</f>
        <v>1301.8580393700001</v>
      </c>
      <c r="F27" s="36">
        <f>SUMIFS(СВЦЭМ!$D$39:$D$782,СВЦЭМ!$A$39:$A$782,$A27,СВЦЭМ!$B$39:$B$782,F$11)+'СЕТ СН'!$F$11+СВЦЭМ!$D$10+'СЕТ СН'!$F$6-'СЕТ СН'!$F$23</f>
        <v>1280.9995995300001</v>
      </c>
      <c r="G27" s="36">
        <f>SUMIFS(СВЦЭМ!$D$39:$D$782,СВЦЭМ!$A$39:$A$782,$A27,СВЦЭМ!$B$39:$B$782,G$11)+'СЕТ СН'!$F$11+СВЦЭМ!$D$10+'СЕТ СН'!$F$6-'СЕТ СН'!$F$23</f>
        <v>1273.59095591</v>
      </c>
      <c r="H27" s="36">
        <f>SUMIFS(СВЦЭМ!$D$39:$D$782,СВЦЭМ!$A$39:$A$782,$A27,СВЦЭМ!$B$39:$B$782,H$11)+'СЕТ СН'!$F$11+СВЦЭМ!$D$10+'СЕТ СН'!$F$6-'СЕТ СН'!$F$23</f>
        <v>1247.5208859900001</v>
      </c>
      <c r="I27" s="36">
        <f>SUMIFS(СВЦЭМ!$D$39:$D$782,СВЦЭМ!$A$39:$A$782,$A27,СВЦЭМ!$B$39:$B$782,I$11)+'СЕТ СН'!$F$11+СВЦЭМ!$D$10+'СЕТ СН'!$F$6-'СЕТ СН'!$F$23</f>
        <v>1246.9801581199999</v>
      </c>
      <c r="J27" s="36">
        <f>SUMIFS(СВЦЭМ!$D$39:$D$782,СВЦЭМ!$A$39:$A$782,$A27,СВЦЭМ!$B$39:$B$782,J$11)+'СЕТ СН'!$F$11+СВЦЭМ!$D$10+'СЕТ СН'!$F$6-'СЕТ СН'!$F$23</f>
        <v>1222.25814025</v>
      </c>
      <c r="K27" s="36">
        <f>SUMIFS(СВЦЭМ!$D$39:$D$782,СВЦЭМ!$A$39:$A$782,$A27,СВЦЭМ!$B$39:$B$782,K$11)+'СЕТ СН'!$F$11+СВЦЭМ!$D$10+'СЕТ СН'!$F$6-'СЕТ СН'!$F$23</f>
        <v>1219.37952642</v>
      </c>
      <c r="L27" s="36">
        <f>SUMIFS(СВЦЭМ!$D$39:$D$782,СВЦЭМ!$A$39:$A$782,$A27,СВЦЭМ!$B$39:$B$782,L$11)+'СЕТ СН'!$F$11+СВЦЭМ!$D$10+'СЕТ СН'!$F$6-'СЕТ СН'!$F$23</f>
        <v>1226.8608015100001</v>
      </c>
      <c r="M27" s="36">
        <f>SUMIFS(СВЦЭМ!$D$39:$D$782,СВЦЭМ!$A$39:$A$782,$A27,СВЦЭМ!$B$39:$B$782,M$11)+'СЕТ СН'!$F$11+СВЦЭМ!$D$10+'СЕТ СН'!$F$6-'СЕТ СН'!$F$23</f>
        <v>1249.0663688</v>
      </c>
      <c r="N27" s="36">
        <f>SUMIFS(СВЦЭМ!$D$39:$D$782,СВЦЭМ!$A$39:$A$782,$A27,СВЦЭМ!$B$39:$B$782,N$11)+'СЕТ СН'!$F$11+СВЦЭМ!$D$10+'СЕТ СН'!$F$6-'СЕТ СН'!$F$23</f>
        <v>1248.4547317500001</v>
      </c>
      <c r="O27" s="36">
        <f>SUMIFS(СВЦЭМ!$D$39:$D$782,СВЦЭМ!$A$39:$A$782,$A27,СВЦЭМ!$B$39:$B$782,O$11)+'СЕТ СН'!$F$11+СВЦЭМ!$D$10+'СЕТ СН'!$F$6-'СЕТ СН'!$F$23</f>
        <v>1261.64591264</v>
      </c>
      <c r="P27" s="36">
        <f>SUMIFS(СВЦЭМ!$D$39:$D$782,СВЦЭМ!$A$39:$A$782,$A27,СВЦЭМ!$B$39:$B$782,P$11)+'СЕТ СН'!$F$11+СВЦЭМ!$D$10+'СЕТ СН'!$F$6-'СЕТ СН'!$F$23</f>
        <v>1276.3886258699999</v>
      </c>
      <c r="Q27" s="36">
        <f>SUMIFS(СВЦЭМ!$D$39:$D$782,СВЦЭМ!$A$39:$A$782,$A27,СВЦЭМ!$B$39:$B$782,Q$11)+'СЕТ СН'!$F$11+СВЦЭМ!$D$10+'СЕТ СН'!$F$6-'СЕТ СН'!$F$23</f>
        <v>1248.2804270700001</v>
      </c>
      <c r="R27" s="36">
        <f>SUMIFS(СВЦЭМ!$D$39:$D$782,СВЦЭМ!$A$39:$A$782,$A27,СВЦЭМ!$B$39:$B$782,R$11)+'СЕТ СН'!$F$11+СВЦЭМ!$D$10+'СЕТ СН'!$F$6-'СЕТ СН'!$F$23</f>
        <v>1238.4860974400001</v>
      </c>
      <c r="S27" s="36">
        <f>SUMIFS(СВЦЭМ!$D$39:$D$782,СВЦЭМ!$A$39:$A$782,$A27,СВЦЭМ!$B$39:$B$782,S$11)+'СЕТ СН'!$F$11+СВЦЭМ!$D$10+'СЕТ СН'!$F$6-'СЕТ СН'!$F$23</f>
        <v>1198.9567456</v>
      </c>
      <c r="T27" s="36">
        <f>SUMIFS(СВЦЭМ!$D$39:$D$782,СВЦЭМ!$A$39:$A$782,$A27,СВЦЭМ!$B$39:$B$782,T$11)+'СЕТ СН'!$F$11+СВЦЭМ!$D$10+'СЕТ СН'!$F$6-'СЕТ СН'!$F$23</f>
        <v>1176.37600226</v>
      </c>
      <c r="U27" s="36">
        <f>SUMIFS(СВЦЭМ!$D$39:$D$782,СВЦЭМ!$A$39:$A$782,$A27,СВЦЭМ!$B$39:$B$782,U$11)+'СЕТ СН'!$F$11+СВЦЭМ!$D$10+'СЕТ СН'!$F$6-'СЕТ СН'!$F$23</f>
        <v>1191.71130163</v>
      </c>
      <c r="V27" s="36">
        <f>SUMIFS(СВЦЭМ!$D$39:$D$782,СВЦЭМ!$A$39:$A$782,$A27,СВЦЭМ!$B$39:$B$782,V$11)+'СЕТ СН'!$F$11+СВЦЭМ!$D$10+'СЕТ СН'!$F$6-'СЕТ СН'!$F$23</f>
        <v>1218.8118538200001</v>
      </c>
      <c r="W27" s="36">
        <f>SUMIFS(СВЦЭМ!$D$39:$D$782,СВЦЭМ!$A$39:$A$782,$A27,СВЦЭМ!$B$39:$B$782,W$11)+'СЕТ СН'!$F$11+СВЦЭМ!$D$10+'СЕТ СН'!$F$6-'СЕТ СН'!$F$23</f>
        <v>1219.1674120299999</v>
      </c>
      <c r="X27" s="36">
        <f>SUMIFS(СВЦЭМ!$D$39:$D$782,СВЦЭМ!$A$39:$A$782,$A27,СВЦЭМ!$B$39:$B$782,X$11)+'СЕТ СН'!$F$11+СВЦЭМ!$D$10+'СЕТ СН'!$F$6-'СЕТ СН'!$F$23</f>
        <v>1242.4591511799999</v>
      </c>
      <c r="Y27" s="36">
        <f>SUMIFS(СВЦЭМ!$D$39:$D$782,СВЦЭМ!$A$39:$A$782,$A27,СВЦЭМ!$B$39:$B$782,Y$11)+'СЕТ СН'!$F$11+СВЦЭМ!$D$10+'СЕТ СН'!$F$6-'СЕТ СН'!$F$23</f>
        <v>1290.88926354</v>
      </c>
    </row>
    <row r="28" spans="1:25" ht="15.75" x14ac:dyDescent="0.2">
      <c r="A28" s="35">
        <f t="shared" si="0"/>
        <v>44882</v>
      </c>
      <c r="B28" s="36">
        <f>SUMIFS(СВЦЭМ!$D$39:$D$782,СВЦЭМ!$A$39:$A$782,$A28,СВЦЭМ!$B$39:$B$782,B$11)+'СЕТ СН'!$F$11+СВЦЭМ!$D$10+'СЕТ СН'!$F$6-'СЕТ СН'!$F$23</f>
        <v>1232.0153091899999</v>
      </c>
      <c r="C28" s="36">
        <f>SUMIFS(СВЦЭМ!$D$39:$D$782,СВЦЭМ!$A$39:$A$782,$A28,СВЦЭМ!$B$39:$B$782,C$11)+'СЕТ СН'!$F$11+СВЦЭМ!$D$10+'СЕТ СН'!$F$6-'СЕТ СН'!$F$23</f>
        <v>1248.62111953</v>
      </c>
      <c r="D28" s="36">
        <f>SUMIFS(СВЦЭМ!$D$39:$D$782,СВЦЭМ!$A$39:$A$782,$A28,СВЦЭМ!$B$39:$B$782,D$11)+'СЕТ СН'!$F$11+СВЦЭМ!$D$10+'СЕТ СН'!$F$6-'СЕТ СН'!$F$23</f>
        <v>1275.9021441500001</v>
      </c>
      <c r="E28" s="36">
        <f>SUMIFS(СВЦЭМ!$D$39:$D$782,СВЦЭМ!$A$39:$A$782,$A28,СВЦЭМ!$B$39:$B$782,E$11)+'СЕТ СН'!$F$11+СВЦЭМ!$D$10+'СЕТ СН'!$F$6-'СЕТ СН'!$F$23</f>
        <v>1272.19308907</v>
      </c>
      <c r="F28" s="36">
        <f>SUMIFS(СВЦЭМ!$D$39:$D$782,СВЦЭМ!$A$39:$A$782,$A28,СВЦЭМ!$B$39:$B$782,F$11)+'СЕТ СН'!$F$11+СВЦЭМ!$D$10+'СЕТ СН'!$F$6-'СЕТ СН'!$F$23</f>
        <v>1275.0266862000001</v>
      </c>
      <c r="G28" s="36">
        <f>SUMIFS(СВЦЭМ!$D$39:$D$782,СВЦЭМ!$A$39:$A$782,$A28,СВЦЭМ!$B$39:$B$782,G$11)+'СЕТ СН'!$F$11+СВЦЭМ!$D$10+'СЕТ СН'!$F$6-'СЕТ СН'!$F$23</f>
        <v>1280.0071477700001</v>
      </c>
      <c r="H28" s="36">
        <f>SUMIFS(СВЦЭМ!$D$39:$D$782,СВЦЭМ!$A$39:$A$782,$A28,СВЦЭМ!$B$39:$B$782,H$11)+'СЕТ СН'!$F$11+СВЦЭМ!$D$10+'СЕТ СН'!$F$6-'СЕТ СН'!$F$23</f>
        <v>1219.10443218</v>
      </c>
      <c r="I28" s="36">
        <f>SUMIFS(СВЦЭМ!$D$39:$D$782,СВЦЭМ!$A$39:$A$782,$A28,СВЦЭМ!$B$39:$B$782,I$11)+'СЕТ СН'!$F$11+СВЦЭМ!$D$10+'СЕТ СН'!$F$6-'СЕТ СН'!$F$23</f>
        <v>1151.8313896300001</v>
      </c>
      <c r="J28" s="36">
        <f>SUMIFS(СВЦЭМ!$D$39:$D$782,СВЦЭМ!$A$39:$A$782,$A28,СВЦЭМ!$B$39:$B$782,J$11)+'СЕТ СН'!$F$11+СВЦЭМ!$D$10+'СЕТ СН'!$F$6-'СЕТ СН'!$F$23</f>
        <v>1178.7650207700001</v>
      </c>
      <c r="K28" s="36">
        <f>SUMIFS(СВЦЭМ!$D$39:$D$782,СВЦЭМ!$A$39:$A$782,$A28,СВЦЭМ!$B$39:$B$782,K$11)+'СЕТ СН'!$F$11+СВЦЭМ!$D$10+'СЕТ СН'!$F$6-'СЕТ СН'!$F$23</f>
        <v>1183.8667274900001</v>
      </c>
      <c r="L28" s="36">
        <f>SUMIFS(СВЦЭМ!$D$39:$D$782,СВЦЭМ!$A$39:$A$782,$A28,СВЦЭМ!$B$39:$B$782,L$11)+'СЕТ СН'!$F$11+СВЦЭМ!$D$10+'СЕТ СН'!$F$6-'СЕТ СН'!$F$23</f>
        <v>1188.5379511200001</v>
      </c>
      <c r="M28" s="36">
        <f>SUMIFS(СВЦЭМ!$D$39:$D$782,СВЦЭМ!$A$39:$A$782,$A28,СВЦЭМ!$B$39:$B$782,M$11)+'СЕТ СН'!$F$11+СВЦЭМ!$D$10+'СЕТ СН'!$F$6-'СЕТ СН'!$F$23</f>
        <v>1210.79294215</v>
      </c>
      <c r="N28" s="36">
        <f>SUMIFS(СВЦЭМ!$D$39:$D$782,СВЦЭМ!$A$39:$A$782,$A28,СВЦЭМ!$B$39:$B$782,N$11)+'СЕТ СН'!$F$11+СВЦЭМ!$D$10+'СЕТ СН'!$F$6-'СЕТ СН'!$F$23</f>
        <v>1199.37196522</v>
      </c>
      <c r="O28" s="36">
        <f>SUMIFS(СВЦЭМ!$D$39:$D$782,СВЦЭМ!$A$39:$A$782,$A28,СВЦЭМ!$B$39:$B$782,O$11)+'СЕТ СН'!$F$11+СВЦЭМ!$D$10+'СЕТ СН'!$F$6-'СЕТ СН'!$F$23</f>
        <v>1228.7585690600001</v>
      </c>
      <c r="P28" s="36">
        <f>SUMIFS(СВЦЭМ!$D$39:$D$782,СВЦЭМ!$A$39:$A$782,$A28,СВЦЭМ!$B$39:$B$782,P$11)+'СЕТ СН'!$F$11+СВЦЭМ!$D$10+'СЕТ СН'!$F$6-'СЕТ СН'!$F$23</f>
        <v>1235.0652119000001</v>
      </c>
      <c r="Q28" s="36">
        <f>SUMIFS(СВЦЭМ!$D$39:$D$782,СВЦЭМ!$A$39:$A$782,$A28,СВЦЭМ!$B$39:$B$782,Q$11)+'СЕТ СН'!$F$11+СВЦЭМ!$D$10+'СЕТ СН'!$F$6-'СЕТ СН'!$F$23</f>
        <v>1219.69267526</v>
      </c>
      <c r="R28" s="36">
        <f>SUMIFS(СВЦЭМ!$D$39:$D$782,СВЦЭМ!$A$39:$A$782,$A28,СВЦЭМ!$B$39:$B$782,R$11)+'СЕТ СН'!$F$11+СВЦЭМ!$D$10+'СЕТ СН'!$F$6-'СЕТ СН'!$F$23</f>
        <v>1199.3797653900001</v>
      </c>
      <c r="S28" s="36">
        <f>SUMIFS(СВЦЭМ!$D$39:$D$782,СВЦЭМ!$A$39:$A$782,$A28,СВЦЭМ!$B$39:$B$782,S$11)+'СЕТ СН'!$F$11+СВЦЭМ!$D$10+'СЕТ СН'!$F$6-'СЕТ СН'!$F$23</f>
        <v>1188.0901763900001</v>
      </c>
      <c r="T28" s="36">
        <f>SUMIFS(СВЦЭМ!$D$39:$D$782,СВЦЭМ!$A$39:$A$782,$A28,СВЦЭМ!$B$39:$B$782,T$11)+'СЕТ СН'!$F$11+СВЦЭМ!$D$10+'СЕТ СН'!$F$6-'СЕТ СН'!$F$23</f>
        <v>1145.8796106700001</v>
      </c>
      <c r="U28" s="36">
        <f>SUMIFS(СВЦЭМ!$D$39:$D$782,СВЦЭМ!$A$39:$A$782,$A28,СВЦЭМ!$B$39:$B$782,U$11)+'СЕТ СН'!$F$11+СВЦЭМ!$D$10+'СЕТ СН'!$F$6-'СЕТ СН'!$F$23</f>
        <v>1161.12627815</v>
      </c>
      <c r="V28" s="36">
        <f>SUMIFS(СВЦЭМ!$D$39:$D$782,СВЦЭМ!$A$39:$A$782,$A28,СВЦЭМ!$B$39:$B$782,V$11)+'СЕТ СН'!$F$11+СВЦЭМ!$D$10+'СЕТ СН'!$F$6-'СЕТ СН'!$F$23</f>
        <v>1174.9426802099999</v>
      </c>
      <c r="W28" s="36">
        <f>SUMIFS(СВЦЭМ!$D$39:$D$782,СВЦЭМ!$A$39:$A$782,$A28,СВЦЭМ!$B$39:$B$782,W$11)+'СЕТ СН'!$F$11+СВЦЭМ!$D$10+'СЕТ СН'!$F$6-'СЕТ СН'!$F$23</f>
        <v>1188.96613194</v>
      </c>
      <c r="X28" s="36">
        <f>SUMIFS(СВЦЭМ!$D$39:$D$782,СВЦЭМ!$A$39:$A$782,$A28,СВЦЭМ!$B$39:$B$782,X$11)+'СЕТ СН'!$F$11+СВЦЭМ!$D$10+'СЕТ СН'!$F$6-'СЕТ СН'!$F$23</f>
        <v>1206.96481178</v>
      </c>
      <c r="Y28" s="36">
        <f>SUMIFS(СВЦЭМ!$D$39:$D$782,СВЦЭМ!$A$39:$A$782,$A28,СВЦЭМ!$B$39:$B$782,Y$11)+'СЕТ СН'!$F$11+СВЦЭМ!$D$10+'СЕТ СН'!$F$6-'СЕТ СН'!$F$23</f>
        <v>1237.9838907800001</v>
      </c>
    </row>
    <row r="29" spans="1:25" ht="15.75" x14ac:dyDescent="0.2">
      <c r="A29" s="35">
        <f t="shared" si="0"/>
        <v>44883</v>
      </c>
      <c r="B29" s="36">
        <f>SUMIFS(СВЦЭМ!$D$39:$D$782,СВЦЭМ!$A$39:$A$782,$A29,СВЦЭМ!$B$39:$B$782,B$11)+'СЕТ СН'!$F$11+СВЦЭМ!$D$10+'СЕТ СН'!$F$6-'СЕТ СН'!$F$23</f>
        <v>1236.75665364</v>
      </c>
      <c r="C29" s="36">
        <f>SUMIFS(СВЦЭМ!$D$39:$D$782,СВЦЭМ!$A$39:$A$782,$A29,СВЦЭМ!$B$39:$B$782,C$11)+'СЕТ СН'!$F$11+СВЦЭМ!$D$10+'СЕТ СН'!$F$6-'СЕТ СН'!$F$23</f>
        <v>1266.85134819</v>
      </c>
      <c r="D29" s="36">
        <f>SUMIFS(СВЦЭМ!$D$39:$D$782,СВЦЭМ!$A$39:$A$782,$A29,СВЦЭМ!$B$39:$B$782,D$11)+'СЕТ СН'!$F$11+СВЦЭМ!$D$10+'СЕТ СН'!$F$6-'СЕТ СН'!$F$23</f>
        <v>1278.5047561700001</v>
      </c>
      <c r="E29" s="36">
        <f>SUMIFS(СВЦЭМ!$D$39:$D$782,СВЦЭМ!$A$39:$A$782,$A29,СВЦЭМ!$B$39:$B$782,E$11)+'СЕТ СН'!$F$11+СВЦЭМ!$D$10+'СЕТ СН'!$F$6-'СЕТ СН'!$F$23</f>
        <v>1283.12699333</v>
      </c>
      <c r="F29" s="36">
        <f>SUMIFS(СВЦЭМ!$D$39:$D$782,СВЦЭМ!$A$39:$A$782,$A29,СВЦЭМ!$B$39:$B$782,F$11)+'СЕТ СН'!$F$11+СВЦЭМ!$D$10+'СЕТ СН'!$F$6-'СЕТ СН'!$F$23</f>
        <v>1305.37565488</v>
      </c>
      <c r="G29" s="36">
        <f>SUMIFS(СВЦЭМ!$D$39:$D$782,СВЦЭМ!$A$39:$A$782,$A29,СВЦЭМ!$B$39:$B$782,G$11)+'СЕТ СН'!$F$11+СВЦЭМ!$D$10+'СЕТ СН'!$F$6-'СЕТ СН'!$F$23</f>
        <v>1292.09145003</v>
      </c>
      <c r="H29" s="36">
        <f>SUMIFS(СВЦЭМ!$D$39:$D$782,СВЦЭМ!$A$39:$A$782,$A29,СВЦЭМ!$B$39:$B$782,H$11)+'СЕТ СН'!$F$11+СВЦЭМ!$D$10+'СЕТ СН'!$F$6-'СЕТ СН'!$F$23</f>
        <v>1257.1020293500001</v>
      </c>
      <c r="I29" s="36">
        <f>SUMIFS(СВЦЭМ!$D$39:$D$782,СВЦЭМ!$A$39:$A$782,$A29,СВЦЭМ!$B$39:$B$782,I$11)+'СЕТ СН'!$F$11+СВЦЭМ!$D$10+'СЕТ СН'!$F$6-'СЕТ СН'!$F$23</f>
        <v>1231.4194172300001</v>
      </c>
      <c r="J29" s="36">
        <f>SUMIFS(СВЦЭМ!$D$39:$D$782,СВЦЭМ!$A$39:$A$782,$A29,СВЦЭМ!$B$39:$B$782,J$11)+'СЕТ СН'!$F$11+СВЦЭМ!$D$10+'СЕТ СН'!$F$6-'СЕТ СН'!$F$23</f>
        <v>1199.3941516300001</v>
      </c>
      <c r="K29" s="36">
        <f>SUMIFS(СВЦЭМ!$D$39:$D$782,СВЦЭМ!$A$39:$A$782,$A29,СВЦЭМ!$B$39:$B$782,K$11)+'СЕТ СН'!$F$11+СВЦЭМ!$D$10+'СЕТ СН'!$F$6-'СЕТ СН'!$F$23</f>
        <v>1188.1433654</v>
      </c>
      <c r="L29" s="36">
        <f>SUMIFS(СВЦЭМ!$D$39:$D$782,СВЦЭМ!$A$39:$A$782,$A29,СВЦЭМ!$B$39:$B$782,L$11)+'СЕТ СН'!$F$11+СВЦЭМ!$D$10+'СЕТ СН'!$F$6-'СЕТ СН'!$F$23</f>
        <v>1189.8277789700001</v>
      </c>
      <c r="M29" s="36">
        <f>SUMIFS(СВЦЭМ!$D$39:$D$782,СВЦЭМ!$A$39:$A$782,$A29,СВЦЭМ!$B$39:$B$782,M$11)+'СЕТ СН'!$F$11+СВЦЭМ!$D$10+'СЕТ СН'!$F$6-'СЕТ СН'!$F$23</f>
        <v>1215.29485802</v>
      </c>
      <c r="N29" s="36">
        <f>SUMIFS(СВЦЭМ!$D$39:$D$782,СВЦЭМ!$A$39:$A$782,$A29,СВЦЭМ!$B$39:$B$782,N$11)+'СЕТ СН'!$F$11+СВЦЭМ!$D$10+'СЕТ СН'!$F$6-'СЕТ СН'!$F$23</f>
        <v>1236.9701340300001</v>
      </c>
      <c r="O29" s="36">
        <f>SUMIFS(СВЦЭМ!$D$39:$D$782,СВЦЭМ!$A$39:$A$782,$A29,СВЦЭМ!$B$39:$B$782,O$11)+'СЕТ СН'!$F$11+СВЦЭМ!$D$10+'СЕТ СН'!$F$6-'СЕТ СН'!$F$23</f>
        <v>1231.3896233</v>
      </c>
      <c r="P29" s="36">
        <f>SUMIFS(СВЦЭМ!$D$39:$D$782,СВЦЭМ!$A$39:$A$782,$A29,СВЦЭМ!$B$39:$B$782,P$11)+'СЕТ СН'!$F$11+СВЦЭМ!$D$10+'СЕТ СН'!$F$6-'СЕТ СН'!$F$23</f>
        <v>1233.8288439099999</v>
      </c>
      <c r="Q29" s="36">
        <f>SUMIFS(СВЦЭМ!$D$39:$D$782,СВЦЭМ!$A$39:$A$782,$A29,СВЦЭМ!$B$39:$B$782,Q$11)+'СЕТ СН'!$F$11+СВЦЭМ!$D$10+'СЕТ СН'!$F$6-'СЕТ СН'!$F$23</f>
        <v>1248.41855897</v>
      </c>
      <c r="R29" s="36">
        <f>SUMIFS(СВЦЭМ!$D$39:$D$782,СВЦЭМ!$A$39:$A$782,$A29,СВЦЭМ!$B$39:$B$782,R$11)+'СЕТ СН'!$F$11+СВЦЭМ!$D$10+'СЕТ СН'!$F$6-'СЕТ СН'!$F$23</f>
        <v>1248.5697153799999</v>
      </c>
      <c r="S29" s="36">
        <f>SUMIFS(СВЦЭМ!$D$39:$D$782,СВЦЭМ!$A$39:$A$782,$A29,СВЦЭМ!$B$39:$B$782,S$11)+'СЕТ СН'!$F$11+СВЦЭМ!$D$10+'СЕТ СН'!$F$6-'СЕТ СН'!$F$23</f>
        <v>1229.8023537700001</v>
      </c>
      <c r="T29" s="36">
        <f>SUMIFS(СВЦЭМ!$D$39:$D$782,СВЦЭМ!$A$39:$A$782,$A29,СВЦЭМ!$B$39:$B$782,T$11)+'СЕТ СН'!$F$11+СВЦЭМ!$D$10+'СЕТ СН'!$F$6-'СЕТ СН'!$F$23</f>
        <v>1176.57520449</v>
      </c>
      <c r="U29" s="36">
        <f>SUMIFS(СВЦЭМ!$D$39:$D$782,СВЦЭМ!$A$39:$A$782,$A29,СВЦЭМ!$B$39:$B$782,U$11)+'СЕТ СН'!$F$11+СВЦЭМ!$D$10+'СЕТ СН'!$F$6-'СЕТ СН'!$F$23</f>
        <v>1174.2230979000001</v>
      </c>
      <c r="V29" s="36">
        <f>SUMIFS(СВЦЭМ!$D$39:$D$782,СВЦЭМ!$A$39:$A$782,$A29,СВЦЭМ!$B$39:$B$782,V$11)+'СЕТ СН'!$F$11+СВЦЭМ!$D$10+'СЕТ СН'!$F$6-'СЕТ СН'!$F$23</f>
        <v>1191.4539248900001</v>
      </c>
      <c r="W29" s="36">
        <f>SUMIFS(СВЦЭМ!$D$39:$D$782,СВЦЭМ!$A$39:$A$782,$A29,СВЦЭМ!$B$39:$B$782,W$11)+'СЕТ СН'!$F$11+СВЦЭМ!$D$10+'СЕТ СН'!$F$6-'СЕТ СН'!$F$23</f>
        <v>1208.62576337</v>
      </c>
      <c r="X29" s="36">
        <f>SUMIFS(СВЦЭМ!$D$39:$D$782,СВЦЭМ!$A$39:$A$782,$A29,СВЦЭМ!$B$39:$B$782,X$11)+'СЕТ СН'!$F$11+СВЦЭМ!$D$10+'СЕТ СН'!$F$6-'СЕТ СН'!$F$23</f>
        <v>1220.6167697800001</v>
      </c>
      <c r="Y29" s="36">
        <f>SUMIFS(СВЦЭМ!$D$39:$D$782,СВЦЭМ!$A$39:$A$782,$A29,СВЦЭМ!$B$39:$B$782,Y$11)+'СЕТ СН'!$F$11+СВЦЭМ!$D$10+'СЕТ СН'!$F$6-'СЕТ СН'!$F$23</f>
        <v>1231.4745951699999</v>
      </c>
    </row>
    <row r="30" spans="1:25" ht="15.75" x14ac:dyDescent="0.2">
      <c r="A30" s="35">
        <f t="shared" si="0"/>
        <v>44884</v>
      </c>
      <c r="B30" s="36">
        <f>SUMIFS(СВЦЭМ!$D$39:$D$782,СВЦЭМ!$A$39:$A$782,$A30,СВЦЭМ!$B$39:$B$782,B$11)+'СЕТ СН'!$F$11+СВЦЭМ!$D$10+'СЕТ СН'!$F$6-'СЕТ СН'!$F$23</f>
        <v>1281.6507043399999</v>
      </c>
      <c r="C30" s="36">
        <f>SUMIFS(СВЦЭМ!$D$39:$D$782,СВЦЭМ!$A$39:$A$782,$A30,СВЦЭМ!$B$39:$B$782,C$11)+'СЕТ СН'!$F$11+СВЦЭМ!$D$10+'СЕТ СН'!$F$6-'СЕТ СН'!$F$23</f>
        <v>1308.0552264800001</v>
      </c>
      <c r="D30" s="36">
        <f>SUMIFS(СВЦЭМ!$D$39:$D$782,СВЦЭМ!$A$39:$A$782,$A30,СВЦЭМ!$B$39:$B$782,D$11)+'СЕТ СН'!$F$11+СВЦЭМ!$D$10+'СЕТ СН'!$F$6-'СЕТ СН'!$F$23</f>
        <v>1329.5057215300001</v>
      </c>
      <c r="E30" s="36">
        <f>SUMIFS(СВЦЭМ!$D$39:$D$782,СВЦЭМ!$A$39:$A$782,$A30,СВЦЭМ!$B$39:$B$782,E$11)+'СЕТ СН'!$F$11+СВЦЭМ!$D$10+'СЕТ СН'!$F$6-'СЕТ СН'!$F$23</f>
        <v>1333.8750241800001</v>
      </c>
      <c r="F30" s="36">
        <f>SUMIFS(СВЦЭМ!$D$39:$D$782,СВЦЭМ!$A$39:$A$782,$A30,СВЦЭМ!$B$39:$B$782,F$11)+'СЕТ СН'!$F$11+СВЦЭМ!$D$10+'СЕТ СН'!$F$6-'СЕТ СН'!$F$23</f>
        <v>1362.6805981800001</v>
      </c>
      <c r="G30" s="36">
        <f>SUMIFS(СВЦЭМ!$D$39:$D$782,СВЦЭМ!$A$39:$A$782,$A30,СВЦЭМ!$B$39:$B$782,G$11)+'СЕТ СН'!$F$11+СВЦЭМ!$D$10+'СЕТ СН'!$F$6-'СЕТ СН'!$F$23</f>
        <v>1250.73624999</v>
      </c>
      <c r="H30" s="36">
        <f>SUMIFS(СВЦЭМ!$D$39:$D$782,СВЦЭМ!$A$39:$A$782,$A30,СВЦЭМ!$B$39:$B$782,H$11)+'СЕТ СН'!$F$11+СВЦЭМ!$D$10+'СЕТ СН'!$F$6-'СЕТ СН'!$F$23</f>
        <v>1206.1829906800001</v>
      </c>
      <c r="I30" s="36">
        <f>SUMIFS(СВЦЭМ!$D$39:$D$782,СВЦЭМ!$A$39:$A$782,$A30,СВЦЭМ!$B$39:$B$782,I$11)+'СЕТ СН'!$F$11+СВЦЭМ!$D$10+'СЕТ СН'!$F$6-'СЕТ СН'!$F$23</f>
        <v>1199.68465586</v>
      </c>
      <c r="J30" s="36">
        <f>SUMIFS(СВЦЭМ!$D$39:$D$782,СВЦЭМ!$A$39:$A$782,$A30,СВЦЭМ!$B$39:$B$782,J$11)+'СЕТ СН'!$F$11+СВЦЭМ!$D$10+'СЕТ СН'!$F$6-'СЕТ СН'!$F$23</f>
        <v>1081.18911456</v>
      </c>
      <c r="K30" s="36">
        <f>SUMIFS(СВЦЭМ!$D$39:$D$782,СВЦЭМ!$A$39:$A$782,$A30,СВЦЭМ!$B$39:$B$782,K$11)+'СЕТ СН'!$F$11+СВЦЭМ!$D$10+'СЕТ СН'!$F$6-'СЕТ СН'!$F$23</f>
        <v>1047.74412824</v>
      </c>
      <c r="L30" s="36">
        <f>SUMIFS(СВЦЭМ!$D$39:$D$782,СВЦЭМ!$A$39:$A$782,$A30,СВЦЭМ!$B$39:$B$782,L$11)+'СЕТ СН'!$F$11+СВЦЭМ!$D$10+'СЕТ СН'!$F$6-'СЕТ СН'!$F$23</f>
        <v>1039.4170122500002</v>
      </c>
      <c r="M30" s="36">
        <f>SUMIFS(СВЦЭМ!$D$39:$D$782,СВЦЭМ!$A$39:$A$782,$A30,СВЦЭМ!$B$39:$B$782,M$11)+'СЕТ СН'!$F$11+СВЦЭМ!$D$10+'СЕТ СН'!$F$6-'СЕТ СН'!$F$23</f>
        <v>1111.06710144</v>
      </c>
      <c r="N30" s="36">
        <f>SUMIFS(СВЦЭМ!$D$39:$D$782,СВЦЭМ!$A$39:$A$782,$A30,СВЦЭМ!$B$39:$B$782,N$11)+'СЕТ СН'!$F$11+СВЦЭМ!$D$10+'СЕТ СН'!$F$6-'СЕТ СН'!$F$23</f>
        <v>1196.0348884699999</v>
      </c>
      <c r="O30" s="36">
        <f>SUMIFS(СВЦЭМ!$D$39:$D$782,СВЦЭМ!$A$39:$A$782,$A30,СВЦЭМ!$B$39:$B$782,O$11)+'СЕТ СН'!$F$11+СВЦЭМ!$D$10+'СЕТ СН'!$F$6-'СЕТ СН'!$F$23</f>
        <v>1190.2269992000001</v>
      </c>
      <c r="P30" s="36">
        <f>SUMIFS(СВЦЭМ!$D$39:$D$782,СВЦЭМ!$A$39:$A$782,$A30,СВЦЭМ!$B$39:$B$782,P$11)+'СЕТ СН'!$F$11+СВЦЭМ!$D$10+'СЕТ СН'!$F$6-'СЕТ СН'!$F$23</f>
        <v>1199.5850408700001</v>
      </c>
      <c r="Q30" s="36">
        <f>SUMIFS(СВЦЭМ!$D$39:$D$782,СВЦЭМ!$A$39:$A$782,$A30,СВЦЭМ!$B$39:$B$782,Q$11)+'СЕТ СН'!$F$11+СВЦЭМ!$D$10+'СЕТ СН'!$F$6-'СЕТ СН'!$F$23</f>
        <v>1201.99390926</v>
      </c>
      <c r="R30" s="36">
        <f>SUMIFS(СВЦЭМ!$D$39:$D$782,СВЦЭМ!$A$39:$A$782,$A30,СВЦЭМ!$B$39:$B$782,R$11)+'СЕТ СН'!$F$11+СВЦЭМ!$D$10+'СЕТ СН'!$F$6-'СЕТ СН'!$F$23</f>
        <v>1133.89922256</v>
      </c>
      <c r="S30" s="36">
        <f>SUMIFS(СВЦЭМ!$D$39:$D$782,СВЦЭМ!$A$39:$A$782,$A30,СВЦЭМ!$B$39:$B$782,S$11)+'СЕТ СН'!$F$11+СВЦЭМ!$D$10+'СЕТ СН'!$F$6-'СЕТ СН'!$F$23</f>
        <v>1076.93688997</v>
      </c>
      <c r="T30" s="36">
        <f>SUMIFS(СВЦЭМ!$D$39:$D$782,СВЦЭМ!$A$39:$A$782,$A30,СВЦЭМ!$B$39:$B$782,T$11)+'СЕТ СН'!$F$11+СВЦЭМ!$D$10+'СЕТ СН'!$F$6-'СЕТ СН'!$F$23</f>
        <v>983.10725847000003</v>
      </c>
      <c r="U30" s="36">
        <f>SUMIFS(СВЦЭМ!$D$39:$D$782,СВЦЭМ!$A$39:$A$782,$A30,СВЦЭМ!$B$39:$B$782,U$11)+'СЕТ СН'!$F$11+СВЦЭМ!$D$10+'СЕТ СН'!$F$6-'СЕТ СН'!$F$23</f>
        <v>983.95864684000003</v>
      </c>
      <c r="V30" s="36">
        <f>SUMIFS(СВЦЭМ!$D$39:$D$782,СВЦЭМ!$A$39:$A$782,$A30,СВЦЭМ!$B$39:$B$782,V$11)+'СЕТ СН'!$F$11+СВЦЭМ!$D$10+'СЕТ СН'!$F$6-'СЕТ СН'!$F$23</f>
        <v>992.40757640000004</v>
      </c>
      <c r="W30" s="36">
        <f>SUMIFS(СВЦЭМ!$D$39:$D$782,СВЦЭМ!$A$39:$A$782,$A30,СВЦЭМ!$B$39:$B$782,W$11)+'СЕТ СН'!$F$11+СВЦЭМ!$D$10+'СЕТ СН'!$F$6-'СЕТ СН'!$F$23</f>
        <v>1011.7769837000001</v>
      </c>
      <c r="X30" s="36">
        <f>SUMIFS(СВЦЭМ!$D$39:$D$782,СВЦЭМ!$A$39:$A$782,$A30,СВЦЭМ!$B$39:$B$782,X$11)+'СЕТ СН'!$F$11+СВЦЭМ!$D$10+'СЕТ СН'!$F$6-'СЕТ СН'!$F$23</f>
        <v>1011.49310211</v>
      </c>
      <c r="Y30" s="36">
        <f>SUMIFS(СВЦЭМ!$D$39:$D$782,СВЦЭМ!$A$39:$A$782,$A30,СВЦЭМ!$B$39:$B$782,Y$11)+'СЕТ СН'!$F$11+СВЦЭМ!$D$10+'СЕТ СН'!$F$6-'СЕТ СН'!$F$23</f>
        <v>1015.657641</v>
      </c>
    </row>
    <row r="31" spans="1:25" ht="15.75" x14ac:dyDescent="0.2">
      <c r="A31" s="35">
        <f t="shared" si="0"/>
        <v>44885</v>
      </c>
      <c r="B31" s="36">
        <f>SUMIFS(СВЦЭМ!$D$39:$D$782,СВЦЭМ!$A$39:$A$782,$A31,СВЦЭМ!$B$39:$B$782,B$11)+'СЕТ СН'!$F$11+СВЦЭМ!$D$10+'СЕТ СН'!$F$6-'СЕТ СН'!$F$23</f>
        <v>1288.07328949</v>
      </c>
      <c r="C31" s="36">
        <f>SUMIFS(СВЦЭМ!$D$39:$D$782,СВЦЭМ!$A$39:$A$782,$A31,СВЦЭМ!$B$39:$B$782,C$11)+'СЕТ СН'!$F$11+СВЦЭМ!$D$10+'СЕТ СН'!$F$6-'СЕТ СН'!$F$23</f>
        <v>1325.3977428200001</v>
      </c>
      <c r="D31" s="36">
        <f>SUMIFS(СВЦЭМ!$D$39:$D$782,СВЦЭМ!$A$39:$A$782,$A31,СВЦЭМ!$B$39:$B$782,D$11)+'СЕТ СН'!$F$11+СВЦЭМ!$D$10+'СЕТ СН'!$F$6-'СЕТ СН'!$F$23</f>
        <v>1332.47576635</v>
      </c>
      <c r="E31" s="36">
        <f>SUMIFS(СВЦЭМ!$D$39:$D$782,СВЦЭМ!$A$39:$A$782,$A31,СВЦЭМ!$B$39:$B$782,E$11)+'СЕТ СН'!$F$11+СВЦЭМ!$D$10+'СЕТ СН'!$F$6-'СЕТ СН'!$F$23</f>
        <v>1316.9497123400001</v>
      </c>
      <c r="F31" s="36">
        <f>SUMIFS(СВЦЭМ!$D$39:$D$782,СВЦЭМ!$A$39:$A$782,$A31,СВЦЭМ!$B$39:$B$782,F$11)+'СЕТ СН'!$F$11+СВЦЭМ!$D$10+'СЕТ СН'!$F$6-'СЕТ СН'!$F$23</f>
        <v>1338.2448983900001</v>
      </c>
      <c r="G31" s="36">
        <f>SUMIFS(СВЦЭМ!$D$39:$D$782,СВЦЭМ!$A$39:$A$782,$A31,СВЦЭМ!$B$39:$B$782,G$11)+'СЕТ СН'!$F$11+СВЦЭМ!$D$10+'СЕТ СН'!$F$6-'СЕТ СН'!$F$23</f>
        <v>1332.54564327</v>
      </c>
      <c r="H31" s="36">
        <f>SUMIFS(СВЦЭМ!$D$39:$D$782,СВЦЭМ!$A$39:$A$782,$A31,СВЦЭМ!$B$39:$B$782,H$11)+'СЕТ СН'!$F$11+СВЦЭМ!$D$10+'СЕТ СН'!$F$6-'СЕТ СН'!$F$23</f>
        <v>1323.2267369200001</v>
      </c>
      <c r="I31" s="36">
        <f>SUMIFS(СВЦЭМ!$D$39:$D$782,СВЦЭМ!$A$39:$A$782,$A31,СВЦЭМ!$B$39:$B$782,I$11)+'СЕТ СН'!$F$11+СВЦЭМ!$D$10+'СЕТ СН'!$F$6-'СЕТ СН'!$F$23</f>
        <v>1333.7027587</v>
      </c>
      <c r="J31" s="36">
        <f>SUMIFS(СВЦЭМ!$D$39:$D$782,СВЦЭМ!$A$39:$A$782,$A31,СВЦЭМ!$B$39:$B$782,J$11)+'СЕТ СН'!$F$11+СВЦЭМ!$D$10+'СЕТ СН'!$F$6-'СЕТ СН'!$F$23</f>
        <v>1286.77685107</v>
      </c>
      <c r="K31" s="36">
        <f>SUMIFS(СВЦЭМ!$D$39:$D$782,СВЦЭМ!$A$39:$A$782,$A31,СВЦЭМ!$B$39:$B$782,K$11)+'СЕТ СН'!$F$11+СВЦЭМ!$D$10+'СЕТ СН'!$F$6-'СЕТ СН'!$F$23</f>
        <v>1235.4695233899999</v>
      </c>
      <c r="L31" s="36">
        <f>SUMIFS(СВЦЭМ!$D$39:$D$782,СВЦЭМ!$A$39:$A$782,$A31,СВЦЭМ!$B$39:$B$782,L$11)+'СЕТ СН'!$F$11+СВЦЭМ!$D$10+'СЕТ СН'!$F$6-'СЕТ СН'!$F$23</f>
        <v>1225.58734101</v>
      </c>
      <c r="M31" s="36">
        <f>SUMIFS(СВЦЭМ!$D$39:$D$782,СВЦЭМ!$A$39:$A$782,$A31,СВЦЭМ!$B$39:$B$782,M$11)+'СЕТ СН'!$F$11+СВЦЭМ!$D$10+'СЕТ СН'!$F$6-'СЕТ СН'!$F$23</f>
        <v>1239.3847819</v>
      </c>
      <c r="N31" s="36">
        <f>SUMIFS(СВЦЭМ!$D$39:$D$782,СВЦЭМ!$A$39:$A$782,$A31,СВЦЭМ!$B$39:$B$782,N$11)+'СЕТ СН'!$F$11+СВЦЭМ!$D$10+'СЕТ СН'!$F$6-'СЕТ СН'!$F$23</f>
        <v>1252.08179169</v>
      </c>
      <c r="O31" s="36">
        <f>SUMIFS(СВЦЭМ!$D$39:$D$782,СВЦЭМ!$A$39:$A$782,$A31,СВЦЭМ!$B$39:$B$782,O$11)+'СЕТ СН'!$F$11+СВЦЭМ!$D$10+'СЕТ СН'!$F$6-'СЕТ СН'!$F$23</f>
        <v>1249.7563336000001</v>
      </c>
      <c r="P31" s="36">
        <f>SUMIFS(СВЦЭМ!$D$39:$D$782,СВЦЭМ!$A$39:$A$782,$A31,СВЦЭМ!$B$39:$B$782,P$11)+'СЕТ СН'!$F$11+СВЦЭМ!$D$10+'СЕТ СН'!$F$6-'СЕТ СН'!$F$23</f>
        <v>1260.2946203900001</v>
      </c>
      <c r="Q31" s="36">
        <f>SUMIFS(СВЦЭМ!$D$39:$D$782,СВЦЭМ!$A$39:$A$782,$A31,СВЦЭМ!$B$39:$B$782,Q$11)+'СЕТ СН'!$F$11+СВЦЭМ!$D$10+'СЕТ СН'!$F$6-'СЕТ СН'!$F$23</f>
        <v>1264.7250682399999</v>
      </c>
      <c r="R31" s="36">
        <f>SUMIFS(СВЦЭМ!$D$39:$D$782,СВЦЭМ!$A$39:$A$782,$A31,СВЦЭМ!$B$39:$B$782,R$11)+'СЕТ СН'!$F$11+СВЦЭМ!$D$10+'СЕТ СН'!$F$6-'СЕТ СН'!$F$23</f>
        <v>1250.3597787200001</v>
      </c>
      <c r="S31" s="36">
        <f>SUMIFS(СВЦЭМ!$D$39:$D$782,СВЦЭМ!$A$39:$A$782,$A31,СВЦЭМ!$B$39:$B$782,S$11)+'СЕТ СН'!$F$11+СВЦЭМ!$D$10+'СЕТ СН'!$F$6-'СЕТ СН'!$F$23</f>
        <v>1246.14493649</v>
      </c>
      <c r="T31" s="36">
        <f>SUMIFS(СВЦЭМ!$D$39:$D$782,СВЦЭМ!$A$39:$A$782,$A31,СВЦЭМ!$B$39:$B$782,T$11)+'СЕТ СН'!$F$11+СВЦЭМ!$D$10+'СЕТ СН'!$F$6-'СЕТ СН'!$F$23</f>
        <v>1183.25236292</v>
      </c>
      <c r="U31" s="36">
        <f>SUMIFS(СВЦЭМ!$D$39:$D$782,СВЦЭМ!$A$39:$A$782,$A31,СВЦЭМ!$B$39:$B$782,U$11)+'СЕТ СН'!$F$11+СВЦЭМ!$D$10+'СЕТ СН'!$F$6-'СЕТ СН'!$F$23</f>
        <v>1188.46505258</v>
      </c>
      <c r="V31" s="36">
        <f>SUMIFS(СВЦЭМ!$D$39:$D$782,СВЦЭМ!$A$39:$A$782,$A31,СВЦЭМ!$B$39:$B$782,V$11)+'СЕТ СН'!$F$11+СВЦЭМ!$D$10+'СЕТ СН'!$F$6-'СЕТ СН'!$F$23</f>
        <v>1201.61414825</v>
      </c>
      <c r="W31" s="36">
        <f>SUMIFS(СВЦЭМ!$D$39:$D$782,СВЦЭМ!$A$39:$A$782,$A31,СВЦЭМ!$B$39:$B$782,W$11)+'СЕТ СН'!$F$11+СВЦЭМ!$D$10+'СЕТ СН'!$F$6-'СЕТ СН'!$F$23</f>
        <v>1221.99208477</v>
      </c>
      <c r="X31" s="36">
        <f>SUMIFS(СВЦЭМ!$D$39:$D$782,СВЦЭМ!$A$39:$A$782,$A31,СВЦЭМ!$B$39:$B$782,X$11)+'СЕТ СН'!$F$11+СВЦЭМ!$D$10+'СЕТ СН'!$F$6-'СЕТ СН'!$F$23</f>
        <v>1235.91051963</v>
      </c>
      <c r="Y31" s="36">
        <f>SUMIFS(СВЦЭМ!$D$39:$D$782,СВЦЭМ!$A$39:$A$782,$A31,СВЦЭМ!$B$39:$B$782,Y$11)+'СЕТ СН'!$F$11+СВЦЭМ!$D$10+'СЕТ СН'!$F$6-'СЕТ СН'!$F$23</f>
        <v>1260.43972027</v>
      </c>
    </row>
    <row r="32" spans="1:25" ht="15.75" x14ac:dyDescent="0.2">
      <c r="A32" s="35">
        <f t="shared" si="0"/>
        <v>44886</v>
      </c>
      <c r="B32" s="36">
        <f>SUMIFS(СВЦЭМ!$D$39:$D$782,СВЦЭМ!$A$39:$A$782,$A32,СВЦЭМ!$B$39:$B$782,B$11)+'СЕТ СН'!$F$11+СВЦЭМ!$D$10+'СЕТ СН'!$F$6-'СЕТ СН'!$F$23</f>
        <v>1322.99822225</v>
      </c>
      <c r="C32" s="36">
        <f>SUMIFS(СВЦЭМ!$D$39:$D$782,СВЦЭМ!$A$39:$A$782,$A32,СВЦЭМ!$B$39:$B$782,C$11)+'СЕТ СН'!$F$11+СВЦЭМ!$D$10+'СЕТ СН'!$F$6-'СЕТ СН'!$F$23</f>
        <v>1340.5586970900001</v>
      </c>
      <c r="D32" s="36">
        <f>SUMIFS(СВЦЭМ!$D$39:$D$782,СВЦЭМ!$A$39:$A$782,$A32,СВЦЭМ!$B$39:$B$782,D$11)+'СЕТ СН'!$F$11+СВЦЭМ!$D$10+'СЕТ СН'!$F$6-'СЕТ СН'!$F$23</f>
        <v>1361.6941663699999</v>
      </c>
      <c r="E32" s="36">
        <f>SUMIFS(СВЦЭМ!$D$39:$D$782,СВЦЭМ!$A$39:$A$782,$A32,СВЦЭМ!$B$39:$B$782,E$11)+'СЕТ СН'!$F$11+СВЦЭМ!$D$10+'СЕТ СН'!$F$6-'СЕТ СН'!$F$23</f>
        <v>1367.6142440000001</v>
      </c>
      <c r="F32" s="36">
        <f>SUMIFS(СВЦЭМ!$D$39:$D$782,СВЦЭМ!$A$39:$A$782,$A32,СВЦЭМ!$B$39:$B$782,F$11)+'СЕТ СН'!$F$11+СВЦЭМ!$D$10+'СЕТ СН'!$F$6-'СЕТ СН'!$F$23</f>
        <v>1389.95449334</v>
      </c>
      <c r="G32" s="36">
        <f>SUMIFS(СВЦЭМ!$D$39:$D$782,СВЦЭМ!$A$39:$A$782,$A32,СВЦЭМ!$B$39:$B$782,G$11)+'СЕТ СН'!$F$11+СВЦЭМ!$D$10+'СЕТ СН'!$F$6-'СЕТ СН'!$F$23</f>
        <v>1373.9647730500001</v>
      </c>
      <c r="H32" s="36">
        <f>SUMIFS(СВЦЭМ!$D$39:$D$782,СВЦЭМ!$A$39:$A$782,$A32,СВЦЭМ!$B$39:$B$782,H$11)+'СЕТ СН'!$F$11+СВЦЭМ!$D$10+'СЕТ СН'!$F$6-'СЕТ СН'!$F$23</f>
        <v>1319.94956417</v>
      </c>
      <c r="I32" s="36">
        <f>SUMIFS(СВЦЭМ!$D$39:$D$782,СВЦЭМ!$A$39:$A$782,$A32,СВЦЭМ!$B$39:$B$782,I$11)+'СЕТ СН'!$F$11+СВЦЭМ!$D$10+'СЕТ СН'!$F$6-'СЕТ СН'!$F$23</f>
        <v>1269.2711519900001</v>
      </c>
      <c r="J32" s="36">
        <f>SUMIFS(СВЦЭМ!$D$39:$D$782,СВЦЭМ!$A$39:$A$782,$A32,СВЦЭМ!$B$39:$B$782,J$11)+'СЕТ СН'!$F$11+СВЦЭМ!$D$10+'СЕТ СН'!$F$6-'СЕТ СН'!$F$23</f>
        <v>1244.50676516</v>
      </c>
      <c r="K32" s="36">
        <f>SUMIFS(СВЦЭМ!$D$39:$D$782,СВЦЭМ!$A$39:$A$782,$A32,СВЦЭМ!$B$39:$B$782,K$11)+'СЕТ СН'!$F$11+СВЦЭМ!$D$10+'СЕТ СН'!$F$6-'СЕТ СН'!$F$23</f>
        <v>1254.44093662</v>
      </c>
      <c r="L32" s="36">
        <f>SUMIFS(СВЦЭМ!$D$39:$D$782,СВЦЭМ!$A$39:$A$782,$A32,СВЦЭМ!$B$39:$B$782,L$11)+'СЕТ СН'!$F$11+СВЦЭМ!$D$10+'СЕТ СН'!$F$6-'СЕТ СН'!$F$23</f>
        <v>1252.34125369</v>
      </c>
      <c r="M32" s="36">
        <f>SUMIFS(СВЦЭМ!$D$39:$D$782,СВЦЭМ!$A$39:$A$782,$A32,СВЦЭМ!$B$39:$B$782,M$11)+'СЕТ СН'!$F$11+СВЦЭМ!$D$10+'СЕТ СН'!$F$6-'СЕТ СН'!$F$23</f>
        <v>1250.79640589</v>
      </c>
      <c r="N32" s="36">
        <f>SUMIFS(СВЦЭМ!$D$39:$D$782,СВЦЭМ!$A$39:$A$782,$A32,СВЦЭМ!$B$39:$B$782,N$11)+'СЕТ СН'!$F$11+СВЦЭМ!$D$10+'СЕТ СН'!$F$6-'СЕТ СН'!$F$23</f>
        <v>1263.3050416799999</v>
      </c>
      <c r="O32" s="36">
        <f>SUMIFS(СВЦЭМ!$D$39:$D$782,СВЦЭМ!$A$39:$A$782,$A32,СВЦЭМ!$B$39:$B$782,O$11)+'СЕТ СН'!$F$11+СВЦЭМ!$D$10+'СЕТ СН'!$F$6-'СЕТ СН'!$F$23</f>
        <v>1258.9709846600001</v>
      </c>
      <c r="P32" s="36">
        <f>SUMIFS(СВЦЭМ!$D$39:$D$782,СВЦЭМ!$A$39:$A$782,$A32,СВЦЭМ!$B$39:$B$782,P$11)+'СЕТ СН'!$F$11+СВЦЭМ!$D$10+'СЕТ СН'!$F$6-'СЕТ СН'!$F$23</f>
        <v>1269.5905648299999</v>
      </c>
      <c r="Q32" s="36">
        <f>SUMIFS(СВЦЭМ!$D$39:$D$782,СВЦЭМ!$A$39:$A$782,$A32,СВЦЭМ!$B$39:$B$782,Q$11)+'СЕТ СН'!$F$11+СВЦЭМ!$D$10+'СЕТ СН'!$F$6-'СЕТ СН'!$F$23</f>
        <v>1268.2961021900001</v>
      </c>
      <c r="R32" s="36">
        <f>SUMIFS(СВЦЭМ!$D$39:$D$782,СВЦЭМ!$A$39:$A$782,$A32,СВЦЭМ!$B$39:$B$782,R$11)+'СЕТ СН'!$F$11+СВЦЭМ!$D$10+'СЕТ СН'!$F$6-'СЕТ СН'!$F$23</f>
        <v>1254.0328778800001</v>
      </c>
      <c r="S32" s="36">
        <f>SUMIFS(СВЦЭМ!$D$39:$D$782,СВЦЭМ!$A$39:$A$782,$A32,СВЦЭМ!$B$39:$B$782,S$11)+'СЕТ СН'!$F$11+СВЦЭМ!$D$10+'СЕТ СН'!$F$6-'СЕТ СН'!$F$23</f>
        <v>1267.57177716</v>
      </c>
      <c r="T32" s="36">
        <f>SUMIFS(СВЦЭМ!$D$39:$D$782,СВЦЭМ!$A$39:$A$782,$A32,СВЦЭМ!$B$39:$B$782,T$11)+'СЕТ СН'!$F$11+СВЦЭМ!$D$10+'СЕТ СН'!$F$6-'СЕТ СН'!$F$23</f>
        <v>1249.7359221700001</v>
      </c>
      <c r="U32" s="36">
        <f>SUMIFS(СВЦЭМ!$D$39:$D$782,СВЦЭМ!$A$39:$A$782,$A32,СВЦЭМ!$B$39:$B$782,U$11)+'СЕТ СН'!$F$11+СВЦЭМ!$D$10+'СЕТ СН'!$F$6-'СЕТ СН'!$F$23</f>
        <v>1253.0411453900001</v>
      </c>
      <c r="V32" s="36">
        <f>SUMIFS(СВЦЭМ!$D$39:$D$782,СВЦЭМ!$A$39:$A$782,$A32,СВЦЭМ!$B$39:$B$782,V$11)+'СЕТ СН'!$F$11+СВЦЭМ!$D$10+'СЕТ СН'!$F$6-'СЕТ СН'!$F$23</f>
        <v>1250.29767687</v>
      </c>
      <c r="W32" s="36">
        <f>SUMIFS(СВЦЭМ!$D$39:$D$782,СВЦЭМ!$A$39:$A$782,$A32,СВЦЭМ!$B$39:$B$782,W$11)+'СЕТ СН'!$F$11+СВЦЭМ!$D$10+'СЕТ СН'!$F$6-'СЕТ СН'!$F$23</f>
        <v>1267.1801917</v>
      </c>
      <c r="X32" s="36">
        <f>SUMIFS(СВЦЭМ!$D$39:$D$782,СВЦЭМ!$A$39:$A$782,$A32,СВЦЭМ!$B$39:$B$782,X$11)+'СЕТ СН'!$F$11+СВЦЭМ!$D$10+'СЕТ СН'!$F$6-'СЕТ СН'!$F$23</f>
        <v>1286.1177608099999</v>
      </c>
      <c r="Y32" s="36">
        <f>SUMIFS(СВЦЭМ!$D$39:$D$782,СВЦЭМ!$A$39:$A$782,$A32,СВЦЭМ!$B$39:$B$782,Y$11)+'СЕТ СН'!$F$11+СВЦЭМ!$D$10+'СЕТ СН'!$F$6-'СЕТ СН'!$F$23</f>
        <v>1319.0827546099999</v>
      </c>
    </row>
    <row r="33" spans="1:27" ht="15.75" x14ac:dyDescent="0.2">
      <c r="A33" s="35">
        <f t="shared" si="0"/>
        <v>44887</v>
      </c>
      <c r="B33" s="36">
        <f>SUMIFS(СВЦЭМ!$D$39:$D$782,СВЦЭМ!$A$39:$A$782,$A33,СВЦЭМ!$B$39:$B$782,B$11)+'СЕТ СН'!$F$11+СВЦЭМ!$D$10+'СЕТ СН'!$F$6-'СЕТ СН'!$F$23</f>
        <v>1269.9641446000001</v>
      </c>
      <c r="C33" s="36">
        <f>SUMIFS(СВЦЭМ!$D$39:$D$782,СВЦЭМ!$A$39:$A$782,$A33,СВЦЭМ!$B$39:$B$782,C$11)+'СЕТ СН'!$F$11+СВЦЭМ!$D$10+'СЕТ СН'!$F$6-'СЕТ СН'!$F$23</f>
        <v>1296.50681506</v>
      </c>
      <c r="D33" s="36">
        <f>SUMIFS(СВЦЭМ!$D$39:$D$782,СВЦЭМ!$A$39:$A$782,$A33,СВЦЭМ!$B$39:$B$782,D$11)+'СЕТ СН'!$F$11+СВЦЭМ!$D$10+'СЕТ СН'!$F$6-'СЕТ СН'!$F$23</f>
        <v>1292.01734457</v>
      </c>
      <c r="E33" s="36">
        <f>SUMIFS(СВЦЭМ!$D$39:$D$782,СВЦЭМ!$A$39:$A$782,$A33,СВЦЭМ!$B$39:$B$782,E$11)+'СЕТ СН'!$F$11+СВЦЭМ!$D$10+'СЕТ СН'!$F$6-'СЕТ СН'!$F$23</f>
        <v>1284.8038021500001</v>
      </c>
      <c r="F33" s="36">
        <f>SUMIFS(СВЦЭМ!$D$39:$D$782,СВЦЭМ!$A$39:$A$782,$A33,СВЦЭМ!$B$39:$B$782,F$11)+'СЕТ СН'!$F$11+СВЦЭМ!$D$10+'СЕТ СН'!$F$6-'СЕТ СН'!$F$23</f>
        <v>1340.03364132</v>
      </c>
      <c r="G33" s="36">
        <f>SUMIFS(СВЦЭМ!$D$39:$D$782,СВЦЭМ!$A$39:$A$782,$A33,СВЦЭМ!$B$39:$B$782,G$11)+'СЕТ СН'!$F$11+СВЦЭМ!$D$10+'СЕТ СН'!$F$6-'СЕТ СН'!$F$23</f>
        <v>1294.44641772</v>
      </c>
      <c r="H33" s="36">
        <f>SUMIFS(СВЦЭМ!$D$39:$D$782,СВЦЭМ!$A$39:$A$782,$A33,СВЦЭМ!$B$39:$B$782,H$11)+'СЕТ СН'!$F$11+СВЦЭМ!$D$10+'СЕТ СН'!$F$6-'СЕТ СН'!$F$23</f>
        <v>1281.48361424</v>
      </c>
      <c r="I33" s="36">
        <f>SUMIFS(СВЦЭМ!$D$39:$D$782,СВЦЭМ!$A$39:$A$782,$A33,СВЦЭМ!$B$39:$B$782,I$11)+'СЕТ СН'!$F$11+СВЦЭМ!$D$10+'СЕТ СН'!$F$6-'СЕТ СН'!$F$23</f>
        <v>1276.53067917</v>
      </c>
      <c r="J33" s="36">
        <f>SUMIFS(СВЦЭМ!$D$39:$D$782,СВЦЭМ!$A$39:$A$782,$A33,СВЦЭМ!$B$39:$B$782,J$11)+'СЕТ СН'!$F$11+СВЦЭМ!$D$10+'СЕТ СН'!$F$6-'СЕТ СН'!$F$23</f>
        <v>1266.9507376700001</v>
      </c>
      <c r="K33" s="36">
        <f>SUMIFS(СВЦЭМ!$D$39:$D$782,СВЦЭМ!$A$39:$A$782,$A33,СВЦЭМ!$B$39:$B$782,K$11)+'СЕТ СН'!$F$11+СВЦЭМ!$D$10+'СЕТ СН'!$F$6-'СЕТ СН'!$F$23</f>
        <v>1238.60680617</v>
      </c>
      <c r="L33" s="36">
        <f>SUMIFS(СВЦЭМ!$D$39:$D$782,СВЦЭМ!$A$39:$A$782,$A33,СВЦЭМ!$B$39:$B$782,L$11)+'СЕТ СН'!$F$11+СВЦЭМ!$D$10+'СЕТ СН'!$F$6-'СЕТ СН'!$F$23</f>
        <v>1243.90778262</v>
      </c>
      <c r="M33" s="36">
        <f>SUMIFS(СВЦЭМ!$D$39:$D$782,СВЦЭМ!$A$39:$A$782,$A33,СВЦЭМ!$B$39:$B$782,M$11)+'СЕТ СН'!$F$11+СВЦЭМ!$D$10+'СЕТ СН'!$F$6-'СЕТ СН'!$F$23</f>
        <v>1248.7179401800001</v>
      </c>
      <c r="N33" s="36">
        <f>SUMIFS(СВЦЭМ!$D$39:$D$782,СВЦЭМ!$A$39:$A$782,$A33,СВЦЭМ!$B$39:$B$782,N$11)+'СЕТ СН'!$F$11+СВЦЭМ!$D$10+'СЕТ СН'!$F$6-'СЕТ СН'!$F$23</f>
        <v>1280.3561283700001</v>
      </c>
      <c r="O33" s="36">
        <f>SUMIFS(СВЦЭМ!$D$39:$D$782,СВЦЭМ!$A$39:$A$782,$A33,СВЦЭМ!$B$39:$B$782,O$11)+'СЕТ СН'!$F$11+СВЦЭМ!$D$10+'СЕТ СН'!$F$6-'СЕТ СН'!$F$23</f>
        <v>1244.09301353</v>
      </c>
      <c r="P33" s="36">
        <f>SUMIFS(СВЦЭМ!$D$39:$D$782,СВЦЭМ!$A$39:$A$782,$A33,СВЦЭМ!$B$39:$B$782,P$11)+'СЕТ СН'!$F$11+СВЦЭМ!$D$10+'СЕТ СН'!$F$6-'СЕТ СН'!$F$23</f>
        <v>1248.0260150300001</v>
      </c>
      <c r="Q33" s="36">
        <f>SUMIFS(СВЦЭМ!$D$39:$D$782,СВЦЭМ!$A$39:$A$782,$A33,СВЦЭМ!$B$39:$B$782,Q$11)+'СЕТ СН'!$F$11+СВЦЭМ!$D$10+'СЕТ СН'!$F$6-'СЕТ СН'!$F$23</f>
        <v>1270.9148691800001</v>
      </c>
      <c r="R33" s="36">
        <f>SUMIFS(СВЦЭМ!$D$39:$D$782,СВЦЭМ!$A$39:$A$782,$A33,СВЦЭМ!$B$39:$B$782,R$11)+'СЕТ СН'!$F$11+СВЦЭМ!$D$10+'СЕТ СН'!$F$6-'СЕТ СН'!$F$23</f>
        <v>1265.6700766199999</v>
      </c>
      <c r="S33" s="36">
        <f>SUMIFS(СВЦЭМ!$D$39:$D$782,СВЦЭМ!$A$39:$A$782,$A33,СВЦЭМ!$B$39:$B$782,S$11)+'СЕТ СН'!$F$11+СВЦЭМ!$D$10+'СЕТ СН'!$F$6-'СЕТ СН'!$F$23</f>
        <v>1268.7371672100001</v>
      </c>
      <c r="T33" s="36">
        <f>SUMIFS(СВЦЭМ!$D$39:$D$782,СВЦЭМ!$A$39:$A$782,$A33,СВЦЭМ!$B$39:$B$782,T$11)+'СЕТ СН'!$F$11+СВЦЭМ!$D$10+'СЕТ СН'!$F$6-'СЕТ СН'!$F$23</f>
        <v>1219.3509081899999</v>
      </c>
      <c r="U33" s="36">
        <f>SUMIFS(СВЦЭМ!$D$39:$D$782,СВЦЭМ!$A$39:$A$782,$A33,СВЦЭМ!$B$39:$B$782,U$11)+'СЕТ СН'!$F$11+СВЦЭМ!$D$10+'СЕТ СН'!$F$6-'СЕТ СН'!$F$23</f>
        <v>1211.50298587</v>
      </c>
      <c r="V33" s="36">
        <f>SUMIFS(СВЦЭМ!$D$39:$D$782,СВЦЭМ!$A$39:$A$782,$A33,СВЦЭМ!$B$39:$B$782,V$11)+'СЕТ СН'!$F$11+СВЦЭМ!$D$10+'СЕТ СН'!$F$6-'СЕТ СН'!$F$23</f>
        <v>1227.96469043</v>
      </c>
      <c r="W33" s="36">
        <f>SUMIFS(СВЦЭМ!$D$39:$D$782,СВЦЭМ!$A$39:$A$782,$A33,СВЦЭМ!$B$39:$B$782,W$11)+'СЕТ СН'!$F$11+СВЦЭМ!$D$10+'СЕТ СН'!$F$6-'СЕТ СН'!$F$23</f>
        <v>1221.8211926500001</v>
      </c>
      <c r="X33" s="36">
        <f>SUMIFS(СВЦЭМ!$D$39:$D$782,СВЦЭМ!$A$39:$A$782,$A33,СВЦЭМ!$B$39:$B$782,X$11)+'СЕТ СН'!$F$11+СВЦЭМ!$D$10+'СЕТ СН'!$F$6-'СЕТ СН'!$F$23</f>
        <v>1244.5187397300001</v>
      </c>
      <c r="Y33" s="36">
        <f>SUMIFS(СВЦЭМ!$D$39:$D$782,СВЦЭМ!$A$39:$A$782,$A33,СВЦЭМ!$B$39:$B$782,Y$11)+'СЕТ СН'!$F$11+СВЦЭМ!$D$10+'СЕТ СН'!$F$6-'СЕТ СН'!$F$23</f>
        <v>1254.3948666700001</v>
      </c>
    </row>
    <row r="34" spans="1:27" ht="15.75" x14ac:dyDescent="0.2">
      <c r="A34" s="35">
        <f t="shared" si="0"/>
        <v>44888</v>
      </c>
      <c r="B34" s="36">
        <f>SUMIFS(СВЦЭМ!$D$39:$D$782,СВЦЭМ!$A$39:$A$782,$A34,СВЦЭМ!$B$39:$B$782,B$11)+'СЕТ СН'!$F$11+СВЦЭМ!$D$10+'СЕТ СН'!$F$6-'СЕТ СН'!$F$23</f>
        <v>1258.2199055799999</v>
      </c>
      <c r="C34" s="36">
        <f>SUMIFS(СВЦЭМ!$D$39:$D$782,СВЦЭМ!$A$39:$A$782,$A34,СВЦЭМ!$B$39:$B$782,C$11)+'СЕТ СН'!$F$11+СВЦЭМ!$D$10+'СЕТ СН'!$F$6-'СЕТ СН'!$F$23</f>
        <v>1279.46095967</v>
      </c>
      <c r="D34" s="36">
        <f>SUMIFS(СВЦЭМ!$D$39:$D$782,СВЦЭМ!$A$39:$A$782,$A34,СВЦЭМ!$B$39:$B$782,D$11)+'СЕТ СН'!$F$11+СВЦЭМ!$D$10+'СЕТ СН'!$F$6-'СЕТ СН'!$F$23</f>
        <v>1314.9019578899999</v>
      </c>
      <c r="E34" s="36">
        <f>SUMIFS(СВЦЭМ!$D$39:$D$782,СВЦЭМ!$A$39:$A$782,$A34,СВЦЭМ!$B$39:$B$782,E$11)+'СЕТ СН'!$F$11+СВЦЭМ!$D$10+'СЕТ СН'!$F$6-'СЕТ СН'!$F$23</f>
        <v>1320.20855345</v>
      </c>
      <c r="F34" s="36">
        <f>SUMIFS(СВЦЭМ!$D$39:$D$782,СВЦЭМ!$A$39:$A$782,$A34,СВЦЭМ!$B$39:$B$782,F$11)+'СЕТ СН'!$F$11+СВЦЭМ!$D$10+'СЕТ СН'!$F$6-'СЕТ СН'!$F$23</f>
        <v>1352.9072177600001</v>
      </c>
      <c r="G34" s="36">
        <f>SUMIFS(СВЦЭМ!$D$39:$D$782,СВЦЭМ!$A$39:$A$782,$A34,СВЦЭМ!$B$39:$B$782,G$11)+'СЕТ СН'!$F$11+СВЦЭМ!$D$10+'СЕТ СН'!$F$6-'СЕТ СН'!$F$23</f>
        <v>1335.29593482</v>
      </c>
      <c r="H34" s="36">
        <f>SUMIFS(СВЦЭМ!$D$39:$D$782,СВЦЭМ!$A$39:$A$782,$A34,СВЦЭМ!$B$39:$B$782,H$11)+'СЕТ СН'!$F$11+СВЦЭМ!$D$10+'СЕТ СН'!$F$6-'СЕТ СН'!$F$23</f>
        <v>1281.6683606700001</v>
      </c>
      <c r="I34" s="36">
        <f>SUMIFS(СВЦЭМ!$D$39:$D$782,СВЦЭМ!$A$39:$A$782,$A34,СВЦЭМ!$B$39:$B$782,I$11)+'СЕТ СН'!$F$11+СВЦЭМ!$D$10+'СЕТ СН'!$F$6-'СЕТ СН'!$F$23</f>
        <v>1247.35408194</v>
      </c>
      <c r="J34" s="36">
        <f>SUMIFS(СВЦЭМ!$D$39:$D$782,СВЦЭМ!$A$39:$A$782,$A34,СВЦЭМ!$B$39:$B$782,J$11)+'СЕТ СН'!$F$11+СВЦЭМ!$D$10+'СЕТ СН'!$F$6-'СЕТ СН'!$F$23</f>
        <v>1226.1130817800001</v>
      </c>
      <c r="K34" s="36">
        <f>SUMIFS(СВЦЭМ!$D$39:$D$782,СВЦЭМ!$A$39:$A$782,$A34,СВЦЭМ!$B$39:$B$782,K$11)+'СЕТ СН'!$F$11+СВЦЭМ!$D$10+'СЕТ СН'!$F$6-'СЕТ СН'!$F$23</f>
        <v>1264.39799296</v>
      </c>
      <c r="L34" s="36">
        <f>SUMIFS(СВЦЭМ!$D$39:$D$782,СВЦЭМ!$A$39:$A$782,$A34,СВЦЭМ!$B$39:$B$782,L$11)+'СЕТ СН'!$F$11+СВЦЭМ!$D$10+'СЕТ СН'!$F$6-'СЕТ СН'!$F$23</f>
        <v>1289.6491208</v>
      </c>
      <c r="M34" s="36">
        <f>SUMIFS(СВЦЭМ!$D$39:$D$782,СВЦЭМ!$A$39:$A$782,$A34,СВЦЭМ!$B$39:$B$782,M$11)+'СЕТ СН'!$F$11+СВЦЭМ!$D$10+'СЕТ СН'!$F$6-'СЕТ СН'!$F$23</f>
        <v>1288.82181728</v>
      </c>
      <c r="N34" s="36">
        <f>SUMIFS(СВЦЭМ!$D$39:$D$782,СВЦЭМ!$A$39:$A$782,$A34,СВЦЭМ!$B$39:$B$782,N$11)+'СЕТ СН'!$F$11+СВЦЭМ!$D$10+'СЕТ СН'!$F$6-'СЕТ СН'!$F$23</f>
        <v>1310.03018004</v>
      </c>
      <c r="O34" s="36">
        <f>SUMIFS(СВЦЭМ!$D$39:$D$782,СВЦЭМ!$A$39:$A$782,$A34,СВЦЭМ!$B$39:$B$782,O$11)+'СЕТ СН'!$F$11+СВЦЭМ!$D$10+'СЕТ СН'!$F$6-'СЕТ СН'!$F$23</f>
        <v>1322.0061020099999</v>
      </c>
      <c r="P34" s="36">
        <f>SUMIFS(СВЦЭМ!$D$39:$D$782,СВЦЭМ!$A$39:$A$782,$A34,СВЦЭМ!$B$39:$B$782,P$11)+'СЕТ СН'!$F$11+СВЦЭМ!$D$10+'СЕТ СН'!$F$6-'СЕТ СН'!$F$23</f>
        <v>1333.3936652899999</v>
      </c>
      <c r="Q34" s="36">
        <f>SUMIFS(СВЦЭМ!$D$39:$D$782,СВЦЭМ!$A$39:$A$782,$A34,СВЦЭМ!$B$39:$B$782,Q$11)+'СЕТ СН'!$F$11+СВЦЭМ!$D$10+'СЕТ СН'!$F$6-'СЕТ СН'!$F$23</f>
        <v>1323.99839337</v>
      </c>
      <c r="R34" s="36">
        <f>SUMIFS(СВЦЭМ!$D$39:$D$782,СВЦЭМ!$A$39:$A$782,$A34,СВЦЭМ!$B$39:$B$782,R$11)+'СЕТ СН'!$F$11+СВЦЭМ!$D$10+'СЕТ СН'!$F$6-'СЕТ СН'!$F$23</f>
        <v>1326.3824160900001</v>
      </c>
      <c r="S34" s="36">
        <f>SUMIFS(СВЦЭМ!$D$39:$D$782,СВЦЭМ!$A$39:$A$782,$A34,СВЦЭМ!$B$39:$B$782,S$11)+'СЕТ СН'!$F$11+СВЦЭМ!$D$10+'СЕТ СН'!$F$6-'СЕТ СН'!$F$23</f>
        <v>1307.8129147899999</v>
      </c>
      <c r="T34" s="36">
        <f>SUMIFS(СВЦЭМ!$D$39:$D$782,СВЦЭМ!$A$39:$A$782,$A34,СВЦЭМ!$B$39:$B$782,T$11)+'СЕТ СН'!$F$11+СВЦЭМ!$D$10+'СЕТ СН'!$F$6-'СЕТ СН'!$F$23</f>
        <v>1258.48377351</v>
      </c>
      <c r="U34" s="36">
        <f>SUMIFS(СВЦЭМ!$D$39:$D$782,СВЦЭМ!$A$39:$A$782,$A34,СВЦЭМ!$B$39:$B$782,U$11)+'СЕТ СН'!$F$11+СВЦЭМ!$D$10+'СЕТ СН'!$F$6-'СЕТ СН'!$F$23</f>
        <v>1238.8861069900001</v>
      </c>
      <c r="V34" s="36">
        <f>SUMIFS(СВЦЭМ!$D$39:$D$782,СВЦЭМ!$A$39:$A$782,$A34,СВЦЭМ!$B$39:$B$782,V$11)+'СЕТ СН'!$F$11+СВЦЭМ!$D$10+'СЕТ СН'!$F$6-'СЕТ СН'!$F$23</f>
        <v>1224.6562425500001</v>
      </c>
      <c r="W34" s="36">
        <f>SUMIFS(СВЦЭМ!$D$39:$D$782,СВЦЭМ!$A$39:$A$782,$A34,СВЦЭМ!$B$39:$B$782,W$11)+'СЕТ СН'!$F$11+СВЦЭМ!$D$10+'СЕТ СН'!$F$6-'СЕТ СН'!$F$23</f>
        <v>1240.4086545100001</v>
      </c>
      <c r="X34" s="36">
        <f>SUMIFS(СВЦЭМ!$D$39:$D$782,СВЦЭМ!$A$39:$A$782,$A34,СВЦЭМ!$B$39:$B$782,X$11)+'СЕТ СН'!$F$11+СВЦЭМ!$D$10+'СЕТ СН'!$F$6-'СЕТ СН'!$F$23</f>
        <v>1240.2210419200001</v>
      </c>
      <c r="Y34" s="36">
        <f>SUMIFS(СВЦЭМ!$D$39:$D$782,СВЦЭМ!$A$39:$A$782,$A34,СВЦЭМ!$B$39:$B$782,Y$11)+'СЕТ СН'!$F$11+СВЦЭМ!$D$10+'СЕТ СН'!$F$6-'СЕТ СН'!$F$23</f>
        <v>1252.1741760699999</v>
      </c>
    </row>
    <row r="35" spans="1:27" ht="15.75" x14ac:dyDescent="0.2">
      <c r="A35" s="35">
        <f t="shared" si="0"/>
        <v>44889</v>
      </c>
      <c r="B35" s="36">
        <f>SUMIFS(СВЦЭМ!$D$39:$D$782,СВЦЭМ!$A$39:$A$782,$A35,СВЦЭМ!$B$39:$B$782,B$11)+'СЕТ СН'!$F$11+СВЦЭМ!$D$10+'СЕТ СН'!$F$6-'СЕТ СН'!$F$23</f>
        <v>1338.0489078000001</v>
      </c>
      <c r="C35" s="36">
        <f>SUMIFS(СВЦЭМ!$D$39:$D$782,СВЦЭМ!$A$39:$A$782,$A35,СВЦЭМ!$B$39:$B$782,C$11)+'СЕТ СН'!$F$11+СВЦЭМ!$D$10+'СЕТ СН'!$F$6-'СЕТ СН'!$F$23</f>
        <v>1366.7864879900001</v>
      </c>
      <c r="D35" s="36">
        <f>SUMIFS(СВЦЭМ!$D$39:$D$782,СВЦЭМ!$A$39:$A$782,$A35,СВЦЭМ!$B$39:$B$782,D$11)+'СЕТ СН'!$F$11+СВЦЭМ!$D$10+'СЕТ СН'!$F$6-'СЕТ СН'!$F$23</f>
        <v>1371.64109429</v>
      </c>
      <c r="E35" s="36">
        <f>SUMIFS(СВЦЭМ!$D$39:$D$782,СВЦЭМ!$A$39:$A$782,$A35,СВЦЭМ!$B$39:$B$782,E$11)+'СЕТ СН'!$F$11+СВЦЭМ!$D$10+'СЕТ СН'!$F$6-'СЕТ СН'!$F$23</f>
        <v>1378.48394323</v>
      </c>
      <c r="F35" s="36">
        <f>SUMIFS(СВЦЭМ!$D$39:$D$782,СВЦЭМ!$A$39:$A$782,$A35,СВЦЭМ!$B$39:$B$782,F$11)+'СЕТ СН'!$F$11+СВЦЭМ!$D$10+'СЕТ СН'!$F$6-'СЕТ СН'!$F$23</f>
        <v>1387.5661686999999</v>
      </c>
      <c r="G35" s="36">
        <f>SUMIFS(СВЦЭМ!$D$39:$D$782,СВЦЭМ!$A$39:$A$782,$A35,СВЦЭМ!$B$39:$B$782,G$11)+'СЕТ СН'!$F$11+СВЦЭМ!$D$10+'СЕТ СН'!$F$6-'СЕТ СН'!$F$23</f>
        <v>1385.28937043</v>
      </c>
      <c r="H35" s="36">
        <f>SUMIFS(СВЦЭМ!$D$39:$D$782,СВЦЭМ!$A$39:$A$782,$A35,СВЦЭМ!$B$39:$B$782,H$11)+'СЕТ СН'!$F$11+СВЦЭМ!$D$10+'СЕТ СН'!$F$6-'СЕТ СН'!$F$23</f>
        <v>1372.2789514999999</v>
      </c>
      <c r="I35" s="36">
        <f>SUMIFS(СВЦЭМ!$D$39:$D$782,СВЦЭМ!$A$39:$A$782,$A35,СВЦЭМ!$B$39:$B$782,I$11)+'СЕТ СН'!$F$11+СВЦЭМ!$D$10+'СЕТ СН'!$F$6-'СЕТ СН'!$F$23</f>
        <v>1331.85107653</v>
      </c>
      <c r="J35" s="36">
        <f>SUMIFS(СВЦЭМ!$D$39:$D$782,СВЦЭМ!$A$39:$A$782,$A35,СВЦЭМ!$B$39:$B$782,J$11)+'СЕТ СН'!$F$11+СВЦЭМ!$D$10+'СЕТ СН'!$F$6-'СЕТ СН'!$F$23</f>
        <v>1290.94748043</v>
      </c>
      <c r="K35" s="36">
        <f>SUMIFS(СВЦЭМ!$D$39:$D$782,СВЦЭМ!$A$39:$A$782,$A35,СВЦЭМ!$B$39:$B$782,K$11)+'СЕТ СН'!$F$11+СВЦЭМ!$D$10+'СЕТ СН'!$F$6-'СЕТ СН'!$F$23</f>
        <v>1349.20316596</v>
      </c>
      <c r="L35" s="36">
        <f>SUMIFS(СВЦЭМ!$D$39:$D$782,СВЦЭМ!$A$39:$A$782,$A35,СВЦЭМ!$B$39:$B$782,L$11)+'СЕТ СН'!$F$11+СВЦЭМ!$D$10+'СЕТ СН'!$F$6-'СЕТ СН'!$F$23</f>
        <v>1410.48780618</v>
      </c>
      <c r="M35" s="36">
        <f>SUMIFS(СВЦЭМ!$D$39:$D$782,СВЦЭМ!$A$39:$A$782,$A35,СВЦЭМ!$B$39:$B$782,M$11)+'СЕТ СН'!$F$11+СВЦЭМ!$D$10+'СЕТ СН'!$F$6-'СЕТ СН'!$F$23</f>
        <v>1411.5207195099999</v>
      </c>
      <c r="N35" s="36">
        <f>SUMIFS(СВЦЭМ!$D$39:$D$782,СВЦЭМ!$A$39:$A$782,$A35,СВЦЭМ!$B$39:$B$782,N$11)+'СЕТ СН'!$F$11+СВЦЭМ!$D$10+'СЕТ СН'!$F$6-'СЕТ СН'!$F$23</f>
        <v>1437.77289673</v>
      </c>
      <c r="O35" s="36">
        <f>SUMIFS(СВЦЭМ!$D$39:$D$782,СВЦЭМ!$A$39:$A$782,$A35,СВЦЭМ!$B$39:$B$782,O$11)+'СЕТ СН'!$F$11+СВЦЭМ!$D$10+'СЕТ СН'!$F$6-'СЕТ СН'!$F$23</f>
        <v>1441.23630402</v>
      </c>
      <c r="P35" s="36">
        <f>SUMIFS(СВЦЭМ!$D$39:$D$782,СВЦЭМ!$A$39:$A$782,$A35,СВЦЭМ!$B$39:$B$782,P$11)+'СЕТ СН'!$F$11+СВЦЭМ!$D$10+'СЕТ СН'!$F$6-'СЕТ СН'!$F$23</f>
        <v>1447.9902929100001</v>
      </c>
      <c r="Q35" s="36">
        <f>SUMIFS(СВЦЭМ!$D$39:$D$782,СВЦЭМ!$A$39:$A$782,$A35,СВЦЭМ!$B$39:$B$782,Q$11)+'СЕТ СН'!$F$11+СВЦЭМ!$D$10+'СЕТ СН'!$F$6-'СЕТ СН'!$F$23</f>
        <v>1446.5272831</v>
      </c>
      <c r="R35" s="36">
        <f>SUMIFS(СВЦЭМ!$D$39:$D$782,СВЦЭМ!$A$39:$A$782,$A35,СВЦЭМ!$B$39:$B$782,R$11)+'СЕТ СН'!$F$11+СВЦЭМ!$D$10+'СЕТ СН'!$F$6-'СЕТ СН'!$F$23</f>
        <v>1441.14319624</v>
      </c>
      <c r="S35" s="36">
        <f>SUMIFS(СВЦЭМ!$D$39:$D$782,СВЦЭМ!$A$39:$A$782,$A35,СВЦЭМ!$B$39:$B$782,S$11)+'СЕТ СН'!$F$11+СВЦЭМ!$D$10+'СЕТ СН'!$F$6-'СЕТ СН'!$F$23</f>
        <v>1392.9584337599999</v>
      </c>
      <c r="T35" s="36">
        <f>SUMIFS(СВЦЭМ!$D$39:$D$782,СВЦЭМ!$A$39:$A$782,$A35,СВЦЭМ!$B$39:$B$782,T$11)+'СЕТ СН'!$F$11+СВЦЭМ!$D$10+'СЕТ СН'!$F$6-'СЕТ СН'!$F$23</f>
        <v>1335.95678591</v>
      </c>
      <c r="U35" s="36">
        <f>SUMIFS(СВЦЭМ!$D$39:$D$782,СВЦЭМ!$A$39:$A$782,$A35,СВЦЭМ!$B$39:$B$782,U$11)+'СЕТ СН'!$F$11+СВЦЭМ!$D$10+'СЕТ СН'!$F$6-'СЕТ СН'!$F$23</f>
        <v>1292.8736999600001</v>
      </c>
      <c r="V35" s="36">
        <f>SUMIFS(СВЦЭМ!$D$39:$D$782,СВЦЭМ!$A$39:$A$782,$A35,СВЦЭМ!$B$39:$B$782,V$11)+'СЕТ СН'!$F$11+СВЦЭМ!$D$10+'СЕТ СН'!$F$6-'СЕТ СН'!$F$23</f>
        <v>1291.7549581999999</v>
      </c>
      <c r="W35" s="36">
        <f>SUMIFS(СВЦЭМ!$D$39:$D$782,СВЦЭМ!$A$39:$A$782,$A35,СВЦЭМ!$B$39:$B$782,W$11)+'СЕТ СН'!$F$11+СВЦЭМ!$D$10+'СЕТ СН'!$F$6-'СЕТ СН'!$F$23</f>
        <v>1306.0228193200001</v>
      </c>
      <c r="X35" s="36">
        <f>SUMIFS(СВЦЭМ!$D$39:$D$782,СВЦЭМ!$A$39:$A$782,$A35,СВЦЭМ!$B$39:$B$782,X$11)+'СЕТ СН'!$F$11+СВЦЭМ!$D$10+'СЕТ СН'!$F$6-'СЕТ СН'!$F$23</f>
        <v>1314.87862827</v>
      </c>
      <c r="Y35" s="36">
        <f>SUMIFS(СВЦЭМ!$D$39:$D$782,СВЦЭМ!$A$39:$A$782,$A35,СВЦЭМ!$B$39:$B$782,Y$11)+'СЕТ СН'!$F$11+СВЦЭМ!$D$10+'СЕТ СН'!$F$6-'СЕТ СН'!$F$23</f>
        <v>1339.4975161899999</v>
      </c>
    </row>
    <row r="36" spans="1:27" ht="15.75" x14ac:dyDescent="0.2">
      <c r="A36" s="35">
        <f t="shared" si="0"/>
        <v>44890</v>
      </c>
      <c r="B36" s="36">
        <f>SUMIFS(СВЦЭМ!$D$39:$D$782,СВЦЭМ!$A$39:$A$782,$A36,СВЦЭМ!$B$39:$B$782,B$11)+'СЕТ СН'!$F$11+СВЦЭМ!$D$10+'СЕТ СН'!$F$6-'СЕТ СН'!$F$23</f>
        <v>1256.7081193900001</v>
      </c>
      <c r="C36" s="36">
        <f>SUMIFS(СВЦЭМ!$D$39:$D$782,СВЦЭМ!$A$39:$A$782,$A36,СВЦЭМ!$B$39:$B$782,C$11)+'СЕТ СН'!$F$11+СВЦЭМ!$D$10+'СЕТ СН'!$F$6-'СЕТ СН'!$F$23</f>
        <v>1320.44655182</v>
      </c>
      <c r="D36" s="36">
        <f>SUMIFS(СВЦЭМ!$D$39:$D$782,СВЦЭМ!$A$39:$A$782,$A36,СВЦЭМ!$B$39:$B$782,D$11)+'СЕТ СН'!$F$11+СВЦЭМ!$D$10+'СЕТ СН'!$F$6-'СЕТ СН'!$F$23</f>
        <v>1378.12612681</v>
      </c>
      <c r="E36" s="36">
        <f>SUMIFS(СВЦЭМ!$D$39:$D$782,СВЦЭМ!$A$39:$A$782,$A36,СВЦЭМ!$B$39:$B$782,E$11)+'СЕТ СН'!$F$11+СВЦЭМ!$D$10+'СЕТ СН'!$F$6-'СЕТ СН'!$F$23</f>
        <v>1396.1531304600001</v>
      </c>
      <c r="F36" s="36">
        <f>SUMIFS(СВЦЭМ!$D$39:$D$782,СВЦЭМ!$A$39:$A$782,$A36,СВЦЭМ!$B$39:$B$782,F$11)+'СЕТ СН'!$F$11+СВЦЭМ!$D$10+'СЕТ СН'!$F$6-'СЕТ СН'!$F$23</f>
        <v>1395.6304061600001</v>
      </c>
      <c r="G36" s="36">
        <f>SUMIFS(СВЦЭМ!$D$39:$D$782,СВЦЭМ!$A$39:$A$782,$A36,СВЦЭМ!$B$39:$B$782,G$11)+'СЕТ СН'!$F$11+СВЦЭМ!$D$10+'СЕТ СН'!$F$6-'СЕТ СН'!$F$23</f>
        <v>1384.12129476</v>
      </c>
      <c r="H36" s="36">
        <f>SUMIFS(СВЦЭМ!$D$39:$D$782,СВЦЭМ!$A$39:$A$782,$A36,СВЦЭМ!$B$39:$B$782,H$11)+'СЕТ СН'!$F$11+СВЦЭМ!$D$10+'СЕТ СН'!$F$6-'СЕТ СН'!$F$23</f>
        <v>1349.50149143</v>
      </c>
      <c r="I36" s="36">
        <f>SUMIFS(СВЦЭМ!$D$39:$D$782,СВЦЭМ!$A$39:$A$782,$A36,СВЦЭМ!$B$39:$B$782,I$11)+'СЕТ СН'!$F$11+СВЦЭМ!$D$10+'СЕТ СН'!$F$6-'СЕТ СН'!$F$23</f>
        <v>1302.36531876</v>
      </c>
      <c r="J36" s="36">
        <f>SUMIFS(СВЦЭМ!$D$39:$D$782,СВЦЭМ!$A$39:$A$782,$A36,СВЦЭМ!$B$39:$B$782,J$11)+'СЕТ СН'!$F$11+СВЦЭМ!$D$10+'СЕТ СН'!$F$6-'СЕТ СН'!$F$23</f>
        <v>1261.9328149</v>
      </c>
      <c r="K36" s="36">
        <f>SUMIFS(СВЦЭМ!$D$39:$D$782,СВЦЭМ!$A$39:$A$782,$A36,СВЦЭМ!$B$39:$B$782,K$11)+'СЕТ СН'!$F$11+СВЦЭМ!$D$10+'СЕТ СН'!$F$6-'СЕТ СН'!$F$23</f>
        <v>1284.51175979</v>
      </c>
      <c r="L36" s="36">
        <f>SUMIFS(СВЦЭМ!$D$39:$D$782,СВЦЭМ!$A$39:$A$782,$A36,СВЦЭМ!$B$39:$B$782,L$11)+'СЕТ СН'!$F$11+СВЦЭМ!$D$10+'СЕТ СН'!$F$6-'СЕТ СН'!$F$23</f>
        <v>1274.4504608300001</v>
      </c>
      <c r="M36" s="36">
        <f>SUMIFS(СВЦЭМ!$D$39:$D$782,СВЦЭМ!$A$39:$A$782,$A36,СВЦЭМ!$B$39:$B$782,M$11)+'СЕТ СН'!$F$11+СВЦЭМ!$D$10+'СЕТ СН'!$F$6-'СЕТ СН'!$F$23</f>
        <v>1291.5660341600001</v>
      </c>
      <c r="N36" s="36">
        <f>SUMIFS(СВЦЭМ!$D$39:$D$782,СВЦЭМ!$A$39:$A$782,$A36,СВЦЭМ!$B$39:$B$782,N$11)+'СЕТ СН'!$F$11+СВЦЭМ!$D$10+'СЕТ СН'!$F$6-'СЕТ СН'!$F$23</f>
        <v>1311.8137073</v>
      </c>
      <c r="O36" s="36">
        <f>SUMIFS(СВЦЭМ!$D$39:$D$782,СВЦЭМ!$A$39:$A$782,$A36,СВЦЭМ!$B$39:$B$782,O$11)+'СЕТ СН'!$F$11+СВЦЭМ!$D$10+'СЕТ СН'!$F$6-'СЕТ СН'!$F$23</f>
        <v>1299.42224397</v>
      </c>
      <c r="P36" s="36">
        <f>SUMIFS(СВЦЭМ!$D$39:$D$782,СВЦЭМ!$A$39:$A$782,$A36,СВЦЭМ!$B$39:$B$782,P$11)+'СЕТ СН'!$F$11+СВЦЭМ!$D$10+'СЕТ СН'!$F$6-'СЕТ СН'!$F$23</f>
        <v>1305.97983965</v>
      </c>
      <c r="Q36" s="36">
        <f>SUMIFS(СВЦЭМ!$D$39:$D$782,СВЦЭМ!$A$39:$A$782,$A36,СВЦЭМ!$B$39:$B$782,Q$11)+'СЕТ СН'!$F$11+СВЦЭМ!$D$10+'СЕТ СН'!$F$6-'СЕТ СН'!$F$23</f>
        <v>1337.6600761899999</v>
      </c>
      <c r="R36" s="36">
        <f>SUMIFS(СВЦЭМ!$D$39:$D$782,СВЦЭМ!$A$39:$A$782,$A36,СВЦЭМ!$B$39:$B$782,R$11)+'СЕТ СН'!$F$11+СВЦЭМ!$D$10+'СЕТ СН'!$F$6-'СЕТ СН'!$F$23</f>
        <v>1321.4151002900001</v>
      </c>
      <c r="S36" s="36">
        <f>SUMIFS(СВЦЭМ!$D$39:$D$782,СВЦЭМ!$A$39:$A$782,$A36,СВЦЭМ!$B$39:$B$782,S$11)+'СЕТ СН'!$F$11+СВЦЭМ!$D$10+'СЕТ СН'!$F$6-'СЕТ СН'!$F$23</f>
        <v>1257.2145449100001</v>
      </c>
      <c r="T36" s="36">
        <f>SUMIFS(СВЦЭМ!$D$39:$D$782,СВЦЭМ!$A$39:$A$782,$A36,СВЦЭМ!$B$39:$B$782,T$11)+'СЕТ СН'!$F$11+СВЦЭМ!$D$10+'СЕТ СН'!$F$6-'СЕТ СН'!$F$23</f>
        <v>1242.4589865800001</v>
      </c>
      <c r="U36" s="36">
        <f>SUMIFS(СВЦЭМ!$D$39:$D$782,СВЦЭМ!$A$39:$A$782,$A36,СВЦЭМ!$B$39:$B$782,U$11)+'СЕТ СН'!$F$11+СВЦЭМ!$D$10+'СЕТ СН'!$F$6-'СЕТ СН'!$F$23</f>
        <v>1253.24930217</v>
      </c>
      <c r="V36" s="36">
        <f>SUMIFS(СВЦЭМ!$D$39:$D$782,СВЦЭМ!$A$39:$A$782,$A36,СВЦЭМ!$B$39:$B$782,V$11)+'СЕТ СН'!$F$11+СВЦЭМ!$D$10+'СЕТ СН'!$F$6-'СЕТ СН'!$F$23</f>
        <v>1270.55066605</v>
      </c>
      <c r="W36" s="36">
        <f>SUMIFS(СВЦЭМ!$D$39:$D$782,СВЦЭМ!$A$39:$A$782,$A36,СВЦЭМ!$B$39:$B$782,W$11)+'СЕТ СН'!$F$11+СВЦЭМ!$D$10+'СЕТ СН'!$F$6-'СЕТ СН'!$F$23</f>
        <v>1280.40841669</v>
      </c>
      <c r="X36" s="36">
        <f>SUMIFS(СВЦЭМ!$D$39:$D$782,СВЦЭМ!$A$39:$A$782,$A36,СВЦЭМ!$B$39:$B$782,X$11)+'СЕТ СН'!$F$11+СВЦЭМ!$D$10+'СЕТ СН'!$F$6-'СЕТ СН'!$F$23</f>
        <v>1289.5323124500001</v>
      </c>
      <c r="Y36" s="36">
        <f>SUMIFS(СВЦЭМ!$D$39:$D$782,СВЦЭМ!$A$39:$A$782,$A36,СВЦЭМ!$B$39:$B$782,Y$11)+'СЕТ СН'!$F$11+СВЦЭМ!$D$10+'СЕТ СН'!$F$6-'СЕТ СН'!$F$23</f>
        <v>1321.7642046200001</v>
      </c>
    </row>
    <row r="37" spans="1:27" ht="15.75" x14ac:dyDescent="0.2">
      <c r="A37" s="35">
        <f t="shared" si="0"/>
        <v>44891</v>
      </c>
      <c r="B37" s="36">
        <f>SUMIFS(СВЦЭМ!$D$39:$D$782,СВЦЭМ!$A$39:$A$782,$A37,СВЦЭМ!$B$39:$B$782,B$11)+'СЕТ СН'!$F$11+СВЦЭМ!$D$10+'СЕТ СН'!$F$6-'СЕТ СН'!$F$23</f>
        <v>1332.2819909500001</v>
      </c>
      <c r="C37" s="36">
        <f>SUMIFS(СВЦЭМ!$D$39:$D$782,СВЦЭМ!$A$39:$A$782,$A37,СВЦЭМ!$B$39:$B$782,C$11)+'СЕТ СН'!$F$11+СВЦЭМ!$D$10+'СЕТ СН'!$F$6-'СЕТ СН'!$F$23</f>
        <v>1353.20771756</v>
      </c>
      <c r="D37" s="36">
        <f>SUMIFS(СВЦЭМ!$D$39:$D$782,СВЦЭМ!$A$39:$A$782,$A37,СВЦЭМ!$B$39:$B$782,D$11)+'СЕТ СН'!$F$11+СВЦЭМ!$D$10+'СЕТ СН'!$F$6-'СЕТ СН'!$F$23</f>
        <v>1356.80843723</v>
      </c>
      <c r="E37" s="36">
        <f>SUMIFS(СВЦЭМ!$D$39:$D$782,СВЦЭМ!$A$39:$A$782,$A37,СВЦЭМ!$B$39:$B$782,E$11)+'СЕТ СН'!$F$11+СВЦЭМ!$D$10+'СЕТ СН'!$F$6-'СЕТ СН'!$F$23</f>
        <v>1360.93630065</v>
      </c>
      <c r="F37" s="36">
        <f>SUMIFS(СВЦЭМ!$D$39:$D$782,СВЦЭМ!$A$39:$A$782,$A37,СВЦЭМ!$B$39:$B$782,F$11)+'СЕТ СН'!$F$11+СВЦЭМ!$D$10+'СЕТ СН'!$F$6-'СЕТ СН'!$F$23</f>
        <v>1364.7837905700001</v>
      </c>
      <c r="G37" s="36">
        <f>SUMIFS(СВЦЭМ!$D$39:$D$782,СВЦЭМ!$A$39:$A$782,$A37,СВЦЭМ!$B$39:$B$782,G$11)+'СЕТ СН'!$F$11+СВЦЭМ!$D$10+'СЕТ СН'!$F$6-'СЕТ СН'!$F$23</f>
        <v>1347.07927885</v>
      </c>
      <c r="H37" s="36">
        <f>SUMIFS(СВЦЭМ!$D$39:$D$782,СВЦЭМ!$A$39:$A$782,$A37,СВЦЭМ!$B$39:$B$782,H$11)+'СЕТ СН'!$F$11+СВЦЭМ!$D$10+'СЕТ СН'!$F$6-'СЕТ СН'!$F$23</f>
        <v>1337.07435388</v>
      </c>
      <c r="I37" s="36">
        <f>SUMIFS(СВЦЭМ!$D$39:$D$782,СВЦЭМ!$A$39:$A$782,$A37,СВЦЭМ!$B$39:$B$782,I$11)+'СЕТ СН'!$F$11+СВЦЭМ!$D$10+'СЕТ СН'!$F$6-'СЕТ СН'!$F$23</f>
        <v>1327.7441759000001</v>
      </c>
      <c r="J37" s="36">
        <f>SUMIFS(СВЦЭМ!$D$39:$D$782,СВЦЭМ!$A$39:$A$782,$A37,СВЦЭМ!$B$39:$B$782,J$11)+'СЕТ СН'!$F$11+СВЦЭМ!$D$10+'СЕТ СН'!$F$6-'СЕТ СН'!$F$23</f>
        <v>1297.4502196200001</v>
      </c>
      <c r="K37" s="36">
        <f>SUMIFS(СВЦЭМ!$D$39:$D$782,СВЦЭМ!$A$39:$A$782,$A37,СВЦЭМ!$B$39:$B$782,K$11)+'СЕТ СН'!$F$11+СВЦЭМ!$D$10+'СЕТ СН'!$F$6-'СЕТ СН'!$F$23</f>
        <v>1271.5403404000001</v>
      </c>
      <c r="L37" s="36">
        <f>SUMIFS(СВЦЭМ!$D$39:$D$782,СВЦЭМ!$A$39:$A$782,$A37,СВЦЭМ!$B$39:$B$782,L$11)+'СЕТ СН'!$F$11+СВЦЭМ!$D$10+'СЕТ СН'!$F$6-'СЕТ СН'!$F$23</f>
        <v>1273.69338036</v>
      </c>
      <c r="M37" s="36">
        <f>SUMIFS(СВЦЭМ!$D$39:$D$782,СВЦЭМ!$A$39:$A$782,$A37,СВЦЭМ!$B$39:$B$782,M$11)+'СЕТ СН'!$F$11+СВЦЭМ!$D$10+'СЕТ СН'!$F$6-'СЕТ СН'!$F$23</f>
        <v>1295.6110033800001</v>
      </c>
      <c r="N37" s="36">
        <f>SUMIFS(СВЦЭМ!$D$39:$D$782,СВЦЭМ!$A$39:$A$782,$A37,СВЦЭМ!$B$39:$B$782,N$11)+'СЕТ СН'!$F$11+СВЦЭМ!$D$10+'СЕТ СН'!$F$6-'СЕТ СН'!$F$23</f>
        <v>1325.5299017300001</v>
      </c>
      <c r="O37" s="36">
        <f>SUMIFS(СВЦЭМ!$D$39:$D$782,СВЦЭМ!$A$39:$A$782,$A37,СВЦЭМ!$B$39:$B$782,O$11)+'СЕТ СН'!$F$11+СВЦЭМ!$D$10+'СЕТ СН'!$F$6-'СЕТ СН'!$F$23</f>
        <v>1324.30085465</v>
      </c>
      <c r="P37" s="36">
        <f>SUMIFS(СВЦЭМ!$D$39:$D$782,СВЦЭМ!$A$39:$A$782,$A37,СВЦЭМ!$B$39:$B$782,P$11)+'СЕТ СН'!$F$11+СВЦЭМ!$D$10+'СЕТ СН'!$F$6-'СЕТ СН'!$F$23</f>
        <v>1338.31716491</v>
      </c>
      <c r="Q37" s="36">
        <f>SUMIFS(СВЦЭМ!$D$39:$D$782,СВЦЭМ!$A$39:$A$782,$A37,СВЦЭМ!$B$39:$B$782,Q$11)+'СЕТ СН'!$F$11+СВЦЭМ!$D$10+'СЕТ СН'!$F$6-'СЕТ СН'!$F$23</f>
        <v>1338.40526849</v>
      </c>
      <c r="R37" s="36">
        <f>SUMIFS(СВЦЭМ!$D$39:$D$782,СВЦЭМ!$A$39:$A$782,$A37,СВЦЭМ!$B$39:$B$782,R$11)+'СЕТ СН'!$F$11+СВЦЭМ!$D$10+'СЕТ СН'!$F$6-'СЕТ СН'!$F$23</f>
        <v>1308.5003383600001</v>
      </c>
      <c r="S37" s="36">
        <f>SUMIFS(СВЦЭМ!$D$39:$D$782,СВЦЭМ!$A$39:$A$782,$A37,СВЦЭМ!$B$39:$B$782,S$11)+'СЕТ СН'!$F$11+СВЦЭМ!$D$10+'СЕТ СН'!$F$6-'СЕТ СН'!$F$23</f>
        <v>1281.1638964200001</v>
      </c>
      <c r="T37" s="36">
        <f>SUMIFS(СВЦЭМ!$D$39:$D$782,СВЦЭМ!$A$39:$A$782,$A37,СВЦЭМ!$B$39:$B$782,T$11)+'СЕТ СН'!$F$11+СВЦЭМ!$D$10+'СЕТ СН'!$F$6-'СЕТ СН'!$F$23</f>
        <v>1272.8121886000001</v>
      </c>
      <c r="U37" s="36">
        <f>SUMIFS(СВЦЭМ!$D$39:$D$782,СВЦЭМ!$A$39:$A$782,$A37,СВЦЭМ!$B$39:$B$782,U$11)+'СЕТ СН'!$F$11+СВЦЭМ!$D$10+'СЕТ СН'!$F$6-'СЕТ СН'!$F$23</f>
        <v>1267.35164347</v>
      </c>
      <c r="V37" s="36">
        <f>SUMIFS(СВЦЭМ!$D$39:$D$782,СВЦЭМ!$A$39:$A$782,$A37,СВЦЭМ!$B$39:$B$782,V$11)+'СЕТ СН'!$F$11+СВЦЭМ!$D$10+'СЕТ СН'!$F$6-'СЕТ СН'!$F$23</f>
        <v>1298.2492632600001</v>
      </c>
      <c r="W37" s="36">
        <f>SUMIFS(СВЦЭМ!$D$39:$D$782,СВЦЭМ!$A$39:$A$782,$A37,СВЦЭМ!$B$39:$B$782,W$11)+'СЕТ СН'!$F$11+СВЦЭМ!$D$10+'СЕТ СН'!$F$6-'СЕТ СН'!$F$23</f>
        <v>1318.6803012400001</v>
      </c>
      <c r="X37" s="36">
        <f>SUMIFS(СВЦЭМ!$D$39:$D$782,СВЦЭМ!$A$39:$A$782,$A37,СВЦЭМ!$B$39:$B$782,X$11)+'СЕТ СН'!$F$11+СВЦЭМ!$D$10+'СЕТ СН'!$F$6-'СЕТ СН'!$F$23</f>
        <v>1342.44837287</v>
      </c>
      <c r="Y37" s="36">
        <f>SUMIFS(СВЦЭМ!$D$39:$D$782,СВЦЭМ!$A$39:$A$782,$A37,СВЦЭМ!$B$39:$B$782,Y$11)+'СЕТ СН'!$F$11+СВЦЭМ!$D$10+'СЕТ СН'!$F$6-'СЕТ СН'!$F$23</f>
        <v>1354.3410953100001</v>
      </c>
    </row>
    <row r="38" spans="1:27" ht="15.75" x14ac:dyDescent="0.2">
      <c r="A38" s="35">
        <f t="shared" si="0"/>
        <v>44892</v>
      </c>
      <c r="B38" s="36">
        <f>SUMIFS(СВЦЭМ!$D$39:$D$782,СВЦЭМ!$A$39:$A$782,$A38,СВЦЭМ!$B$39:$B$782,B$11)+'СЕТ СН'!$F$11+СВЦЭМ!$D$10+'СЕТ СН'!$F$6-'СЕТ СН'!$F$23</f>
        <v>1386.5992438600001</v>
      </c>
      <c r="C38" s="36">
        <f>SUMIFS(СВЦЭМ!$D$39:$D$782,СВЦЭМ!$A$39:$A$782,$A38,СВЦЭМ!$B$39:$B$782,C$11)+'СЕТ СН'!$F$11+СВЦЭМ!$D$10+'СЕТ СН'!$F$6-'СЕТ СН'!$F$23</f>
        <v>1377.1771024300001</v>
      </c>
      <c r="D38" s="36">
        <f>SUMIFS(СВЦЭМ!$D$39:$D$782,СВЦЭМ!$A$39:$A$782,$A38,СВЦЭМ!$B$39:$B$782,D$11)+'СЕТ СН'!$F$11+СВЦЭМ!$D$10+'СЕТ СН'!$F$6-'СЕТ СН'!$F$23</f>
        <v>1375.8567609500001</v>
      </c>
      <c r="E38" s="36">
        <f>SUMIFS(СВЦЭМ!$D$39:$D$782,СВЦЭМ!$A$39:$A$782,$A38,СВЦЭМ!$B$39:$B$782,E$11)+'СЕТ СН'!$F$11+СВЦЭМ!$D$10+'СЕТ СН'!$F$6-'СЕТ СН'!$F$23</f>
        <v>1380.6636262</v>
      </c>
      <c r="F38" s="36">
        <f>SUMIFS(СВЦЭМ!$D$39:$D$782,СВЦЭМ!$A$39:$A$782,$A38,СВЦЭМ!$B$39:$B$782,F$11)+'СЕТ СН'!$F$11+СВЦЭМ!$D$10+'СЕТ СН'!$F$6-'СЕТ СН'!$F$23</f>
        <v>1407.25847595</v>
      </c>
      <c r="G38" s="36">
        <f>SUMIFS(СВЦЭМ!$D$39:$D$782,СВЦЭМ!$A$39:$A$782,$A38,СВЦЭМ!$B$39:$B$782,G$11)+'СЕТ СН'!$F$11+СВЦЭМ!$D$10+'СЕТ СН'!$F$6-'СЕТ СН'!$F$23</f>
        <v>1398.25536876</v>
      </c>
      <c r="H38" s="36">
        <f>SUMIFS(СВЦЭМ!$D$39:$D$782,СВЦЭМ!$A$39:$A$782,$A38,СВЦЭМ!$B$39:$B$782,H$11)+'СЕТ СН'!$F$11+СВЦЭМ!$D$10+'СЕТ СН'!$F$6-'СЕТ СН'!$F$23</f>
        <v>1384.97124794</v>
      </c>
      <c r="I38" s="36">
        <f>SUMIFS(СВЦЭМ!$D$39:$D$782,СВЦЭМ!$A$39:$A$782,$A38,СВЦЭМ!$B$39:$B$782,I$11)+'СЕТ СН'!$F$11+СВЦЭМ!$D$10+'СЕТ СН'!$F$6-'СЕТ СН'!$F$23</f>
        <v>1373.4216515800001</v>
      </c>
      <c r="J38" s="36">
        <f>SUMIFS(СВЦЭМ!$D$39:$D$782,СВЦЭМ!$A$39:$A$782,$A38,СВЦЭМ!$B$39:$B$782,J$11)+'СЕТ СН'!$F$11+СВЦЭМ!$D$10+'СЕТ СН'!$F$6-'СЕТ СН'!$F$23</f>
        <v>1381.6688714500001</v>
      </c>
      <c r="K38" s="36">
        <f>SUMIFS(СВЦЭМ!$D$39:$D$782,СВЦЭМ!$A$39:$A$782,$A38,СВЦЭМ!$B$39:$B$782,K$11)+'СЕТ СН'!$F$11+СВЦЭМ!$D$10+'СЕТ СН'!$F$6-'СЕТ СН'!$F$23</f>
        <v>1326.5338011599999</v>
      </c>
      <c r="L38" s="36">
        <f>SUMIFS(СВЦЭМ!$D$39:$D$782,СВЦЭМ!$A$39:$A$782,$A38,СВЦЭМ!$B$39:$B$782,L$11)+'СЕТ СН'!$F$11+СВЦЭМ!$D$10+'СЕТ СН'!$F$6-'СЕТ СН'!$F$23</f>
        <v>1282.0622129800001</v>
      </c>
      <c r="M38" s="36">
        <f>SUMIFS(СВЦЭМ!$D$39:$D$782,СВЦЭМ!$A$39:$A$782,$A38,СВЦЭМ!$B$39:$B$782,M$11)+'СЕТ СН'!$F$11+СВЦЭМ!$D$10+'СЕТ СН'!$F$6-'СЕТ СН'!$F$23</f>
        <v>1301.6018476500001</v>
      </c>
      <c r="N38" s="36">
        <f>SUMIFS(СВЦЭМ!$D$39:$D$782,СВЦЭМ!$A$39:$A$782,$A38,СВЦЭМ!$B$39:$B$782,N$11)+'СЕТ СН'!$F$11+СВЦЭМ!$D$10+'СЕТ СН'!$F$6-'СЕТ СН'!$F$23</f>
        <v>1319.31895654</v>
      </c>
      <c r="O38" s="36">
        <f>SUMIFS(СВЦЭМ!$D$39:$D$782,СВЦЭМ!$A$39:$A$782,$A38,СВЦЭМ!$B$39:$B$782,O$11)+'СЕТ СН'!$F$11+СВЦЭМ!$D$10+'СЕТ СН'!$F$6-'СЕТ СН'!$F$23</f>
        <v>1340.5427608300001</v>
      </c>
      <c r="P38" s="36">
        <f>SUMIFS(СВЦЭМ!$D$39:$D$782,СВЦЭМ!$A$39:$A$782,$A38,СВЦЭМ!$B$39:$B$782,P$11)+'СЕТ СН'!$F$11+СВЦЭМ!$D$10+'СЕТ СН'!$F$6-'СЕТ СН'!$F$23</f>
        <v>1349.0493879000001</v>
      </c>
      <c r="Q38" s="36">
        <f>SUMIFS(СВЦЭМ!$D$39:$D$782,СВЦЭМ!$A$39:$A$782,$A38,СВЦЭМ!$B$39:$B$782,Q$11)+'СЕТ СН'!$F$11+СВЦЭМ!$D$10+'СЕТ СН'!$F$6-'СЕТ СН'!$F$23</f>
        <v>1349.6673754999999</v>
      </c>
      <c r="R38" s="36">
        <f>SUMIFS(СВЦЭМ!$D$39:$D$782,СВЦЭМ!$A$39:$A$782,$A38,СВЦЭМ!$B$39:$B$782,R$11)+'СЕТ СН'!$F$11+СВЦЭМ!$D$10+'СЕТ СН'!$F$6-'СЕТ СН'!$F$23</f>
        <v>1346.9522934900001</v>
      </c>
      <c r="S38" s="36">
        <f>SUMIFS(СВЦЭМ!$D$39:$D$782,СВЦЭМ!$A$39:$A$782,$A38,СВЦЭМ!$B$39:$B$782,S$11)+'СЕТ СН'!$F$11+СВЦЭМ!$D$10+'СЕТ СН'!$F$6-'СЕТ СН'!$F$23</f>
        <v>1282.1119151299999</v>
      </c>
      <c r="T38" s="36">
        <f>SUMIFS(СВЦЭМ!$D$39:$D$782,СВЦЭМ!$A$39:$A$782,$A38,СВЦЭМ!$B$39:$B$782,T$11)+'СЕТ СН'!$F$11+СВЦЭМ!$D$10+'СЕТ СН'!$F$6-'СЕТ СН'!$F$23</f>
        <v>1264.9282411199999</v>
      </c>
      <c r="U38" s="36">
        <f>SUMIFS(СВЦЭМ!$D$39:$D$782,СВЦЭМ!$A$39:$A$782,$A38,СВЦЭМ!$B$39:$B$782,U$11)+'СЕТ СН'!$F$11+СВЦЭМ!$D$10+'СЕТ СН'!$F$6-'СЕТ СН'!$F$23</f>
        <v>1286.80549458</v>
      </c>
      <c r="V38" s="36">
        <f>SUMIFS(СВЦЭМ!$D$39:$D$782,СВЦЭМ!$A$39:$A$782,$A38,СВЦЭМ!$B$39:$B$782,V$11)+'СЕТ СН'!$F$11+СВЦЭМ!$D$10+'СЕТ СН'!$F$6-'СЕТ СН'!$F$23</f>
        <v>1298.7733644899999</v>
      </c>
      <c r="W38" s="36">
        <f>SUMIFS(СВЦЭМ!$D$39:$D$782,СВЦЭМ!$A$39:$A$782,$A38,СВЦЭМ!$B$39:$B$782,W$11)+'СЕТ СН'!$F$11+СВЦЭМ!$D$10+'СЕТ СН'!$F$6-'СЕТ СН'!$F$23</f>
        <v>1317.6084154800001</v>
      </c>
      <c r="X38" s="36">
        <f>SUMIFS(СВЦЭМ!$D$39:$D$782,СВЦЭМ!$A$39:$A$782,$A38,СВЦЭМ!$B$39:$B$782,X$11)+'СЕТ СН'!$F$11+СВЦЭМ!$D$10+'СЕТ СН'!$F$6-'СЕТ СН'!$F$23</f>
        <v>1314.74089443</v>
      </c>
      <c r="Y38" s="36">
        <f>SUMIFS(СВЦЭМ!$D$39:$D$782,СВЦЭМ!$A$39:$A$782,$A38,СВЦЭМ!$B$39:$B$782,Y$11)+'СЕТ СН'!$F$11+СВЦЭМ!$D$10+'СЕТ СН'!$F$6-'СЕТ СН'!$F$23</f>
        <v>1383.2263081799999</v>
      </c>
    </row>
    <row r="39" spans="1:27" ht="15.75" x14ac:dyDescent="0.2">
      <c r="A39" s="35">
        <f t="shared" si="0"/>
        <v>44893</v>
      </c>
      <c r="B39" s="36">
        <f>SUMIFS(СВЦЭМ!$D$39:$D$782,СВЦЭМ!$A$39:$A$782,$A39,СВЦЭМ!$B$39:$B$782,B$11)+'СЕТ СН'!$F$11+СВЦЭМ!$D$10+'СЕТ СН'!$F$6-'СЕТ СН'!$F$23</f>
        <v>1338.07160034</v>
      </c>
      <c r="C39" s="36">
        <f>SUMIFS(СВЦЭМ!$D$39:$D$782,СВЦЭМ!$A$39:$A$782,$A39,СВЦЭМ!$B$39:$B$782,C$11)+'СЕТ СН'!$F$11+СВЦЭМ!$D$10+'СЕТ СН'!$F$6-'СЕТ СН'!$F$23</f>
        <v>1358.04111788</v>
      </c>
      <c r="D39" s="36">
        <f>SUMIFS(СВЦЭМ!$D$39:$D$782,СВЦЭМ!$A$39:$A$782,$A39,СВЦЭМ!$B$39:$B$782,D$11)+'СЕТ СН'!$F$11+СВЦЭМ!$D$10+'СЕТ СН'!$F$6-'СЕТ СН'!$F$23</f>
        <v>1357.06946816</v>
      </c>
      <c r="E39" s="36">
        <f>SUMIFS(СВЦЭМ!$D$39:$D$782,СВЦЭМ!$A$39:$A$782,$A39,СВЦЭМ!$B$39:$B$782,E$11)+'СЕТ СН'!$F$11+СВЦЭМ!$D$10+'СЕТ СН'!$F$6-'СЕТ СН'!$F$23</f>
        <v>1357.83302168</v>
      </c>
      <c r="F39" s="36">
        <f>SUMIFS(СВЦЭМ!$D$39:$D$782,СВЦЭМ!$A$39:$A$782,$A39,СВЦЭМ!$B$39:$B$782,F$11)+'СЕТ СН'!$F$11+СВЦЭМ!$D$10+'СЕТ СН'!$F$6-'СЕТ СН'!$F$23</f>
        <v>1371.4466406900001</v>
      </c>
      <c r="G39" s="36">
        <f>SUMIFS(СВЦЭМ!$D$39:$D$782,СВЦЭМ!$A$39:$A$782,$A39,СВЦЭМ!$B$39:$B$782,G$11)+'СЕТ СН'!$F$11+СВЦЭМ!$D$10+'СЕТ СН'!$F$6-'СЕТ СН'!$F$23</f>
        <v>1367.4892712000001</v>
      </c>
      <c r="H39" s="36">
        <f>SUMIFS(СВЦЭМ!$D$39:$D$782,СВЦЭМ!$A$39:$A$782,$A39,СВЦЭМ!$B$39:$B$782,H$11)+'СЕТ СН'!$F$11+СВЦЭМ!$D$10+'СЕТ СН'!$F$6-'СЕТ СН'!$F$23</f>
        <v>1283.0958565799999</v>
      </c>
      <c r="I39" s="36">
        <f>SUMIFS(СВЦЭМ!$D$39:$D$782,СВЦЭМ!$A$39:$A$782,$A39,СВЦЭМ!$B$39:$B$782,I$11)+'СЕТ СН'!$F$11+СВЦЭМ!$D$10+'СЕТ СН'!$F$6-'СЕТ СН'!$F$23</f>
        <v>1267.89197098</v>
      </c>
      <c r="J39" s="36">
        <f>SUMIFS(СВЦЭМ!$D$39:$D$782,СВЦЭМ!$A$39:$A$782,$A39,СВЦЭМ!$B$39:$B$782,J$11)+'СЕТ СН'!$F$11+СВЦЭМ!$D$10+'СЕТ СН'!$F$6-'СЕТ СН'!$F$23</f>
        <v>1251.12664305</v>
      </c>
      <c r="K39" s="36">
        <f>SUMIFS(СВЦЭМ!$D$39:$D$782,СВЦЭМ!$A$39:$A$782,$A39,СВЦЭМ!$B$39:$B$782,K$11)+'СЕТ СН'!$F$11+СВЦЭМ!$D$10+'СЕТ СН'!$F$6-'СЕТ СН'!$F$23</f>
        <v>1220.4347024799999</v>
      </c>
      <c r="L39" s="36">
        <f>SUMIFS(СВЦЭМ!$D$39:$D$782,СВЦЭМ!$A$39:$A$782,$A39,СВЦЭМ!$B$39:$B$782,L$11)+'СЕТ СН'!$F$11+СВЦЭМ!$D$10+'СЕТ СН'!$F$6-'СЕТ СН'!$F$23</f>
        <v>1250.59336779</v>
      </c>
      <c r="M39" s="36">
        <f>SUMIFS(СВЦЭМ!$D$39:$D$782,СВЦЭМ!$A$39:$A$782,$A39,СВЦЭМ!$B$39:$B$782,M$11)+'СЕТ СН'!$F$11+СВЦЭМ!$D$10+'СЕТ СН'!$F$6-'СЕТ СН'!$F$23</f>
        <v>1274.6252368800001</v>
      </c>
      <c r="N39" s="36">
        <f>SUMIFS(СВЦЭМ!$D$39:$D$782,СВЦЭМ!$A$39:$A$782,$A39,СВЦЭМ!$B$39:$B$782,N$11)+'СЕТ СН'!$F$11+СВЦЭМ!$D$10+'СЕТ СН'!$F$6-'СЕТ СН'!$F$23</f>
        <v>1286.45598608</v>
      </c>
      <c r="O39" s="36">
        <f>SUMIFS(СВЦЭМ!$D$39:$D$782,СВЦЭМ!$A$39:$A$782,$A39,СВЦЭМ!$B$39:$B$782,O$11)+'СЕТ СН'!$F$11+СВЦЭМ!$D$10+'СЕТ СН'!$F$6-'СЕТ СН'!$F$23</f>
        <v>1298.9471420899999</v>
      </c>
      <c r="P39" s="36">
        <f>SUMIFS(СВЦЭМ!$D$39:$D$782,СВЦЭМ!$A$39:$A$782,$A39,СВЦЭМ!$B$39:$B$782,P$11)+'СЕТ СН'!$F$11+СВЦЭМ!$D$10+'СЕТ СН'!$F$6-'СЕТ СН'!$F$23</f>
        <v>1304.3663934599999</v>
      </c>
      <c r="Q39" s="36">
        <f>SUMIFS(СВЦЭМ!$D$39:$D$782,СВЦЭМ!$A$39:$A$782,$A39,СВЦЭМ!$B$39:$B$782,Q$11)+'СЕТ СН'!$F$11+СВЦЭМ!$D$10+'СЕТ СН'!$F$6-'СЕТ СН'!$F$23</f>
        <v>1277.72351048</v>
      </c>
      <c r="R39" s="36">
        <f>SUMIFS(СВЦЭМ!$D$39:$D$782,СВЦЭМ!$A$39:$A$782,$A39,СВЦЭМ!$B$39:$B$782,R$11)+'СЕТ СН'!$F$11+СВЦЭМ!$D$10+'СЕТ СН'!$F$6-'СЕТ СН'!$F$23</f>
        <v>1257.7712933099999</v>
      </c>
      <c r="S39" s="36">
        <f>SUMIFS(СВЦЭМ!$D$39:$D$782,СВЦЭМ!$A$39:$A$782,$A39,СВЦЭМ!$B$39:$B$782,S$11)+'СЕТ СН'!$F$11+СВЦЭМ!$D$10+'СЕТ СН'!$F$6-'СЕТ СН'!$F$23</f>
        <v>1213.7276537800001</v>
      </c>
      <c r="T39" s="36">
        <f>SUMIFS(СВЦЭМ!$D$39:$D$782,СВЦЭМ!$A$39:$A$782,$A39,СВЦЭМ!$B$39:$B$782,T$11)+'СЕТ СН'!$F$11+СВЦЭМ!$D$10+'СЕТ СН'!$F$6-'СЕТ СН'!$F$23</f>
        <v>1208.1747158800001</v>
      </c>
      <c r="U39" s="36">
        <f>SUMIFS(СВЦЭМ!$D$39:$D$782,СВЦЭМ!$A$39:$A$782,$A39,СВЦЭМ!$B$39:$B$782,U$11)+'СЕТ СН'!$F$11+СВЦЭМ!$D$10+'СЕТ СН'!$F$6-'СЕТ СН'!$F$23</f>
        <v>1216.5108671099999</v>
      </c>
      <c r="V39" s="36">
        <f>SUMIFS(СВЦЭМ!$D$39:$D$782,СВЦЭМ!$A$39:$A$782,$A39,СВЦЭМ!$B$39:$B$782,V$11)+'СЕТ СН'!$F$11+СВЦЭМ!$D$10+'СЕТ СН'!$F$6-'СЕТ СН'!$F$23</f>
        <v>1231.4045247199999</v>
      </c>
      <c r="W39" s="36">
        <f>SUMIFS(СВЦЭМ!$D$39:$D$782,СВЦЭМ!$A$39:$A$782,$A39,СВЦЭМ!$B$39:$B$782,W$11)+'СЕТ СН'!$F$11+СВЦЭМ!$D$10+'СЕТ СН'!$F$6-'СЕТ СН'!$F$23</f>
        <v>1259.15526615</v>
      </c>
      <c r="X39" s="36">
        <f>SUMIFS(СВЦЭМ!$D$39:$D$782,СВЦЭМ!$A$39:$A$782,$A39,СВЦЭМ!$B$39:$B$782,X$11)+'СЕТ СН'!$F$11+СВЦЭМ!$D$10+'СЕТ СН'!$F$6-'СЕТ СН'!$F$23</f>
        <v>1280.78672994</v>
      </c>
      <c r="Y39" s="36">
        <f>SUMIFS(СВЦЭМ!$D$39:$D$782,СВЦЭМ!$A$39:$A$782,$A39,СВЦЭМ!$B$39:$B$782,Y$11)+'СЕТ СН'!$F$11+СВЦЭМ!$D$10+'СЕТ СН'!$F$6-'СЕТ СН'!$F$23</f>
        <v>1287.2395232399999</v>
      </c>
    </row>
    <row r="40" spans="1:27" ht="15.75" x14ac:dyDescent="0.2">
      <c r="A40" s="35">
        <f t="shared" si="0"/>
        <v>44894</v>
      </c>
      <c r="B40" s="36">
        <f>SUMIFS(СВЦЭМ!$D$39:$D$782,СВЦЭМ!$A$39:$A$782,$A40,СВЦЭМ!$B$39:$B$782,B$11)+'СЕТ СН'!$F$11+СВЦЭМ!$D$10+'СЕТ СН'!$F$6-'СЕТ СН'!$F$23</f>
        <v>1305.8336605100001</v>
      </c>
      <c r="C40" s="36">
        <f>SUMIFS(СВЦЭМ!$D$39:$D$782,СВЦЭМ!$A$39:$A$782,$A40,СВЦЭМ!$B$39:$B$782,C$11)+'СЕТ СН'!$F$11+СВЦЭМ!$D$10+'СЕТ СН'!$F$6-'СЕТ СН'!$F$23</f>
        <v>1326.23066503</v>
      </c>
      <c r="D40" s="36">
        <f>SUMIFS(СВЦЭМ!$D$39:$D$782,СВЦЭМ!$A$39:$A$782,$A40,СВЦЭМ!$B$39:$B$782,D$11)+'СЕТ СН'!$F$11+СВЦЭМ!$D$10+'СЕТ СН'!$F$6-'СЕТ СН'!$F$23</f>
        <v>1348.9559477600001</v>
      </c>
      <c r="E40" s="36">
        <f>SUMIFS(СВЦЭМ!$D$39:$D$782,СВЦЭМ!$A$39:$A$782,$A40,СВЦЭМ!$B$39:$B$782,E$11)+'СЕТ СН'!$F$11+СВЦЭМ!$D$10+'СЕТ СН'!$F$6-'СЕТ СН'!$F$23</f>
        <v>1255.3369141800001</v>
      </c>
      <c r="F40" s="36">
        <f>SUMIFS(СВЦЭМ!$D$39:$D$782,СВЦЭМ!$A$39:$A$782,$A40,СВЦЭМ!$B$39:$B$782,F$11)+'СЕТ СН'!$F$11+СВЦЭМ!$D$10+'СЕТ СН'!$F$6-'СЕТ СН'!$F$23</f>
        <v>1221.0538929300001</v>
      </c>
      <c r="G40" s="36">
        <f>SUMIFS(СВЦЭМ!$D$39:$D$782,СВЦЭМ!$A$39:$A$782,$A40,СВЦЭМ!$B$39:$B$782,G$11)+'СЕТ СН'!$F$11+СВЦЭМ!$D$10+'СЕТ СН'!$F$6-'СЕТ СН'!$F$23</f>
        <v>1198.99291294</v>
      </c>
      <c r="H40" s="36">
        <f>SUMIFS(СВЦЭМ!$D$39:$D$782,СВЦЭМ!$A$39:$A$782,$A40,СВЦЭМ!$B$39:$B$782,H$11)+'СЕТ СН'!$F$11+СВЦЭМ!$D$10+'СЕТ СН'!$F$6-'СЕТ СН'!$F$23</f>
        <v>1153.0562734800001</v>
      </c>
      <c r="I40" s="36">
        <f>SUMIFS(СВЦЭМ!$D$39:$D$782,СВЦЭМ!$A$39:$A$782,$A40,СВЦЭМ!$B$39:$B$782,I$11)+'СЕТ СН'!$F$11+СВЦЭМ!$D$10+'СЕТ СН'!$F$6-'СЕТ СН'!$F$23</f>
        <v>1157.73782188</v>
      </c>
      <c r="J40" s="36">
        <f>SUMIFS(СВЦЭМ!$D$39:$D$782,СВЦЭМ!$A$39:$A$782,$A40,СВЦЭМ!$B$39:$B$782,J$11)+'СЕТ СН'!$F$11+СВЦЭМ!$D$10+'СЕТ СН'!$F$6-'СЕТ СН'!$F$23</f>
        <v>1061.9500217300001</v>
      </c>
      <c r="K40" s="36">
        <f>SUMIFS(СВЦЭМ!$D$39:$D$782,СВЦЭМ!$A$39:$A$782,$A40,СВЦЭМ!$B$39:$B$782,K$11)+'СЕТ СН'!$F$11+СВЦЭМ!$D$10+'СЕТ СН'!$F$6-'СЕТ СН'!$F$23</f>
        <v>1062.3096247200001</v>
      </c>
      <c r="L40" s="36">
        <f>SUMIFS(СВЦЭМ!$D$39:$D$782,СВЦЭМ!$A$39:$A$782,$A40,СВЦЭМ!$B$39:$B$782,L$11)+'СЕТ СН'!$F$11+СВЦЭМ!$D$10+'СЕТ СН'!$F$6-'СЕТ СН'!$F$23</f>
        <v>1060.3420241700001</v>
      </c>
      <c r="M40" s="36">
        <f>SUMIFS(СВЦЭМ!$D$39:$D$782,СВЦЭМ!$A$39:$A$782,$A40,СВЦЭМ!$B$39:$B$782,M$11)+'СЕТ СН'!$F$11+СВЦЭМ!$D$10+'СЕТ СН'!$F$6-'СЕТ СН'!$F$23</f>
        <v>1140.68720592</v>
      </c>
      <c r="N40" s="36">
        <f>SUMIFS(СВЦЭМ!$D$39:$D$782,СВЦЭМ!$A$39:$A$782,$A40,СВЦЭМ!$B$39:$B$782,N$11)+'СЕТ СН'!$F$11+СВЦЭМ!$D$10+'СЕТ СН'!$F$6-'СЕТ СН'!$F$23</f>
        <v>1223.5799354600001</v>
      </c>
      <c r="O40" s="36">
        <f>SUMIFS(СВЦЭМ!$D$39:$D$782,СВЦЭМ!$A$39:$A$782,$A40,СВЦЭМ!$B$39:$B$782,O$11)+'СЕТ СН'!$F$11+СВЦЭМ!$D$10+'СЕТ СН'!$F$6-'СЕТ СН'!$F$23</f>
        <v>1221.3568914800001</v>
      </c>
      <c r="P40" s="36">
        <f>SUMIFS(СВЦЭМ!$D$39:$D$782,СВЦЭМ!$A$39:$A$782,$A40,СВЦЭМ!$B$39:$B$782,P$11)+'СЕТ СН'!$F$11+СВЦЭМ!$D$10+'СЕТ СН'!$F$6-'СЕТ СН'!$F$23</f>
        <v>1225.50713049</v>
      </c>
      <c r="Q40" s="36">
        <f>SUMIFS(СВЦЭМ!$D$39:$D$782,СВЦЭМ!$A$39:$A$782,$A40,СВЦЭМ!$B$39:$B$782,Q$11)+'СЕТ СН'!$F$11+СВЦЭМ!$D$10+'СЕТ СН'!$F$6-'СЕТ СН'!$F$23</f>
        <v>1220.3729617199999</v>
      </c>
      <c r="R40" s="36">
        <f>SUMIFS(СВЦЭМ!$D$39:$D$782,СВЦЭМ!$A$39:$A$782,$A40,СВЦЭМ!$B$39:$B$782,R$11)+'СЕТ СН'!$F$11+СВЦЭМ!$D$10+'СЕТ СН'!$F$6-'СЕТ СН'!$F$23</f>
        <v>1131.60220265</v>
      </c>
      <c r="S40" s="36">
        <f>SUMIFS(СВЦЭМ!$D$39:$D$782,СВЦЭМ!$A$39:$A$782,$A40,СВЦЭМ!$B$39:$B$782,S$11)+'СЕТ СН'!$F$11+СВЦЭМ!$D$10+'СЕТ СН'!$F$6-'СЕТ СН'!$F$23</f>
        <v>1044.9302039400002</v>
      </c>
      <c r="T40" s="36">
        <f>SUMIFS(СВЦЭМ!$D$39:$D$782,СВЦЭМ!$A$39:$A$782,$A40,СВЦЭМ!$B$39:$B$782,T$11)+'СЕТ СН'!$F$11+СВЦЭМ!$D$10+'СЕТ СН'!$F$6-'СЕТ СН'!$F$23</f>
        <v>972.58237760999998</v>
      </c>
      <c r="U40" s="36">
        <f>SUMIFS(СВЦЭМ!$D$39:$D$782,СВЦЭМ!$A$39:$A$782,$A40,СВЦЭМ!$B$39:$B$782,U$11)+'СЕТ СН'!$F$11+СВЦЭМ!$D$10+'СЕТ СН'!$F$6-'СЕТ СН'!$F$23</f>
        <v>996.69145532000005</v>
      </c>
      <c r="V40" s="36">
        <f>SUMIFS(СВЦЭМ!$D$39:$D$782,СВЦЭМ!$A$39:$A$782,$A40,СВЦЭМ!$B$39:$B$782,V$11)+'СЕТ СН'!$F$11+СВЦЭМ!$D$10+'СЕТ СН'!$F$6-'СЕТ СН'!$F$23</f>
        <v>1014.57611476</v>
      </c>
      <c r="W40" s="36">
        <f>SUMIFS(СВЦЭМ!$D$39:$D$782,СВЦЭМ!$A$39:$A$782,$A40,СВЦЭМ!$B$39:$B$782,W$11)+'СЕТ СН'!$F$11+СВЦЭМ!$D$10+'СЕТ СН'!$F$6-'СЕТ СН'!$F$23</f>
        <v>1028.1409628400002</v>
      </c>
      <c r="X40" s="36">
        <f>SUMIFS(СВЦЭМ!$D$39:$D$782,СВЦЭМ!$A$39:$A$782,$A40,СВЦЭМ!$B$39:$B$782,X$11)+'СЕТ СН'!$F$11+СВЦЭМ!$D$10+'СЕТ СН'!$F$6-'СЕТ СН'!$F$23</f>
        <v>1044.3993900600001</v>
      </c>
      <c r="Y40" s="36">
        <f>SUMIFS(СВЦЭМ!$D$39:$D$782,СВЦЭМ!$A$39:$A$782,$A40,СВЦЭМ!$B$39:$B$782,Y$11)+'СЕТ СН'!$F$11+СВЦЭМ!$D$10+'СЕТ СН'!$F$6-'СЕТ СН'!$F$23</f>
        <v>1043.0429667800001</v>
      </c>
    </row>
    <row r="41" spans="1:27" ht="15.75" x14ac:dyDescent="0.2">
      <c r="A41" s="35">
        <f t="shared" si="0"/>
        <v>44895</v>
      </c>
      <c r="B41" s="36">
        <f>SUMIFS(СВЦЭМ!$D$39:$D$782,СВЦЭМ!$A$39:$A$782,$A41,СВЦЭМ!$B$39:$B$782,B$11)+'СЕТ СН'!$F$11+СВЦЭМ!$D$10+'СЕТ СН'!$F$6-'СЕТ СН'!$F$23</f>
        <v>1223.61900941</v>
      </c>
      <c r="C41" s="36">
        <f>SUMIFS(СВЦЭМ!$D$39:$D$782,СВЦЭМ!$A$39:$A$782,$A41,СВЦЭМ!$B$39:$B$782,C$11)+'СЕТ СН'!$F$11+СВЦЭМ!$D$10+'СЕТ СН'!$F$6-'СЕТ СН'!$F$23</f>
        <v>1242.6488542500001</v>
      </c>
      <c r="D41" s="36">
        <f>SUMIFS(СВЦЭМ!$D$39:$D$782,СВЦЭМ!$A$39:$A$782,$A41,СВЦЭМ!$B$39:$B$782,D$11)+'СЕТ СН'!$F$11+СВЦЭМ!$D$10+'СЕТ СН'!$F$6-'СЕТ СН'!$F$23</f>
        <v>1290.13613863</v>
      </c>
      <c r="E41" s="36">
        <f>SUMIFS(СВЦЭМ!$D$39:$D$782,СВЦЭМ!$A$39:$A$782,$A41,СВЦЭМ!$B$39:$B$782,E$11)+'СЕТ СН'!$F$11+СВЦЭМ!$D$10+'СЕТ СН'!$F$6-'СЕТ СН'!$F$23</f>
        <v>1320.3285660399999</v>
      </c>
      <c r="F41" s="36">
        <f>SUMIFS(СВЦЭМ!$D$39:$D$782,СВЦЭМ!$A$39:$A$782,$A41,СВЦЭМ!$B$39:$B$782,F$11)+'СЕТ СН'!$F$11+СВЦЭМ!$D$10+'СЕТ СН'!$F$6-'СЕТ СН'!$F$23</f>
        <v>1304.55945387</v>
      </c>
      <c r="G41" s="36">
        <f>SUMIFS(СВЦЭМ!$D$39:$D$782,СВЦЭМ!$A$39:$A$782,$A41,СВЦЭМ!$B$39:$B$782,G$11)+'СЕТ СН'!$F$11+СВЦЭМ!$D$10+'СЕТ СН'!$F$6-'СЕТ СН'!$F$23</f>
        <v>1268.27027636</v>
      </c>
      <c r="H41" s="36">
        <f>SUMIFS(СВЦЭМ!$D$39:$D$782,СВЦЭМ!$A$39:$A$782,$A41,СВЦЭМ!$B$39:$B$782,H$11)+'СЕТ СН'!$F$11+СВЦЭМ!$D$10+'СЕТ СН'!$F$6-'СЕТ СН'!$F$23</f>
        <v>1236.30545727</v>
      </c>
      <c r="I41" s="36">
        <f>SUMIFS(СВЦЭМ!$D$39:$D$782,СВЦЭМ!$A$39:$A$782,$A41,СВЦЭМ!$B$39:$B$782,I$11)+'СЕТ СН'!$F$11+СВЦЭМ!$D$10+'СЕТ СН'!$F$6-'СЕТ СН'!$F$23</f>
        <v>1234.89873837</v>
      </c>
      <c r="J41" s="36">
        <f>SUMIFS(СВЦЭМ!$D$39:$D$782,СВЦЭМ!$A$39:$A$782,$A41,СВЦЭМ!$B$39:$B$782,J$11)+'СЕТ СН'!$F$11+СВЦЭМ!$D$10+'СЕТ СН'!$F$6-'СЕТ СН'!$F$23</f>
        <v>1201.1514736399999</v>
      </c>
      <c r="K41" s="36">
        <f>SUMIFS(СВЦЭМ!$D$39:$D$782,СВЦЭМ!$A$39:$A$782,$A41,СВЦЭМ!$B$39:$B$782,K$11)+'СЕТ СН'!$F$11+СВЦЭМ!$D$10+'СЕТ СН'!$F$6-'СЕТ СН'!$F$23</f>
        <v>1172.25952594</v>
      </c>
      <c r="L41" s="36">
        <f>SUMIFS(СВЦЭМ!$D$39:$D$782,СВЦЭМ!$A$39:$A$782,$A41,СВЦЭМ!$B$39:$B$782,L$11)+'СЕТ СН'!$F$11+СВЦЭМ!$D$10+'СЕТ СН'!$F$6-'СЕТ СН'!$F$23</f>
        <v>1181.6932986300001</v>
      </c>
      <c r="M41" s="36">
        <f>SUMIFS(СВЦЭМ!$D$39:$D$782,СВЦЭМ!$A$39:$A$782,$A41,СВЦЭМ!$B$39:$B$782,M$11)+'СЕТ СН'!$F$11+СВЦЭМ!$D$10+'СЕТ СН'!$F$6-'СЕТ СН'!$F$23</f>
        <v>1194.6759389000001</v>
      </c>
      <c r="N41" s="36">
        <f>SUMIFS(СВЦЭМ!$D$39:$D$782,СВЦЭМ!$A$39:$A$782,$A41,СВЦЭМ!$B$39:$B$782,N$11)+'СЕТ СН'!$F$11+СВЦЭМ!$D$10+'СЕТ СН'!$F$6-'СЕТ СН'!$F$23</f>
        <v>1212.7473454999999</v>
      </c>
      <c r="O41" s="36">
        <f>SUMIFS(СВЦЭМ!$D$39:$D$782,СВЦЭМ!$A$39:$A$782,$A41,СВЦЭМ!$B$39:$B$782,O$11)+'СЕТ СН'!$F$11+СВЦЭМ!$D$10+'СЕТ СН'!$F$6-'СЕТ СН'!$F$23</f>
        <v>1226.49655613</v>
      </c>
      <c r="P41" s="36">
        <f>SUMIFS(СВЦЭМ!$D$39:$D$782,СВЦЭМ!$A$39:$A$782,$A41,СВЦЭМ!$B$39:$B$782,P$11)+'СЕТ СН'!$F$11+СВЦЭМ!$D$10+'СЕТ СН'!$F$6-'СЕТ СН'!$F$23</f>
        <v>1232.9047311700001</v>
      </c>
      <c r="Q41" s="36">
        <f>SUMIFS(СВЦЭМ!$D$39:$D$782,СВЦЭМ!$A$39:$A$782,$A41,СВЦЭМ!$B$39:$B$782,Q$11)+'СЕТ СН'!$F$11+СВЦЭМ!$D$10+'СЕТ СН'!$F$6-'СЕТ СН'!$F$23</f>
        <v>1227.71400292</v>
      </c>
      <c r="R41" s="36">
        <f>SUMIFS(СВЦЭМ!$D$39:$D$782,СВЦЭМ!$A$39:$A$782,$A41,СВЦЭМ!$B$39:$B$782,R$11)+'СЕТ СН'!$F$11+СВЦЭМ!$D$10+'СЕТ СН'!$F$6-'СЕТ СН'!$F$23</f>
        <v>1225.71233158</v>
      </c>
      <c r="S41" s="36">
        <f>SUMIFS(СВЦЭМ!$D$39:$D$782,СВЦЭМ!$A$39:$A$782,$A41,СВЦЭМ!$B$39:$B$782,S$11)+'СЕТ СН'!$F$11+СВЦЭМ!$D$10+'СЕТ СН'!$F$6-'СЕТ СН'!$F$23</f>
        <v>1199.7489502000001</v>
      </c>
      <c r="T41" s="36">
        <f>SUMIFS(СВЦЭМ!$D$39:$D$782,СВЦЭМ!$A$39:$A$782,$A41,СВЦЭМ!$B$39:$B$782,T$11)+'СЕТ СН'!$F$11+СВЦЭМ!$D$10+'СЕТ СН'!$F$6-'СЕТ СН'!$F$23</f>
        <v>1158.90773971</v>
      </c>
      <c r="U41" s="36">
        <f>SUMIFS(СВЦЭМ!$D$39:$D$782,СВЦЭМ!$A$39:$A$782,$A41,СВЦЭМ!$B$39:$B$782,U$11)+'СЕТ СН'!$F$11+СВЦЭМ!$D$10+'СЕТ СН'!$F$6-'СЕТ СН'!$F$23</f>
        <v>1197.27792398</v>
      </c>
      <c r="V41" s="36">
        <f>SUMIFS(СВЦЭМ!$D$39:$D$782,СВЦЭМ!$A$39:$A$782,$A41,СВЦЭМ!$B$39:$B$782,V$11)+'СЕТ СН'!$F$11+СВЦЭМ!$D$10+'СЕТ СН'!$F$6-'СЕТ СН'!$F$23</f>
        <v>1238.47992905</v>
      </c>
      <c r="W41" s="36">
        <f>SUMIFS(СВЦЭМ!$D$39:$D$782,СВЦЭМ!$A$39:$A$782,$A41,СВЦЭМ!$B$39:$B$782,W$11)+'СЕТ СН'!$F$11+СВЦЭМ!$D$10+'СЕТ СН'!$F$6-'СЕТ СН'!$F$23</f>
        <v>1260.89265163</v>
      </c>
      <c r="X41" s="36">
        <f>SUMIFS(СВЦЭМ!$D$39:$D$782,СВЦЭМ!$A$39:$A$782,$A41,СВЦЭМ!$B$39:$B$782,X$11)+'СЕТ СН'!$F$11+СВЦЭМ!$D$10+'СЕТ СН'!$F$6-'СЕТ СН'!$F$23</f>
        <v>1271.6083012399999</v>
      </c>
      <c r="Y41" s="36">
        <f>SUMIFS(СВЦЭМ!$D$39:$D$782,СВЦЭМ!$A$39:$A$782,$A41,СВЦЭМ!$B$39:$B$782,Y$11)+'СЕТ СН'!$F$11+СВЦЭМ!$D$10+'СЕТ СН'!$F$6-'СЕТ СН'!$F$23</f>
        <v>1279.8224746200001</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01.11.2022</v>
      </c>
      <c r="B48" s="36">
        <f>SUMIFS(СВЦЭМ!$D$39:$D$782,СВЦЭМ!$A$39:$A$782,$A48,СВЦЭМ!$B$39:$B$782,B$47)+'СЕТ СН'!$G$11+СВЦЭМ!$D$10+'СЕТ СН'!$G$6-'СЕТ СН'!$G$23</f>
        <v>1297.2006095199999</v>
      </c>
      <c r="C48" s="36">
        <f>SUMIFS(СВЦЭМ!$D$39:$D$782,СВЦЭМ!$A$39:$A$782,$A48,СВЦЭМ!$B$39:$B$782,C$47)+'СЕТ СН'!$G$11+СВЦЭМ!$D$10+'СЕТ СН'!$G$6-'СЕТ СН'!$G$23</f>
        <v>1327.86381824</v>
      </c>
      <c r="D48" s="36">
        <f>SUMIFS(СВЦЭМ!$D$39:$D$782,СВЦЭМ!$A$39:$A$782,$A48,СВЦЭМ!$B$39:$B$782,D$47)+'СЕТ СН'!$G$11+СВЦЭМ!$D$10+'СЕТ СН'!$G$6-'СЕТ СН'!$G$23</f>
        <v>1368.2572799</v>
      </c>
      <c r="E48" s="36">
        <f>SUMIFS(СВЦЭМ!$D$39:$D$782,СВЦЭМ!$A$39:$A$782,$A48,СВЦЭМ!$B$39:$B$782,E$47)+'СЕТ СН'!$G$11+СВЦЭМ!$D$10+'СЕТ СН'!$G$6-'СЕТ СН'!$G$23</f>
        <v>1363.8262948900001</v>
      </c>
      <c r="F48" s="36">
        <f>SUMIFS(СВЦЭМ!$D$39:$D$782,СВЦЭМ!$A$39:$A$782,$A48,СВЦЭМ!$B$39:$B$782,F$47)+'СЕТ СН'!$G$11+СВЦЭМ!$D$10+'СЕТ СН'!$G$6-'СЕТ СН'!$G$23</f>
        <v>1362.8748125</v>
      </c>
      <c r="G48" s="36">
        <f>SUMIFS(СВЦЭМ!$D$39:$D$782,СВЦЭМ!$A$39:$A$782,$A48,СВЦЭМ!$B$39:$B$782,G$47)+'СЕТ СН'!$G$11+СВЦЭМ!$D$10+'СЕТ СН'!$G$6-'СЕТ СН'!$G$23</f>
        <v>1338.28025015</v>
      </c>
      <c r="H48" s="36">
        <f>SUMIFS(СВЦЭМ!$D$39:$D$782,СВЦЭМ!$A$39:$A$782,$A48,СВЦЭМ!$B$39:$B$782,H$47)+'СЕТ СН'!$G$11+СВЦЭМ!$D$10+'СЕТ СН'!$G$6-'СЕТ СН'!$G$23</f>
        <v>1271.2963966100001</v>
      </c>
      <c r="I48" s="36">
        <f>SUMIFS(СВЦЭМ!$D$39:$D$782,СВЦЭМ!$A$39:$A$782,$A48,СВЦЭМ!$B$39:$B$782,I$47)+'СЕТ СН'!$G$11+СВЦЭМ!$D$10+'СЕТ СН'!$G$6-'СЕТ СН'!$G$23</f>
        <v>1262.64252734</v>
      </c>
      <c r="J48" s="36">
        <f>SUMIFS(СВЦЭМ!$D$39:$D$782,СВЦЭМ!$A$39:$A$782,$A48,СВЦЭМ!$B$39:$B$782,J$47)+'СЕТ СН'!$G$11+СВЦЭМ!$D$10+'СЕТ СН'!$G$6-'СЕТ СН'!$G$23</f>
        <v>1241.5102063700001</v>
      </c>
      <c r="K48" s="36">
        <f>SUMIFS(СВЦЭМ!$D$39:$D$782,СВЦЭМ!$A$39:$A$782,$A48,СВЦЭМ!$B$39:$B$782,K$47)+'СЕТ СН'!$G$11+СВЦЭМ!$D$10+'СЕТ СН'!$G$6-'СЕТ СН'!$G$23</f>
        <v>1218.5927121099999</v>
      </c>
      <c r="L48" s="36">
        <f>SUMIFS(СВЦЭМ!$D$39:$D$782,СВЦЭМ!$A$39:$A$782,$A48,СВЦЭМ!$B$39:$B$782,L$47)+'СЕТ СН'!$G$11+СВЦЭМ!$D$10+'СЕТ СН'!$G$6-'СЕТ СН'!$G$23</f>
        <v>1233.51167917</v>
      </c>
      <c r="M48" s="36">
        <f>SUMIFS(СВЦЭМ!$D$39:$D$782,СВЦЭМ!$A$39:$A$782,$A48,СВЦЭМ!$B$39:$B$782,M$47)+'СЕТ СН'!$G$11+СВЦЭМ!$D$10+'СЕТ СН'!$G$6-'СЕТ СН'!$G$23</f>
        <v>1261.5420987699999</v>
      </c>
      <c r="N48" s="36">
        <f>SUMIFS(СВЦЭМ!$D$39:$D$782,СВЦЭМ!$A$39:$A$782,$A48,СВЦЭМ!$B$39:$B$782,N$47)+'СЕТ СН'!$G$11+СВЦЭМ!$D$10+'СЕТ СН'!$G$6-'СЕТ СН'!$G$23</f>
        <v>1271.5684229200001</v>
      </c>
      <c r="O48" s="36">
        <f>SUMIFS(СВЦЭМ!$D$39:$D$782,СВЦЭМ!$A$39:$A$782,$A48,СВЦЭМ!$B$39:$B$782,O$47)+'СЕТ СН'!$G$11+СВЦЭМ!$D$10+'СЕТ СН'!$G$6-'СЕТ СН'!$G$23</f>
        <v>1257.1542792299999</v>
      </c>
      <c r="P48" s="36">
        <f>SUMIFS(СВЦЭМ!$D$39:$D$782,СВЦЭМ!$A$39:$A$782,$A48,СВЦЭМ!$B$39:$B$782,P$47)+'СЕТ СН'!$G$11+СВЦЭМ!$D$10+'СЕТ СН'!$G$6-'СЕТ СН'!$G$23</f>
        <v>1266.1846678300001</v>
      </c>
      <c r="Q48" s="36">
        <f>SUMIFS(СВЦЭМ!$D$39:$D$782,СВЦЭМ!$A$39:$A$782,$A48,СВЦЭМ!$B$39:$B$782,Q$47)+'СЕТ СН'!$G$11+СВЦЭМ!$D$10+'СЕТ СН'!$G$6-'СЕТ СН'!$G$23</f>
        <v>1269.76041192</v>
      </c>
      <c r="R48" s="36">
        <f>SUMIFS(СВЦЭМ!$D$39:$D$782,СВЦЭМ!$A$39:$A$782,$A48,СВЦЭМ!$B$39:$B$782,R$47)+'СЕТ СН'!$G$11+СВЦЭМ!$D$10+'СЕТ СН'!$G$6-'СЕТ СН'!$G$23</f>
        <v>1247.1128991800001</v>
      </c>
      <c r="S48" s="36">
        <f>SUMIFS(СВЦЭМ!$D$39:$D$782,СВЦЭМ!$A$39:$A$782,$A48,СВЦЭМ!$B$39:$B$782,S$47)+'СЕТ СН'!$G$11+СВЦЭМ!$D$10+'СЕТ СН'!$G$6-'СЕТ СН'!$G$23</f>
        <v>1194.7189043000001</v>
      </c>
      <c r="T48" s="36">
        <f>SUMIFS(СВЦЭМ!$D$39:$D$782,СВЦЭМ!$A$39:$A$782,$A48,СВЦЭМ!$B$39:$B$782,T$47)+'СЕТ СН'!$G$11+СВЦЭМ!$D$10+'СЕТ СН'!$G$6-'СЕТ СН'!$G$23</f>
        <v>1193.33335721</v>
      </c>
      <c r="U48" s="36">
        <f>SUMIFS(СВЦЭМ!$D$39:$D$782,СВЦЭМ!$A$39:$A$782,$A48,СВЦЭМ!$B$39:$B$782,U$47)+'СЕТ СН'!$G$11+СВЦЭМ!$D$10+'СЕТ СН'!$G$6-'СЕТ СН'!$G$23</f>
        <v>1210.7865759800002</v>
      </c>
      <c r="V48" s="36">
        <f>SUMIFS(СВЦЭМ!$D$39:$D$782,СВЦЭМ!$A$39:$A$782,$A48,СВЦЭМ!$B$39:$B$782,V$47)+'СЕТ СН'!$G$11+СВЦЭМ!$D$10+'СЕТ СН'!$G$6-'СЕТ СН'!$G$23</f>
        <v>1229.8092692999999</v>
      </c>
      <c r="W48" s="36">
        <f>SUMIFS(СВЦЭМ!$D$39:$D$782,СВЦЭМ!$A$39:$A$782,$A48,СВЦЭМ!$B$39:$B$782,W$47)+'СЕТ СН'!$G$11+СВЦЭМ!$D$10+'СЕТ СН'!$G$6-'СЕТ СН'!$G$23</f>
        <v>1239.1689024</v>
      </c>
      <c r="X48" s="36">
        <f>SUMIFS(СВЦЭМ!$D$39:$D$782,СВЦЭМ!$A$39:$A$782,$A48,СВЦЭМ!$B$39:$B$782,X$47)+'СЕТ СН'!$G$11+СВЦЭМ!$D$10+'СЕТ СН'!$G$6-'СЕТ СН'!$G$23</f>
        <v>1289.3100578400001</v>
      </c>
      <c r="Y48" s="36">
        <f>SUMIFS(СВЦЭМ!$D$39:$D$782,СВЦЭМ!$A$39:$A$782,$A48,СВЦЭМ!$B$39:$B$782,Y$47)+'СЕТ СН'!$G$11+СВЦЭМ!$D$10+'СЕТ СН'!$G$6-'СЕТ СН'!$G$23</f>
        <v>1323.17008141</v>
      </c>
      <c r="AA48" s="45"/>
    </row>
    <row r="49" spans="1:25" ht="15.75" x14ac:dyDescent="0.2">
      <c r="A49" s="35">
        <f>A48+1</f>
        <v>44867</v>
      </c>
      <c r="B49" s="36">
        <f>SUMIFS(СВЦЭМ!$D$39:$D$782,СВЦЭМ!$A$39:$A$782,$A49,СВЦЭМ!$B$39:$B$782,B$47)+'СЕТ СН'!$G$11+СВЦЭМ!$D$10+'СЕТ СН'!$G$6-'СЕТ СН'!$G$23</f>
        <v>1287.6756630100001</v>
      </c>
      <c r="C49" s="36">
        <f>SUMIFS(СВЦЭМ!$D$39:$D$782,СВЦЭМ!$A$39:$A$782,$A49,СВЦЭМ!$B$39:$B$782,C$47)+'СЕТ СН'!$G$11+СВЦЭМ!$D$10+'СЕТ СН'!$G$6-'СЕТ СН'!$G$23</f>
        <v>1316.80100724</v>
      </c>
      <c r="D49" s="36">
        <f>SUMIFS(СВЦЭМ!$D$39:$D$782,СВЦЭМ!$A$39:$A$782,$A49,СВЦЭМ!$B$39:$B$782,D$47)+'СЕТ СН'!$G$11+СВЦЭМ!$D$10+'СЕТ СН'!$G$6-'СЕТ СН'!$G$23</f>
        <v>1356.77828307</v>
      </c>
      <c r="E49" s="36">
        <f>SUMIFS(СВЦЭМ!$D$39:$D$782,СВЦЭМ!$A$39:$A$782,$A49,СВЦЭМ!$B$39:$B$782,E$47)+'СЕТ СН'!$G$11+СВЦЭМ!$D$10+'СЕТ СН'!$G$6-'СЕТ СН'!$G$23</f>
        <v>1342.8299921099999</v>
      </c>
      <c r="F49" s="36">
        <f>SUMIFS(СВЦЭМ!$D$39:$D$782,СВЦЭМ!$A$39:$A$782,$A49,СВЦЭМ!$B$39:$B$782,F$47)+'СЕТ СН'!$G$11+СВЦЭМ!$D$10+'СЕТ СН'!$G$6-'СЕТ СН'!$G$23</f>
        <v>1349.98432187</v>
      </c>
      <c r="G49" s="36">
        <f>SUMIFS(СВЦЭМ!$D$39:$D$782,СВЦЭМ!$A$39:$A$782,$A49,СВЦЭМ!$B$39:$B$782,G$47)+'СЕТ СН'!$G$11+СВЦЭМ!$D$10+'СЕТ СН'!$G$6-'СЕТ СН'!$G$23</f>
        <v>1357.1648528200001</v>
      </c>
      <c r="H49" s="36">
        <f>SUMIFS(СВЦЭМ!$D$39:$D$782,СВЦЭМ!$A$39:$A$782,$A49,СВЦЭМ!$B$39:$B$782,H$47)+'СЕТ СН'!$G$11+СВЦЭМ!$D$10+'СЕТ СН'!$G$6-'СЕТ СН'!$G$23</f>
        <v>1303.8136085599999</v>
      </c>
      <c r="I49" s="36">
        <f>SUMIFS(СВЦЭМ!$D$39:$D$782,СВЦЭМ!$A$39:$A$782,$A49,СВЦЭМ!$B$39:$B$782,I$47)+'СЕТ СН'!$G$11+СВЦЭМ!$D$10+'СЕТ СН'!$G$6-'СЕТ СН'!$G$23</f>
        <v>1292.82751848</v>
      </c>
      <c r="J49" s="36">
        <f>SUMIFS(СВЦЭМ!$D$39:$D$782,СВЦЭМ!$A$39:$A$782,$A49,СВЦЭМ!$B$39:$B$782,J$47)+'СЕТ СН'!$G$11+СВЦЭМ!$D$10+'СЕТ СН'!$G$6-'СЕТ СН'!$G$23</f>
        <v>1258.7807628400001</v>
      </c>
      <c r="K49" s="36">
        <f>SUMIFS(СВЦЭМ!$D$39:$D$782,СВЦЭМ!$A$39:$A$782,$A49,СВЦЭМ!$B$39:$B$782,K$47)+'СЕТ СН'!$G$11+СВЦЭМ!$D$10+'СЕТ СН'!$G$6-'СЕТ СН'!$G$23</f>
        <v>1243.8196411700001</v>
      </c>
      <c r="L49" s="36">
        <f>SUMIFS(СВЦЭМ!$D$39:$D$782,СВЦЭМ!$A$39:$A$782,$A49,СВЦЭМ!$B$39:$B$782,L$47)+'СЕТ СН'!$G$11+СВЦЭМ!$D$10+'СЕТ СН'!$G$6-'СЕТ СН'!$G$23</f>
        <v>1227.3253122000001</v>
      </c>
      <c r="M49" s="36">
        <f>SUMIFS(СВЦЭМ!$D$39:$D$782,СВЦЭМ!$A$39:$A$782,$A49,СВЦЭМ!$B$39:$B$782,M$47)+'СЕТ СН'!$G$11+СВЦЭМ!$D$10+'СЕТ СН'!$G$6-'СЕТ СН'!$G$23</f>
        <v>1241.87205479</v>
      </c>
      <c r="N49" s="36">
        <f>SUMIFS(СВЦЭМ!$D$39:$D$782,СВЦЭМ!$A$39:$A$782,$A49,СВЦЭМ!$B$39:$B$782,N$47)+'СЕТ СН'!$G$11+СВЦЭМ!$D$10+'СЕТ СН'!$G$6-'СЕТ СН'!$G$23</f>
        <v>1275.2130930999999</v>
      </c>
      <c r="O49" s="36">
        <f>SUMIFS(СВЦЭМ!$D$39:$D$782,СВЦЭМ!$A$39:$A$782,$A49,СВЦЭМ!$B$39:$B$782,O$47)+'СЕТ СН'!$G$11+СВЦЭМ!$D$10+'СЕТ СН'!$G$6-'СЕТ СН'!$G$23</f>
        <v>1260.8484766500001</v>
      </c>
      <c r="P49" s="36">
        <f>SUMIFS(СВЦЭМ!$D$39:$D$782,СВЦЭМ!$A$39:$A$782,$A49,СВЦЭМ!$B$39:$B$782,P$47)+'СЕТ СН'!$G$11+СВЦЭМ!$D$10+'СЕТ СН'!$G$6-'СЕТ СН'!$G$23</f>
        <v>1271.24900996</v>
      </c>
      <c r="Q49" s="36">
        <f>SUMIFS(СВЦЭМ!$D$39:$D$782,СВЦЭМ!$A$39:$A$782,$A49,СВЦЭМ!$B$39:$B$782,Q$47)+'СЕТ СН'!$G$11+СВЦЭМ!$D$10+'СЕТ СН'!$G$6-'СЕТ СН'!$G$23</f>
        <v>1275.61722259</v>
      </c>
      <c r="R49" s="36">
        <f>SUMIFS(СВЦЭМ!$D$39:$D$782,СВЦЭМ!$A$39:$A$782,$A49,СВЦЭМ!$B$39:$B$782,R$47)+'СЕТ СН'!$G$11+СВЦЭМ!$D$10+'СЕТ СН'!$G$6-'СЕТ СН'!$G$23</f>
        <v>1260.47616438</v>
      </c>
      <c r="S49" s="36">
        <f>SUMIFS(СВЦЭМ!$D$39:$D$782,СВЦЭМ!$A$39:$A$782,$A49,СВЦЭМ!$B$39:$B$782,S$47)+'СЕТ СН'!$G$11+СВЦЭМ!$D$10+'СЕТ СН'!$G$6-'СЕТ СН'!$G$23</f>
        <v>1245.9399615699999</v>
      </c>
      <c r="T49" s="36">
        <f>SUMIFS(СВЦЭМ!$D$39:$D$782,СВЦЭМ!$A$39:$A$782,$A49,СВЦЭМ!$B$39:$B$782,T$47)+'СЕТ СН'!$G$11+СВЦЭМ!$D$10+'СЕТ СН'!$G$6-'СЕТ СН'!$G$23</f>
        <v>1216.8728903199999</v>
      </c>
      <c r="U49" s="36">
        <f>SUMIFS(СВЦЭМ!$D$39:$D$782,СВЦЭМ!$A$39:$A$782,$A49,СВЦЭМ!$B$39:$B$782,U$47)+'СЕТ СН'!$G$11+СВЦЭМ!$D$10+'СЕТ СН'!$G$6-'СЕТ СН'!$G$23</f>
        <v>1212.38967228</v>
      </c>
      <c r="V49" s="36">
        <f>SUMIFS(СВЦЭМ!$D$39:$D$782,СВЦЭМ!$A$39:$A$782,$A49,СВЦЭМ!$B$39:$B$782,V$47)+'СЕТ СН'!$G$11+СВЦЭМ!$D$10+'СЕТ СН'!$G$6-'СЕТ СН'!$G$23</f>
        <v>1241.9417953500001</v>
      </c>
      <c r="W49" s="36">
        <f>SUMIFS(СВЦЭМ!$D$39:$D$782,СВЦЭМ!$A$39:$A$782,$A49,СВЦЭМ!$B$39:$B$782,W$47)+'СЕТ СН'!$G$11+СВЦЭМ!$D$10+'СЕТ СН'!$G$6-'СЕТ СН'!$G$23</f>
        <v>1259.99484362</v>
      </c>
      <c r="X49" s="36">
        <f>SUMIFS(СВЦЭМ!$D$39:$D$782,СВЦЭМ!$A$39:$A$782,$A49,СВЦЭМ!$B$39:$B$782,X$47)+'СЕТ СН'!$G$11+СВЦЭМ!$D$10+'СЕТ СН'!$G$6-'СЕТ СН'!$G$23</f>
        <v>1279.48814881</v>
      </c>
      <c r="Y49" s="36">
        <f>SUMIFS(СВЦЭМ!$D$39:$D$782,СВЦЭМ!$A$39:$A$782,$A49,СВЦЭМ!$B$39:$B$782,Y$47)+'СЕТ СН'!$G$11+СВЦЭМ!$D$10+'СЕТ СН'!$G$6-'СЕТ СН'!$G$23</f>
        <v>1306.6627194800001</v>
      </c>
    </row>
    <row r="50" spans="1:25" ht="15.75" x14ac:dyDescent="0.2">
      <c r="A50" s="35">
        <f t="shared" ref="A50:A77" si="1">A49+1</f>
        <v>44868</v>
      </c>
      <c r="B50" s="36">
        <f>SUMIFS(СВЦЭМ!$D$39:$D$782,СВЦЭМ!$A$39:$A$782,$A50,СВЦЭМ!$B$39:$B$782,B$47)+'СЕТ СН'!$G$11+СВЦЭМ!$D$10+'СЕТ СН'!$G$6-'СЕТ СН'!$G$23</f>
        <v>1313.94788371</v>
      </c>
      <c r="C50" s="36">
        <f>SUMIFS(СВЦЭМ!$D$39:$D$782,СВЦЭМ!$A$39:$A$782,$A50,СВЦЭМ!$B$39:$B$782,C$47)+'СЕТ СН'!$G$11+СВЦЭМ!$D$10+'СЕТ СН'!$G$6-'СЕТ СН'!$G$23</f>
        <v>1337.2892610500001</v>
      </c>
      <c r="D50" s="36">
        <f>SUMIFS(СВЦЭМ!$D$39:$D$782,СВЦЭМ!$A$39:$A$782,$A50,СВЦЭМ!$B$39:$B$782,D$47)+'СЕТ СН'!$G$11+СВЦЭМ!$D$10+'СЕТ СН'!$G$6-'СЕТ СН'!$G$23</f>
        <v>1359.9854502400001</v>
      </c>
      <c r="E50" s="36">
        <f>SUMIFS(СВЦЭМ!$D$39:$D$782,СВЦЭМ!$A$39:$A$782,$A50,СВЦЭМ!$B$39:$B$782,E$47)+'СЕТ СН'!$G$11+СВЦЭМ!$D$10+'СЕТ СН'!$G$6-'СЕТ СН'!$G$23</f>
        <v>1324.4271598099999</v>
      </c>
      <c r="F50" s="36">
        <f>SUMIFS(СВЦЭМ!$D$39:$D$782,СВЦЭМ!$A$39:$A$782,$A50,СВЦЭМ!$B$39:$B$782,F$47)+'СЕТ СН'!$G$11+СВЦЭМ!$D$10+'СЕТ СН'!$G$6-'СЕТ СН'!$G$23</f>
        <v>1309.6577470300001</v>
      </c>
      <c r="G50" s="36">
        <f>SUMIFS(СВЦЭМ!$D$39:$D$782,СВЦЭМ!$A$39:$A$782,$A50,СВЦЭМ!$B$39:$B$782,G$47)+'СЕТ СН'!$G$11+СВЦЭМ!$D$10+'СЕТ СН'!$G$6-'СЕТ СН'!$G$23</f>
        <v>1265.6273734200001</v>
      </c>
      <c r="H50" s="36">
        <f>SUMIFS(СВЦЭМ!$D$39:$D$782,СВЦЭМ!$A$39:$A$782,$A50,СВЦЭМ!$B$39:$B$782,H$47)+'СЕТ СН'!$G$11+СВЦЭМ!$D$10+'СЕТ СН'!$G$6-'СЕТ СН'!$G$23</f>
        <v>1226.2055194200002</v>
      </c>
      <c r="I50" s="36">
        <f>SUMIFS(СВЦЭМ!$D$39:$D$782,СВЦЭМ!$A$39:$A$782,$A50,СВЦЭМ!$B$39:$B$782,I$47)+'СЕТ СН'!$G$11+СВЦЭМ!$D$10+'СЕТ СН'!$G$6-'СЕТ СН'!$G$23</f>
        <v>1192.2442780900001</v>
      </c>
      <c r="J50" s="36">
        <f>SUMIFS(СВЦЭМ!$D$39:$D$782,СВЦЭМ!$A$39:$A$782,$A50,СВЦЭМ!$B$39:$B$782,J$47)+'СЕТ СН'!$G$11+СВЦЭМ!$D$10+'СЕТ СН'!$G$6-'СЕТ СН'!$G$23</f>
        <v>1166.3759707200002</v>
      </c>
      <c r="K50" s="36">
        <f>SUMIFS(СВЦЭМ!$D$39:$D$782,СВЦЭМ!$A$39:$A$782,$A50,СВЦЭМ!$B$39:$B$782,K$47)+'СЕТ СН'!$G$11+СВЦЭМ!$D$10+'СЕТ СН'!$G$6-'СЕТ СН'!$G$23</f>
        <v>1189.10951221</v>
      </c>
      <c r="L50" s="36">
        <f>SUMIFS(СВЦЭМ!$D$39:$D$782,СВЦЭМ!$A$39:$A$782,$A50,СВЦЭМ!$B$39:$B$782,L$47)+'СЕТ СН'!$G$11+СВЦЭМ!$D$10+'СЕТ СН'!$G$6-'СЕТ СН'!$G$23</f>
        <v>1216.8249028700002</v>
      </c>
      <c r="M50" s="36">
        <f>SUMIFS(СВЦЭМ!$D$39:$D$782,СВЦЭМ!$A$39:$A$782,$A50,СВЦЭМ!$B$39:$B$782,M$47)+'СЕТ СН'!$G$11+СВЦЭМ!$D$10+'СЕТ СН'!$G$6-'СЕТ СН'!$G$23</f>
        <v>1249.3003151200001</v>
      </c>
      <c r="N50" s="36">
        <f>SUMIFS(СВЦЭМ!$D$39:$D$782,СВЦЭМ!$A$39:$A$782,$A50,СВЦЭМ!$B$39:$B$782,N$47)+'СЕТ СН'!$G$11+СВЦЭМ!$D$10+'СЕТ СН'!$G$6-'СЕТ СН'!$G$23</f>
        <v>1254.31380853</v>
      </c>
      <c r="O50" s="36">
        <f>SUMIFS(СВЦЭМ!$D$39:$D$782,СВЦЭМ!$A$39:$A$782,$A50,СВЦЭМ!$B$39:$B$782,O$47)+'СЕТ СН'!$G$11+СВЦЭМ!$D$10+'СЕТ СН'!$G$6-'СЕТ СН'!$G$23</f>
        <v>1252.2472675500001</v>
      </c>
      <c r="P50" s="36">
        <f>SUMIFS(СВЦЭМ!$D$39:$D$782,СВЦЭМ!$A$39:$A$782,$A50,СВЦЭМ!$B$39:$B$782,P$47)+'СЕТ СН'!$G$11+СВЦЭМ!$D$10+'СЕТ СН'!$G$6-'СЕТ СН'!$G$23</f>
        <v>1254.7560899600001</v>
      </c>
      <c r="Q50" s="36">
        <f>SUMIFS(СВЦЭМ!$D$39:$D$782,СВЦЭМ!$A$39:$A$782,$A50,СВЦЭМ!$B$39:$B$782,Q$47)+'СЕТ СН'!$G$11+СВЦЭМ!$D$10+'СЕТ СН'!$G$6-'СЕТ СН'!$G$23</f>
        <v>1260.8576755399999</v>
      </c>
      <c r="R50" s="36">
        <f>SUMIFS(СВЦЭМ!$D$39:$D$782,СВЦЭМ!$A$39:$A$782,$A50,СВЦЭМ!$B$39:$B$782,R$47)+'СЕТ СН'!$G$11+СВЦЭМ!$D$10+'СЕТ СН'!$G$6-'СЕТ СН'!$G$23</f>
        <v>1218.70025078</v>
      </c>
      <c r="S50" s="36">
        <f>SUMIFS(СВЦЭМ!$D$39:$D$782,СВЦЭМ!$A$39:$A$782,$A50,СВЦЭМ!$B$39:$B$782,S$47)+'СЕТ СН'!$G$11+СВЦЭМ!$D$10+'СЕТ СН'!$G$6-'СЕТ СН'!$G$23</f>
        <v>1181.51310509</v>
      </c>
      <c r="T50" s="36">
        <f>SUMIFS(СВЦЭМ!$D$39:$D$782,СВЦЭМ!$A$39:$A$782,$A50,СВЦЭМ!$B$39:$B$782,T$47)+'СЕТ СН'!$G$11+СВЦЭМ!$D$10+'СЕТ СН'!$G$6-'СЕТ СН'!$G$23</f>
        <v>1172.54002283</v>
      </c>
      <c r="U50" s="36">
        <f>SUMIFS(СВЦЭМ!$D$39:$D$782,СВЦЭМ!$A$39:$A$782,$A50,СВЦЭМ!$B$39:$B$782,U$47)+'СЕТ СН'!$G$11+СВЦЭМ!$D$10+'СЕТ СН'!$G$6-'СЕТ СН'!$G$23</f>
        <v>1181.9770630200001</v>
      </c>
      <c r="V50" s="36">
        <f>SUMIFS(СВЦЭМ!$D$39:$D$782,СВЦЭМ!$A$39:$A$782,$A50,СВЦЭМ!$B$39:$B$782,V$47)+'СЕТ СН'!$G$11+СВЦЭМ!$D$10+'СЕТ СН'!$G$6-'СЕТ СН'!$G$23</f>
        <v>1180.51818785</v>
      </c>
      <c r="W50" s="36">
        <f>SUMIFS(СВЦЭМ!$D$39:$D$782,СВЦЭМ!$A$39:$A$782,$A50,СВЦЭМ!$B$39:$B$782,W$47)+'СЕТ СН'!$G$11+СВЦЭМ!$D$10+'СЕТ СН'!$G$6-'СЕТ СН'!$G$23</f>
        <v>1178.16036093</v>
      </c>
      <c r="X50" s="36">
        <f>SUMIFS(СВЦЭМ!$D$39:$D$782,СВЦЭМ!$A$39:$A$782,$A50,СВЦЭМ!$B$39:$B$782,X$47)+'СЕТ СН'!$G$11+СВЦЭМ!$D$10+'СЕТ СН'!$G$6-'СЕТ СН'!$G$23</f>
        <v>1208.7839792700001</v>
      </c>
      <c r="Y50" s="36">
        <f>SUMIFS(СВЦЭМ!$D$39:$D$782,СВЦЭМ!$A$39:$A$782,$A50,СВЦЭМ!$B$39:$B$782,Y$47)+'СЕТ СН'!$G$11+СВЦЭМ!$D$10+'СЕТ СН'!$G$6-'СЕТ СН'!$G$23</f>
        <v>1252.8104120400001</v>
      </c>
    </row>
    <row r="51" spans="1:25" ht="15.75" x14ac:dyDescent="0.2">
      <c r="A51" s="35">
        <f t="shared" si="1"/>
        <v>44869</v>
      </c>
      <c r="B51" s="36">
        <f>SUMIFS(СВЦЭМ!$D$39:$D$782,СВЦЭМ!$A$39:$A$782,$A51,СВЦЭМ!$B$39:$B$782,B$47)+'СЕТ СН'!$G$11+СВЦЭМ!$D$10+'СЕТ СН'!$G$6-'СЕТ СН'!$G$23</f>
        <v>1195.1432728300001</v>
      </c>
      <c r="C51" s="36">
        <f>SUMIFS(СВЦЭМ!$D$39:$D$782,СВЦЭМ!$A$39:$A$782,$A51,СВЦЭМ!$B$39:$B$782,C$47)+'СЕТ СН'!$G$11+СВЦЭМ!$D$10+'СЕТ СН'!$G$6-'СЕТ СН'!$G$23</f>
        <v>1231.4069185600001</v>
      </c>
      <c r="D51" s="36">
        <f>SUMIFS(СВЦЭМ!$D$39:$D$782,СВЦЭМ!$A$39:$A$782,$A51,СВЦЭМ!$B$39:$B$782,D$47)+'СЕТ СН'!$G$11+СВЦЭМ!$D$10+'СЕТ СН'!$G$6-'СЕТ СН'!$G$23</f>
        <v>1294.4109399199999</v>
      </c>
      <c r="E51" s="36">
        <f>SUMIFS(СВЦЭМ!$D$39:$D$782,СВЦЭМ!$A$39:$A$782,$A51,СВЦЭМ!$B$39:$B$782,E$47)+'СЕТ СН'!$G$11+СВЦЭМ!$D$10+'СЕТ СН'!$G$6-'СЕТ СН'!$G$23</f>
        <v>1293.8849110900001</v>
      </c>
      <c r="F51" s="36">
        <f>SUMIFS(СВЦЭМ!$D$39:$D$782,СВЦЭМ!$A$39:$A$782,$A51,СВЦЭМ!$B$39:$B$782,F$47)+'СЕТ СН'!$G$11+СВЦЭМ!$D$10+'СЕТ СН'!$G$6-'СЕТ СН'!$G$23</f>
        <v>1303.10264205</v>
      </c>
      <c r="G51" s="36">
        <f>SUMIFS(СВЦЭМ!$D$39:$D$782,СВЦЭМ!$A$39:$A$782,$A51,СВЦЭМ!$B$39:$B$782,G$47)+'СЕТ СН'!$G$11+СВЦЭМ!$D$10+'СЕТ СН'!$G$6-'СЕТ СН'!$G$23</f>
        <v>1319.2138403900001</v>
      </c>
      <c r="H51" s="36">
        <f>SUMIFS(СВЦЭМ!$D$39:$D$782,СВЦЭМ!$A$39:$A$782,$A51,СВЦЭМ!$B$39:$B$782,H$47)+'СЕТ СН'!$G$11+СВЦЭМ!$D$10+'СЕТ СН'!$G$6-'СЕТ СН'!$G$23</f>
        <v>1301.85942602</v>
      </c>
      <c r="I51" s="36">
        <f>SUMIFS(СВЦЭМ!$D$39:$D$782,СВЦЭМ!$A$39:$A$782,$A51,СВЦЭМ!$B$39:$B$782,I$47)+'СЕТ СН'!$G$11+СВЦЭМ!$D$10+'СЕТ СН'!$G$6-'СЕТ СН'!$G$23</f>
        <v>1275.2676131200001</v>
      </c>
      <c r="J51" s="36">
        <f>SUMIFS(СВЦЭМ!$D$39:$D$782,СВЦЭМ!$A$39:$A$782,$A51,СВЦЭМ!$B$39:$B$782,J$47)+'СЕТ СН'!$G$11+СВЦЭМ!$D$10+'СЕТ СН'!$G$6-'СЕТ СН'!$G$23</f>
        <v>1220.3787831499999</v>
      </c>
      <c r="K51" s="36">
        <f>SUMIFS(СВЦЭМ!$D$39:$D$782,СВЦЭМ!$A$39:$A$782,$A51,СВЦЭМ!$B$39:$B$782,K$47)+'СЕТ СН'!$G$11+СВЦЭМ!$D$10+'СЕТ СН'!$G$6-'СЕТ СН'!$G$23</f>
        <v>1180.76890299</v>
      </c>
      <c r="L51" s="36">
        <f>SUMIFS(СВЦЭМ!$D$39:$D$782,СВЦЭМ!$A$39:$A$782,$A51,СВЦЭМ!$B$39:$B$782,L$47)+'СЕТ СН'!$G$11+СВЦЭМ!$D$10+'СЕТ СН'!$G$6-'СЕТ СН'!$G$23</f>
        <v>1177.31188148</v>
      </c>
      <c r="M51" s="36">
        <f>SUMIFS(СВЦЭМ!$D$39:$D$782,СВЦЭМ!$A$39:$A$782,$A51,СВЦЭМ!$B$39:$B$782,M$47)+'СЕТ СН'!$G$11+СВЦЭМ!$D$10+'СЕТ СН'!$G$6-'СЕТ СН'!$G$23</f>
        <v>1195.4101624700002</v>
      </c>
      <c r="N51" s="36">
        <f>SUMIFS(СВЦЭМ!$D$39:$D$782,СВЦЭМ!$A$39:$A$782,$A51,СВЦЭМ!$B$39:$B$782,N$47)+'СЕТ СН'!$G$11+СВЦЭМ!$D$10+'СЕТ СН'!$G$6-'СЕТ СН'!$G$23</f>
        <v>1220.17600724</v>
      </c>
      <c r="O51" s="36">
        <f>SUMIFS(СВЦЭМ!$D$39:$D$782,СВЦЭМ!$A$39:$A$782,$A51,СВЦЭМ!$B$39:$B$782,O$47)+'СЕТ СН'!$G$11+СВЦЭМ!$D$10+'СЕТ СН'!$G$6-'СЕТ СН'!$G$23</f>
        <v>1231.0264197399999</v>
      </c>
      <c r="P51" s="36">
        <f>SUMIFS(СВЦЭМ!$D$39:$D$782,СВЦЭМ!$A$39:$A$782,$A51,СВЦЭМ!$B$39:$B$782,P$47)+'СЕТ СН'!$G$11+СВЦЭМ!$D$10+'СЕТ СН'!$G$6-'СЕТ СН'!$G$23</f>
        <v>1239.61958381</v>
      </c>
      <c r="Q51" s="36">
        <f>SUMIFS(СВЦЭМ!$D$39:$D$782,СВЦЭМ!$A$39:$A$782,$A51,СВЦЭМ!$B$39:$B$782,Q$47)+'СЕТ СН'!$G$11+СВЦЭМ!$D$10+'СЕТ СН'!$G$6-'СЕТ СН'!$G$23</f>
        <v>1243.6156032599999</v>
      </c>
      <c r="R51" s="36">
        <f>SUMIFS(СВЦЭМ!$D$39:$D$782,СВЦЭМ!$A$39:$A$782,$A51,СВЦЭМ!$B$39:$B$782,R$47)+'СЕТ СН'!$G$11+СВЦЭМ!$D$10+'СЕТ СН'!$G$6-'СЕТ СН'!$G$23</f>
        <v>1211.8581989500001</v>
      </c>
      <c r="S51" s="36">
        <f>SUMIFS(СВЦЭМ!$D$39:$D$782,СВЦЭМ!$A$39:$A$782,$A51,СВЦЭМ!$B$39:$B$782,S$47)+'СЕТ СН'!$G$11+СВЦЭМ!$D$10+'СЕТ СН'!$G$6-'СЕТ СН'!$G$23</f>
        <v>1155.24369518</v>
      </c>
      <c r="T51" s="36">
        <f>SUMIFS(СВЦЭМ!$D$39:$D$782,СВЦЭМ!$A$39:$A$782,$A51,СВЦЭМ!$B$39:$B$782,T$47)+'СЕТ СН'!$G$11+СВЦЭМ!$D$10+'СЕТ СН'!$G$6-'СЕТ СН'!$G$23</f>
        <v>1142.53582624</v>
      </c>
      <c r="U51" s="36">
        <f>SUMIFS(СВЦЭМ!$D$39:$D$782,СВЦЭМ!$A$39:$A$782,$A51,СВЦЭМ!$B$39:$B$782,U$47)+'СЕТ СН'!$G$11+СВЦЭМ!$D$10+'СЕТ СН'!$G$6-'СЕТ СН'!$G$23</f>
        <v>1150.4682152100002</v>
      </c>
      <c r="V51" s="36">
        <f>SUMIFS(СВЦЭМ!$D$39:$D$782,СВЦЭМ!$A$39:$A$782,$A51,СВЦЭМ!$B$39:$B$782,V$47)+'СЕТ СН'!$G$11+СВЦЭМ!$D$10+'СЕТ СН'!$G$6-'СЕТ СН'!$G$23</f>
        <v>1167.4527803200001</v>
      </c>
      <c r="W51" s="36">
        <f>SUMIFS(СВЦЭМ!$D$39:$D$782,СВЦЭМ!$A$39:$A$782,$A51,СВЦЭМ!$B$39:$B$782,W$47)+'СЕТ СН'!$G$11+СВЦЭМ!$D$10+'СЕТ СН'!$G$6-'СЕТ СН'!$G$23</f>
        <v>1199.9909060700002</v>
      </c>
      <c r="X51" s="36">
        <f>SUMIFS(СВЦЭМ!$D$39:$D$782,СВЦЭМ!$A$39:$A$782,$A51,СВЦЭМ!$B$39:$B$782,X$47)+'СЕТ СН'!$G$11+СВЦЭМ!$D$10+'СЕТ СН'!$G$6-'СЕТ СН'!$G$23</f>
        <v>1249.30218952</v>
      </c>
      <c r="Y51" s="36">
        <f>SUMIFS(СВЦЭМ!$D$39:$D$782,СВЦЭМ!$A$39:$A$782,$A51,СВЦЭМ!$B$39:$B$782,Y$47)+'СЕТ СН'!$G$11+СВЦЭМ!$D$10+'СЕТ СН'!$G$6-'СЕТ СН'!$G$23</f>
        <v>1293.6447662099999</v>
      </c>
    </row>
    <row r="52" spans="1:25" ht="15.75" x14ac:dyDescent="0.2">
      <c r="A52" s="35">
        <f t="shared" si="1"/>
        <v>44870</v>
      </c>
      <c r="B52" s="36">
        <f>SUMIFS(СВЦЭМ!$D$39:$D$782,СВЦЭМ!$A$39:$A$782,$A52,СВЦЭМ!$B$39:$B$782,B$47)+'СЕТ СН'!$G$11+СВЦЭМ!$D$10+'СЕТ СН'!$G$6-'СЕТ СН'!$G$23</f>
        <v>1228.9136735900001</v>
      </c>
      <c r="C52" s="36">
        <f>SUMIFS(СВЦЭМ!$D$39:$D$782,СВЦЭМ!$A$39:$A$782,$A52,СВЦЭМ!$B$39:$B$782,C$47)+'СЕТ СН'!$G$11+СВЦЭМ!$D$10+'СЕТ СН'!$G$6-'СЕТ СН'!$G$23</f>
        <v>1241.7001914300001</v>
      </c>
      <c r="D52" s="36">
        <f>SUMIFS(СВЦЭМ!$D$39:$D$782,СВЦЭМ!$A$39:$A$782,$A52,СВЦЭМ!$B$39:$B$782,D$47)+'СЕТ СН'!$G$11+СВЦЭМ!$D$10+'СЕТ СН'!$G$6-'СЕТ СН'!$G$23</f>
        <v>1264.99563085</v>
      </c>
      <c r="E52" s="36">
        <f>SUMIFS(СВЦЭМ!$D$39:$D$782,СВЦЭМ!$A$39:$A$782,$A52,СВЦЭМ!$B$39:$B$782,E$47)+'СЕТ СН'!$G$11+СВЦЭМ!$D$10+'СЕТ СН'!$G$6-'СЕТ СН'!$G$23</f>
        <v>1251.5259262</v>
      </c>
      <c r="F52" s="36">
        <f>SUMIFS(СВЦЭМ!$D$39:$D$782,СВЦЭМ!$A$39:$A$782,$A52,СВЦЭМ!$B$39:$B$782,F$47)+'СЕТ СН'!$G$11+СВЦЭМ!$D$10+'СЕТ СН'!$G$6-'СЕТ СН'!$G$23</f>
        <v>1267.67751484</v>
      </c>
      <c r="G52" s="36">
        <f>SUMIFS(СВЦЭМ!$D$39:$D$782,СВЦЭМ!$A$39:$A$782,$A52,СВЦЭМ!$B$39:$B$782,G$47)+'СЕТ СН'!$G$11+СВЦЭМ!$D$10+'СЕТ СН'!$G$6-'СЕТ СН'!$G$23</f>
        <v>1274.2885446</v>
      </c>
      <c r="H52" s="36">
        <f>SUMIFS(СВЦЭМ!$D$39:$D$782,СВЦЭМ!$A$39:$A$782,$A52,СВЦЭМ!$B$39:$B$782,H$47)+'СЕТ СН'!$G$11+СВЦЭМ!$D$10+'СЕТ СН'!$G$6-'СЕТ СН'!$G$23</f>
        <v>1253.26376699</v>
      </c>
      <c r="I52" s="36">
        <f>SUMIFS(СВЦЭМ!$D$39:$D$782,СВЦЭМ!$A$39:$A$782,$A52,СВЦЭМ!$B$39:$B$782,I$47)+'СЕТ СН'!$G$11+СВЦЭМ!$D$10+'СЕТ СН'!$G$6-'СЕТ СН'!$G$23</f>
        <v>1238.50474762</v>
      </c>
      <c r="J52" s="36">
        <f>SUMIFS(СВЦЭМ!$D$39:$D$782,СВЦЭМ!$A$39:$A$782,$A52,СВЦЭМ!$B$39:$B$782,J$47)+'СЕТ СН'!$G$11+СВЦЭМ!$D$10+'СЕТ СН'!$G$6-'СЕТ СН'!$G$23</f>
        <v>1188.77646759</v>
      </c>
      <c r="K52" s="36">
        <f>SUMIFS(СВЦЭМ!$D$39:$D$782,СВЦЭМ!$A$39:$A$782,$A52,СВЦЭМ!$B$39:$B$782,K$47)+'СЕТ СН'!$G$11+СВЦЭМ!$D$10+'СЕТ СН'!$G$6-'СЕТ СН'!$G$23</f>
        <v>1174.7675195900001</v>
      </c>
      <c r="L52" s="36">
        <f>SUMIFS(СВЦЭМ!$D$39:$D$782,СВЦЭМ!$A$39:$A$782,$A52,СВЦЭМ!$B$39:$B$782,L$47)+'СЕТ СН'!$G$11+СВЦЭМ!$D$10+'СЕТ СН'!$G$6-'СЕТ СН'!$G$23</f>
        <v>1165.3242910000001</v>
      </c>
      <c r="M52" s="36">
        <f>SUMIFS(СВЦЭМ!$D$39:$D$782,СВЦЭМ!$A$39:$A$782,$A52,СВЦЭМ!$B$39:$B$782,M$47)+'СЕТ СН'!$G$11+СВЦЭМ!$D$10+'СЕТ СН'!$G$6-'СЕТ СН'!$G$23</f>
        <v>1182.2377350000002</v>
      </c>
      <c r="N52" s="36">
        <f>SUMIFS(СВЦЭМ!$D$39:$D$782,СВЦЭМ!$A$39:$A$782,$A52,СВЦЭМ!$B$39:$B$782,N$47)+'СЕТ СН'!$G$11+СВЦЭМ!$D$10+'СЕТ СН'!$G$6-'СЕТ СН'!$G$23</f>
        <v>1199.1367649200001</v>
      </c>
      <c r="O52" s="36">
        <f>SUMIFS(СВЦЭМ!$D$39:$D$782,СВЦЭМ!$A$39:$A$782,$A52,СВЦЭМ!$B$39:$B$782,O$47)+'СЕТ СН'!$G$11+СВЦЭМ!$D$10+'СЕТ СН'!$G$6-'СЕТ СН'!$G$23</f>
        <v>1201.9947954899999</v>
      </c>
      <c r="P52" s="36">
        <f>SUMIFS(СВЦЭМ!$D$39:$D$782,СВЦЭМ!$A$39:$A$782,$A52,СВЦЭМ!$B$39:$B$782,P$47)+'СЕТ СН'!$G$11+СВЦЭМ!$D$10+'СЕТ СН'!$G$6-'СЕТ СН'!$G$23</f>
        <v>1223.3197420700001</v>
      </c>
      <c r="Q52" s="36">
        <f>SUMIFS(СВЦЭМ!$D$39:$D$782,СВЦЭМ!$A$39:$A$782,$A52,СВЦЭМ!$B$39:$B$782,Q$47)+'СЕТ СН'!$G$11+СВЦЭМ!$D$10+'СЕТ СН'!$G$6-'СЕТ СН'!$G$23</f>
        <v>1237.0995910199999</v>
      </c>
      <c r="R52" s="36">
        <f>SUMIFS(СВЦЭМ!$D$39:$D$782,СВЦЭМ!$A$39:$A$782,$A52,СВЦЭМ!$B$39:$B$782,R$47)+'СЕТ СН'!$G$11+СВЦЭМ!$D$10+'СЕТ СН'!$G$6-'СЕТ СН'!$G$23</f>
        <v>1190.3485570600001</v>
      </c>
      <c r="S52" s="36">
        <f>SUMIFS(СВЦЭМ!$D$39:$D$782,СВЦЭМ!$A$39:$A$782,$A52,СВЦЭМ!$B$39:$B$782,S$47)+'СЕТ СН'!$G$11+СВЦЭМ!$D$10+'СЕТ СН'!$G$6-'СЕТ СН'!$G$23</f>
        <v>1118.5746887700002</v>
      </c>
      <c r="T52" s="36">
        <f>SUMIFS(СВЦЭМ!$D$39:$D$782,СВЦЭМ!$A$39:$A$782,$A52,СВЦЭМ!$B$39:$B$782,T$47)+'СЕТ СН'!$G$11+СВЦЭМ!$D$10+'СЕТ СН'!$G$6-'СЕТ СН'!$G$23</f>
        <v>1127.4274934300001</v>
      </c>
      <c r="U52" s="36">
        <f>SUMIFS(СВЦЭМ!$D$39:$D$782,СВЦЭМ!$A$39:$A$782,$A52,СВЦЭМ!$B$39:$B$782,U$47)+'СЕТ СН'!$G$11+СВЦЭМ!$D$10+'СЕТ СН'!$G$6-'СЕТ СН'!$G$23</f>
        <v>1143.1460106500001</v>
      </c>
      <c r="V52" s="36">
        <f>SUMIFS(СВЦЭМ!$D$39:$D$782,СВЦЭМ!$A$39:$A$782,$A52,СВЦЭМ!$B$39:$B$782,V$47)+'СЕТ СН'!$G$11+СВЦЭМ!$D$10+'СЕТ СН'!$G$6-'СЕТ СН'!$G$23</f>
        <v>1175.3734332400002</v>
      </c>
      <c r="W52" s="36">
        <f>SUMIFS(СВЦЭМ!$D$39:$D$782,СВЦЭМ!$A$39:$A$782,$A52,СВЦЭМ!$B$39:$B$782,W$47)+'СЕТ СН'!$G$11+СВЦЭМ!$D$10+'СЕТ СН'!$G$6-'СЕТ СН'!$G$23</f>
        <v>1195.3462319099999</v>
      </c>
      <c r="X52" s="36">
        <f>SUMIFS(СВЦЭМ!$D$39:$D$782,СВЦЭМ!$A$39:$A$782,$A52,СВЦЭМ!$B$39:$B$782,X$47)+'СЕТ СН'!$G$11+СВЦЭМ!$D$10+'СЕТ СН'!$G$6-'СЕТ СН'!$G$23</f>
        <v>1230.50770603</v>
      </c>
      <c r="Y52" s="36">
        <f>SUMIFS(СВЦЭМ!$D$39:$D$782,СВЦЭМ!$A$39:$A$782,$A52,СВЦЭМ!$B$39:$B$782,Y$47)+'СЕТ СН'!$G$11+СВЦЭМ!$D$10+'СЕТ СН'!$G$6-'СЕТ СН'!$G$23</f>
        <v>1256.39221342</v>
      </c>
    </row>
    <row r="53" spans="1:25" ht="15.75" x14ac:dyDescent="0.2">
      <c r="A53" s="35">
        <f t="shared" si="1"/>
        <v>44871</v>
      </c>
      <c r="B53" s="36">
        <f>SUMIFS(СВЦЭМ!$D$39:$D$782,СВЦЭМ!$A$39:$A$782,$A53,СВЦЭМ!$B$39:$B$782,B$47)+'СЕТ СН'!$G$11+СВЦЭМ!$D$10+'СЕТ СН'!$G$6-'СЕТ СН'!$G$23</f>
        <v>1136.49259241</v>
      </c>
      <c r="C53" s="36">
        <f>SUMIFS(СВЦЭМ!$D$39:$D$782,СВЦЭМ!$A$39:$A$782,$A53,СВЦЭМ!$B$39:$B$782,C$47)+'СЕТ СН'!$G$11+СВЦЭМ!$D$10+'СЕТ СН'!$G$6-'СЕТ СН'!$G$23</f>
        <v>1160.62584251</v>
      </c>
      <c r="D53" s="36">
        <f>SUMIFS(СВЦЭМ!$D$39:$D$782,СВЦЭМ!$A$39:$A$782,$A53,СВЦЭМ!$B$39:$B$782,D$47)+'СЕТ СН'!$G$11+СВЦЭМ!$D$10+'СЕТ СН'!$G$6-'СЕТ СН'!$G$23</f>
        <v>1185.14615594</v>
      </c>
      <c r="E53" s="36">
        <f>SUMIFS(СВЦЭМ!$D$39:$D$782,СВЦЭМ!$A$39:$A$782,$A53,СВЦЭМ!$B$39:$B$782,E$47)+'СЕТ СН'!$G$11+СВЦЭМ!$D$10+'СЕТ СН'!$G$6-'СЕТ СН'!$G$23</f>
        <v>1185.7658594200002</v>
      </c>
      <c r="F53" s="36">
        <f>SUMIFS(СВЦЭМ!$D$39:$D$782,СВЦЭМ!$A$39:$A$782,$A53,СВЦЭМ!$B$39:$B$782,F$47)+'СЕТ СН'!$G$11+СВЦЭМ!$D$10+'СЕТ СН'!$G$6-'СЕТ СН'!$G$23</f>
        <v>1186.8245608500001</v>
      </c>
      <c r="G53" s="36">
        <f>SUMIFS(СВЦЭМ!$D$39:$D$782,СВЦЭМ!$A$39:$A$782,$A53,СВЦЭМ!$B$39:$B$782,G$47)+'СЕТ СН'!$G$11+СВЦЭМ!$D$10+'СЕТ СН'!$G$6-'СЕТ СН'!$G$23</f>
        <v>1195.9922227000002</v>
      </c>
      <c r="H53" s="36">
        <f>SUMIFS(СВЦЭМ!$D$39:$D$782,СВЦЭМ!$A$39:$A$782,$A53,СВЦЭМ!$B$39:$B$782,H$47)+'СЕТ СН'!$G$11+СВЦЭМ!$D$10+'СЕТ СН'!$G$6-'СЕТ СН'!$G$23</f>
        <v>1194.6248725800001</v>
      </c>
      <c r="I53" s="36">
        <f>SUMIFS(СВЦЭМ!$D$39:$D$782,СВЦЭМ!$A$39:$A$782,$A53,СВЦЭМ!$B$39:$B$782,I$47)+'СЕТ СН'!$G$11+СВЦЭМ!$D$10+'СЕТ СН'!$G$6-'СЕТ СН'!$G$23</f>
        <v>1144.2159131600001</v>
      </c>
      <c r="J53" s="36">
        <f>SUMIFS(СВЦЭМ!$D$39:$D$782,СВЦЭМ!$A$39:$A$782,$A53,СВЦЭМ!$B$39:$B$782,J$47)+'СЕТ СН'!$G$11+СВЦЭМ!$D$10+'СЕТ СН'!$G$6-'СЕТ СН'!$G$23</f>
        <v>1114.91814015</v>
      </c>
      <c r="K53" s="36">
        <f>SUMIFS(СВЦЭМ!$D$39:$D$782,СВЦЭМ!$A$39:$A$782,$A53,СВЦЭМ!$B$39:$B$782,K$47)+'СЕТ СН'!$G$11+СВЦЭМ!$D$10+'СЕТ СН'!$G$6-'СЕТ СН'!$G$23</f>
        <v>1091.17815696</v>
      </c>
      <c r="L53" s="36">
        <f>SUMIFS(СВЦЭМ!$D$39:$D$782,СВЦЭМ!$A$39:$A$782,$A53,СВЦЭМ!$B$39:$B$782,L$47)+'СЕТ СН'!$G$11+СВЦЭМ!$D$10+'СЕТ СН'!$G$6-'СЕТ СН'!$G$23</f>
        <v>1087.04502146</v>
      </c>
      <c r="M53" s="36">
        <f>SUMIFS(СВЦЭМ!$D$39:$D$782,СВЦЭМ!$A$39:$A$782,$A53,СВЦЭМ!$B$39:$B$782,M$47)+'СЕТ СН'!$G$11+СВЦЭМ!$D$10+'СЕТ СН'!$G$6-'СЕТ СН'!$G$23</f>
        <v>1114.0291239100002</v>
      </c>
      <c r="N53" s="36">
        <f>SUMIFS(СВЦЭМ!$D$39:$D$782,СВЦЭМ!$A$39:$A$782,$A53,СВЦЭМ!$B$39:$B$782,N$47)+'СЕТ СН'!$G$11+СВЦЭМ!$D$10+'СЕТ СН'!$G$6-'СЕТ СН'!$G$23</f>
        <v>1140.80326109</v>
      </c>
      <c r="O53" s="36">
        <f>SUMIFS(СВЦЭМ!$D$39:$D$782,СВЦЭМ!$A$39:$A$782,$A53,СВЦЭМ!$B$39:$B$782,O$47)+'СЕТ СН'!$G$11+СВЦЭМ!$D$10+'СЕТ СН'!$G$6-'СЕТ СН'!$G$23</f>
        <v>1147.9170766100001</v>
      </c>
      <c r="P53" s="36">
        <f>SUMIFS(СВЦЭМ!$D$39:$D$782,СВЦЭМ!$A$39:$A$782,$A53,СВЦЭМ!$B$39:$B$782,P$47)+'СЕТ СН'!$G$11+СВЦЭМ!$D$10+'СЕТ СН'!$G$6-'СЕТ СН'!$G$23</f>
        <v>1156.50845327</v>
      </c>
      <c r="Q53" s="36">
        <f>SUMIFS(СВЦЭМ!$D$39:$D$782,СВЦЭМ!$A$39:$A$782,$A53,СВЦЭМ!$B$39:$B$782,Q$47)+'СЕТ СН'!$G$11+СВЦЭМ!$D$10+'СЕТ СН'!$G$6-'СЕТ СН'!$G$23</f>
        <v>1156.0097812500001</v>
      </c>
      <c r="R53" s="36">
        <f>SUMIFS(СВЦЭМ!$D$39:$D$782,СВЦЭМ!$A$39:$A$782,$A53,СВЦЭМ!$B$39:$B$782,R$47)+'СЕТ СН'!$G$11+СВЦЭМ!$D$10+'СЕТ СН'!$G$6-'СЕТ СН'!$G$23</f>
        <v>1109.0197760000001</v>
      </c>
      <c r="S53" s="36">
        <f>SUMIFS(СВЦЭМ!$D$39:$D$782,СВЦЭМ!$A$39:$A$782,$A53,СВЦЭМ!$B$39:$B$782,S$47)+'СЕТ СН'!$G$11+СВЦЭМ!$D$10+'СЕТ СН'!$G$6-'СЕТ СН'!$G$23</f>
        <v>1071.9912242300002</v>
      </c>
      <c r="T53" s="36">
        <f>SUMIFS(СВЦЭМ!$D$39:$D$782,СВЦЭМ!$A$39:$A$782,$A53,СВЦЭМ!$B$39:$B$782,T$47)+'СЕТ СН'!$G$11+СВЦЭМ!$D$10+'СЕТ СН'!$G$6-'СЕТ СН'!$G$23</f>
        <v>1079.7755485700002</v>
      </c>
      <c r="U53" s="36">
        <f>SUMIFS(СВЦЭМ!$D$39:$D$782,СВЦЭМ!$A$39:$A$782,$A53,СВЦЭМ!$B$39:$B$782,U$47)+'СЕТ СН'!$G$11+СВЦЭМ!$D$10+'СЕТ СН'!$G$6-'СЕТ СН'!$G$23</f>
        <v>1085.2069942400001</v>
      </c>
      <c r="V53" s="36">
        <f>SUMIFS(СВЦЭМ!$D$39:$D$782,СВЦЭМ!$A$39:$A$782,$A53,СВЦЭМ!$B$39:$B$782,V$47)+'СЕТ СН'!$G$11+СВЦЭМ!$D$10+'СЕТ СН'!$G$6-'СЕТ СН'!$G$23</f>
        <v>1109.3438051300002</v>
      </c>
      <c r="W53" s="36">
        <f>SUMIFS(СВЦЭМ!$D$39:$D$782,СВЦЭМ!$A$39:$A$782,$A53,СВЦЭМ!$B$39:$B$782,W$47)+'СЕТ СН'!$G$11+СВЦЭМ!$D$10+'СЕТ СН'!$G$6-'СЕТ СН'!$G$23</f>
        <v>1144.2071442200001</v>
      </c>
      <c r="X53" s="36">
        <f>SUMIFS(СВЦЭМ!$D$39:$D$782,СВЦЭМ!$A$39:$A$782,$A53,СВЦЭМ!$B$39:$B$782,X$47)+'СЕТ СН'!$G$11+СВЦЭМ!$D$10+'СЕТ СН'!$G$6-'СЕТ СН'!$G$23</f>
        <v>1174.39083422</v>
      </c>
      <c r="Y53" s="36">
        <f>SUMIFS(СВЦЭМ!$D$39:$D$782,СВЦЭМ!$A$39:$A$782,$A53,СВЦЭМ!$B$39:$B$782,Y$47)+'СЕТ СН'!$G$11+СВЦЭМ!$D$10+'СЕТ СН'!$G$6-'СЕТ СН'!$G$23</f>
        <v>1213.9458810000001</v>
      </c>
    </row>
    <row r="54" spans="1:25" ht="15.75" x14ac:dyDescent="0.2">
      <c r="A54" s="35">
        <f t="shared" si="1"/>
        <v>44872</v>
      </c>
      <c r="B54" s="36">
        <f>SUMIFS(СВЦЭМ!$D$39:$D$782,СВЦЭМ!$A$39:$A$782,$A54,СВЦЭМ!$B$39:$B$782,B$47)+'СЕТ СН'!$G$11+СВЦЭМ!$D$10+'СЕТ СН'!$G$6-'СЕТ СН'!$G$23</f>
        <v>1238.9468658200001</v>
      </c>
      <c r="C54" s="36">
        <f>SUMIFS(СВЦЭМ!$D$39:$D$782,СВЦЭМ!$A$39:$A$782,$A54,СВЦЭМ!$B$39:$B$782,C$47)+'СЕТ СН'!$G$11+СВЦЭМ!$D$10+'СЕТ СН'!$G$6-'СЕТ СН'!$G$23</f>
        <v>1279.0148941499999</v>
      </c>
      <c r="D54" s="36">
        <f>SUMIFS(СВЦЭМ!$D$39:$D$782,СВЦЭМ!$A$39:$A$782,$A54,СВЦЭМ!$B$39:$B$782,D$47)+'СЕТ СН'!$G$11+СВЦЭМ!$D$10+'СЕТ СН'!$G$6-'СЕТ СН'!$G$23</f>
        <v>1319.0315462200001</v>
      </c>
      <c r="E54" s="36">
        <f>SUMIFS(СВЦЭМ!$D$39:$D$782,СВЦЭМ!$A$39:$A$782,$A54,СВЦЭМ!$B$39:$B$782,E$47)+'СЕТ СН'!$G$11+СВЦЭМ!$D$10+'СЕТ СН'!$G$6-'СЕТ СН'!$G$23</f>
        <v>1308.04859781</v>
      </c>
      <c r="F54" s="36">
        <f>SUMIFS(СВЦЭМ!$D$39:$D$782,СВЦЭМ!$A$39:$A$782,$A54,СВЦЭМ!$B$39:$B$782,F$47)+'СЕТ СН'!$G$11+СВЦЭМ!$D$10+'СЕТ СН'!$G$6-'СЕТ СН'!$G$23</f>
        <v>1313.9387556300001</v>
      </c>
      <c r="G54" s="36">
        <f>SUMIFS(СВЦЭМ!$D$39:$D$782,СВЦЭМ!$A$39:$A$782,$A54,СВЦЭМ!$B$39:$B$782,G$47)+'СЕТ СН'!$G$11+СВЦЭМ!$D$10+'СЕТ СН'!$G$6-'СЕТ СН'!$G$23</f>
        <v>1321.4303809600001</v>
      </c>
      <c r="H54" s="36">
        <f>SUMIFS(СВЦЭМ!$D$39:$D$782,СВЦЭМ!$A$39:$A$782,$A54,СВЦЭМ!$B$39:$B$782,H$47)+'СЕТ СН'!$G$11+СВЦЭМ!$D$10+'СЕТ СН'!$G$6-'СЕТ СН'!$G$23</f>
        <v>1269.5994209099999</v>
      </c>
      <c r="I54" s="36">
        <f>SUMIFS(СВЦЭМ!$D$39:$D$782,СВЦЭМ!$A$39:$A$782,$A54,СВЦЭМ!$B$39:$B$782,I$47)+'СЕТ СН'!$G$11+СВЦЭМ!$D$10+'СЕТ СН'!$G$6-'СЕТ СН'!$G$23</f>
        <v>1214.16002428</v>
      </c>
      <c r="J54" s="36">
        <f>SUMIFS(СВЦЭМ!$D$39:$D$782,СВЦЭМ!$A$39:$A$782,$A54,СВЦЭМ!$B$39:$B$782,J$47)+'СЕТ СН'!$G$11+СВЦЭМ!$D$10+'СЕТ СН'!$G$6-'СЕТ СН'!$G$23</f>
        <v>1178.5972095100001</v>
      </c>
      <c r="K54" s="36">
        <f>SUMIFS(СВЦЭМ!$D$39:$D$782,СВЦЭМ!$A$39:$A$782,$A54,СВЦЭМ!$B$39:$B$782,K$47)+'СЕТ СН'!$G$11+СВЦЭМ!$D$10+'СЕТ СН'!$G$6-'СЕТ СН'!$G$23</f>
        <v>1168.3248165100001</v>
      </c>
      <c r="L54" s="36">
        <f>SUMIFS(СВЦЭМ!$D$39:$D$782,СВЦЭМ!$A$39:$A$782,$A54,СВЦЭМ!$B$39:$B$782,L$47)+'СЕТ СН'!$G$11+СВЦЭМ!$D$10+'СЕТ СН'!$G$6-'СЕТ СН'!$G$23</f>
        <v>1169.0869461300001</v>
      </c>
      <c r="M54" s="36">
        <f>SUMIFS(СВЦЭМ!$D$39:$D$782,СВЦЭМ!$A$39:$A$782,$A54,СВЦЭМ!$B$39:$B$782,M$47)+'СЕТ СН'!$G$11+СВЦЭМ!$D$10+'СЕТ СН'!$G$6-'СЕТ СН'!$G$23</f>
        <v>1180.79214968</v>
      </c>
      <c r="N54" s="36">
        <f>SUMIFS(СВЦЭМ!$D$39:$D$782,СВЦЭМ!$A$39:$A$782,$A54,СВЦЭМ!$B$39:$B$782,N$47)+'СЕТ СН'!$G$11+СВЦЭМ!$D$10+'СЕТ СН'!$G$6-'СЕТ СН'!$G$23</f>
        <v>1190.1644787700002</v>
      </c>
      <c r="O54" s="36">
        <f>SUMIFS(СВЦЭМ!$D$39:$D$782,СВЦЭМ!$A$39:$A$782,$A54,СВЦЭМ!$B$39:$B$782,O$47)+'СЕТ СН'!$G$11+СВЦЭМ!$D$10+'СЕТ СН'!$G$6-'СЕТ СН'!$G$23</f>
        <v>1179.2860663900001</v>
      </c>
      <c r="P54" s="36">
        <f>SUMIFS(СВЦЭМ!$D$39:$D$782,СВЦЭМ!$A$39:$A$782,$A54,СВЦЭМ!$B$39:$B$782,P$47)+'СЕТ СН'!$G$11+СВЦЭМ!$D$10+'СЕТ СН'!$G$6-'СЕТ СН'!$G$23</f>
        <v>1190.8147972400002</v>
      </c>
      <c r="Q54" s="36">
        <f>SUMIFS(СВЦЭМ!$D$39:$D$782,СВЦЭМ!$A$39:$A$782,$A54,СВЦЭМ!$B$39:$B$782,Q$47)+'СЕТ СН'!$G$11+СВЦЭМ!$D$10+'СЕТ СН'!$G$6-'СЕТ СН'!$G$23</f>
        <v>1231.1628816100001</v>
      </c>
      <c r="R54" s="36">
        <f>SUMIFS(СВЦЭМ!$D$39:$D$782,СВЦЭМ!$A$39:$A$782,$A54,СВЦЭМ!$B$39:$B$782,R$47)+'СЕТ СН'!$G$11+СВЦЭМ!$D$10+'СЕТ СН'!$G$6-'СЕТ СН'!$G$23</f>
        <v>1197.98725687</v>
      </c>
      <c r="S54" s="36">
        <f>SUMIFS(СВЦЭМ!$D$39:$D$782,СВЦЭМ!$A$39:$A$782,$A54,СВЦЭМ!$B$39:$B$782,S$47)+'СЕТ СН'!$G$11+СВЦЭМ!$D$10+'СЕТ СН'!$G$6-'СЕТ СН'!$G$23</f>
        <v>1172.61471177</v>
      </c>
      <c r="T54" s="36">
        <f>SUMIFS(СВЦЭМ!$D$39:$D$782,СВЦЭМ!$A$39:$A$782,$A54,СВЦЭМ!$B$39:$B$782,T$47)+'СЕТ СН'!$G$11+СВЦЭМ!$D$10+'СЕТ СН'!$G$6-'СЕТ СН'!$G$23</f>
        <v>1182.27538028</v>
      </c>
      <c r="U54" s="36">
        <f>SUMIFS(СВЦЭМ!$D$39:$D$782,СВЦЭМ!$A$39:$A$782,$A54,СВЦЭМ!$B$39:$B$782,U$47)+'СЕТ СН'!$G$11+СВЦЭМ!$D$10+'СЕТ СН'!$G$6-'СЕТ СН'!$G$23</f>
        <v>1179.2948378600001</v>
      </c>
      <c r="V54" s="36">
        <f>SUMIFS(СВЦЭМ!$D$39:$D$782,СВЦЭМ!$A$39:$A$782,$A54,СВЦЭМ!$B$39:$B$782,V$47)+'СЕТ СН'!$G$11+СВЦЭМ!$D$10+'СЕТ СН'!$G$6-'СЕТ СН'!$G$23</f>
        <v>1161.5420982400001</v>
      </c>
      <c r="W54" s="36">
        <f>SUMIFS(СВЦЭМ!$D$39:$D$782,СВЦЭМ!$A$39:$A$782,$A54,СВЦЭМ!$B$39:$B$782,W$47)+'СЕТ СН'!$G$11+СВЦЭМ!$D$10+'СЕТ СН'!$G$6-'СЕТ СН'!$G$23</f>
        <v>1176.1706663900002</v>
      </c>
      <c r="X54" s="36">
        <f>SUMIFS(СВЦЭМ!$D$39:$D$782,СВЦЭМ!$A$39:$A$782,$A54,СВЦЭМ!$B$39:$B$782,X$47)+'СЕТ СН'!$G$11+СВЦЭМ!$D$10+'СЕТ СН'!$G$6-'СЕТ СН'!$G$23</f>
        <v>1206.50905014</v>
      </c>
      <c r="Y54" s="36">
        <f>SUMIFS(СВЦЭМ!$D$39:$D$782,СВЦЭМ!$A$39:$A$782,$A54,СВЦЭМ!$B$39:$B$782,Y$47)+'СЕТ СН'!$G$11+СВЦЭМ!$D$10+'СЕТ СН'!$G$6-'СЕТ СН'!$G$23</f>
        <v>1207.4950684400001</v>
      </c>
    </row>
    <row r="55" spans="1:25" ht="15.75" x14ac:dyDescent="0.2">
      <c r="A55" s="35">
        <f t="shared" si="1"/>
        <v>44873</v>
      </c>
      <c r="B55" s="36">
        <f>SUMIFS(СВЦЭМ!$D$39:$D$782,СВЦЭМ!$A$39:$A$782,$A55,СВЦЭМ!$B$39:$B$782,B$47)+'СЕТ СН'!$G$11+СВЦЭМ!$D$10+'СЕТ СН'!$G$6-'СЕТ СН'!$G$23</f>
        <v>1227.18747052</v>
      </c>
      <c r="C55" s="36">
        <f>SUMIFS(СВЦЭМ!$D$39:$D$782,СВЦЭМ!$A$39:$A$782,$A55,СВЦЭМ!$B$39:$B$782,C$47)+'СЕТ СН'!$G$11+СВЦЭМ!$D$10+'СЕТ СН'!$G$6-'СЕТ СН'!$G$23</f>
        <v>1265.8380852</v>
      </c>
      <c r="D55" s="36">
        <f>SUMIFS(СВЦЭМ!$D$39:$D$782,СВЦЭМ!$A$39:$A$782,$A55,СВЦЭМ!$B$39:$B$782,D$47)+'СЕТ СН'!$G$11+СВЦЭМ!$D$10+'СЕТ СН'!$G$6-'СЕТ СН'!$G$23</f>
        <v>1311.0662589799999</v>
      </c>
      <c r="E55" s="36">
        <f>SUMIFS(СВЦЭМ!$D$39:$D$782,СВЦЭМ!$A$39:$A$782,$A55,СВЦЭМ!$B$39:$B$782,E$47)+'СЕТ СН'!$G$11+СВЦЭМ!$D$10+'СЕТ СН'!$G$6-'СЕТ СН'!$G$23</f>
        <v>1299.1393070500001</v>
      </c>
      <c r="F55" s="36">
        <f>SUMIFS(СВЦЭМ!$D$39:$D$782,СВЦЭМ!$A$39:$A$782,$A55,СВЦЭМ!$B$39:$B$782,F$47)+'СЕТ СН'!$G$11+СВЦЭМ!$D$10+'СЕТ СН'!$G$6-'СЕТ СН'!$G$23</f>
        <v>1302.39477272</v>
      </c>
      <c r="G55" s="36">
        <f>SUMIFS(СВЦЭМ!$D$39:$D$782,СВЦЭМ!$A$39:$A$782,$A55,СВЦЭМ!$B$39:$B$782,G$47)+'СЕТ СН'!$G$11+СВЦЭМ!$D$10+'СЕТ СН'!$G$6-'СЕТ СН'!$G$23</f>
        <v>1315.42494971</v>
      </c>
      <c r="H55" s="36">
        <f>SUMIFS(СВЦЭМ!$D$39:$D$782,СВЦЭМ!$A$39:$A$782,$A55,СВЦЭМ!$B$39:$B$782,H$47)+'СЕТ СН'!$G$11+СВЦЭМ!$D$10+'СЕТ СН'!$G$6-'СЕТ СН'!$G$23</f>
        <v>1270.6725008800001</v>
      </c>
      <c r="I55" s="36">
        <f>SUMIFS(СВЦЭМ!$D$39:$D$782,СВЦЭМ!$A$39:$A$782,$A55,СВЦЭМ!$B$39:$B$782,I$47)+'СЕТ СН'!$G$11+СВЦЭМ!$D$10+'СЕТ СН'!$G$6-'СЕТ СН'!$G$23</f>
        <v>1254.03614464</v>
      </c>
      <c r="J55" s="36">
        <f>SUMIFS(СВЦЭМ!$D$39:$D$782,СВЦЭМ!$A$39:$A$782,$A55,СВЦЭМ!$B$39:$B$782,J$47)+'СЕТ СН'!$G$11+СВЦЭМ!$D$10+'СЕТ СН'!$G$6-'СЕТ СН'!$G$23</f>
        <v>1220.55973509</v>
      </c>
      <c r="K55" s="36">
        <f>SUMIFS(СВЦЭМ!$D$39:$D$782,СВЦЭМ!$A$39:$A$782,$A55,СВЦЭМ!$B$39:$B$782,K$47)+'СЕТ СН'!$G$11+СВЦЭМ!$D$10+'СЕТ СН'!$G$6-'СЕТ СН'!$G$23</f>
        <v>1192.5065823800001</v>
      </c>
      <c r="L55" s="36">
        <f>SUMIFS(СВЦЭМ!$D$39:$D$782,СВЦЭМ!$A$39:$A$782,$A55,СВЦЭМ!$B$39:$B$782,L$47)+'СЕТ СН'!$G$11+СВЦЭМ!$D$10+'СЕТ СН'!$G$6-'СЕТ СН'!$G$23</f>
        <v>1182.26850769</v>
      </c>
      <c r="M55" s="36">
        <f>SUMIFS(СВЦЭМ!$D$39:$D$782,СВЦЭМ!$A$39:$A$782,$A55,СВЦЭМ!$B$39:$B$782,M$47)+'СЕТ СН'!$G$11+СВЦЭМ!$D$10+'СЕТ СН'!$G$6-'СЕТ СН'!$G$23</f>
        <v>1185.70105592</v>
      </c>
      <c r="N55" s="36">
        <f>SUMIFS(СВЦЭМ!$D$39:$D$782,СВЦЭМ!$A$39:$A$782,$A55,СВЦЭМ!$B$39:$B$782,N$47)+'СЕТ СН'!$G$11+СВЦЭМ!$D$10+'СЕТ СН'!$G$6-'СЕТ СН'!$G$23</f>
        <v>1187.7601402600001</v>
      </c>
      <c r="O55" s="36">
        <f>SUMIFS(СВЦЭМ!$D$39:$D$782,СВЦЭМ!$A$39:$A$782,$A55,СВЦЭМ!$B$39:$B$782,O$47)+'СЕТ СН'!$G$11+СВЦЭМ!$D$10+'СЕТ СН'!$G$6-'СЕТ СН'!$G$23</f>
        <v>1183.9945363699999</v>
      </c>
      <c r="P55" s="36">
        <f>SUMIFS(СВЦЭМ!$D$39:$D$782,СВЦЭМ!$A$39:$A$782,$A55,СВЦЭМ!$B$39:$B$782,P$47)+'СЕТ СН'!$G$11+СВЦЭМ!$D$10+'СЕТ СН'!$G$6-'СЕТ СН'!$G$23</f>
        <v>1194.30203489</v>
      </c>
      <c r="Q55" s="36">
        <f>SUMIFS(СВЦЭМ!$D$39:$D$782,СВЦЭМ!$A$39:$A$782,$A55,СВЦЭМ!$B$39:$B$782,Q$47)+'СЕТ СН'!$G$11+СВЦЭМ!$D$10+'СЕТ СН'!$G$6-'СЕТ СН'!$G$23</f>
        <v>1220.9930617099999</v>
      </c>
      <c r="R55" s="36">
        <f>SUMIFS(СВЦЭМ!$D$39:$D$782,СВЦЭМ!$A$39:$A$782,$A55,СВЦЭМ!$B$39:$B$782,R$47)+'СЕТ СН'!$G$11+СВЦЭМ!$D$10+'СЕТ СН'!$G$6-'СЕТ СН'!$G$23</f>
        <v>1214.02065038</v>
      </c>
      <c r="S55" s="36">
        <f>SUMIFS(СВЦЭМ!$D$39:$D$782,СВЦЭМ!$A$39:$A$782,$A55,СВЦЭМ!$B$39:$B$782,S$47)+'СЕТ СН'!$G$11+СВЦЭМ!$D$10+'СЕТ СН'!$G$6-'СЕТ СН'!$G$23</f>
        <v>1203.6415999999999</v>
      </c>
      <c r="T55" s="36">
        <f>SUMIFS(СВЦЭМ!$D$39:$D$782,СВЦЭМ!$A$39:$A$782,$A55,СВЦЭМ!$B$39:$B$782,T$47)+'СЕТ СН'!$G$11+СВЦЭМ!$D$10+'СЕТ СН'!$G$6-'СЕТ СН'!$G$23</f>
        <v>1193.8270519600001</v>
      </c>
      <c r="U55" s="36">
        <f>SUMIFS(СВЦЭМ!$D$39:$D$782,СВЦЭМ!$A$39:$A$782,$A55,СВЦЭМ!$B$39:$B$782,U$47)+'СЕТ СН'!$G$11+СВЦЭМ!$D$10+'СЕТ СН'!$G$6-'СЕТ СН'!$G$23</f>
        <v>1191.0181387600001</v>
      </c>
      <c r="V55" s="36">
        <f>SUMIFS(СВЦЭМ!$D$39:$D$782,СВЦЭМ!$A$39:$A$782,$A55,СВЦЭМ!$B$39:$B$782,V$47)+'СЕТ СН'!$G$11+СВЦЭМ!$D$10+'СЕТ СН'!$G$6-'СЕТ СН'!$G$23</f>
        <v>1192.8969680999999</v>
      </c>
      <c r="W55" s="36">
        <f>SUMIFS(СВЦЭМ!$D$39:$D$782,СВЦЭМ!$A$39:$A$782,$A55,СВЦЭМ!$B$39:$B$782,W$47)+'СЕТ СН'!$G$11+СВЦЭМ!$D$10+'СЕТ СН'!$G$6-'СЕТ СН'!$G$23</f>
        <v>1199.5769115600001</v>
      </c>
      <c r="X55" s="36">
        <f>SUMIFS(СВЦЭМ!$D$39:$D$782,СВЦЭМ!$A$39:$A$782,$A55,СВЦЭМ!$B$39:$B$782,X$47)+'СЕТ СН'!$G$11+СВЦЭМ!$D$10+'СЕТ СН'!$G$6-'СЕТ СН'!$G$23</f>
        <v>1198.8916052700001</v>
      </c>
      <c r="Y55" s="36">
        <f>SUMIFS(СВЦЭМ!$D$39:$D$782,СВЦЭМ!$A$39:$A$782,$A55,СВЦЭМ!$B$39:$B$782,Y$47)+'СЕТ СН'!$G$11+СВЦЭМ!$D$10+'СЕТ СН'!$G$6-'СЕТ СН'!$G$23</f>
        <v>1208.36832428</v>
      </c>
    </row>
    <row r="56" spans="1:25" ht="15.75" x14ac:dyDescent="0.2">
      <c r="A56" s="35">
        <f t="shared" si="1"/>
        <v>44874</v>
      </c>
      <c r="B56" s="36">
        <f>SUMIFS(СВЦЭМ!$D$39:$D$782,СВЦЭМ!$A$39:$A$782,$A56,СВЦЭМ!$B$39:$B$782,B$47)+'СЕТ СН'!$G$11+СВЦЭМ!$D$10+'СЕТ СН'!$G$6-'СЕТ СН'!$G$23</f>
        <v>1367.6502753</v>
      </c>
      <c r="C56" s="36">
        <f>SUMIFS(СВЦЭМ!$D$39:$D$782,СВЦЭМ!$A$39:$A$782,$A56,СВЦЭМ!$B$39:$B$782,C$47)+'СЕТ СН'!$G$11+СВЦЭМ!$D$10+'СЕТ СН'!$G$6-'СЕТ СН'!$G$23</f>
        <v>1366.5943025500001</v>
      </c>
      <c r="D56" s="36">
        <f>SUMIFS(СВЦЭМ!$D$39:$D$782,СВЦЭМ!$A$39:$A$782,$A56,СВЦЭМ!$B$39:$B$782,D$47)+'СЕТ СН'!$G$11+СВЦЭМ!$D$10+'СЕТ СН'!$G$6-'СЕТ СН'!$G$23</f>
        <v>1381.4297841</v>
      </c>
      <c r="E56" s="36">
        <f>SUMIFS(СВЦЭМ!$D$39:$D$782,СВЦЭМ!$A$39:$A$782,$A56,СВЦЭМ!$B$39:$B$782,E$47)+'СЕТ СН'!$G$11+СВЦЭМ!$D$10+'СЕТ СН'!$G$6-'СЕТ СН'!$G$23</f>
        <v>1365.5048577</v>
      </c>
      <c r="F56" s="36">
        <f>SUMIFS(СВЦЭМ!$D$39:$D$782,СВЦЭМ!$A$39:$A$782,$A56,СВЦЭМ!$B$39:$B$782,F$47)+'СЕТ СН'!$G$11+СВЦЭМ!$D$10+'СЕТ СН'!$G$6-'СЕТ СН'!$G$23</f>
        <v>1361.4996303400001</v>
      </c>
      <c r="G56" s="36">
        <f>SUMIFS(СВЦЭМ!$D$39:$D$782,СВЦЭМ!$A$39:$A$782,$A56,СВЦЭМ!$B$39:$B$782,G$47)+'СЕТ СН'!$G$11+СВЦЭМ!$D$10+'СЕТ СН'!$G$6-'СЕТ СН'!$G$23</f>
        <v>1363.25855043</v>
      </c>
      <c r="H56" s="36">
        <f>SUMIFS(СВЦЭМ!$D$39:$D$782,СВЦЭМ!$A$39:$A$782,$A56,СВЦЭМ!$B$39:$B$782,H$47)+'СЕТ СН'!$G$11+СВЦЭМ!$D$10+'СЕТ СН'!$G$6-'СЕТ СН'!$G$23</f>
        <v>1313.82979765</v>
      </c>
      <c r="I56" s="36">
        <f>SUMIFS(СВЦЭМ!$D$39:$D$782,СВЦЭМ!$A$39:$A$782,$A56,СВЦЭМ!$B$39:$B$782,I$47)+'СЕТ СН'!$G$11+СВЦЭМ!$D$10+'СЕТ СН'!$G$6-'СЕТ СН'!$G$23</f>
        <v>1263.63246841</v>
      </c>
      <c r="J56" s="36">
        <f>SUMIFS(СВЦЭМ!$D$39:$D$782,СВЦЭМ!$A$39:$A$782,$A56,СВЦЭМ!$B$39:$B$782,J$47)+'СЕТ СН'!$G$11+СВЦЭМ!$D$10+'СЕТ СН'!$G$6-'СЕТ СН'!$G$23</f>
        <v>1248.6187742100001</v>
      </c>
      <c r="K56" s="36">
        <f>SUMIFS(СВЦЭМ!$D$39:$D$782,СВЦЭМ!$A$39:$A$782,$A56,СВЦЭМ!$B$39:$B$782,K$47)+'СЕТ СН'!$G$11+СВЦЭМ!$D$10+'СЕТ СН'!$G$6-'СЕТ СН'!$G$23</f>
        <v>1259.8874582400001</v>
      </c>
      <c r="L56" s="36">
        <f>SUMIFS(СВЦЭМ!$D$39:$D$782,СВЦЭМ!$A$39:$A$782,$A56,СВЦЭМ!$B$39:$B$782,L$47)+'СЕТ СН'!$G$11+СВЦЭМ!$D$10+'СЕТ СН'!$G$6-'СЕТ СН'!$G$23</f>
        <v>1276.07823949</v>
      </c>
      <c r="M56" s="36">
        <f>SUMIFS(СВЦЭМ!$D$39:$D$782,СВЦЭМ!$A$39:$A$782,$A56,СВЦЭМ!$B$39:$B$782,M$47)+'СЕТ СН'!$G$11+СВЦЭМ!$D$10+'СЕТ СН'!$G$6-'СЕТ СН'!$G$23</f>
        <v>1298.29576026</v>
      </c>
      <c r="N56" s="36">
        <f>SUMIFS(СВЦЭМ!$D$39:$D$782,СВЦЭМ!$A$39:$A$782,$A56,СВЦЭМ!$B$39:$B$782,N$47)+'СЕТ СН'!$G$11+СВЦЭМ!$D$10+'СЕТ СН'!$G$6-'СЕТ СН'!$G$23</f>
        <v>1335.48950429</v>
      </c>
      <c r="O56" s="36">
        <f>SUMIFS(СВЦЭМ!$D$39:$D$782,СВЦЭМ!$A$39:$A$782,$A56,СВЦЭМ!$B$39:$B$782,O$47)+'СЕТ СН'!$G$11+СВЦЭМ!$D$10+'СЕТ СН'!$G$6-'СЕТ СН'!$G$23</f>
        <v>1329.72253658</v>
      </c>
      <c r="P56" s="36">
        <f>SUMIFS(СВЦЭМ!$D$39:$D$782,СВЦЭМ!$A$39:$A$782,$A56,СВЦЭМ!$B$39:$B$782,P$47)+'СЕТ СН'!$G$11+СВЦЭМ!$D$10+'СЕТ СН'!$G$6-'СЕТ СН'!$G$23</f>
        <v>1324.9636449700001</v>
      </c>
      <c r="Q56" s="36">
        <f>SUMIFS(СВЦЭМ!$D$39:$D$782,СВЦЭМ!$A$39:$A$782,$A56,СВЦЭМ!$B$39:$B$782,Q$47)+'СЕТ СН'!$G$11+СВЦЭМ!$D$10+'СЕТ СН'!$G$6-'СЕТ СН'!$G$23</f>
        <v>1300.6946049000001</v>
      </c>
      <c r="R56" s="36">
        <f>SUMIFS(СВЦЭМ!$D$39:$D$782,СВЦЭМ!$A$39:$A$782,$A56,СВЦЭМ!$B$39:$B$782,R$47)+'СЕТ СН'!$G$11+СВЦЭМ!$D$10+'СЕТ СН'!$G$6-'СЕТ СН'!$G$23</f>
        <v>1276.31032686</v>
      </c>
      <c r="S56" s="36">
        <f>SUMIFS(СВЦЭМ!$D$39:$D$782,СВЦЭМ!$A$39:$A$782,$A56,СВЦЭМ!$B$39:$B$782,S$47)+'СЕТ СН'!$G$11+СВЦЭМ!$D$10+'СЕТ СН'!$G$6-'СЕТ СН'!$G$23</f>
        <v>1242.5027038000001</v>
      </c>
      <c r="T56" s="36">
        <f>SUMIFS(СВЦЭМ!$D$39:$D$782,СВЦЭМ!$A$39:$A$782,$A56,СВЦЭМ!$B$39:$B$782,T$47)+'СЕТ СН'!$G$11+СВЦЭМ!$D$10+'СЕТ СН'!$G$6-'СЕТ СН'!$G$23</f>
        <v>1285.8795144200001</v>
      </c>
      <c r="U56" s="36">
        <f>SUMIFS(СВЦЭМ!$D$39:$D$782,СВЦЭМ!$A$39:$A$782,$A56,СВЦЭМ!$B$39:$B$782,U$47)+'СЕТ СН'!$G$11+СВЦЭМ!$D$10+'СЕТ СН'!$G$6-'СЕТ СН'!$G$23</f>
        <v>1285.6200550999999</v>
      </c>
      <c r="V56" s="36">
        <f>SUMIFS(СВЦЭМ!$D$39:$D$782,СВЦЭМ!$A$39:$A$782,$A56,СВЦЭМ!$B$39:$B$782,V$47)+'СЕТ СН'!$G$11+СВЦЭМ!$D$10+'СЕТ СН'!$G$6-'СЕТ СН'!$G$23</f>
        <v>1300.5342091</v>
      </c>
      <c r="W56" s="36">
        <f>SUMIFS(СВЦЭМ!$D$39:$D$782,СВЦЭМ!$A$39:$A$782,$A56,СВЦЭМ!$B$39:$B$782,W$47)+'СЕТ СН'!$G$11+СВЦЭМ!$D$10+'СЕТ СН'!$G$6-'СЕТ СН'!$G$23</f>
        <v>1203.1305298100001</v>
      </c>
      <c r="X56" s="36">
        <f>SUMIFS(СВЦЭМ!$D$39:$D$782,СВЦЭМ!$A$39:$A$782,$A56,СВЦЭМ!$B$39:$B$782,X$47)+'СЕТ СН'!$G$11+СВЦЭМ!$D$10+'СЕТ СН'!$G$6-'СЕТ СН'!$G$23</f>
        <v>1204.7507870100001</v>
      </c>
      <c r="Y56" s="36">
        <f>SUMIFS(СВЦЭМ!$D$39:$D$782,СВЦЭМ!$A$39:$A$782,$A56,СВЦЭМ!$B$39:$B$782,Y$47)+'СЕТ СН'!$G$11+СВЦЭМ!$D$10+'СЕТ СН'!$G$6-'СЕТ СН'!$G$23</f>
        <v>1173.0767625600001</v>
      </c>
    </row>
    <row r="57" spans="1:25" ht="15.75" x14ac:dyDescent="0.2">
      <c r="A57" s="35">
        <f t="shared" si="1"/>
        <v>44875</v>
      </c>
      <c r="B57" s="36">
        <f>SUMIFS(СВЦЭМ!$D$39:$D$782,СВЦЭМ!$A$39:$A$782,$A57,СВЦЭМ!$B$39:$B$782,B$47)+'СЕТ СН'!$G$11+СВЦЭМ!$D$10+'СЕТ СН'!$G$6-'СЕТ СН'!$G$23</f>
        <v>1290.14961174</v>
      </c>
      <c r="C57" s="36">
        <f>SUMIFS(СВЦЭМ!$D$39:$D$782,СВЦЭМ!$A$39:$A$782,$A57,СВЦЭМ!$B$39:$B$782,C$47)+'СЕТ СН'!$G$11+СВЦЭМ!$D$10+'СЕТ СН'!$G$6-'СЕТ СН'!$G$23</f>
        <v>1321.93252014</v>
      </c>
      <c r="D57" s="36">
        <f>SUMIFS(СВЦЭМ!$D$39:$D$782,СВЦЭМ!$A$39:$A$782,$A57,СВЦЭМ!$B$39:$B$782,D$47)+'СЕТ СН'!$G$11+СВЦЭМ!$D$10+'СЕТ СН'!$G$6-'СЕТ СН'!$G$23</f>
        <v>1382.54930812</v>
      </c>
      <c r="E57" s="36">
        <f>SUMIFS(СВЦЭМ!$D$39:$D$782,СВЦЭМ!$A$39:$A$782,$A57,СВЦЭМ!$B$39:$B$782,E$47)+'СЕТ СН'!$G$11+СВЦЭМ!$D$10+'СЕТ СН'!$G$6-'СЕТ СН'!$G$23</f>
        <v>1365.02543797</v>
      </c>
      <c r="F57" s="36">
        <f>SUMIFS(СВЦЭМ!$D$39:$D$782,СВЦЭМ!$A$39:$A$782,$A57,СВЦЭМ!$B$39:$B$782,F$47)+'СЕТ СН'!$G$11+СВЦЭМ!$D$10+'СЕТ СН'!$G$6-'СЕТ СН'!$G$23</f>
        <v>1387.8794092800001</v>
      </c>
      <c r="G57" s="36">
        <f>SUMIFS(СВЦЭМ!$D$39:$D$782,СВЦЭМ!$A$39:$A$782,$A57,СВЦЭМ!$B$39:$B$782,G$47)+'СЕТ СН'!$G$11+СВЦЭМ!$D$10+'СЕТ СН'!$G$6-'СЕТ СН'!$G$23</f>
        <v>1400.82949145</v>
      </c>
      <c r="H57" s="36">
        <f>SUMIFS(СВЦЭМ!$D$39:$D$782,СВЦЭМ!$A$39:$A$782,$A57,СВЦЭМ!$B$39:$B$782,H$47)+'СЕТ СН'!$G$11+СВЦЭМ!$D$10+'СЕТ СН'!$G$6-'СЕТ СН'!$G$23</f>
        <v>1367.7187904500001</v>
      </c>
      <c r="I57" s="36">
        <f>SUMIFS(СВЦЭМ!$D$39:$D$782,СВЦЭМ!$A$39:$A$782,$A57,СВЦЭМ!$B$39:$B$782,I$47)+'СЕТ СН'!$G$11+СВЦЭМ!$D$10+'СЕТ СН'!$G$6-'СЕТ СН'!$G$23</f>
        <v>1347.90045558</v>
      </c>
      <c r="J57" s="36">
        <f>SUMIFS(СВЦЭМ!$D$39:$D$782,СВЦЭМ!$A$39:$A$782,$A57,СВЦЭМ!$B$39:$B$782,J$47)+'СЕТ СН'!$G$11+СВЦЭМ!$D$10+'СЕТ СН'!$G$6-'СЕТ СН'!$G$23</f>
        <v>1328.8535975699999</v>
      </c>
      <c r="K57" s="36">
        <f>SUMIFS(СВЦЭМ!$D$39:$D$782,СВЦЭМ!$A$39:$A$782,$A57,СВЦЭМ!$B$39:$B$782,K$47)+'СЕТ СН'!$G$11+СВЦЭМ!$D$10+'СЕТ СН'!$G$6-'СЕТ СН'!$G$23</f>
        <v>1322.623769</v>
      </c>
      <c r="L57" s="36">
        <f>SUMIFS(СВЦЭМ!$D$39:$D$782,СВЦЭМ!$A$39:$A$782,$A57,СВЦЭМ!$B$39:$B$782,L$47)+'СЕТ СН'!$G$11+СВЦЭМ!$D$10+'СЕТ СН'!$G$6-'СЕТ СН'!$G$23</f>
        <v>1335.52055286</v>
      </c>
      <c r="M57" s="36">
        <f>SUMIFS(СВЦЭМ!$D$39:$D$782,СВЦЭМ!$A$39:$A$782,$A57,СВЦЭМ!$B$39:$B$782,M$47)+'СЕТ СН'!$G$11+СВЦЭМ!$D$10+'СЕТ СН'!$G$6-'СЕТ СН'!$G$23</f>
        <v>1356.1964619600001</v>
      </c>
      <c r="N57" s="36">
        <f>SUMIFS(СВЦЭМ!$D$39:$D$782,СВЦЭМ!$A$39:$A$782,$A57,СВЦЭМ!$B$39:$B$782,N$47)+'СЕТ СН'!$G$11+СВЦЭМ!$D$10+'СЕТ СН'!$G$6-'СЕТ СН'!$G$23</f>
        <v>1366.29138923</v>
      </c>
      <c r="O57" s="36">
        <f>SUMIFS(СВЦЭМ!$D$39:$D$782,СВЦЭМ!$A$39:$A$782,$A57,СВЦЭМ!$B$39:$B$782,O$47)+'СЕТ СН'!$G$11+СВЦЭМ!$D$10+'СЕТ СН'!$G$6-'СЕТ СН'!$G$23</f>
        <v>1381.59679095</v>
      </c>
      <c r="P57" s="36">
        <f>SUMIFS(СВЦЭМ!$D$39:$D$782,СВЦЭМ!$A$39:$A$782,$A57,СВЦЭМ!$B$39:$B$782,P$47)+'СЕТ СН'!$G$11+СВЦЭМ!$D$10+'СЕТ СН'!$G$6-'СЕТ СН'!$G$23</f>
        <v>1394.41330111</v>
      </c>
      <c r="Q57" s="36">
        <f>SUMIFS(СВЦЭМ!$D$39:$D$782,СВЦЭМ!$A$39:$A$782,$A57,СВЦЭМ!$B$39:$B$782,Q$47)+'СЕТ СН'!$G$11+СВЦЭМ!$D$10+'СЕТ СН'!$G$6-'СЕТ СН'!$G$23</f>
        <v>1398.65063108</v>
      </c>
      <c r="R57" s="36">
        <f>SUMIFS(СВЦЭМ!$D$39:$D$782,СВЦЭМ!$A$39:$A$782,$A57,СВЦЭМ!$B$39:$B$782,R$47)+'СЕТ СН'!$G$11+СВЦЭМ!$D$10+'СЕТ СН'!$G$6-'СЕТ СН'!$G$23</f>
        <v>1395.46600177</v>
      </c>
      <c r="S57" s="36">
        <f>SUMIFS(СВЦЭМ!$D$39:$D$782,СВЦЭМ!$A$39:$A$782,$A57,СВЦЭМ!$B$39:$B$782,S$47)+'СЕТ СН'!$G$11+СВЦЭМ!$D$10+'СЕТ СН'!$G$6-'СЕТ СН'!$G$23</f>
        <v>1342.3103236100001</v>
      </c>
      <c r="T57" s="36">
        <f>SUMIFS(СВЦЭМ!$D$39:$D$782,СВЦЭМ!$A$39:$A$782,$A57,СВЦЭМ!$B$39:$B$782,T$47)+'СЕТ СН'!$G$11+СВЦЭМ!$D$10+'СЕТ СН'!$G$6-'СЕТ СН'!$G$23</f>
        <v>1292.00521437</v>
      </c>
      <c r="U57" s="36">
        <f>SUMIFS(СВЦЭМ!$D$39:$D$782,СВЦЭМ!$A$39:$A$782,$A57,СВЦЭМ!$B$39:$B$782,U$47)+'СЕТ СН'!$G$11+СВЦЭМ!$D$10+'СЕТ СН'!$G$6-'СЕТ СН'!$G$23</f>
        <v>1311.3405506300001</v>
      </c>
      <c r="V57" s="36">
        <f>SUMIFS(СВЦЭМ!$D$39:$D$782,СВЦЭМ!$A$39:$A$782,$A57,СВЦЭМ!$B$39:$B$782,V$47)+'СЕТ СН'!$G$11+СВЦЭМ!$D$10+'СЕТ СН'!$G$6-'СЕТ СН'!$G$23</f>
        <v>1316.0909703500001</v>
      </c>
      <c r="W57" s="36">
        <f>SUMIFS(СВЦЭМ!$D$39:$D$782,СВЦЭМ!$A$39:$A$782,$A57,СВЦЭМ!$B$39:$B$782,W$47)+'СЕТ СН'!$G$11+СВЦЭМ!$D$10+'СЕТ СН'!$G$6-'СЕТ СН'!$G$23</f>
        <v>1345.12553471</v>
      </c>
      <c r="X57" s="36">
        <f>SUMIFS(СВЦЭМ!$D$39:$D$782,СВЦЭМ!$A$39:$A$782,$A57,СВЦЭМ!$B$39:$B$782,X$47)+'СЕТ СН'!$G$11+СВЦЭМ!$D$10+'СЕТ СН'!$G$6-'СЕТ СН'!$G$23</f>
        <v>1365.4982389500001</v>
      </c>
      <c r="Y57" s="36">
        <f>SUMIFS(СВЦЭМ!$D$39:$D$782,СВЦЭМ!$A$39:$A$782,$A57,СВЦЭМ!$B$39:$B$782,Y$47)+'СЕТ СН'!$G$11+СВЦЭМ!$D$10+'СЕТ СН'!$G$6-'СЕТ СН'!$G$23</f>
        <v>1368.99671521</v>
      </c>
    </row>
    <row r="58" spans="1:25" ht="15.75" x14ac:dyDescent="0.2">
      <c r="A58" s="35">
        <f t="shared" si="1"/>
        <v>44876</v>
      </c>
      <c r="B58" s="36">
        <f>SUMIFS(СВЦЭМ!$D$39:$D$782,СВЦЭМ!$A$39:$A$782,$A58,СВЦЭМ!$B$39:$B$782,B$47)+'СЕТ СН'!$G$11+СВЦЭМ!$D$10+'СЕТ СН'!$G$6-'СЕТ СН'!$G$23</f>
        <v>1278.9326735700001</v>
      </c>
      <c r="C58" s="36">
        <f>SUMIFS(СВЦЭМ!$D$39:$D$782,СВЦЭМ!$A$39:$A$782,$A58,СВЦЭМ!$B$39:$B$782,C$47)+'СЕТ СН'!$G$11+СВЦЭМ!$D$10+'СЕТ СН'!$G$6-'СЕТ СН'!$G$23</f>
        <v>1386.8877985399999</v>
      </c>
      <c r="D58" s="36">
        <f>SUMIFS(СВЦЭМ!$D$39:$D$782,СВЦЭМ!$A$39:$A$782,$A58,СВЦЭМ!$B$39:$B$782,D$47)+'СЕТ СН'!$G$11+СВЦЭМ!$D$10+'СЕТ СН'!$G$6-'СЕТ СН'!$G$23</f>
        <v>1487.3138020599999</v>
      </c>
      <c r="E58" s="36">
        <f>SUMIFS(СВЦЭМ!$D$39:$D$782,СВЦЭМ!$A$39:$A$782,$A58,СВЦЭМ!$B$39:$B$782,E$47)+'СЕТ СН'!$G$11+СВЦЭМ!$D$10+'СЕТ СН'!$G$6-'СЕТ СН'!$G$23</f>
        <v>1487.0192891700001</v>
      </c>
      <c r="F58" s="36">
        <f>SUMIFS(СВЦЭМ!$D$39:$D$782,СВЦЭМ!$A$39:$A$782,$A58,СВЦЭМ!$B$39:$B$782,F$47)+'СЕТ СН'!$G$11+СВЦЭМ!$D$10+'СЕТ СН'!$G$6-'СЕТ СН'!$G$23</f>
        <v>1468.8400795499999</v>
      </c>
      <c r="G58" s="36">
        <f>SUMIFS(СВЦЭМ!$D$39:$D$782,СВЦЭМ!$A$39:$A$782,$A58,СВЦЭМ!$B$39:$B$782,G$47)+'СЕТ СН'!$G$11+СВЦЭМ!$D$10+'СЕТ СН'!$G$6-'СЕТ СН'!$G$23</f>
        <v>1455.1962395200001</v>
      </c>
      <c r="H58" s="36">
        <f>SUMIFS(СВЦЭМ!$D$39:$D$782,СВЦЭМ!$A$39:$A$782,$A58,СВЦЭМ!$B$39:$B$782,H$47)+'СЕТ СН'!$G$11+СВЦЭМ!$D$10+'СЕТ СН'!$G$6-'СЕТ СН'!$G$23</f>
        <v>1411.2822631900001</v>
      </c>
      <c r="I58" s="36">
        <f>SUMIFS(СВЦЭМ!$D$39:$D$782,СВЦЭМ!$A$39:$A$782,$A58,СВЦЭМ!$B$39:$B$782,I$47)+'СЕТ СН'!$G$11+СВЦЭМ!$D$10+'СЕТ СН'!$G$6-'СЕТ СН'!$G$23</f>
        <v>1392.4499130500001</v>
      </c>
      <c r="J58" s="36">
        <f>SUMIFS(СВЦЭМ!$D$39:$D$782,СВЦЭМ!$A$39:$A$782,$A58,СВЦЭМ!$B$39:$B$782,J$47)+'СЕТ СН'!$G$11+СВЦЭМ!$D$10+'СЕТ СН'!$G$6-'СЕТ СН'!$G$23</f>
        <v>1332.57611632</v>
      </c>
      <c r="K58" s="36">
        <f>SUMIFS(СВЦЭМ!$D$39:$D$782,СВЦЭМ!$A$39:$A$782,$A58,СВЦЭМ!$B$39:$B$782,K$47)+'СЕТ СН'!$G$11+СВЦЭМ!$D$10+'СЕТ СН'!$G$6-'СЕТ СН'!$G$23</f>
        <v>1333.7856665300001</v>
      </c>
      <c r="L58" s="36">
        <f>SUMIFS(СВЦЭМ!$D$39:$D$782,СВЦЭМ!$A$39:$A$782,$A58,СВЦЭМ!$B$39:$B$782,L$47)+'СЕТ СН'!$G$11+СВЦЭМ!$D$10+'СЕТ СН'!$G$6-'СЕТ СН'!$G$23</f>
        <v>1353.2594504799999</v>
      </c>
      <c r="M58" s="36">
        <f>SUMIFS(СВЦЭМ!$D$39:$D$782,СВЦЭМ!$A$39:$A$782,$A58,СВЦЭМ!$B$39:$B$782,M$47)+'СЕТ СН'!$G$11+СВЦЭМ!$D$10+'СЕТ СН'!$G$6-'СЕТ СН'!$G$23</f>
        <v>1377.3238900200001</v>
      </c>
      <c r="N58" s="36">
        <f>SUMIFS(СВЦЭМ!$D$39:$D$782,СВЦЭМ!$A$39:$A$782,$A58,СВЦЭМ!$B$39:$B$782,N$47)+'СЕТ СН'!$G$11+СВЦЭМ!$D$10+'СЕТ СН'!$G$6-'СЕТ СН'!$G$23</f>
        <v>1392.24966954</v>
      </c>
      <c r="O58" s="36">
        <f>SUMIFS(СВЦЭМ!$D$39:$D$782,СВЦЭМ!$A$39:$A$782,$A58,СВЦЭМ!$B$39:$B$782,O$47)+'СЕТ СН'!$G$11+СВЦЭМ!$D$10+'СЕТ СН'!$G$6-'СЕТ СН'!$G$23</f>
        <v>1402.35677676</v>
      </c>
      <c r="P58" s="36">
        <f>SUMIFS(СВЦЭМ!$D$39:$D$782,СВЦЭМ!$A$39:$A$782,$A58,СВЦЭМ!$B$39:$B$782,P$47)+'СЕТ СН'!$G$11+СВЦЭМ!$D$10+'СЕТ СН'!$G$6-'СЕТ СН'!$G$23</f>
        <v>1377.8466878500001</v>
      </c>
      <c r="Q58" s="36">
        <f>SUMIFS(СВЦЭМ!$D$39:$D$782,СВЦЭМ!$A$39:$A$782,$A58,СВЦЭМ!$B$39:$B$782,Q$47)+'СЕТ СН'!$G$11+СВЦЭМ!$D$10+'СЕТ СН'!$G$6-'СЕТ СН'!$G$23</f>
        <v>1378.67807831</v>
      </c>
      <c r="R58" s="36">
        <f>SUMIFS(СВЦЭМ!$D$39:$D$782,СВЦЭМ!$A$39:$A$782,$A58,СВЦЭМ!$B$39:$B$782,R$47)+'СЕТ СН'!$G$11+СВЦЭМ!$D$10+'СЕТ СН'!$G$6-'СЕТ СН'!$G$23</f>
        <v>1363.35679155</v>
      </c>
      <c r="S58" s="36">
        <f>SUMIFS(СВЦЭМ!$D$39:$D$782,СВЦЭМ!$A$39:$A$782,$A58,СВЦЭМ!$B$39:$B$782,S$47)+'СЕТ СН'!$G$11+СВЦЭМ!$D$10+'СЕТ СН'!$G$6-'СЕТ СН'!$G$23</f>
        <v>1305.61327891</v>
      </c>
      <c r="T58" s="36">
        <f>SUMIFS(СВЦЭМ!$D$39:$D$782,СВЦЭМ!$A$39:$A$782,$A58,СВЦЭМ!$B$39:$B$782,T$47)+'СЕТ СН'!$G$11+СВЦЭМ!$D$10+'СЕТ СН'!$G$6-'СЕТ СН'!$G$23</f>
        <v>1305.22412037</v>
      </c>
      <c r="U58" s="36">
        <f>SUMIFS(СВЦЭМ!$D$39:$D$782,СВЦЭМ!$A$39:$A$782,$A58,СВЦЭМ!$B$39:$B$782,U$47)+'СЕТ СН'!$G$11+СВЦЭМ!$D$10+'СЕТ СН'!$G$6-'СЕТ СН'!$G$23</f>
        <v>1326.28196284</v>
      </c>
      <c r="V58" s="36">
        <f>SUMIFS(СВЦЭМ!$D$39:$D$782,СВЦЭМ!$A$39:$A$782,$A58,СВЦЭМ!$B$39:$B$782,V$47)+'СЕТ СН'!$G$11+СВЦЭМ!$D$10+'СЕТ СН'!$G$6-'СЕТ СН'!$G$23</f>
        <v>1350.3643987800001</v>
      </c>
      <c r="W58" s="36">
        <f>SUMIFS(СВЦЭМ!$D$39:$D$782,СВЦЭМ!$A$39:$A$782,$A58,СВЦЭМ!$B$39:$B$782,W$47)+'СЕТ СН'!$G$11+СВЦЭМ!$D$10+'СЕТ СН'!$G$6-'СЕТ СН'!$G$23</f>
        <v>1350.8306188000001</v>
      </c>
      <c r="X58" s="36">
        <f>SUMIFS(СВЦЭМ!$D$39:$D$782,СВЦЭМ!$A$39:$A$782,$A58,СВЦЭМ!$B$39:$B$782,X$47)+'СЕТ СН'!$G$11+СВЦЭМ!$D$10+'СЕТ СН'!$G$6-'СЕТ СН'!$G$23</f>
        <v>1321.99035938</v>
      </c>
      <c r="Y58" s="36">
        <f>SUMIFS(СВЦЭМ!$D$39:$D$782,СВЦЭМ!$A$39:$A$782,$A58,СВЦЭМ!$B$39:$B$782,Y$47)+'СЕТ СН'!$G$11+СВЦЭМ!$D$10+'СЕТ СН'!$G$6-'СЕТ СН'!$G$23</f>
        <v>1332.9689658100001</v>
      </c>
    </row>
    <row r="59" spans="1:25" ht="15.75" x14ac:dyDescent="0.2">
      <c r="A59" s="35">
        <f t="shared" si="1"/>
        <v>44877</v>
      </c>
      <c r="B59" s="36">
        <f>SUMIFS(СВЦЭМ!$D$39:$D$782,СВЦЭМ!$A$39:$A$782,$A59,СВЦЭМ!$B$39:$B$782,B$47)+'СЕТ СН'!$G$11+СВЦЭМ!$D$10+'СЕТ СН'!$G$6-'СЕТ СН'!$G$23</f>
        <v>1261.33875549</v>
      </c>
      <c r="C59" s="36">
        <f>SUMIFS(СВЦЭМ!$D$39:$D$782,СВЦЭМ!$A$39:$A$782,$A59,СВЦЭМ!$B$39:$B$782,C$47)+'СЕТ СН'!$G$11+СВЦЭМ!$D$10+'СЕТ СН'!$G$6-'СЕТ СН'!$G$23</f>
        <v>1292.2536286300001</v>
      </c>
      <c r="D59" s="36">
        <f>SUMIFS(СВЦЭМ!$D$39:$D$782,СВЦЭМ!$A$39:$A$782,$A59,СВЦЭМ!$B$39:$B$782,D$47)+'СЕТ СН'!$G$11+СВЦЭМ!$D$10+'СЕТ СН'!$G$6-'СЕТ СН'!$G$23</f>
        <v>1333.48134557</v>
      </c>
      <c r="E59" s="36">
        <f>SUMIFS(СВЦЭМ!$D$39:$D$782,СВЦЭМ!$A$39:$A$782,$A59,СВЦЭМ!$B$39:$B$782,E$47)+'СЕТ СН'!$G$11+СВЦЭМ!$D$10+'СЕТ СН'!$G$6-'СЕТ СН'!$G$23</f>
        <v>1349.41493661</v>
      </c>
      <c r="F59" s="36">
        <f>SUMIFS(СВЦЭМ!$D$39:$D$782,СВЦЭМ!$A$39:$A$782,$A59,СВЦЭМ!$B$39:$B$782,F$47)+'СЕТ СН'!$G$11+СВЦЭМ!$D$10+'СЕТ СН'!$G$6-'СЕТ СН'!$G$23</f>
        <v>1349.98458164</v>
      </c>
      <c r="G59" s="36">
        <f>SUMIFS(СВЦЭМ!$D$39:$D$782,СВЦЭМ!$A$39:$A$782,$A59,СВЦЭМ!$B$39:$B$782,G$47)+'СЕТ СН'!$G$11+СВЦЭМ!$D$10+'СЕТ СН'!$G$6-'СЕТ СН'!$G$23</f>
        <v>1356.74331031</v>
      </c>
      <c r="H59" s="36">
        <f>SUMIFS(СВЦЭМ!$D$39:$D$782,СВЦЭМ!$A$39:$A$782,$A59,СВЦЭМ!$B$39:$B$782,H$47)+'СЕТ СН'!$G$11+СВЦЭМ!$D$10+'СЕТ СН'!$G$6-'СЕТ СН'!$G$23</f>
        <v>1348.7813470200001</v>
      </c>
      <c r="I59" s="36">
        <f>SUMIFS(СВЦЭМ!$D$39:$D$782,СВЦЭМ!$A$39:$A$782,$A59,СВЦЭМ!$B$39:$B$782,I$47)+'СЕТ СН'!$G$11+СВЦЭМ!$D$10+'СЕТ СН'!$G$6-'СЕТ СН'!$G$23</f>
        <v>1329.9332547000001</v>
      </c>
      <c r="J59" s="36">
        <f>SUMIFS(СВЦЭМ!$D$39:$D$782,СВЦЭМ!$A$39:$A$782,$A59,СВЦЭМ!$B$39:$B$782,J$47)+'СЕТ СН'!$G$11+СВЦЭМ!$D$10+'СЕТ СН'!$G$6-'СЕТ СН'!$G$23</f>
        <v>1295.0610586800001</v>
      </c>
      <c r="K59" s="36">
        <f>SUMIFS(СВЦЭМ!$D$39:$D$782,СВЦЭМ!$A$39:$A$782,$A59,СВЦЭМ!$B$39:$B$782,K$47)+'СЕТ СН'!$G$11+СВЦЭМ!$D$10+'СЕТ СН'!$G$6-'СЕТ СН'!$G$23</f>
        <v>1273.63588534</v>
      </c>
      <c r="L59" s="36">
        <f>SUMIFS(СВЦЭМ!$D$39:$D$782,СВЦЭМ!$A$39:$A$782,$A59,СВЦЭМ!$B$39:$B$782,L$47)+'СЕТ СН'!$G$11+СВЦЭМ!$D$10+'СЕТ СН'!$G$6-'СЕТ СН'!$G$23</f>
        <v>1254.5053653100001</v>
      </c>
      <c r="M59" s="36">
        <f>SUMIFS(СВЦЭМ!$D$39:$D$782,СВЦЭМ!$A$39:$A$782,$A59,СВЦЭМ!$B$39:$B$782,M$47)+'СЕТ СН'!$G$11+СВЦЭМ!$D$10+'СЕТ СН'!$G$6-'СЕТ СН'!$G$23</f>
        <v>1294.8089625699999</v>
      </c>
      <c r="N59" s="36">
        <f>SUMIFS(СВЦЭМ!$D$39:$D$782,СВЦЭМ!$A$39:$A$782,$A59,СВЦЭМ!$B$39:$B$782,N$47)+'СЕТ СН'!$G$11+СВЦЭМ!$D$10+'СЕТ СН'!$G$6-'СЕТ СН'!$G$23</f>
        <v>1316.27299685</v>
      </c>
      <c r="O59" s="36">
        <f>SUMIFS(СВЦЭМ!$D$39:$D$782,СВЦЭМ!$A$39:$A$782,$A59,СВЦЭМ!$B$39:$B$782,O$47)+'СЕТ СН'!$G$11+СВЦЭМ!$D$10+'СЕТ СН'!$G$6-'СЕТ СН'!$G$23</f>
        <v>1333.4482561500001</v>
      </c>
      <c r="P59" s="36">
        <f>SUMIFS(СВЦЭМ!$D$39:$D$782,СВЦЭМ!$A$39:$A$782,$A59,СВЦЭМ!$B$39:$B$782,P$47)+'СЕТ СН'!$G$11+СВЦЭМ!$D$10+'СЕТ СН'!$G$6-'СЕТ СН'!$G$23</f>
        <v>1339.51867797</v>
      </c>
      <c r="Q59" s="36">
        <f>SUMIFS(СВЦЭМ!$D$39:$D$782,СВЦЭМ!$A$39:$A$782,$A59,СВЦЭМ!$B$39:$B$782,Q$47)+'СЕТ СН'!$G$11+СВЦЭМ!$D$10+'СЕТ СН'!$G$6-'СЕТ СН'!$G$23</f>
        <v>1324.6722332500001</v>
      </c>
      <c r="R59" s="36">
        <f>SUMIFS(СВЦЭМ!$D$39:$D$782,СВЦЭМ!$A$39:$A$782,$A59,СВЦЭМ!$B$39:$B$782,R$47)+'СЕТ СН'!$G$11+СВЦЭМ!$D$10+'СЕТ СН'!$G$6-'СЕТ СН'!$G$23</f>
        <v>1298.5625041999999</v>
      </c>
      <c r="S59" s="36">
        <f>SUMIFS(СВЦЭМ!$D$39:$D$782,СВЦЭМ!$A$39:$A$782,$A59,СВЦЭМ!$B$39:$B$782,S$47)+'СЕТ СН'!$G$11+СВЦЭМ!$D$10+'СЕТ СН'!$G$6-'СЕТ СН'!$G$23</f>
        <v>1261.5459859600001</v>
      </c>
      <c r="T59" s="36">
        <f>SUMIFS(СВЦЭМ!$D$39:$D$782,СВЦЭМ!$A$39:$A$782,$A59,СВЦЭМ!$B$39:$B$782,T$47)+'СЕТ СН'!$G$11+СВЦЭМ!$D$10+'СЕТ СН'!$G$6-'СЕТ СН'!$G$23</f>
        <v>1260.55206767</v>
      </c>
      <c r="U59" s="36">
        <f>SUMIFS(СВЦЭМ!$D$39:$D$782,СВЦЭМ!$A$39:$A$782,$A59,СВЦЭМ!$B$39:$B$782,U$47)+'СЕТ СН'!$G$11+СВЦЭМ!$D$10+'СЕТ СН'!$G$6-'СЕТ СН'!$G$23</f>
        <v>1283.6273077800001</v>
      </c>
      <c r="V59" s="36">
        <f>SUMIFS(СВЦЭМ!$D$39:$D$782,СВЦЭМ!$A$39:$A$782,$A59,СВЦЭМ!$B$39:$B$782,V$47)+'СЕТ СН'!$G$11+СВЦЭМ!$D$10+'СЕТ СН'!$G$6-'СЕТ СН'!$G$23</f>
        <v>1305.52406959</v>
      </c>
      <c r="W59" s="36">
        <f>SUMIFS(СВЦЭМ!$D$39:$D$782,СВЦЭМ!$A$39:$A$782,$A59,СВЦЭМ!$B$39:$B$782,W$47)+'СЕТ СН'!$G$11+СВЦЭМ!$D$10+'СЕТ СН'!$G$6-'СЕТ СН'!$G$23</f>
        <v>1332.2358863500001</v>
      </c>
      <c r="X59" s="36">
        <f>SUMIFS(СВЦЭМ!$D$39:$D$782,СВЦЭМ!$A$39:$A$782,$A59,СВЦЭМ!$B$39:$B$782,X$47)+'СЕТ СН'!$G$11+СВЦЭМ!$D$10+'СЕТ СН'!$G$6-'СЕТ СН'!$G$23</f>
        <v>1352.14145104</v>
      </c>
      <c r="Y59" s="36">
        <f>SUMIFS(СВЦЭМ!$D$39:$D$782,СВЦЭМ!$A$39:$A$782,$A59,СВЦЭМ!$B$39:$B$782,Y$47)+'СЕТ СН'!$G$11+СВЦЭМ!$D$10+'СЕТ СН'!$G$6-'СЕТ СН'!$G$23</f>
        <v>1380.1956754800001</v>
      </c>
    </row>
    <row r="60" spans="1:25" ht="15.75" x14ac:dyDescent="0.2">
      <c r="A60" s="35">
        <f t="shared" si="1"/>
        <v>44878</v>
      </c>
      <c r="B60" s="36">
        <f>SUMIFS(СВЦЭМ!$D$39:$D$782,СВЦЭМ!$A$39:$A$782,$A60,СВЦЭМ!$B$39:$B$782,B$47)+'СЕТ СН'!$G$11+СВЦЭМ!$D$10+'СЕТ СН'!$G$6-'СЕТ СН'!$G$23</f>
        <v>1339.1801713100001</v>
      </c>
      <c r="C60" s="36">
        <f>SUMIFS(СВЦЭМ!$D$39:$D$782,СВЦЭМ!$A$39:$A$782,$A60,СВЦЭМ!$B$39:$B$782,C$47)+'СЕТ СН'!$G$11+СВЦЭМ!$D$10+'СЕТ СН'!$G$6-'СЕТ СН'!$G$23</f>
        <v>1370.11452482</v>
      </c>
      <c r="D60" s="36">
        <f>SUMIFS(СВЦЭМ!$D$39:$D$782,СВЦЭМ!$A$39:$A$782,$A60,СВЦЭМ!$B$39:$B$782,D$47)+'СЕТ СН'!$G$11+СВЦЭМ!$D$10+'СЕТ СН'!$G$6-'СЕТ СН'!$G$23</f>
        <v>1383.78267261</v>
      </c>
      <c r="E60" s="36">
        <f>SUMIFS(СВЦЭМ!$D$39:$D$782,СВЦЭМ!$A$39:$A$782,$A60,СВЦЭМ!$B$39:$B$782,E$47)+'СЕТ СН'!$G$11+СВЦЭМ!$D$10+'СЕТ СН'!$G$6-'СЕТ СН'!$G$23</f>
        <v>1368.6716367199999</v>
      </c>
      <c r="F60" s="36">
        <f>SUMIFS(СВЦЭМ!$D$39:$D$782,СВЦЭМ!$A$39:$A$782,$A60,СВЦЭМ!$B$39:$B$782,F$47)+'СЕТ СН'!$G$11+СВЦЭМ!$D$10+'СЕТ СН'!$G$6-'СЕТ СН'!$G$23</f>
        <v>1369.1051512199999</v>
      </c>
      <c r="G60" s="36">
        <f>SUMIFS(СВЦЭМ!$D$39:$D$782,СВЦЭМ!$A$39:$A$782,$A60,СВЦЭМ!$B$39:$B$782,G$47)+'СЕТ СН'!$G$11+СВЦЭМ!$D$10+'СЕТ СН'!$G$6-'СЕТ СН'!$G$23</f>
        <v>1372.3735454</v>
      </c>
      <c r="H60" s="36">
        <f>SUMIFS(СВЦЭМ!$D$39:$D$782,СВЦЭМ!$A$39:$A$782,$A60,СВЦЭМ!$B$39:$B$782,H$47)+'СЕТ СН'!$G$11+СВЦЭМ!$D$10+'СЕТ СН'!$G$6-'СЕТ СН'!$G$23</f>
        <v>1347.4060535400001</v>
      </c>
      <c r="I60" s="36">
        <f>SUMIFS(СВЦЭМ!$D$39:$D$782,СВЦЭМ!$A$39:$A$782,$A60,СВЦЭМ!$B$39:$B$782,I$47)+'СЕТ СН'!$G$11+СВЦЭМ!$D$10+'СЕТ СН'!$G$6-'СЕТ СН'!$G$23</f>
        <v>1339.82258477</v>
      </c>
      <c r="J60" s="36">
        <f>SUMIFS(СВЦЭМ!$D$39:$D$782,СВЦЭМ!$A$39:$A$782,$A60,СВЦЭМ!$B$39:$B$782,J$47)+'СЕТ СН'!$G$11+СВЦЭМ!$D$10+'СЕТ СН'!$G$6-'СЕТ СН'!$G$23</f>
        <v>1294.56142557</v>
      </c>
      <c r="K60" s="36">
        <f>SUMIFS(СВЦЭМ!$D$39:$D$782,СВЦЭМ!$A$39:$A$782,$A60,СВЦЭМ!$B$39:$B$782,K$47)+'СЕТ СН'!$G$11+СВЦЭМ!$D$10+'СЕТ СН'!$G$6-'СЕТ СН'!$G$23</f>
        <v>1264.8384821700001</v>
      </c>
      <c r="L60" s="36">
        <f>SUMIFS(СВЦЭМ!$D$39:$D$782,СВЦЭМ!$A$39:$A$782,$A60,СВЦЭМ!$B$39:$B$782,L$47)+'СЕТ СН'!$G$11+СВЦЭМ!$D$10+'СЕТ СН'!$G$6-'СЕТ СН'!$G$23</f>
        <v>1249.7845617600001</v>
      </c>
      <c r="M60" s="36">
        <f>SUMIFS(СВЦЭМ!$D$39:$D$782,СВЦЭМ!$A$39:$A$782,$A60,СВЦЭМ!$B$39:$B$782,M$47)+'СЕТ СН'!$G$11+СВЦЭМ!$D$10+'СЕТ СН'!$G$6-'СЕТ СН'!$G$23</f>
        <v>1275.2098459599999</v>
      </c>
      <c r="N60" s="36">
        <f>SUMIFS(СВЦЭМ!$D$39:$D$782,СВЦЭМ!$A$39:$A$782,$A60,СВЦЭМ!$B$39:$B$782,N$47)+'СЕТ СН'!$G$11+СВЦЭМ!$D$10+'СЕТ СН'!$G$6-'СЕТ СН'!$G$23</f>
        <v>1307.25388759</v>
      </c>
      <c r="O60" s="36">
        <f>SUMIFS(СВЦЭМ!$D$39:$D$782,СВЦЭМ!$A$39:$A$782,$A60,СВЦЭМ!$B$39:$B$782,O$47)+'СЕТ СН'!$G$11+СВЦЭМ!$D$10+'СЕТ СН'!$G$6-'СЕТ СН'!$G$23</f>
        <v>1318.9227687800001</v>
      </c>
      <c r="P60" s="36">
        <f>SUMIFS(СВЦЭМ!$D$39:$D$782,СВЦЭМ!$A$39:$A$782,$A60,СВЦЭМ!$B$39:$B$782,P$47)+'СЕТ СН'!$G$11+СВЦЭМ!$D$10+'СЕТ СН'!$G$6-'СЕТ СН'!$G$23</f>
        <v>1319.4081209600001</v>
      </c>
      <c r="Q60" s="36">
        <f>SUMIFS(СВЦЭМ!$D$39:$D$782,СВЦЭМ!$A$39:$A$782,$A60,СВЦЭМ!$B$39:$B$782,Q$47)+'СЕТ СН'!$G$11+СВЦЭМ!$D$10+'СЕТ СН'!$G$6-'СЕТ СН'!$G$23</f>
        <v>1316.1073713600001</v>
      </c>
      <c r="R60" s="36">
        <f>SUMIFS(СВЦЭМ!$D$39:$D$782,СВЦЭМ!$A$39:$A$782,$A60,СВЦЭМ!$B$39:$B$782,R$47)+'СЕТ СН'!$G$11+СВЦЭМ!$D$10+'СЕТ СН'!$G$6-'СЕТ СН'!$G$23</f>
        <v>1294.1976265200001</v>
      </c>
      <c r="S60" s="36">
        <f>SUMIFS(СВЦЭМ!$D$39:$D$782,СВЦЭМ!$A$39:$A$782,$A60,СВЦЭМ!$B$39:$B$782,S$47)+'СЕТ СН'!$G$11+СВЦЭМ!$D$10+'СЕТ СН'!$G$6-'СЕТ СН'!$G$23</f>
        <v>1251.9850405100001</v>
      </c>
      <c r="T60" s="36">
        <f>SUMIFS(СВЦЭМ!$D$39:$D$782,СВЦЭМ!$A$39:$A$782,$A60,СВЦЭМ!$B$39:$B$782,T$47)+'СЕТ СН'!$G$11+СВЦЭМ!$D$10+'СЕТ СН'!$G$6-'СЕТ СН'!$G$23</f>
        <v>1222.05040543</v>
      </c>
      <c r="U60" s="36">
        <f>SUMIFS(СВЦЭМ!$D$39:$D$782,СВЦЭМ!$A$39:$A$782,$A60,СВЦЭМ!$B$39:$B$782,U$47)+'СЕТ СН'!$G$11+СВЦЭМ!$D$10+'СЕТ СН'!$G$6-'СЕТ СН'!$G$23</f>
        <v>1238.3061927599999</v>
      </c>
      <c r="V60" s="36">
        <f>SUMIFS(СВЦЭМ!$D$39:$D$782,СВЦЭМ!$A$39:$A$782,$A60,СВЦЭМ!$B$39:$B$782,V$47)+'СЕТ СН'!$G$11+СВЦЭМ!$D$10+'СЕТ СН'!$G$6-'СЕТ СН'!$G$23</f>
        <v>1263.8631873900001</v>
      </c>
      <c r="W60" s="36">
        <f>SUMIFS(СВЦЭМ!$D$39:$D$782,СВЦЭМ!$A$39:$A$782,$A60,СВЦЭМ!$B$39:$B$782,W$47)+'СЕТ СН'!$G$11+СВЦЭМ!$D$10+'СЕТ СН'!$G$6-'СЕТ СН'!$G$23</f>
        <v>1305.4657563800001</v>
      </c>
      <c r="X60" s="36">
        <f>SUMIFS(СВЦЭМ!$D$39:$D$782,СВЦЭМ!$A$39:$A$782,$A60,СВЦЭМ!$B$39:$B$782,X$47)+'СЕТ СН'!$G$11+СВЦЭМ!$D$10+'СЕТ СН'!$G$6-'СЕТ СН'!$G$23</f>
        <v>1308.2232554700001</v>
      </c>
      <c r="Y60" s="36">
        <f>SUMIFS(СВЦЭМ!$D$39:$D$782,СВЦЭМ!$A$39:$A$782,$A60,СВЦЭМ!$B$39:$B$782,Y$47)+'СЕТ СН'!$G$11+СВЦЭМ!$D$10+'СЕТ СН'!$G$6-'СЕТ СН'!$G$23</f>
        <v>1345.93463879</v>
      </c>
    </row>
    <row r="61" spans="1:25" ht="15.75" x14ac:dyDescent="0.2">
      <c r="A61" s="35">
        <f t="shared" si="1"/>
        <v>44879</v>
      </c>
      <c r="B61" s="36">
        <f>SUMIFS(СВЦЭМ!$D$39:$D$782,СВЦЭМ!$A$39:$A$782,$A61,СВЦЭМ!$B$39:$B$782,B$47)+'СЕТ СН'!$G$11+СВЦЭМ!$D$10+'СЕТ СН'!$G$6-'СЕТ СН'!$G$23</f>
        <v>1314.97590586</v>
      </c>
      <c r="C61" s="36">
        <f>SUMIFS(СВЦЭМ!$D$39:$D$782,СВЦЭМ!$A$39:$A$782,$A61,СВЦЭМ!$B$39:$B$782,C$47)+'СЕТ СН'!$G$11+СВЦЭМ!$D$10+'СЕТ СН'!$G$6-'СЕТ СН'!$G$23</f>
        <v>1332.3390820700001</v>
      </c>
      <c r="D61" s="36">
        <f>SUMIFS(СВЦЭМ!$D$39:$D$782,СВЦЭМ!$A$39:$A$782,$A61,СВЦЭМ!$B$39:$B$782,D$47)+'СЕТ СН'!$G$11+СВЦЭМ!$D$10+'СЕТ СН'!$G$6-'СЕТ СН'!$G$23</f>
        <v>1346.8630049999999</v>
      </c>
      <c r="E61" s="36">
        <f>SUMIFS(СВЦЭМ!$D$39:$D$782,СВЦЭМ!$A$39:$A$782,$A61,СВЦЭМ!$B$39:$B$782,E$47)+'СЕТ СН'!$G$11+СВЦЭМ!$D$10+'СЕТ СН'!$G$6-'СЕТ СН'!$G$23</f>
        <v>1349.08980827</v>
      </c>
      <c r="F61" s="36">
        <f>SUMIFS(СВЦЭМ!$D$39:$D$782,СВЦЭМ!$A$39:$A$782,$A61,СВЦЭМ!$B$39:$B$782,F$47)+'СЕТ СН'!$G$11+СВЦЭМ!$D$10+'СЕТ СН'!$G$6-'СЕТ СН'!$G$23</f>
        <v>1350.0525230000001</v>
      </c>
      <c r="G61" s="36">
        <f>SUMIFS(СВЦЭМ!$D$39:$D$782,СВЦЭМ!$A$39:$A$782,$A61,СВЦЭМ!$B$39:$B$782,G$47)+'СЕТ СН'!$G$11+СВЦЭМ!$D$10+'СЕТ СН'!$G$6-'СЕТ СН'!$G$23</f>
        <v>1332.2434687100001</v>
      </c>
      <c r="H61" s="36">
        <f>SUMIFS(СВЦЭМ!$D$39:$D$782,СВЦЭМ!$A$39:$A$782,$A61,СВЦЭМ!$B$39:$B$782,H$47)+'СЕТ СН'!$G$11+СВЦЭМ!$D$10+'СЕТ СН'!$G$6-'СЕТ СН'!$G$23</f>
        <v>1275.9560732300001</v>
      </c>
      <c r="I61" s="36">
        <f>SUMIFS(СВЦЭМ!$D$39:$D$782,СВЦЭМ!$A$39:$A$782,$A61,СВЦЭМ!$B$39:$B$782,I$47)+'СЕТ СН'!$G$11+СВЦЭМ!$D$10+'СЕТ СН'!$G$6-'СЕТ СН'!$G$23</f>
        <v>1289.3314526500001</v>
      </c>
      <c r="J61" s="36">
        <f>SUMIFS(СВЦЭМ!$D$39:$D$782,СВЦЭМ!$A$39:$A$782,$A61,СВЦЭМ!$B$39:$B$782,J$47)+'СЕТ СН'!$G$11+СВЦЭМ!$D$10+'СЕТ СН'!$G$6-'СЕТ СН'!$G$23</f>
        <v>1265.57146921</v>
      </c>
      <c r="K61" s="36">
        <f>SUMIFS(СВЦЭМ!$D$39:$D$782,СВЦЭМ!$A$39:$A$782,$A61,СВЦЭМ!$B$39:$B$782,K$47)+'СЕТ СН'!$G$11+СВЦЭМ!$D$10+'СЕТ СН'!$G$6-'СЕТ СН'!$G$23</f>
        <v>1255.1720080300001</v>
      </c>
      <c r="L61" s="36">
        <f>SUMIFS(СВЦЭМ!$D$39:$D$782,СВЦЭМ!$A$39:$A$782,$A61,СВЦЭМ!$B$39:$B$782,L$47)+'СЕТ СН'!$G$11+СВЦЭМ!$D$10+'СЕТ СН'!$G$6-'СЕТ СН'!$G$23</f>
        <v>1257.16955226</v>
      </c>
      <c r="M61" s="36">
        <f>SUMIFS(СВЦЭМ!$D$39:$D$782,СВЦЭМ!$A$39:$A$782,$A61,СВЦЭМ!$B$39:$B$782,M$47)+'СЕТ СН'!$G$11+СВЦЭМ!$D$10+'СЕТ СН'!$G$6-'СЕТ СН'!$G$23</f>
        <v>1267.57464185</v>
      </c>
      <c r="N61" s="36">
        <f>SUMIFS(СВЦЭМ!$D$39:$D$782,СВЦЭМ!$A$39:$A$782,$A61,СВЦЭМ!$B$39:$B$782,N$47)+'СЕТ СН'!$G$11+СВЦЭМ!$D$10+'СЕТ СН'!$G$6-'СЕТ СН'!$G$23</f>
        <v>1281.4134569800001</v>
      </c>
      <c r="O61" s="36">
        <f>SUMIFS(СВЦЭМ!$D$39:$D$782,СВЦЭМ!$A$39:$A$782,$A61,СВЦЭМ!$B$39:$B$782,O$47)+'СЕТ СН'!$G$11+СВЦЭМ!$D$10+'СЕТ СН'!$G$6-'СЕТ СН'!$G$23</f>
        <v>1289.3089750900001</v>
      </c>
      <c r="P61" s="36">
        <f>SUMIFS(СВЦЭМ!$D$39:$D$782,СВЦЭМ!$A$39:$A$782,$A61,СВЦЭМ!$B$39:$B$782,P$47)+'СЕТ СН'!$G$11+СВЦЭМ!$D$10+'СЕТ СН'!$G$6-'СЕТ СН'!$G$23</f>
        <v>1299.7554366900001</v>
      </c>
      <c r="Q61" s="36">
        <f>SUMIFS(СВЦЭМ!$D$39:$D$782,СВЦЭМ!$A$39:$A$782,$A61,СВЦЭМ!$B$39:$B$782,Q$47)+'СЕТ СН'!$G$11+СВЦЭМ!$D$10+'СЕТ СН'!$G$6-'СЕТ СН'!$G$23</f>
        <v>1276.04104254</v>
      </c>
      <c r="R61" s="36">
        <f>SUMIFS(СВЦЭМ!$D$39:$D$782,СВЦЭМ!$A$39:$A$782,$A61,СВЦЭМ!$B$39:$B$782,R$47)+'СЕТ СН'!$G$11+СВЦЭМ!$D$10+'СЕТ СН'!$G$6-'СЕТ СН'!$G$23</f>
        <v>1254.7378482399999</v>
      </c>
      <c r="S61" s="36">
        <f>SUMIFS(СВЦЭМ!$D$39:$D$782,СВЦЭМ!$A$39:$A$782,$A61,СВЦЭМ!$B$39:$B$782,S$47)+'СЕТ СН'!$G$11+СВЦЭМ!$D$10+'СЕТ СН'!$G$6-'СЕТ СН'!$G$23</f>
        <v>1224.0551885099999</v>
      </c>
      <c r="T61" s="36">
        <f>SUMIFS(СВЦЭМ!$D$39:$D$782,СВЦЭМ!$A$39:$A$782,$A61,СВЦЭМ!$B$39:$B$782,T$47)+'СЕТ СН'!$G$11+СВЦЭМ!$D$10+'СЕТ СН'!$G$6-'СЕТ СН'!$G$23</f>
        <v>1252.31284618</v>
      </c>
      <c r="U61" s="36">
        <f>SUMIFS(СВЦЭМ!$D$39:$D$782,СВЦЭМ!$A$39:$A$782,$A61,СВЦЭМ!$B$39:$B$782,U$47)+'СЕТ СН'!$G$11+СВЦЭМ!$D$10+'СЕТ СН'!$G$6-'СЕТ СН'!$G$23</f>
        <v>1250.4936386500001</v>
      </c>
      <c r="V61" s="36">
        <f>SUMIFS(СВЦЭМ!$D$39:$D$782,СВЦЭМ!$A$39:$A$782,$A61,СВЦЭМ!$B$39:$B$782,V$47)+'СЕТ СН'!$G$11+СВЦЭМ!$D$10+'СЕТ СН'!$G$6-'СЕТ СН'!$G$23</f>
        <v>1276.5401986700001</v>
      </c>
      <c r="W61" s="36">
        <f>SUMIFS(СВЦЭМ!$D$39:$D$782,СВЦЭМ!$A$39:$A$782,$A61,СВЦЭМ!$B$39:$B$782,W$47)+'СЕТ СН'!$G$11+СВЦЭМ!$D$10+'СЕТ СН'!$G$6-'СЕТ СН'!$G$23</f>
        <v>1295.98540725</v>
      </c>
      <c r="X61" s="36">
        <f>SUMIFS(СВЦЭМ!$D$39:$D$782,СВЦЭМ!$A$39:$A$782,$A61,СВЦЭМ!$B$39:$B$782,X$47)+'СЕТ СН'!$G$11+СВЦЭМ!$D$10+'СЕТ СН'!$G$6-'СЕТ СН'!$G$23</f>
        <v>1302.4015723</v>
      </c>
      <c r="Y61" s="36">
        <f>SUMIFS(СВЦЭМ!$D$39:$D$782,СВЦЭМ!$A$39:$A$782,$A61,СВЦЭМ!$B$39:$B$782,Y$47)+'СЕТ СН'!$G$11+СВЦЭМ!$D$10+'СЕТ СН'!$G$6-'СЕТ СН'!$G$23</f>
        <v>1340.15800027</v>
      </c>
    </row>
    <row r="62" spans="1:25" ht="15.75" x14ac:dyDescent="0.2">
      <c r="A62" s="35">
        <f t="shared" si="1"/>
        <v>44880</v>
      </c>
      <c r="B62" s="36">
        <f>SUMIFS(СВЦЭМ!$D$39:$D$782,СВЦЭМ!$A$39:$A$782,$A62,СВЦЭМ!$B$39:$B$782,B$47)+'СЕТ СН'!$G$11+СВЦЭМ!$D$10+'СЕТ СН'!$G$6-'СЕТ СН'!$G$23</f>
        <v>1343.7249699199999</v>
      </c>
      <c r="C62" s="36">
        <f>SUMIFS(СВЦЭМ!$D$39:$D$782,СВЦЭМ!$A$39:$A$782,$A62,СВЦЭМ!$B$39:$B$782,C$47)+'СЕТ СН'!$G$11+СВЦЭМ!$D$10+'СЕТ СН'!$G$6-'СЕТ СН'!$G$23</f>
        <v>1375.0273669800001</v>
      </c>
      <c r="D62" s="36">
        <f>SUMIFS(СВЦЭМ!$D$39:$D$782,СВЦЭМ!$A$39:$A$782,$A62,СВЦЭМ!$B$39:$B$782,D$47)+'СЕТ СН'!$G$11+СВЦЭМ!$D$10+'СЕТ СН'!$G$6-'СЕТ СН'!$G$23</f>
        <v>1366.7904319500001</v>
      </c>
      <c r="E62" s="36">
        <f>SUMIFS(СВЦЭМ!$D$39:$D$782,СВЦЭМ!$A$39:$A$782,$A62,СВЦЭМ!$B$39:$B$782,E$47)+'СЕТ СН'!$G$11+СВЦЭМ!$D$10+'СЕТ СН'!$G$6-'СЕТ СН'!$G$23</f>
        <v>1348.7363665099999</v>
      </c>
      <c r="F62" s="36">
        <f>SUMIFS(СВЦЭМ!$D$39:$D$782,СВЦЭМ!$A$39:$A$782,$A62,СВЦЭМ!$B$39:$B$782,F$47)+'СЕТ СН'!$G$11+СВЦЭМ!$D$10+'СЕТ СН'!$G$6-'СЕТ СН'!$G$23</f>
        <v>1356.6590495</v>
      </c>
      <c r="G62" s="36">
        <f>SUMIFS(СВЦЭМ!$D$39:$D$782,СВЦЭМ!$A$39:$A$782,$A62,СВЦЭМ!$B$39:$B$782,G$47)+'СЕТ СН'!$G$11+СВЦЭМ!$D$10+'СЕТ СН'!$G$6-'СЕТ СН'!$G$23</f>
        <v>1370.69192426</v>
      </c>
      <c r="H62" s="36">
        <f>SUMIFS(СВЦЭМ!$D$39:$D$782,СВЦЭМ!$A$39:$A$782,$A62,СВЦЭМ!$B$39:$B$782,H$47)+'СЕТ СН'!$G$11+СВЦЭМ!$D$10+'СЕТ СН'!$G$6-'СЕТ СН'!$G$23</f>
        <v>1309.28770072</v>
      </c>
      <c r="I62" s="36">
        <f>SUMIFS(СВЦЭМ!$D$39:$D$782,СВЦЭМ!$A$39:$A$782,$A62,СВЦЭМ!$B$39:$B$782,I$47)+'СЕТ СН'!$G$11+СВЦЭМ!$D$10+'СЕТ СН'!$G$6-'СЕТ СН'!$G$23</f>
        <v>1311.1651742900001</v>
      </c>
      <c r="J62" s="36">
        <f>SUMIFS(СВЦЭМ!$D$39:$D$782,СВЦЭМ!$A$39:$A$782,$A62,СВЦЭМ!$B$39:$B$782,J$47)+'СЕТ СН'!$G$11+СВЦЭМ!$D$10+'СЕТ СН'!$G$6-'СЕТ СН'!$G$23</f>
        <v>1278.97086833</v>
      </c>
      <c r="K62" s="36">
        <f>SUMIFS(СВЦЭМ!$D$39:$D$782,СВЦЭМ!$A$39:$A$782,$A62,СВЦЭМ!$B$39:$B$782,K$47)+'СЕТ СН'!$G$11+СВЦЭМ!$D$10+'СЕТ СН'!$G$6-'СЕТ СН'!$G$23</f>
        <v>1271.66007193</v>
      </c>
      <c r="L62" s="36">
        <f>SUMIFS(СВЦЭМ!$D$39:$D$782,СВЦЭМ!$A$39:$A$782,$A62,СВЦЭМ!$B$39:$B$782,L$47)+'СЕТ СН'!$G$11+СВЦЭМ!$D$10+'СЕТ СН'!$G$6-'СЕТ СН'!$G$23</f>
        <v>1280.41051791</v>
      </c>
      <c r="M62" s="36">
        <f>SUMIFS(СВЦЭМ!$D$39:$D$782,СВЦЭМ!$A$39:$A$782,$A62,СВЦЭМ!$B$39:$B$782,M$47)+'СЕТ СН'!$G$11+СВЦЭМ!$D$10+'СЕТ СН'!$G$6-'СЕТ СН'!$G$23</f>
        <v>1304.1825430700001</v>
      </c>
      <c r="N62" s="36">
        <f>SUMIFS(СВЦЭМ!$D$39:$D$782,СВЦЭМ!$A$39:$A$782,$A62,СВЦЭМ!$B$39:$B$782,N$47)+'СЕТ СН'!$G$11+СВЦЭМ!$D$10+'СЕТ СН'!$G$6-'СЕТ СН'!$G$23</f>
        <v>1315.4097608</v>
      </c>
      <c r="O62" s="36">
        <f>SUMIFS(СВЦЭМ!$D$39:$D$782,СВЦЭМ!$A$39:$A$782,$A62,СВЦЭМ!$B$39:$B$782,O$47)+'СЕТ СН'!$G$11+СВЦЭМ!$D$10+'СЕТ СН'!$G$6-'СЕТ СН'!$G$23</f>
        <v>1322.7346762700001</v>
      </c>
      <c r="P62" s="36">
        <f>SUMIFS(СВЦЭМ!$D$39:$D$782,СВЦЭМ!$A$39:$A$782,$A62,СВЦЭМ!$B$39:$B$782,P$47)+'СЕТ СН'!$G$11+СВЦЭМ!$D$10+'СЕТ СН'!$G$6-'СЕТ СН'!$G$23</f>
        <v>1332.9423570900001</v>
      </c>
      <c r="Q62" s="36">
        <f>SUMIFS(СВЦЭМ!$D$39:$D$782,СВЦЭМ!$A$39:$A$782,$A62,СВЦЭМ!$B$39:$B$782,Q$47)+'СЕТ СН'!$G$11+СВЦЭМ!$D$10+'СЕТ СН'!$G$6-'СЕТ СН'!$G$23</f>
        <v>1333.87210921</v>
      </c>
      <c r="R62" s="36">
        <f>SUMIFS(СВЦЭМ!$D$39:$D$782,СВЦЭМ!$A$39:$A$782,$A62,СВЦЭМ!$B$39:$B$782,R$47)+'СЕТ СН'!$G$11+СВЦЭМ!$D$10+'СЕТ СН'!$G$6-'СЕТ СН'!$G$23</f>
        <v>1326.7879781300001</v>
      </c>
      <c r="S62" s="36">
        <f>SUMIFS(СВЦЭМ!$D$39:$D$782,СВЦЭМ!$A$39:$A$782,$A62,СВЦЭМ!$B$39:$B$782,S$47)+'СЕТ СН'!$G$11+СВЦЭМ!$D$10+'СЕТ СН'!$G$6-'СЕТ СН'!$G$23</f>
        <v>1281.7174232899999</v>
      </c>
      <c r="T62" s="36">
        <f>SUMIFS(СВЦЭМ!$D$39:$D$782,СВЦЭМ!$A$39:$A$782,$A62,СВЦЭМ!$B$39:$B$782,T$47)+'СЕТ СН'!$G$11+СВЦЭМ!$D$10+'СЕТ СН'!$G$6-'СЕТ СН'!$G$23</f>
        <v>1218.2219699100001</v>
      </c>
      <c r="U62" s="36">
        <f>SUMIFS(СВЦЭМ!$D$39:$D$782,СВЦЭМ!$A$39:$A$782,$A62,СВЦЭМ!$B$39:$B$782,U$47)+'СЕТ СН'!$G$11+СВЦЭМ!$D$10+'СЕТ СН'!$G$6-'СЕТ СН'!$G$23</f>
        <v>1219.1007221499999</v>
      </c>
      <c r="V62" s="36">
        <f>SUMIFS(СВЦЭМ!$D$39:$D$782,СВЦЭМ!$A$39:$A$782,$A62,СВЦЭМ!$B$39:$B$782,V$47)+'СЕТ СН'!$G$11+СВЦЭМ!$D$10+'СЕТ СН'!$G$6-'СЕТ СН'!$G$23</f>
        <v>1238.5399442</v>
      </c>
      <c r="W62" s="36">
        <f>SUMIFS(СВЦЭМ!$D$39:$D$782,СВЦЭМ!$A$39:$A$782,$A62,СВЦЭМ!$B$39:$B$782,W$47)+'СЕТ СН'!$G$11+СВЦЭМ!$D$10+'СЕТ СН'!$G$6-'СЕТ СН'!$G$23</f>
        <v>1277.56271057</v>
      </c>
      <c r="X62" s="36">
        <f>SUMIFS(СВЦЭМ!$D$39:$D$782,СВЦЭМ!$A$39:$A$782,$A62,СВЦЭМ!$B$39:$B$782,X$47)+'СЕТ СН'!$G$11+СВЦЭМ!$D$10+'СЕТ СН'!$G$6-'СЕТ СН'!$G$23</f>
        <v>1297.1684266899999</v>
      </c>
      <c r="Y62" s="36">
        <f>SUMIFS(СВЦЭМ!$D$39:$D$782,СВЦЭМ!$A$39:$A$782,$A62,СВЦЭМ!$B$39:$B$782,Y$47)+'СЕТ СН'!$G$11+СВЦЭМ!$D$10+'СЕТ СН'!$G$6-'СЕТ СН'!$G$23</f>
        <v>1321.8749681300001</v>
      </c>
    </row>
    <row r="63" spans="1:25" ht="15.75" x14ac:dyDescent="0.2">
      <c r="A63" s="35">
        <f t="shared" si="1"/>
        <v>44881</v>
      </c>
      <c r="B63" s="36">
        <f>SUMIFS(СВЦЭМ!$D$39:$D$782,СВЦЭМ!$A$39:$A$782,$A63,СВЦЭМ!$B$39:$B$782,B$47)+'СЕТ СН'!$G$11+СВЦЭМ!$D$10+'СЕТ СН'!$G$6-'СЕТ СН'!$G$23</f>
        <v>1331.1636910100001</v>
      </c>
      <c r="C63" s="36">
        <f>SUMIFS(СВЦЭМ!$D$39:$D$782,СВЦЭМ!$A$39:$A$782,$A63,СВЦЭМ!$B$39:$B$782,C$47)+'СЕТ СН'!$G$11+СВЦЭМ!$D$10+'СЕТ СН'!$G$6-'СЕТ СН'!$G$23</f>
        <v>1360.0932223</v>
      </c>
      <c r="D63" s="36">
        <f>SUMIFS(СВЦЭМ!$D$39:$D$782,СВЦЭМ!$A$39:$A$782,$A63,СВЦЭМ!$B$39:$B$782,D$47)+'СЕТ СН'!$G$11+СВЦЭМ!$D$10+'СЕТ СН'!$G$6-'СЕТ СН'!$G$23</f>
        <v>1387.1906198500001</v>
      </c>
      <c r="E63" s="36">
        <f>SUMIFS(СВЦЭМ!$D$39:$D$782,СВЦЭМ!$A$39:$A$782,$A63,СВЦЭМ!$B$39:$B$782,E$47)+'СЕТ СН'!$G$11+СВЦЭМ!$D$10+'СЕТ СН'!$G$6-'СЕТ СН'!$G$23</f>
        <v>1384.8580393700001</v>
      </c>
      <c r="F63" s="36">
        <f>SUMIFS(СВЦЭМ!$D$39:$D$782,СВЦЭМ!$A$39:$A$782,$A63,СВЦЭМ!$B$39:$B$782,F$47)+'СЕТ СН'!$G$11+СВЦЭМ!$D$10+'СЕТ СН'!$G$6-'СЕТ СН'!$G$23</f>
        <v>1363.9995995300001</v>
      </c>
      <c r="G63" s="36">
        <f>SUMIFS(СВЦЭМ!$D$39:$D$782,СВЦЭМ!$A$39:$A$782,$A63,СВЦЭМ!$B$39:$B$782,G$47)+'СЕТ СН'!$G$11+СВЦЭМ!$D$10+'СЕТ СН'!$G$6-'СЕТ СН'!$G$23</f>
        <v>1356.59095591</v>
      </c>
      <c r="H63" s="36">
        <f>SUMIFS(СВЦЭМ!$D$39:$D$782,СВЦЭМ!$A$39:$A$782,$A63,СВЦЭМ!$B$39:$B$782,H$47)+'СЕТ СН'!$G$11+СВЦЭМ!$D$10+'СЕТ СН'!$G$6-'СЕТ СН'!$G$23</f>
        <v>1330.5208859900001</v>
      </c>
      <c r="I63" s="36">
        <f>SUMIFS(СВЦЭМ!$D$39:$D$782,СВЦЭМ!$A$39:$A$782,$A63,СВЦЭМ!$B$39:$B$782,I$47)+'СЕТ СН'!$G$11+СВЦЭМ!$D$10+'СЕТ СН'!$G$6-'СЕТ СН'!$G$23</f>
        <v>1329.9801581199999</v>
      </c>
      <c r="J63" s="36">
        <f>SUMIFS(СВЦЭМ!$D$39:$D$782,СВЦЭМ!$A$39:$A$782,$A63,СВЦЭМ!$B$39:$B$782,J$47)+'СЕТ СН'!$G$11+СВЦЭМ!$D$10+'СЕТ СН'!$G$6-'СЕТ СН'!$G$23</f>
        <v>1305.25814025</v>
      </c>
      <c r="K63" s="36">
        <f>SUMIFS(СВЦЭМ!$D$39:$D$782,СВЦЭМ!$A$39:$A$782,$A63,СВЦЭМ!$B$39:$B$782,K$47)+'СЕТ СН'!$G$11+СВЦЭМ!$D$10+'СЕТ СН'!$G$6-'СЕТ СН'!$G$23</f>
        <v>1302.37952642</v>
      </c>
      <c r="L63" s="36">
        <f>SUMIFS(СВЦЭМ!$D$39:$D$782,СВЦЭМ!$A$39:$A$782,$A63,СВЦЭМ!$B$39:$B$782,L$47)+'СЕТ СН'!$G$11+СВЦЭМ!$D$10+'СЕТ СН'!$G$6-'СЕТ СН'!$G$23</f>
        <v>1309.8608015100001</v>
      </c>
      <c r="M63" s="36">
        <f>SUMIFS(СВЦЭМ!$D$39:$D$782,СВЦЭМ!$A$39:$A$782,$A63,СВЦЭМ!$B$39:$B$782,M$47)+'СЕТ СН'!$G$11+СВЦЭМ!$D$10+'СЕТ СН'!$G$6-'СЕТ СН'!$G$23</f>
        <v>1332.0663688</v>
      </c>
      <c r="N63" s="36">
        <f>SUMIFS(СВЦЭМ!$D$39:$D$782,СВЦЭМ!$A$39:$A$782,$A63,СВЦЭМ!$B$39:$B$782,N$47)+'СЕТ СН'!$G$11+СВЦЭМ!$D$10+'СЕТ СН'!$G$6-'СЕТ СН'!$G$23</f>
        <v>1331.4547317500001</v>
      </c>
      <c r="O63" s="36">
        <f>SUMIFS(СВЦЭМ!$D$39:$D$782,СВЦЭМ!$A$39:$A$782,$A63,СВЦЭМ!$B$39:$B$782,O$47)+'СЕТ СН'!$G$11+СВЦЭМ!$D$10+'СЕТ СН'!$G$6-'СЕТ СН'!$G$23</f>
        <v>1344.64591264</v>
      </c>
      <c r="P63" s="36">
        <f>SUMIFS(СВЦЭМ!$D$39:$D$782,СВЦЭМ!$A$39:$A$782,$A63,СВЦЭМ!$B$39:$B$782,P$47)+'СЕТ СН'!$G$11+СВЦЭМ!$D$10+'СЕТ СН'!$G$6-'СЕТ СН'!$G$23</f>
        <v>1359.3886258699999</v>
      </c>
      <c r="Q63" s="36">
        <f>SUMIFS(СВЦЭМ!$D$39:$D$782,СВЦЭМ!$A$39:$A$782,$A63,СВЦЭМ!$B$39:$B$782,Q$47)+'СЕТ СН'!$G$11+СВЦЭМ!$D$10+'СЕТ СН'!$G$6-'СЕТ СН'!$G$23</f>
        <v>1331.2804270700001</v>
      </c>
      <c r="R63" s="36">
        <f>SUMIFS(СВЦЭМ!$D$39:$D$782,СВЦЭМ!$A$39:$A$782,$A63,СВЦЭМ!$B$39:$B$782,R$47)+'СЕТ СН'!$G$11+СВЦЭМ!$D$10+'СЕТ СН'!$G$6-'СЕТ СН'!$G$23</f>
        <v>1321.4860974400001</v>
      </c>
      <c r="S63" s="36">
        <f>SUMIFS(СВЦЭМ!$D$39:$D$782,СВЦЭМ!$A$39:$A$782,$A63,СВЦЭМ!$B$39:$B$782,S$47)+'СЕТ СН'!$G$11+СВЦЭМ!$D$10+'СЕТ СН'!$G$6-'СЕТ СН'!$G$23</f>
        <v>1281.9567456</v>
      </c>
      <c r="T63" s="36">
        <f>SUMIFS(СВЦЭМ!$D$39:$D$782,СВЦЭМ!$A$39:$A$782,$A63,СВЦЭМ!$B$39:$B$782,T$47)+'СЕТ СН'!$G$11+СВЦЭМ!$D$10+'СЕТ СН'!$G$6-'СЕТ СН'!$G$23</f>
        <v>1259.37600226</v>
      </c>
      <c r="U63" s="36">
        <f>SUMIFS(СВЦЭМ!$D$39:$D$782,СВЦЭМ!$A$39:$A$782,$A63,СВЦЭМ!$B$39:$B$782,U$47)+'СЕТ СН'!$G$11+СВЦЭМ!$D$10+'СЕТ СН'!$G$6-'СЕТ СН'!$G$23</f>
        <v>1274.71130163</v>
      </c>
      <c r="V63" s="36">
        <f>SUMIFS(СВЦЭМ!$D$39:$D$782,СВЦЭМ!$A$39:$A$782,$A63,СВЦЭМ!$B$39:$B$782,V$47)+'СЕТ СН'!$G$11+СВЦЭМ!$D$10+'СЕТ СН'!$G$6-'СЕТ СН'!$G$23</f>
        <v>1301.8118538200001</v>
      </c>
      <c r="W63" s="36">
        <f>SUMIFS(СВЦЭМ!$D$39:$D$782,СВЦЭМ!$A$39:$A$782,$A63,СВЦЭМ!$B$39:$B$782,W$47)+'СЕТ СН'!$G$11+СВЦЭМ!$D$10+'СЕТ СН'!$G$6-'СЕТ СН'!$G$23</f>
        <v>1302.1674120299999</v>
      </c>
      <c r="X63" s="36">
        <f>SUMIFS(СВЦЭМ!$D$39:$D$782,СВЦЭМ!$A$39:$A$782,$A63,СВЦЭМ!$B$39:$B$782,X$47)+'СЕТ СН'!$G$11+СВЦЭМ!$D$10+'СЕТ СН'!$G$6-'СЕТ СН'!$G$23</f>
        <v>1325.4591511799999</v>
      </c>
      <c r="Y63" s="36">
        <f>SUMIFS(СВЦЭМ!$D$39:$D$782,СВЦЭМ!$A$39:$A$782,$A63,СВЦЭМ!$B$39:$B$782,Y$47)+'СЕТ СН'!$G$11+СВЦЭМ!$D$10+'СЕТ СН'!$G$6-'СЕТ СН'!$G$23</f>
        <v>1373.88926354</v>
      </c>
    </row>
    <row r="64" spans="1:25" ht="15.75" x14ac:dyDescent="0.2">
      <c r="A64" s="35">
        <f t="shared" si="1"/>
        <v>44882</v>
      </c>
      <c r="B64" s="36">
        <f>SUMIFS(СВЦЭМ!$D$39:$D$782,СВЦЭМ!$A$39:$A$782,$A64,СВЦЭМ!$B$39:$B$782,B$47)+'СЕТ СН'!$G$11+СВЦЭМ!$D$10+'СЕТ СН'!$G$6-'СЕТ СН'!$G$23</f>
        <v>1315.0153091899999</v>
      </c>
      <c r="C64" s="36">
        <f>SUMIFS(СВЦЭМ!$D$39:$D$782,СВЦЭМ!$A$39:$A$782,$A64,СВЦЭМ!$B$39:$B$782,C$47)+'СЕТ СН'!$G$11+СВЦЭМ!$D$10+'СЕТ СН'!$G$6-'СЕТ СН'!$G$23</f>
        <v>1331.62111953</v>
      </c>
      <c r="D64" s="36">
        <f>SUMIFS(СВЦЭМ!$D$39:$D$782,СВЦЭМ!$A$39:$A$782,$A64,СВЦЭМ!$B$39:$B$782,D$47)+'СЕТ СН'!$G$11+СВЦЭМ!$D$10+'СЕТ СН'!$G$6-'СЕТ СН'!$G$23</f>
        <v>1358.9021441500001</v>
      </c>
      <c r="E64" s="36">
        <f>SUMIFS(СВЦЭМ!$D$39:$D$782,СВЦЭМ!$A$39:$A$782,$A64,СВЦЭМ!$B$39:$B$782,E$47)+'СЕТ СН'!$G$11+СВЦЭМ!$D$10+'СЕТ СН'!$G$6-'СЕТ СН'!$G$23</f>
        <v>1355.19308907</v>
      </c>
      <c r="F64" s="36">
        <f>SUMIFS(СВЦЭМ!$D$39:$D$782,СВЦЭМ!$A$39:$A$782,$A64,СВЦЭМ!$B$39:$B$782,F$47)+'СЕТ СН'!$G$11+СВЦЭМ!$D$10+'СЕТ СН'!$G$6-'СЕТ СН'!$G$23</f>
        <v>1358.0266862000001</v>
      </c>
      <c r="G64" s="36">
        <f>SUMIFS(СВЦЭМ!$D$39:$D$782,СВЦЭМ!$A$39:$A$782,$A64,СВЦЭМ!$B$39:$B$782,G$47)+'СЕТ СН'!$G$11+СВЦЭМ!$D$10+'СЕТ СН'!$G$6-'СЕТ СН'!$G$23</f>
        <v>1363.0071477700001</v>
      </c>
      <c r="H64" s="36">
        <f>SUMIFS(СВЦЭМ!$D$39:$D$782,СВЦЭМ!$A$39:$A$782,$A64,СВЦЭМ!$B$39:$B$782,H$47)+'СЕТ СН'!$G$11+СВЦЭМ!$D$10+'СЕТ СН'!$G$6-'СЕТ СН'!$G$23</f>
        <v>1302.10443218</v>
      </c>
      <c r="I64" s="36">
        <f>SUMIFS(СВЦЭМ!$D$39:$D$782,СВЦЭМ!$A$39:$A$782,$A64,СВЦЭМ!$B$39:$B$782,I$47)+'СЕТ СН'!$G$11+СВЦЭМ!$D$10+'СЕТ СН'!$G$6-'СЕТ СН'!$G$23</f>
        <v>1234.8313896300001</v>
      </c>
      <c r="J64" s="36">
        <f>SUMIFS(СВЦЭМ!$D$39:$D$782,СВЦЭМ!$A$39:$A$782,$A64,СВЦЭМ!$B$39:$B$782,J$47)+'СЕТ СН'!$G$11+СВЦЭМ!$D$10+'СЕТ СН'!$G$6-'СЕТ СН'!$G$23</f>
        <v>1261.7650207700001</v>
      </c>
      <c r="K64" s="36">
        <f>SUMIFS(СВЦЭМ!$D$39:$D$782,СВЦЭМ!$A$39:$A$782,$A64,СВЦЭМ!$B$39:$B$782,K$47)+'СЕТ СН'!$G$11+СВЦЭМ!$D$10+'СЕТ СН'!$G$6-'СЕТ СН'!$G$23</f>
        <v>1266.8667274900001</v>
      </c>
      <c r="L64" s="36">
        <f>SUMIFS(СВЦЭМ!$D$39:$D$782,СВЦЭМ!$A$39:$A$782,$A64,СВЦЭМ!$B$39:$B$782,L$47)+'СЕТ СН'!$G$11+СВЦЭМ!$D$10+'СЕТ СН'!$G$6-'СЕТ СН'!$G$23</f>
        <v>1271.5379511200001</v>
      </c>
      <c r="M64" s="36">
        <f>SUMIFS(СВЦЭМ!$D$39:$D$782,СВЦЭМ!$A$39:$A$782,$A64,СВЦЭМ!$B$39:$B$782,M$47)+'СЕТ СН'!$G$11+СВЦЭМ!$D$10+'СЕТ СН'!$G$6-'СЕТ СН'!$G$23</f>
        <v>1293.79294215</v>
      </c>
      <c r="N64" s="36">
        <f>SUMIFS(СВЦЭМ!$D$39:$D$782,СВЦЭМ!$A$39:$A$782,$A64,СВЦЭМ!$B$39:$B$782,N$47)+'СЕТ СН'!$G$11+СВЦЭМ!$D$10+'СЕТ СН'!$G$6-'СЕТ СН'!$G$23</f>
        <v>1282.37196522</v>
      </c>
      <c r="O64" s="36">
        <f>SUMIFS(СВЦЭМ!$D$39:$D$782,СВЦЭМ!$A$39:$A$782,$A64,СВЦЭМ!$B$39:$B$782,O$47)+'СЕТ СН'!$G$11+СВЦЭМ!$D$10+'СЕТ СН'!$G$6-'СЕТ СН'!$G$23</f>
        <v>1311.7585690600001</v>
      </c>
      <c r="P64" s="36">
        <f>SUMIFS(СВЦЭМ!$D$39:$D$782,СВЦЭМ!$A$39:$A$782,$A64,СВЦЭМ!$B$39:$B$782,P$47)+'СЕТ СН'!$G$11+СВЦЭМ!$D$10+'СЕТ СН'!$G$6-'СЕТ СН'!$G$23</f>
        <v>1318.0652119000001</v>
      </c>
      <c r="Q64" s="36">
        <f>SUMIFS(СВЦЭМ!$D$39:$D$782,СВЦЭМ!$A$39:$A$782,$A64,СВЦЭМ!$B$39:$B$782,Q$47)+'СЕТ СН'!$G$11+СВЦЭМ!$D$10+'СЕТ СН'!$G$6-'СЕТ СН'!$G$23</f>
        <v>1302.69267526</v>
      </c>
      <c r="R64" s="36">
        <f>SUMIFS(СВЦЭМ!$D$39:$D$782,СВЦЭМ!$A$39:$A$782,$A64,СВЦЭМ!$B$39:$B$782,R$47)+'СЕТ СН'!$G$11+СВЦЭМ!$D$10+'СЕТ СН'!$G$6-'СЕТ СН'!$G$23</f>
        <v>1282.3797653900001</v>
      </c>
      <c r="S64" s="36">
        <f>SUMIFS(СВЦЭМ!$D$39:$D$782,СВЦЭМ!$A$39:$A$782,$A64,СВЦЭМ!$B$39:$B$782,S$47)+'СЕТ СН'!$G$11+СВЦЭМ!$D$10+'СЕТ СН'!$G$6-'СЕТ СН'!$G$23</f>
        <v>1271.0901763900001</v>
      </c>
      <c r="T64" s="36">
        <f>SUMIFS(СВЦЭМ!$D$39:$D$782,СВЦЭМ!$A$39:$A$782,$A64,СВЦЭМ!$B$39:$B$782,T$47)+'СЕТ СН'!$G$11+СВЦЭМ!$D$10+'СЕТ СН'!$G$6-'СЕТ СН'!$G$23</f>
        <v>1228.8796106700001</v>
      </c>
      <c r="U64" s="36">
        <f>SUMIFS(СВЦЭМ!$D$39:$D$782,СВЦЭМ!$A$39:$A$782,$A64,СВЦЭМ!$B$39:$B$782,U$47)+'СЕТ СН'!$G$11+СВЦЭМ!$D$10+'СЕТ СН'!$G$6-'СЕТ СН'!$G$23</f>
        <v>1244.12627815</v>
      </c>
      <c r="V64" s="36">
        <f>SUMIFS(СВЦЭМ!$D$39:$D$782,СВЦЭМ!$A$39:$A$782,$A64,СВЦЭМ!$B$39:$B$782,V$47)+'СЕТ СН'!$G$11+СВЦЭМ!$D$10+'СЕТ СН'!$G$6-'СЕТ СН'!$G$23</f>
        <v>1257.9426802099999</v>
      </c>
      <c r="W64" s="36">
        <f>SUMIFS(СВЦЭМ!$D$39:$D$782,СВЦЭМ!$A$39:$A$782,$A64,СВЦЭМ!$B$39:$B$782,W$47)+'СЕТ СН'!$G$11+СВЦЭМ!$D$10+'СЕТ СН'!$G$6-'СЕТ СН'!$G$23</f>
        <v>1271.96613194</v>
      </c>
      <c r="X64" s="36">
        <f>SUMIFS(СВЦЭМ!$D$39:$D$782,СВЦЭМ!$A$39:$A$782,$A64,СВЦЭМ!$B$39:$B$782,X$47)+'СЕТ СН'!$G$11+СВЦЭМ!$D$10+'СЕТ СН'!$G$6-'СЕТ СН'!$G$23</f>
        <v>1289.96481178</v>
      </c>
      <c r="Y64" s="36">
        <f>SUMIFS(СВЦЭМ!$D$39:$D$782,СВЦЭМ!$A$39:$A$782,$A64,СВЦЭМ!$B$39:$B$782,Y$47)+'СЕТ СН'!$G$11+СВЦЭМ!$D$10+'СЕТ СН'!$G$6-'СЕТ СН'!$G$23</f>
        <v>1320.9838907800001</v>
      </c>
    </row>
    <row r="65" spans="1:26" ht="15.75" x14ac:dyDescent="0.2">
      <c r="A65" s="35">
        <f t="shared" si="1"/>
        <v>44883</v>
      </c>
      <c r="B65" s="36">
        <f>SUMIFS(СВЦЭМ!$D$39:$D$782,СВЦЭМ!$A$39:$A$782,$A65,СВЦЭМ!$B$39:$B$782,B$47)+'СЕТ СН'!$G$11+СВЦЭМ!$D$10+'СЕТ СН'!$G$6-'СЕТ СН'!$G$23</f>
        <v>1319.75665364</v>
      </c>
      <c r="C65" s="36">
        <f>SUMIFS(СВЦЭМ!$D$39:$D$782,СВЦЭМ!$A$39:$A$782,$A65,СВЦЭМ!$B$39:$B$782,C$47)+'СЕТ СН'!$G$11+СВЦЭМ!$D$10+'СЕТ СН'!$G$6-'СЕТ СН'!$G$23</f>
        <v>1349.85134819</v>
      </c>
      <c r="D65" s="36">
        <f>SUMIFS(СВЦЭМ!$D$39:$D$782,СВЦЭМ!$A$39:$A$782,$A65,СВЦЭМ!$B$39:$B$782,D$47)+'СЕТ СН'!$G$11+СВЦЭМ!$D$10+'СЕТ СН'!$G$6-'СЕТ СН'!$G$23</f>
        <v>1361.5047561700001</v>
      </c>
      <c r="E65" s="36">
        <f>SUMIFS(СВЦЭМ!$D$39:$D$782,СВЦЭМ!$A$39:$A$782,$A65,СВЦЭМ!$B$39:$B$782,E$47)+'СЕТ СН'!$G$11+СВЦЭМ!$D$10+'СЕТ СН'!$G$6-'СЕТ СН'!$G$23</f>
        <v>1366.12699333</v>
      </c>
      <c r="F65" s="36">
        <f>SUMIFS(СВЦЭМ!$D$39:$D$782,СВЦЭМ!$A$39:$A$782,$A65,СВЦЭМ!$B$39:$B$782,F$47)+'СЕТ СН'!$G$11+СВЦЭМ!$D$10+'СЕТ СН'!$G$6-'СЕТ СН'!$G$23</f>
        <v>1388.37565488</v>
      </c>
      <c r="G65" s="36">
        <f>SUMIFS(СВЦЭМ!$D$39:$D$782,СВЦЭМ!$A$39:$A$782,$A65,СВЦЭМ!$B$39:$B$782,G$47)+'СЕТ СН'!$G$11+СВЦЭМ!$D$10+'СЕТ СН'!$G$6-'СЕТ СН'!$G$23</f>
        <v>1375.09145003</v>
      </c>
      <c r="H65" s="36">
        <f>SUMIFS(СВЦЭМ!$D$39:$D$782,СВЦЭМ!$A$39:$A$782,$A65,СВЦЭМ!$B$39:$B$782,H$47)+'СЕТ СН'!$G$11+СВЦЭМ!$D$10+'СЕТ СН'!$G$6-'СЕТ СН'!$G$23</f>
        <v>1340.1020293500001</v>
      </c>
      <c r="I65" s="36">
        <f>SUMIFS(СВЦЭМ!$D$39:$D$782,СВЦЭМ!$A$39:$A$782,$A65,СВЦЭМ!$B$39:$B$782,I$47)+'СЕТ СН'!$G$11+СВЦЭМ!$D$10+'СЕТ СН'!$G$6-'СЕТ СН'!$G$23</f>
        <v>1314.4194172300001</v>
      </c>
      <c r="J65" s="36">
        <f>SUMIFS(СВЦЭМ!$D$39:$D$782,СВЦЭМ!$A$39:$A$782,$A65,СВЦЭМ!$B$39:$B$782,J$47)+'СЕТ СН'!$G$11+СВЦЭМ!$D$10+'СЕТ СН'!$G$6-'СЕТ СН'!$G$23</f>
        <v>1282.3941516300001</v>
      </c>
      <c r="K65" s="36">
        <f>SUMIFS(СВЦЭМ!$D$39:$D$782,СВЦЭМ!$A$39:$A$782,$A65,СВЦЭМ!$B$39:$B$782,K$47)+'СЕТ СН'!$G$11+СВЦЭМ!$D$10+'СЕТ СН'!$G$6-'СЕТ СН'!$G$23</f>
        <v>1271.1433654</v>
      </c>
      <c r="L65" s="36">
        <f>SUMIFS(СВЦЭМ!$D$39:$D$782,СВЦЭМ!$A$39:$A$782,$A65,СВЦЭМ!$B$39:$B$782,L$47)+'СЕТ СН'!$G$11+СВЦЭМ!$D$10+'СЕТ СН'!$G$6-'СЕТ СН'!$G$23</f>
        <v>1272.8277789700001</v>
      </c>
      <c r="M65" s="36">
        <f>SUMIFS(СВЦЭМ!$D$39:$D$782,СВЦЭМ!$A$39:$A$782,$A65,СВЦЭМ!$B$39:$B$782,M$47)+'СЕТ СН'!$G$11+СВЦЭМ!$D$10+'СЕТ СН'!$G$6-'СЕТ СН'!$G$23</f>
        <v>1298.29485802</v>
      </c>
      <c r="N65" s="36">
        <f>SUMIFS(СВЦЭМ!$D$39:$D$782,СВЦЭМ!$A$39:$A$782,$A65,СВЦЭМ!$B$39:$B$782,N$47)+'СЕТ СН'!$G$11+СВЦЭМ!$D$10+'СЕТ СН'!$G$6-'СЕТ СН'!$G$23</f>
        <v>1319.9701340300001</v>
      </c>
      <c r="O65" s="36">
        <f>SUMIFS(СВЦЭМ!$D$39:$D$782,СВЦЭМ!$A$39:$A$782,$A65,СВЦЭМ!$B$39:$B$782,O$47)+'СЕТ СН'!$G$11+СВЦЭМ!$D$10+'СЕТ СН'!$G$6-'СЕТ СН'!$G$23</f>
        <v>1314.3896233</v>
      </c>
      <c r="P65" s="36">
        <f>SUMIFS(СВЦЭМ!$D$39:$D$782,СВЦЭМ!$A$39:$A$782,$A65,СВЦЭМ!$B$39:$B$782,P$47)+'СЕТ СН'!$G$11+СВЦЭМ!$D$10+'СЕТ СН'!$G$6-'СЕТ СН'!$G$23</f>
        <v>1316.8288439099999</v>
      </c>
      <c r="Q65" s="36">
        <f>SUMIFS(СВЦЭМ!$D$39:$D$782,СВЦЭМ!$A$39:$A$782,$A65,СВЦЭМ!$B$39:$B$782,Q$47)+'СЕТ СН'!$G$11+СВЦЭМ!$D$10+'СЕТ СН'!$G$6-'СЕТ СН'!$G$23</f>
        <v>1331.41855897</v>
      </c>
      <c r="R65" s="36">
        <f>SUMIFS(СВЦЭМ!$D$39:$D$782,СВЦЭМ!$A$39:$A$782,$A65,СВЦЭМ!$B$39:$B$782,R$47)+'СЕТ СН'!$G$11+СВЦЭМ!$D$10+'СЕТ СН'!$G$6-'СЕТ СН'!$G$23</f>
        <v>1331.5697153799999</v>
      </c>
      <c r="S65" s="36">
        <f>SUMIFS(СВЦЭМ!$D$39:$D$782,СВЦЭМ!$A$39:$A$782,$A65,СВЦЭМ!$B$39:$B$782,S$47)+'СЕТ СН'!$G$11+СВЦЭМ!$D$10+'СЕТ СН'!$G$6-'СЕТ СН'!$G$23</f>
        <v>1312.8023537700001</v>
      </c>
      <c r="T65" s="36">
        <f>SUMIFS(СВЦЭМ!$D$39:$D$782,СВЦЭМ!$A$39:$A$782,$A65,СВЦЭМ!$B$39:$B$782,T$47)+'СЕТ СН'!$G$11+СВЦЭМ!$D$10+'СЕТ СН'!$G$6-'СЕТ СН'!$G$23</f>
        <v>1259.57520449</v>
      </c>
      <c r="U65" s="36">
        <f>SUMIFS(СВЦЭМ!$D$39:$D$782,СВЦЭМ!$A$39:$A$782,$A65,СВЦЭМ!$B$39:$B$782,U$47)+'СЕТ СН'!$G$11+СВЦЭМ!$D$10+'СЕТ СН'!$G$6-'СЕТ СН'!$G$23</f>
        <v>1257.2230979000001</v>
      </c>
      <c r="V65" s="36">
        <f>SUMIFS(СВЦЭМ!$D$39:$D$782,СВЦЭМ!$A$39:$A$782,$A65,СВЦЭМ!$B$39:$B$782,V$47)+'СЕТ СН'!$G$11+СВЦЭМ!$D$10+'СЕТ СН'!$G$6-'СЕТ СН'!$G$23</f>
        <v>1274.4539248900001</v>
      </c>
      <c r="W65" s="36">
        <f>SUMIFS(СВЦЭМ!$D$39:$D$782,СВЦЭМ!$A$39:$A$782,$A65,СВЦЭМ!$B$39:$B$782,W$47)+'СЕТ СН'!$G$11+СВЦЭМ!$D$10+'СЕТ СН'!$G$6-'СЕТ СН'!$G$23</f>
        <v>1291.62576337</v>
      </c>
      <c r="X65" s="36">
        <f>SUMIFS(СВЦЭМ!$D$39:$D$782,СВЦЭМ!$A$39:$A$782,$A65,СВЦЭМ!$B$39:$B$782,X$47)+'СЕТ СН'!$G$11+СВЦЭМ!$D$10+'СЕТ СН'!$G$6-'СЕТ СН'!$G$23</f>
        <v>1303.6167697800001</v>
      </c>
      <c r="Y65" s="36">
        <f>SUMIFS(СВЦЭМ!$D$39:$D$782,СВЦЭМ!$A$39:$A$782,$A65,СВЦЭМ!$B$39:$B$782,Y$47)+'СЕТ СН'!$G$11+СВЦЭМ!$D$10+'СЕТ СН'!$G$6-'СЕТ СН'!$G$23</f>
        <v>1314.4745951699999</v>
      </c>
    </row>
    <row r="66" spans="1:26" ht="15.75" x14ac:dyDescent="0.2">
      <c r="A66" s="35">
        <f t="shared" si="1"/>
        <v>44884</v>
      </c>
      <c r="B66" s="36">
        <f>SUMIFS(СВЦЭМ!$D$39:$D$782,СВЦЭМ!$A$39:$A$782,$A66,СВЦЭМ!$B$39:$B$782,B$47)+'СЕТ СН'!$G$11+СВЦЭМ!$D$10+'СЕТ СН'!$G$6-'СЕТ СН'!$G$23</f>
        <v>1364.6507043399999</v>
      </c>
      <c r="C66" s="36">
        <f>SUMIFS(СВЦЭМ!$D$39:$D$782,СВЦЭМ!$A$39:$A$782,$A66,СВЦЭМ!$B$39:$B$782,C$47)+'СЕТ СН'!$G$11+СВЦЭМ!$D$10+'СЕТ СН'!$G$6-'СЕТ СН'!$G$23</f>
        <v>1391.0552264800001</v>
      </c>
      <c r="D66" s="36">
        <f>SUMIFS(СВЦЭМ!$D$39:$D$782,СВЦЭМ!$A$39:$A$782,$A66,СВЦЭМ!$B$39:$B$782,D$47)+'СЕТ СН'!$G$11+СВЦЭМ!$D$10+'СЕТ СН'!$G$6-'СЕТ СН'!$G$23</f>
        <v>1412.5057215300001</v>
      </c>
      <c r="E66" s="36">
        <f>SUMIFS(СВЦЭМ!$D$39:$D$782,СВЦЭМ!$A$39:$A$782,$A66,СВЦЭМ!$B$39:$B$782,E$47)+'СЕТ СН'!$G$11+СВЦЭМ!$D$10+'СЕТ СН'!$G$6-'СЕТ СН'!$G$23</f>
        <v>1416.8750241800001</v>
      </c>
      <c r="F66" s="36">
        <f>SUMIFS(СВЦЭМ!$D$39:$D$782,СВЦЭМ!$A$39:$A$782,$A66,СВЦЭМ!$B$39:$B$782,F$47)+'СЕТ СН'!$G$11+СВЦЭМ!$D$10+'СЕТ СН'!$G$6-'СЕТ СН'!$G$23</f>
        <v>1445.6805981800001</v>
      </c>
      <c r="G66" s="36">
        <f>SUMIFS(СВЦЭМ!$D$39:$D$782,СВЦЭМ!$A$39:$A$782,$A66,СВЦЭМ!$B$39:$B$782,G$47)+'СЕТ СН'!$G$11+СВЦЭМ!$D$10+'СЕТ СН'!$G$6-'СЕТ СН'!$G$23</f>
        <v>1333.73624999</v>
      </c>
      <c r="H66" s="36">
        <f>SUMIFS(СВЦЭМ!$D$39:$D$782,СВЦЭМ!$A$39:$A$782,$A66,СВЦЭМ!$B$39:$B$782,H$47)+'СЕТ СН'!$G$11+СВЦЭМ!$D$10+'СЕТ СН'!$G$6-'СЕТ СН'!$G$23</f>
        <v>1289.1829906800001</v>
      </c>
      <c r="I66" s="36">
        <f>SUMIFS(СВЦЭМ!$D$39:$D$782,СВЦЭМ!$A$39:$A$782,$A66,СВЦЭМ!$B$39:$B$782,I$47)+'СЕТ СН'!$G$11+СВЦЭМ!$D$10+'СЕТ СН'!$G$6-'СЕТ СН'!$G$23</f>
        <v>1282.68465586</v>
      </c>
      <c r="J66" s="36">
        <f>SUMIFS(СВЦЭМ!$D$39:$D$782,СВЦЭМ!$A$39:$A$782,$A66,СВЦЭМ!$B$39:$B$782,J$47)+'СЕТ СН'!$G$11+СВЦЭМ!$D$10+'СЕТ СН'!$G$6-'СЕТ СН'!$G$23</f>
        <v>1164.18911456</v>
      </c>
      <c r="K66" s="36">
        <f>SUMIFS(СВЦЭМ!$D$39:$D$782,СВЦЭМ!$A$39:$A$782,$A66,СВЦЭМ!$B$39:$B$782,K$47)+'СЕТ СН'!$G$11+СВЦЭМ!$D$10+'СЕТ СН'!$G$6-'СЕТ СН'!$G$23</f>
        <v>1130.74412824</v>
      </c>
      <c r="L66" s="36">
        <f>SUMIFS(СВЦЭМ!$D$39:$D$782,СВЦЭМ!$A$39:$A$782,$A66,СВЦЭМ!$B$39:$B$782,L$47)+'СЕТ СН'!$G$11+СВЦЭМ!$D$10+'СЕТ СН'!$G$6-'СЕТ СН'!$G$23</f>
        <v>1122.4170122500002</v>
      </c>
      <c r="M66" s="36">
        <f>SUMIFS(СВЦЭМ!$D$39:$D$782,СВЦЭМ!$A$39:$A$782,$A66,СВЦЭМ!$B$39:$B$782,M$47)+'СЕТ СН'!$G$11+СВЦЭМ!$D$10+'СЕТ СН'!$G$6-'СЕТ СН'!$G$23</f>
        <v>1194.06710144</v>
      </c>
      <c r="N66" s="36">
        <f>SUMIFS(СВЦЭМ!$D$39:$D$782,СВЦЭМ!$A$39:$A$782,$A66,СВЦЭМ!$B$39:$B$782,N$47)+'СЕТ СН'!$G$11+СВЦЭМ!$D$10+'СЕТ СН'!$G$6-'СЕТ СН'!$G$23</f>
        <v>1279.0348884699999</v>
      </c>
      <c r="O66" s="36">
        <f>SUMIFS(СВЦЭМ!$D$39:$D$782,СВЦЭМ!$A$39:$A$782,$A66,СВЦЭМ!$B$39:$B$782,O$47)+'СЕТ СН'!$G$11+СВЦЭМ!$D$10+'СЕТ СН'!$G$6-'СЕТ СН'!$G$23</f>
        <v>1273.2269992000001</v>
      </c>
      <c r="P66" s="36">
        <f>SUMIFS(СВЦЭМ!$D$39:$D$782,СВЦЭМ!$A$39:$A$782,$A66,СВЦЭМ!$B$39:$B$782,P$47)+'СЕТ СН'!$G$11+СВЦЭМ!$D$10+'СЕТ СН'!$G$6-'СЕТ СН'!$G$23</f>
        <v>1282.5850408700001</v>
      </c>
      <c r="Q66" s="36">
        <f>SUMIFS(СВЦЭМ!$D$39:$D$782,СВЦЭМ!$A$39:$A$782,$A66,СВЦЭМ!$B$39:$B$782,Q$47)+'СЕТ СН'!$G$11+СВЦЭМ!$D$10+'СЕТ СН'!$G$6-'СЕТ СН'!$G$23</f>
        <v>1284.99390926</v>
      </c>
      <c r="R66" s="36">
        <f>SUMIFS(СВЦЭМ!$D$39:$D$782,СВЦЭМ!$A$39:$A$782,$A66,СВЦЭМ!$B$39:$B$782,R$47)+'СЕТ СН'!$G$11+СВЦЭМ!$D$10+'СЕТ СН'!$G$6-'СЕТ СН'!$G$23</f>
        <v>1216.89922256</v>
      </c>
      <c r="S66" s="36">
        <f>SUMIFS(СВЦЭМ!$D$39:$D$782,СВЦЭМ!$A$39:$A$782,$A66,СВЦЭМ!$B$39:$B$782,S$47)+'СЕТ СН'!$G$11+СВЦЭМ!$D$10+'СЕТ СН'!$G$6-'СЕТ СН'!$G$23</f>
        <v>1159.93688997</v>
      </c>
      <c r="T66" s="36">
        <f>SUMIFS(СВЦЭМ!$D$39:$D$782,СВЦЭМ!$A$39:$A$782,$A66,СВЦЭМ!$B$39:$B$782,T$47)+'СЕТ СН'!$G$11+СВЦЭМ!$D$10+'СЕТ СН'!$G$6-'СЕТ СН'!$G$23</f>
        <v>1066.10725847</v>
      </c>
      <c r="U66" s="36">
        <f>SUMIFS(СВЦЭМ!$D$39:$D$782,СВЦЭМ!$A$39:$A$782,$A66,СВЦЭМ!$B$39:$B$782,U$47)+'СЕТ СН'!$G$11+СВЦЭМ!$D$10+'СЕТ СН'!$G$6-'СЕТ СН'!$G$23</f>
        <v>1066.95864684</v>
      </c>
      <c r="V66" s="36">
        <f>SUMIFS(СВЦЭМ!$D$39:$D$782,СВЦЭМ!$A$39:$A$782,$A66,СВЦЭМ!$B$39:$B$782,V$47)+'СЕТ СН'!$G$11+СВЦЭМ!$D$10+'СЕТ СН'!$G$6-'СЕТ СН'!$G$23</f>
        <v>1075.4075764000002</v>
      </c>
      <c r="W66" s="36">
        <f>SUMIFS(СВЦЭМ!$D$39:$D$782,СВЦЭМ!$A$39:$A$782,$A66,СВЦЭМ!$B$39:$B$782,W$47)+'СЕТ СН'!$G$11+СВЦЭМ!$D$10+'СЕТ СН'!$G$6-'СЕТ СН'!$G$23</f>
        <v>1094.7769837000001</v>
      </c>
      <c r="X66" s="36">
        <f>SUMIFS(СВЦЭМ!$D$39:$D$782,СВЦЭМ!$A$39:$A$782,$A66,СВЦЭМ!$B$39:$B$782,X$47)+'СЕТ СН'!$G$11+СВЦЭМ!$D$10+'СЕТ СН'!$G$6-'СЕТ СН'!$G$23</f>
        <v>1094.4931021100001</v>
      </c>
      <c r="Y66" s="36">
        <f>SUMIFS(СВЦЭМ!$D$39:$D$782,СВЦЭМ!$A$39:$A$782,$A66,СВЦЭМ!$B$39:$B$782,Y$47)+'СЕТ СН'!$G$11+СВЦЭМ!$D$10+'СЕТ СН'!$G$6-'СЕТ СН'!$G$23</f>
        <v>1098.657641</v>
      </c>
    </row>
    <row r="67" spans="1:26" ht="15.75" x14ac:dyDescent="0.2">
      <c r="A67" s="35">
        <f t="shared" si="1"/>
        <v>44885</v>
      </c>
      <c r="B67" s="36">
        <f>SUMIFS(СВЦЭМ!$D$39:$D$782,СВЦЭМ!$A$39:$A$782,$A67,СВЦЭМ!$B$39:$B$782,B$47)+'СЕТ СН'!$G$11+СВЦЭМ!$D$10+'СЕТ СН'!$G$6-'СЕТ СН'!$G$23</f>
        <v>1371.07328949</v>
      </c>
      <c r="C67" s="36">
        <f>SUMIFS(СВЦЭМ!$D$39:$D$782,СВЦЭМ!$A$39:$A$782,$A67,СВЦЭМ!$B$39:$B$782,C$47)+'СЕТ СН'!$G$11+СВЦЭМ!$D$10+'СЕТ СН'!$G$6-'СЕТ СН'!$G$23</f>
        <v>1408.3977428200001</v>
      </c>
      <c r="D67" s="36">
        <f>SUMIFS(СВЦЭМ!$D$39:$D$782,СВЦЭМ!$A$39:$A$782,$A67,СВЦЭМ!$B$39:$B$782,D$47)+'СЕТ СН'!$G$11+СВЦЭМ!$D$10+'СЕТ СН'!$G$6-'СЕТ СН'!$G$23</f>
        <v>1415.47576635</v>
      </c>
      <c r="E67" s="36">
        <f>SUMIFS(СВЦЭМ!$D$39:$D$782,СВЦЭМ!$A$39:$A$782,$A67,СВЦЭМ!$B$39:$B$782,E$47)+'СЕТ СН'!$G$11+СВЦЭМ!$D$10+'СЕТ СН'!$G$6-'СЕТ СН'!$G$23</f>
        <v>1399.9497123400001</v>
      </c>
      <c r="F67" s="36">
        <f>SUMIFS(СВЦЭМ!$D$39:$D$782,СВЦЭМ!$A$39:$A$782,$A67,СВЦЭМ!$B$39:$B$782,F$47)+'СЕТ СН'!$G$11+СВЦЭМ!$D$10+'СЕТ СН'!$G$6-'СЕТ СН'!$G$23</f>
        <v>1421.2448983900001</v>
      </c>
      <c r="G67" s="36">
        <f>SUMIFS(СВЦЭМ!$D$39:$D$782,СВЦЭМ!$A$39:$A$782,$A67,СВЦЭМ!$B$39:$B$782,G$47)+'СЕТ СН'!$G$11+СВЦЭМ!$D$10+'СЕТ СН'!$G$6-'СЕТ СН'!$G$23</f>
        <v>1415.54564327</v>
      </c>
      <c r="H67" s="36">
        <f>SUMIFS(СВЦЭМ!$D$39:$D$782,СВЦЭМ!$A$39:$A$782,$A67,СВЦЭМ!$B$39:$B$782,H$47)+'СЕТ СН'!$G$11+СВЦЭМ!$D$10+'СЕТ СН'!$G$6-'СЕТ СН'!$G$23</f>
        <v>1406.2267369200001</v>
      </c>
      <c r="I67" s="36">
        <f>SUMIFS(СВЦЭМ!$D$39:$D$782,СВЦЭМ!$A$39:$A$782,$A67,СВЦЭМ!$B$39:$B$782,I$47)+'СЕТ СН'!$G$11+СВЦЭМ!$D$10+'СЕТ СН'!$G$6-'СЕТ СН'!$G$23</f>
        <v>1416.7027587</v>
      </c>
      <c r="J67" s="36">
        <f>SUMIFS(СВЦЭМ!$D$39:$D$782,СВЦЭМ!$A$39:$A$782,$A67,СВЦЭМ!$B$39:$B$782,J$47)+'СЕТ СН'!$G$11+СВЦЭМ!$D$10+'СЕТ СН'!$G$6-'СЕТ СН'!$G$23</f>
        <v>1369.77685107</v>
      </c>
      <c r="K67" s="36">
        <f>SUMIFS(СВЦЭМ!$D$39:$D$782,СВЦЭМ!$A$39:$A$782,$A67,СВЦЭМ!$B$39:$B$782,K$47)+'СЕТ СН'!$G$11+СВЦЭМ!$D$10+'СЕТ СН'!$G$6-'СЕТ СН'!$G$23</f>
        <v>1318.4695233899999</v>
      </c>
      <c r="L67" s="36">
        <f>SUMIFS(СВЦЭМ!$D$39:$D$782,СВЦЭМ!$A$39:$A$782,$A67,СВЦЭМ!$B$39:$B$782,L$47)+'СЕТ СН'!$G$11+СВЦЭМ!$D$10+'СЕТ СН'!$G$6-'СЕТ СН'!$G$23</f>
        <v>1308.58734101</v>
      </c>
      <c r="M67" s="36">
        <f>SUMIFS(СВЦЭМ!$D$39:$D$782,СВЦЭМ!$A$39:$A$782,$A67,СВЦЭМ!$B$39:$B$782,M$47)+'СЕТ СН'!$G$11+СВЦЭМ!$D$10+'СЕТ СН'!$G$6-'СЕТ СН'!$G$23</f>
        <v>1322.3847819</v>
      </c>
      <c r="N67" s="36">
        <f>SUMIFS(СВЦЭМ!$D$39:$D$782,СВЦЭМ!$A$39:$A$782,$A67,СВЦЭМ!$B$39:$B$782,N$47)+'СЕТ СН'!$G$11+СВЦЭМ!$D$10+'СЕТ СН'!$G$6-'СЕТ СН'!$G$23</f>
        <v>1335.08179169</v>
      </c>
      <c r="O67" s="36">
        <f>SUMIFS(СВЦЭМ!$D$39:$D$782,СВЦЭМ!$A$39:$A$782,$A67,СВЦЭМ!$B$39:$B$782,O$47)+'СЕТ СН'!$G$11+СВЦЭМ!$D$10+'СЕТ СН'!$G$6-'СЕТ СН'!$G$23</f>
        <v>1332.7563336000001</v>
      </c>
      <c r="P67" s="36">
        <f>SUMIFS(СВЦЭМ!$D$39:$D$782,СВЦЭМ!$A$39:$A$782,$A67,СВЦЭМ!$B$39:$B$782,P$47)+'СЕТ СН'!$G$11+СВЦЭМ!$D$10+'СЕТ СН'!$G$6-'СЕТ СН'!$G$23</f>
        <v>1343.2946203900001</v>
      </c>
      <c r="Q67" s="36">
        <f>SUMIFS(СВЦЭМ!$D$39:$D$782,СВЦЭМ!$A$39:$A$782,$A67,СВЦЭМ!$B$39:$B$782,Q$47)+'СЕТ СН'!$G$11+СВЦЭМ!$D$10+'СЕТ СН'!$G$6-'СЕТ СН'!$G$23</f>
        <v>1347.7250682399999</v>
      </c>
      <c r="R67" s="36">
        <f>SUMIFS(СВЦЭМ!$D$39:$D$782,СВЦЭМ!$A$39:$A$782,$A67,СВЦЭМ!$B$39:$B$782,R$47)+'СЕТ СН'!$G$11+СВЦЭМ!$D$10+'СЕТ СН'!$G$6-'СЕТ СН'!$G$23</f>
        <v>1333.3597787200001</v>
      </c>
      <c r="S67" s="36">
        <f>SUMIFS(СВЦЭМ!$D$39:$D$782,СВЦЭМ!$A$39:$A$782,$A67,СВЦЭМ!$B$39:$B$782,S$47)+'СЕТ СН'!$G$11+СВЦЭМ!$D$10+'СЕТ СН'!$G$6-'СЕТ СН'!$G$23</f>
        <v>1329.14493649</v>
      </c>
      <c r="T67" s="36">
        <f>SUMIFS(СВЦЭМ!$D$39:$D$782,СВЦЭМ!$A$39:$A$782,$A67,СВЦЭМ!$B$39:$B$782,T$47)+'СЕТ СН'!$G$11+СВЦЭМ!$D$10+'СЕТ СН'!$G$6-'СЕТ СН'!$G$23</f>
        <v>1266.25236292</v>
      </c>
      <c r="U67" s="36">
        <f>SUMIFS(СВЦЭМ!$D$39:$D$782,СВЦЭМ!$A$39:$A$782,$A67,СВЦЭМ!$B$39:$B$782,U$47)+'СЕТ СН'!$G$11+СВЦЭМ!$D$10+'СЕТ СН'!$G$6-'СЕТ СН'!$G$23</f>
        <v>1271.46505258</v>
      </c>
      <c r="V67" s="36">
        <f>SUMIFS(СВЦЭМ!$D$39:$D$782,СВЦЭМ!$A$39:$A$782,$A67,СВЦЭМ!$B$39:$B$782,V$47)+'СЕТ СН'!$G$11+СВЦЭМ!$D$10+'СЕТ СН'!$G$6-'СЕТ СН'!$G$23</f>
        <v>1284.61414825</v>
      </c>
      <c r="W67" s="36">
        <f>SUMIFS(СВЦЭМ!$D$39:$D$782,СВЦЭМ!$A$39:$A$782,$A67,СВЦЭМ!$B$39:$B$782,W$47)+'СЕТ СН'!$G$11+СВЦЭМ!$D$10+'СЕТ СН'!$G$6-'СЕТ СН'!$G$23</f>
        <v>1304.99208477</v>
      </c>
      <c r="X67" s="36">
        <f>SUMIFS(СВЦЭМ!$D$39:$D$782,СВЦЭМ!$A$39:$A$782,$A67,СВЦЭМ!$B$39:$B$782,X$47)+'СЕТ СН'!$G$11+СВЦЭМ!$D$10+'СЕТ СН'!$G$6-'СЕТ СН'!$G$23</f>
        <v>1318.91051963</v>
      </c>
      <c r="Y67" s="36">
        <f>SUMIFS(СВЦЭМ!$D$39:$D$782,СВЦЭМ!$A$39:$A$782,$A67,СВЦЭМ!$B$39:$B$782,Y$47)+'СЕТ СН'!$G$11+СВЦЭМ!$D$10+'СЕТ СН'!$G$6-'СЕТ СН'!$G$23</f>
        <v>1343.43972027</v>
      </c>
    </row>
    <row r="68" spans="1:26" ht="15.75" x14ac:dyDescent="0.2">
      <c r="A68" s="35">
        <f t="shared" si="1"/>
        <v>44886</v>
      </c>
      <c r="B68" s="36">
        <f>SUMIFS(СВЦЭМ!$D$39:$D$782,СВЦЭМ!$A$39:$A$782,$A68,СВЦЭМ!$B$39:$B$782,B$47)+'СЕТ СН'!$G$11+СВЦЭМ!$D$10+'СЕТ СН'!$G$6-'СЕТ СН'!$G$23</f>
        <v>1405.99822225</v>
      </c>
      <c r="C68" s="36">
        <f>SUMIFS(СВЦЭМ!$D$39:$D$782,СВЦЭМ!$A$39:$A$782,$A68,СВЦЭМ!$B$39:$B$782,C$47)+'СЕТ СН'!$G$11+СВЦЭМ!$D$10+'СЕТ СН'!$G$6-'СЕТ СН'!$G$23</f>
        <v>1423.5586970900001</v>
      </c>
      <c r="D68" s="36">
        <f>SUMIFS(СВЦЭМ!$D$39:$D$782,СВЦЭМ!$A$39:$A$782,$A68,СВЦЭМ!$B$39:$B$782,D$47)+'СЕТ СН'!$G$11+СВЦЭМ!$D$10+'СЕТ СН'!$G$6-'СЕТ СН'!$G$23</f>
        <v>1444.6941663699999</v>
      </c>
      <c r="E68" s="36">
        <f>SUMIFS(СВЦЭМ!$D$39:$D$782,СВЦЭМ!$A$39:$A$782,$A68,СВЦЭМ!$B$39:$B$782,E$47)+'СЕТ СН'!$G$11+СВЦЭМ!$D$10+'СЕТ СН'!$G$6-'СЕТ СН'!$G$23</f>
        <v>1450.6142440000001</v>
      </c>
      <c r="F68" s="36">
        <f>SUMIFS(СВЦЭМ!$D$39:$D$782,СВЦЭМ!$A$39:$A$782,$A68,СВЦЭМ!$B$39:$B$782,F$47)+'СЕТ СН'!$G$11+СВЦЭМ!$D$10+'СЕТ СН'!$G$6-'СЕТ СН'!$G$23</f>
        <v>1472.95449334</v>
      </c>
      <c r="G68" s="36">
        <f>SUMIFS(СВЦЭМ!$D$39:$D$782,СВЦЭМ!$A$39:$A$782,$A68,СВЦЭМ!$B$39:$B$782,G$47)+'СЕТ СН'!$G$11+СВЦЭМ!$D$10+'СЕТ СН'!$G$6-'СЕТ СН'!$G$23</f>
        <v>1456.9647730500001</v>
      </c>
      <c r="H68" s="36">
        <f>SUMIFS(СВЦЭМ!$D$39:$D$782,СВЦЭМ!$A$39:$A$782,$A68,СВЦЭМ!$B$39:$B$782,H$47)+'СЕТ СН'!$G$11+СВЦЭМ!$D$10+'СЕТ СН'!$G$6-'СЕТ СН'!$G$23</f>
        <v>1402.94956417</v>
      </c>
      <c r="I68" s="36">
        <f>SUMIFS(СВЦЭМ!$D$39:$D$782,СВЦЭМ!$A$39:$A$782,$A68,СВЦЭМ!$B$39:$B$782,I$47)+'СЕТ СН'!$G$11+СВЦЭМ!$D$10+'СЕТ СН'!$G$6-'СЕТ СН'!$G$23</f>
        <v>1352.2711519900001</v>
      </c>
      <c r="J68" s="36">
        <f>SUMIFS(СВЦЭМ!$D$39:$D$782,СВЦЭМ!$A$39:$A$782,$A68,СВЦЭМ!$B$39:$B$782,J$47)+'СЕТ СН'!$G$11+СВЦЭМ!$D$10+'СЕТ СН'!$G$6-'СЕТ СН'!$G$23</f>
        <v>1327.50676516</v>
      </c>
      <c r="K68" s="36">
        <f>SUMIFS(СВЦЭМ!$D$39:$D$782,СВЦЭМ!$A$39:$A$782,$A68,СВЦЭМ!$B$39:$B$782,K$47)+'СЕТ СН'!$G$11+СВЦЭМ!$D$10+'СЕТ СН'!$G$6-'СЕТ СН'!$G$23</f>
        <v>1337.44093662</v>
      </c>
      <c r="L68" s="36">
        <f>SUMIFS(СВЦЭМ!$D$39:$D$782,СВЦЭМ!$A$39:$A$782,$A68,СВЦЭМ!$B$39:$B$782,L$47)+'СЕТ СН'!$G$11+СВЦЭМ!$D$10+'СЕТ СН'!$G$6-'СЕТ СН'!$G$23</f>
        <v>1335.34125369</v>
      </c>
      <c r="M68" s="36">
        <f>SUMIFS(СВЦЭМ!$D$39:$D$782,СВЦЭМ!$A$39:$A$782,$A68,СВЦЭМ!$B$39:$B$782,M$47)+'СЕТ СН'!$G$11+СВЦЭМ!$D$10+'СЕТ СН'!$G$6-'СЕТ СН'!$G$23</f>
        <v>1333.79640589</v>
      </c>
      <c r="N68" s="36">
        <f>SUMIFS(СВЦЭМ!$D$39:$D$782,СВЦЭМ!$A$39:$A$782,$A68,СВЦЭМ!$B$39:$B$782,N$47)+'СЕТ СН'!$G$11+СВЦЭМ!$D$10+'СЕТ СН'!$G$6-'СЕТ СН'!$G$23</f>
        <v>1346.3050416799999</v>
      </c>
      <c r="O68" s="36">
        <f>SUMIFS(СВЦЭМ!$D$39:$D$782,СВЦЭМ!$A$39:$A$782,$A68,СВЦЭМ!$B$39:$B$782,O$47)+'СЕТ СН'!$G$11+СВЦЭМ!$D$10+'СЕТ СН'!$G$6-'СЕТ СН'!$G$23</f>
        <v>1341.9709846600001</v>
      </c>
      <c r="P68" s="36">
        <f>SUMIFS(СВЦЭМ!$D$39:$D$782,СВЦЭМ!$A$39:$A$782,$A68,СВЦЭМ!$B$39:$B$782,P$47)+'СЕТ СН'!$G$11+СВЦЭМ!$D$10+'СЕТ СН'!$G$6-'СЕТ СН'!$G$23</f>
        <v>1352.5905648299999</v>
      </c>
      <c r="Q68" s="36">
        <f>SUMIFS(СВЦЭМ!$D$39:$D$782,СВЦЭМ!$A$39:$A$782,$A68,СВЦЭМ!$B$39:$B$782,Q$47)+'СЕТ СН'!$G$11+СВЦЭМ!$D$10+'СЕТ СН'!$G$6-'СЕТ СН'!$G$23</f>
        <v>1351.2961021900001</v>
      </c>
      <c r="R68" s="36">
        <f>SUMIFS(СВЦЭМ!$D$39:$D$782,СВЦЭМ!$A$39:$A$782,$A68,СВЦЭМ!$B$39:$B$782,R$47)+'СЕТ СН'!$G$11+СВЦЭМ!$D$10+'СЕТ СН'!$G$6-'СЕТ СН'!$G$23</f>
        <v>1337.0328778800001</v>
      </c>
      <c r="S68" s="36">
        <f>SUMIFS(СВЦЭМ!$D$39:$D$782,СВЦЭМ!$A$39:$A$782,$A68,СВЦЭМ!$B$39:$B$782,S$47)+'СЕТ СН'!$G$11+СВЦЭМ!$D$10+'СЕТ СН'!$G$6-'СЕТ СН'!$G$23</f>
        <v>1350.57177716</v>
      </c>
      <c r="T68" s="36">
        <f>SUMIFS(СВЦЭМ!$D$39:$D$782,СВЦЭМ!$A$39:$A$782,$A68,СВЦЭМ!$B$39:$B$782,T$47)+'СЕТ СН'!$G$11+СВЦЭМ!$D$10+'СЕТ СН'!$G$6-'СЕТ СН'!$G$23</f>
        <v>1332.7359221700001</v>
      </c>
      <c r="U68" s="36">
        <f>SUMIFS(СВЦЭМ!$D$39:$D$782,СВЦЭМ!$A$39:$A$782,$A68,СВЦЭМ!$B$39:$B$782,U$47)+'СЕТ СН'!$G$11+СВЦЭМ!$D$10+'СЕТ СН'!$G$6-'СЕТ СН'!$G$23</f>
        <v>1336.0411453900001</v>
      </c>
      <c r="V68" s="36">
        <f>SUMIFS(СВЦЭМ!$D$39:$D$782,СВЦЭМ!$A$39:$A$782,$A68,СВЦЭМ!$B$39:$B$782,V$47)+'СЕТ СН'!$G$11+СВЦЭМ!$D$10+'СЕТ СН'!$G$6-'СЕТ СН'!$G$23</f>
        <v>1333.29767687</v>
      </c>
      <c r="W68" s="36">
        <f>SUMIFS(СВЦЭМ!$D$39:$D$782,СВЦЭМ!$A$39:$A$782,$A68,СВЦЭМ!$B$39:$B$782,W$47)+'СЕТ СН'!$G$11+СВЦЭМ!$D$10+'СЕТ СН'!$G$6-'СЕТ СН'!$G$23</f>
        <v>1350.1801917</v>
      </c>
      <c r="X68" s="36">
        <f>SUMIFS(СВЦЭМ!$D$39:$D$782,СВЦЭМ!$A$39:$A$782,$A68,СВЦЭМ!$B$39:$B$782,X$47)+'СЕТ СН'!$G$11+СВЦЭМ!$D$10+'СЕТ СН'!$G$6-'СЕТ СН'!$G$23</f>
        <v>1369.1177608099999</v>
      </c>
      <c r="Y68" s="36">
        <f>SUMIFS(СВЦЭМ!$D$39:$D$782,СВЦЭМ!$A$39:$A$782,$A68,СВЦЭМ!$B$39:$B$782,Y$47)+'СЕТ СН'!$G$11+СВЦЭМ!$D$10+'СЕТ СН'!$G$6-'СЕТ СН'!$G$23</f>
        <v>1402.0827546099999</v>
      </c>
    </row>
    <row r="69" spans="1:26" ht="15.75" x14ac:dyDescent="0.2">
      <c r="A69" s="35">
        <f t="shared" si="1"/>
        <v>44887</v>
      </c>
      <c r="B69" s="36">
        <f>SUMIFS(СВЦЭМ!$D$39:$D$782,СВЦЭМ!$A$39:$A$782,$A69,СВЦЭМ!$B$39:$B$782,B$47)+'СЕТ СН'!$G$11+СВЦЭМ!$D$10+'СЕТ СН'!$G$6-'СЕТ СН'!$G$23</f>
        <v>1352.9641446000001</v>
      </c>
      <c r="C69" s="36">
        <f>SUMIFS(СВЦЭМ!$D$39:$D$782,СВЦЭМ!$A$39:$A$782,$A69,СВЦЭМ!$B$39:$B$782,C$47)+'СЕТ СН'!$G$11+СВЦЭМ!$D$10+'СЕТ СН'!$G$6-'СЕТ СН'!$G$23</f>
        <v>1379.50681506</v>
      </c>
      <c r="D69" s="36">
        <f>SUMIFS(СВЦЭМ!$D$39:$D$782,СВЦЭМ!$A$39:$A$782,$A69,СВЦЭМ!$B$39:$B$782,D$47)+'СЕТ СН'!$G$11+СВЦЭМ!$D$10+'СЕТ СН'!$G$6-'СЕТ СН'!$G$23</f>
        <v>1375.01734457</v>
      </c>
      <c r="E69" s="36">
        <f>SUMIFS(СВЦЭМ!$D$39:$D$782,СВЦЭМ!$A$39:$A$782,$A69,СВЦЭМ!$B$39:$B$782,E$47)+'СЕТ СН'!$G$11+СВЦЭМ!$D$10+'СЕТ СН'!$G$6-'СЕТ СН'!$G$23</f>
        <v>1367.8038021500001</v>
      </c>
      <c r="F69" s="36">
        <f>SUMIFS(СВЦЭМ!$D$39:$D$782,СВЦЭМ!$A$39:$A$782,$A69,СВЦЭМ!$B$39:$B$782,F$47)+'СЕТ СН'!$G$11+СВЦЭМ!$D$10+'СЕТ СН'!$G$6-'СЕТ СН'!$G$23</f>
        <v>1423.03364132</v>
      </c>
      <c r="G69" s="36">
        <f>SUMIFS(СВЦЭМ!$D$39:$D$782,СВЦЭМ!$A$39:$A$782,$A69,СВЦЭМ!$B$39:$B$782,G$47)+'СЕТ СН'!$G$11+СВЦЭМ!$D$10+'СЕТ СН'!$G$6-'СЕТ СН'!$G$23</f>
        <v>1377.44641772</v>
      </c>
      <c r="H69" s="36">
        <f>SUMIFS(СВЦЭМ!$D$39:$D$782,СВЦЭМ!$A$39:$A$782,$A69,СВЦЭМ!$B$39:$B$782,H$47)+'СЕТ СН'!$G$11+СВЦЭМ!$D$10+'СЕТ СН'!$G$6-'СЕТ СН'!$G$23</f>
        <v>1364.48361424</v>
      </c>
      <c r="I69" s="36">
        <f>SUMIFS(СВЦЭМ!$D$39:$D$782,СВЦЭМ!$A$39:$A$782,$A69,СВЦЭМ!$B$39:$B$782,I$47)+'СЕТ СН'!$G$11+СВЦЭМ!$D$10+'СЕТ СН'!$G$6-'СЕТ СН'!$G$23</f>
        <v>1359.53067917</v>
      </c>
      <c r="J69" s="36">
        <f>SUMIFS(СВЦЭМ!$D$39:$D$782,СВЦЭМ!$A$39:$A$782,$A69,СВЦЭМ!$B$39:$B$782,J$47)+'СЕТ СН'!$G$11+СВЦЭМ!$D$10+'СЕТ СН'!$G$6-'СЕТ СН'!$G$23</f>
        <v>1349.9507376700001</v>
      </c>
      <c r="K69" s="36">
        <f>SUMIFS(СВЦЭМ!$D$39:$D$782,СВЦЭМ!$A$39:$A$782,$A69,СВЦЭМ!$B$39:$B$782,K$47)+'СЕТ СН'!$G$11+СВЦЭМ!$D$10+'СЕТ СН'!$G$6-'СЕТ СН'!$G$23</f>
        <v>1321.60680617</v>
      </c>
      <c r="L69" s="36">
        <f>SUMIFS(СВЦЭМ!$D$39:$D$782,СВЦЭМ!$A$39:$A$782,$A69,СВЦЭМ!$B$39:$B$782,L$47)+'СЕТ СН'!$G$11+СВЦЭМ!$D$10+'СЕТ СН'!$G$6-'СЕТ СН'!$G$23</f>
        <v>1326.90778262</v>
      </c>
      <c r="M69" s="36">
        <f>SUMIFS(СВЦЭМ!$D$39:$D$782,СВЦЭМ!$A$39:$A$782,$A69,СВЦЭМ!$B$39:$B$782,M$47)+'СЕТ СН'!$G$11+СВЦЭМ!$D$10+'СЕТ СН'!$G$6-'СЕТ СН'!$G$23</f>
        <v>1331.7179401800001</v>
      </c>
      <c r="N69" s="36">
        <f>SUMIFS(СВЦЭМ!$D$39:$D$782,СВЦЭМ!$A$39:$A$782,$A69,СВЦЭМ!$B$39:$B$782,N$47)+'СЕТ СН'!$G$11+СВЦЭМ!$D$10+'СЕТ СН'!$G$6-'СЕТ СН'!$G$23</f>
        <v>1363.3561283700001</v>
      </c>
      <c r="O69" s="36">
        <f>SUMIFS(СВЦЭМ!$D$39:$D$782,СВЦЭМ!$A$39:$A$782,$A69,СВЦЭМ!$B$39:$B$782,O$47)+'СЕТ СН'!$G$11+СВЦЭМ!$D$10+'СЕТ СН'!$G$6-'СЕТ СН'!$G$23</f>
        <v>1327.09301353</v>
      </c>
      <c r="P69" s="36">
        <f>SUMIFS(СВЦЭМ!$D$39:$D$782,СВЦЭМ!$A$39:$A$782,$A69,СВЦЭМ!$B$39:$B$782,P$47)+'СЕТ СН'!$G$11+СВЦЭМ!$D$10+'СЕТ СН'!$G$6-'СЕТ СН'!$G$23</f>
        <v>1331.0260150300001</v>
      </c>
      <c r="Q69" s="36">
        <f>SUMIFS(СВЦЭМ!$D$39:$D$782,СВЦЭМ!$A$39:$A$782,$A69,СВЦЭМ!$B$39:$B$782,Q$47)+'СЕТ СН'!$G$11+СВЦЭМ!$D$10+'СЕТ СН'!$G$6-'СЕТ СН'!$G$23</f>
        <v>1353.9148691800001</v>
      </c>
      <c r="R69" s="36">
        <f>SUMIFS(СВЦЭМ!$D$39:$D$782,СВЦЭМ!$A$39:$A$782,$A69,СВЦЭМ!$B$39:$B$782,R$47)+'СЕТ СН'!$G$11+СВЦЭМ!$D$10+'СЕТ СН'!$G$6-'СЕТ СН'!$G$23</f>
        <v>1348.6700766199999</v>
      </c>
      <c r="S69" s="36">
        <f>SUMIFS(СВЦЭМ!$D$39:$D$782,СВЦЭМ!$A$39:$A$782,$A69,СВЦЭМ!$B$39:$B$782,S$47)+'СЕТ СН'!$G$11+СВЦЭМ!$D$10+'СЕТ СН'!$G$6-'СЕТ СН'!$G$23</f>
        <v>1351.7371672100001</v>
      </c>
      <c r="T69" s="36">
        <f>SUMIFS(СВЦЭМ!$D$39:$D$782,СВЦЭМ!$A$39:$A$782,$A69,СВЦЭМ!$B$39:$B$782,T$47)+'СЕТ СН'!$G$11+СВЦЭМ!$D$10+'СЕТ СН'!$G$6-'СЕТ СН'!$G$23</f>
        <v>1302.3509081899999</v>
      </c>
      <c r="U69" s="36">
        <f>SUMIFS(СВЦЭМ!$D$39:$D$782,СВЦЭМ!$A$39:$A$782,$A69,СВЦЭМ!$B$39:$B$782,U$47)+'СЕТ СН'!$G$11+СВЦЭМ!$D$10+'СЕТ СН'!$G$6-'СЕТ СН'!$G$23</f>
        <v>1294.50298587</v>
      </c>
      <c r="V69" s="36">
        <f>SUMIFS(СВЦЭМ!$D$39:$D$782,СВЦЭМ!$A$39:$A$782,$A69,СВЦЭМ!$B$39:$B$782,V$47)+'СЕТ СН'!$G$11+СВЦЭМ!$D$10+'СЕТ СН'!$G$6-'СЕТ СН'!$G$23</f>
        <v>1310.96469043</v>
      </c>
      <c r="W69" s="36">
        <f>SUMIFS(СВЦЭМ!$D$39:$D$782,СВЦЭМ!$A$39:$A$782,$A69,СВЦЭМ!$B$39:$B$782,W$47)+'СЕТ СН'!$G$11+СВЦЭМ!$D$10+'СЕТ СН'!$G$6-'СЕТ СН'!$G$23</f>
        <v>1304.8211926500001</v>
      </c>
      <c r="X69" s="36">
        <f>SUMIFS(СВЦЭМ!$D$39:$D$782,СВЦЭМ!$A$39:$A$782,$A69,СВЦЭМ!$B$39:$B$782,X$47)+'СЕТ СН'!$G$11+СВЦЭМ!$D$10+'СЕТ СН'!$G$6-'СЕТ СН'!$G$23</f>
        <v>1327.5187397300001</v>
      </c>
      <c r="Y69" s="36">
        <f>SUMIFS(СВЦЭМ!$D$39:$D$782,СВЦЭМ!$A$39:$A$782,$A69,СВЦЭМ!$B$39:$B$782,Y$47)+'СЕТ СН'!$G$11+СВЦЭМ!$D$10+'СЕТ СН'!$G$6-'СЕТ СН'!$G$23</f>
        <v>1337.3948666700001</v>
      </c>
    </row>
    <row r="70" spans="1:26" ht="15.75" x14ac:dyDescent="0.2">
      <c r="A70" s="35">
        <f t="shared" si="1"/>
        <v>44888</v>
      </c>
      <c r="B70" s="36">
        <f>SUMIFS(СВЦЭМ!$D$39:$D$782,СВЦЭМ!$A$39:$A$782,$A70,СВЦЭМ!$B$39:$B$782,B$47)+'СЕТ СН'!$G$11+СВЦЭМ!$D$10+'СЕТ СН'!$G$6-'СЕТ СН'!$G$23</f>
        <v>1341.2199055799999</v>
      </c>
      <c r="C70" s="36">
        <f>SUMIFS(СВЦЭМ!$D$39:$D$782,СВЦЭМ!$A$39:$A$782,$A70,СВЦЭМ!$B$39:$B$782,C$47)+'СЕТ СН'!$G$11+СВЦЭМ!$D$10+'СЕТ СН'!$G$6-'СЕТ СН'!$G$23</f>
        <v>1362.46095967</v>
      </c>
      <c r="D70" s="36">
        <f>SUMIFS(СВЦЭМ!$D$39:$D$782,СВЦЭМ!$A$39:$A$782,$A70,СВЦЭМ!$B$39:$B$782,D$47)+'СЕТ СН'!$G$11+СВЦЭМ!$D$10+'СЕТ СН'!$G$6-'СЕТ СН'!$G$23</f>
        <v>1397.9019578899999</v>
      </c>
      <c r="E70" s="36">
        <f>SUMIFS(СВЦЭМ!$D$39:$D$782,СВЦЭМ!$A$39:$A$782,$A70,СВЦЭМ!$B$39:$B$782,E$47)+'СЕТ СН'!$G$11+СВЦЭМ!$D$10+'СЕТ СН'!$G$6-'СЕТ СН'!$G$23</f>
        <v>1403.20855345</v>
      </c>
      <c r="F70" s="36">
        <f>SUMIFS(СВЦЭМ!$D$39:$D$782,СВЦЭМ!$A$39:$A$782,$A70,СВЦЭМ!$B$39:$B$782,F$47)+'СЕТ СН'!$G$11+СВЦЭМ!$D$10+'СЕТ СН'!$G$6-'СЕТ СН'!$G$23</f>
        <v>1435.9072177600001</v>
      </c>
      <c r="G70" s="36">
        <f>SUMIFS(СВЦЭМ!$D$39:$D$782,СВЦЭМ!$A$39:$A$782,$A70,СВЦЭМ!$B$39:$B$782,G$47)+'СЕТ СН'!$G$11+СВЦЭМ!$D$10+'СЕТ СН'!$G$6-'СЕТ СН'!$G$23</f>
        <v>1418.29593482</v>
      </c>
      <c r="H70" s="36">
        <f>SUMIFS(СВЦЭМ!$D$39:$D$782,СВЦЭМ!$A$39:$A$782,$A70,СВЦЭМ!$B$39:$B$782,H$47)+'СЕТ СН'!$G$11+СВЦЭМ!$D$10+'СЕТ СН'!$G$6-'СЕТ СН'!$G$23</f>
        <v>1364.6683606700001</v>
      </c>
      <c r="I70" s="36">
        <f>SUMIFS(СВЦЭМ!$D$39:$D$782,СВЦЭМ!$A$39:$A$782,$A70,СВЦЭМ!$B$39:$B$782,I$47)+'СЕТ СН'!$G$11+СВЦЭМ!$D$10+'СЕТ СН'!$G$6-'СЕТ СН'!$G$23</f>
        <v>1330.35408194</v>
      </c>
      <c r="J70" s="36">
        <f>SUMIFS(СВЦЭМ!$D$39:$D$782,СВЦЭМ!$A$39:$A$782,$A70,СВЦЭМ!$B$39:$B$782,J$47)+'СЕТ СН'!$G$11+СВЦЭМ!$D$10+'СЕТ СН'!$G$6-'СЕТ СН'!$G$23</f>
        <v>1309.1130817800001</v>
      </c>
      <c r="K70" s="36">
        <f>SUMIFS(СВЦЭМ!$D$39:$D$782,СВЦЭМ!$A$39:$A$782,$A70,СВЦЭМ!$B$39:$B$782,K$47)+'СЕТ СН'!$G$11+СВЦЭМ!$D$10+'СЕТ СН'!$G$6-'СЕТ СН'!$G$23</f>
        <v>1347.39799296</v>
      </c>
      <c r="L70" s="36">
        <f>SUMIFS(СВЦЭМ!$D$39:$D$782,СВЦЭМ!$A$39:$A$782,$A70,СВЦЭМ!$B$39:$B$782,L$47)+'СЕТ СН'!$G$11+СВЦЭМ!$D$10+'СЕТ СН'!$G$6-'СЕТ СН'!$G$23</f>
        <v>1372.6491208</v>
      </c>
      <c r="M70" s="36">
        <f>SUMIFS(СВЦЭМ!$D$39:$D$782,СВЦЭМ!$A$39:$A$782,$A70,СВЦЭМ!$B$39:$B$782,M$47)+'СЕТ СН'!$G$11+СВЦЭМ!$D$10+'СЕТ СН'!$G$6-'СЕТ СН'!$G$23</f>
        <v>1371.82181728</v>
      </c>
      <c r="N70" s="36">
        <f>SUMIFS(СВЦЭМ!$D$39:$D$782,СВЦЭМ!$A$39:$A$782,$A70,СВЦЭМ!$B$39:$B$782,N$47)+'СЕТ СН'!$G$11+СВЦЭМ!$D$10+'СЕТ СН'!$G$6-'СЕТ СН'!$G$23</f>
        <v>1393.03018004</v>
      </c>
      <c r="O70" s="36">
        <f>SUMIFS(СВЦЭМ!$D$39:$D$782,СВЦЭМ!$A$39:$A$782,$A70,СВЦЭМ!$B$39:$B$782,O$47)+'СЕТ СН'!$G$11+СВЦЭМ!$D$10+'СЕТ СН'!$G$6-'СЕТ СН'!$G$23</f>
        <v>1405.0061020099999</v>
      </c>
      <c r="P70" s="36">
        <f>SUMIFS(СВЦЭМ!$D$39:$D$782,СВЦЭМ!$A$39:$A$782,$A70,СВЦЭМ!$B$39:$B$782,P$47)+'СЕТ СН'!$G$11+СВЦЭМ!$D$10+'СЕТ СН'!$G$6-'СЕТ СН'!$G$23</f>
        <v>1416.3936652899999</v>
      </c>
      <c r="Q70" s="36">
        <f>SUMIFS(СВЦЭМ!$D$39:$D$782,СВЦЭМ!$A$39:$A$782,$A70,СВЦЭМ!$B$39:$B$782,Q$47)+'СЕТ СН'!$G$11+СВЦЭМ!$D$10+'СЕТ СН'!$G$6-'СЕТ СН'!$G$23</f>
        <v>1406.99839337</v>
      </c>
      <c r="R70" s="36">
        <f>SUMIFS(СВЦЭМ!$D$39:$D$782,СВЦЭМ!$A$39:$A$782,$A70,СВЦЭМ!$B$39:$B$782,R$47)+'СЕТ СН'!$G$11+СВЦЭМ!$D$10+'СЕТ СН'!$G$6-'СЕТ СН'!$G$23</f>
        <v>1409.3824160900001</v>
      </c>
      <c r="S70" s="36">
        <f>SUMIFS(СВЦЭМ!$D$39:$D$782,СВЦЭМ!$A$39:$A$782,$A70,СВЦЭМ!$B$39:$B$782,S$47)+'СЕТ СН'!$G$11+СВЦЭМ!$D$10+'СЕТ СН'!$G$6-'СЕТ СН'!$G$23</f>
        <v>1390.8129147899999</v>
      </c>
      <c r="T70" s="36">
        <f>SUMIFS(СВЦЭМ!$D$39:$D$782,СВЦЭМ!$A$39:$A$782,$A70,СВЦЭМ!$B$39:$B$782,T$47)+'СЕТ СН'!$G$11+СВЦЭМ!$D$10+'СЕТ СН'!$G$6-'СЕТ СН'!$G$23</f>
        <v>1341.48377351</v>
      </c>
      <c r="U70" s="36">
        <f>SUMIFS(СВЦЭМ!$D$39:$D$782,СВЦЭМ!$A$39:$A$782,$A70,СВЦЭМ!$B$39:$B$782,U$47)+'СЕТ СН'!$G$11+СВЦЭМ!$D$10+'СЕТ СН'!$G$6-'СЕТ СН'!$G$23</f>
        <v>1321.8861069900001</v>
      </c>
      <c r="V70" s="36">
        <f>SUMIFS(СВЦЭМ!$D$39:$D$782,СВЦЭМ!$A$39:$A$782,$A70,СВЦЭМ!$B$39:$B$782,V$47)+'СЕТ СН'!$G$11+СВЦЭМ!$D$10+'СЕТ СН'!$G$6-'СЕТ СН'!$G$23</f>
        <v>1307.6562425500001</v>
      </c>
      <c r="W70" s="36">
        <f>SUMIFS(СВЦЭМ!$D$39:$D$782,СВЦЭМ!$A$39:$A$782,$A70,СВЦЭМ!$B$39:$B$782,W$47)+'СЕТ СН'!$G$11+СВЦЭМ!$D$10+'СЕТ СН'!$G$6-'СЕТ СН'!$G$23</f>
        <v>1323.4086545100001</v>
      </c>
      <c r="X70" s="36">
        <f>SUMIFS(СВЦЭМ!$D$39:$D$782,СВЦЭМ!$A$39:$A$782,$A70,СВЦЭМ!$B$39:$B$782,X$47)+'СЕТ СН'!$G$11+СВЦЭМ!$D$10+'СЕТ СН'!$G$6-'СЕТ СН'!$G$23</f>
        <v>1323.2210419200001</v>
      </c>
      <c r="Y70" s="36">
        <f>SUMIFS(СВЦЭМ!$D$39:$D$782,СВЦЭМ!$A$39:$A$782,$A70,СВЦЭМ!$B$39:$B$782,Y$47)+'СЕТ СН'!$G$11+СВЦЭМ!$D$10+'СЕТ СН'!$G$6-'СЕТ СН'!$G$23</f>
        <v>1335.1741760699999</v>
      </c>
    </row>
    <row r="71" spans="1:26" ht="15.75" x14ac:dyDescent="0.2">
      <c r="A71" s="35">
        <f t="shared" si="1"/>
        <v>44889</v>
      </c>
      <c r="B71" s="36">
        <f>SUMIFS(СВЦЭМ!$D$39:$D$782,СВЦЭМ!$A$39:$A$782,$A71,СВЦЭМ!$B$39:$B$782,B$47)+'СЕТ СН'!$G$11+СВЦЭМ!$D$10+'СЕТ СН'!$G$6-'СЕТ СН'!$G$23</f>
        <v>1421.0489078000001</v>
      </c>
      <c r="C71" s="36">
        <f>SUMIFS(СВЦЭМ!$D$39:$D$782,СВЦЭМ!$A$39:$A$782,$A71,СВЦЭМ!$B$39:$B$782,C$47)+'СЕТ СН'!$G$11+СВЦЭМ!$D$10+'СЕТ СН'!$G$6-'СЕТ СН'!$G$23</f>
        <v>1449.7864879900001</v>
      </c>
      <c r="D71" s="36">
        <f>SUMIFS(СВЦЭМ!$D$39:$D$782,СВЦЭМ!$A$39:$A$782,$A71,СВЦЭМ!$B$39:$B$782,D$47)+'СЕТ СН'!$G$11+СВЦЭМ!$D$10+'СЕТ СН'!$G$6-'СЕТ СН'!$G$23</f>
        <v>1454.64109429</v>
      </c>
      <c r="E71" s="36">
        <f>SUMIFS(СВЦЭМ!$D$39:$D$782,СВЦЭМ!$A$39:$A$782,$A71,СВЦЭМ!$B$39:$B$782,E$47)+'СЕТ СН'!$G$11+СВЦЭМ!$D$10+'СЕТ СН'!$G$6-'СЕТ СН'!$G$23</f>
        <v>1461.48394323</v>
      </c>
      <c r="F71" s="36">
        <f>SUMIFS(СВЦЭМ!$D$39:$D$782,СВЦЭМ!$A$39:$A$782,$A71,СВЦЭМ!$B$39:$B$782,F$47)+'СЕТ СН'!$G$11+СВЦЭМ!$D$10+'СЕТ СН'!$G$6-'СЕТ СН'!$G$23</f>
        <v>1470.5661686999999</v>
      </c>
      <c r="G71" s="36">
        <f>SUMIFS(СВЦЭМ!$D$39:$D$782,СВЦЭМ!$A$39:$A$782,$A71,СВЦЭМ!$B$39:$B$782,G$47)+'СЕТ СН'!$G$11+СВЦЭМ!$D$10+'СЕТ СН'!$G$6-'СЕТ СН'!$G$23</f>
        <v>1468.28937043</v>
      </c>
      <c r="H71" s="36">
        <f>SUMIFS(СВЦЭМ!$D$39:$D$782,СВЦЭМ!$A$39:$A$782,$A71,СВЦЭМ!$B$39:$B$782,H$47)+'СЕТ СН'!$G$11+СВЦЭМ!$D$10+'СЕТ СН'!$G$6-'СЕТ СН'!$G$23</f>
        <v>1455.2789514999999</v>
      </c>
      <c r="I71" s="36">
        <f>SUMIFS(СВЦЭМ!$D$39:$D$782,СВЦЭМ!$A$39:$A$782,$A71,СВЦЭМ!$B$39:$B$782,I$47)+'СЕТ СН'!$G$11+СВЦЭМ!$D$10+'СЕТ СН'!$G$6-'СЕТ СН'!$G$23</f>
        <v>1414.85107653</v>
      </c>
      <c r="J71" s="36">
        <f>SUMIFS(СВЦЭМ!$D$39:$D$782,СВЦЭМ!$A$39:$A$782,$A71,СВЦЭМ!$B$39:$B$782,J$47)+'СЕТ СН'!$G$11+СВЦЭМ!$D$10+'СЕТ СН'!$G$6-'СЕТ СН'!$G$23</f>
        <v>1373.94748043</v>
      </c>
      <c r="K71" s="36">
        <f>SUMIFS(СВЦЭМ!$D$39:$D$782,СВЦЭМ!$A$39:$A$782,$A71,СВЦЭМ!$B$39:$B$782,K$47)+'СЕТ СН'!$G$11+СВЦЭМ!$D$10+'СЕТ СН'!$G$6-'СЕТ СН'!$G$23</f>
        <v>1432.20316596</v>
      </c>
      <c r="L71" s="36">
        <f>SUMIFS(СВЦЭМ!$D$39:$D$782,СВЦЭМ!$A$39:$A$782,$A71,СВЦЭМ!$B$39:$B$782,L$47)+'СЕТ СН'!$G$11+СВЦЭМ!$D$10+'СЕТ СН'!$G$6-'СЕТ СН'!$G$23</f>
        <v>1493.48780618</v>
      </c>
      <c r="M71" s="36">
        <f>SUMIFS(СВЦЭМ!$D$39:$D$782,СВЦЭМ!$A$39:$A$782,$A71,СВЦЭМ!$B$39:$B$782,M$47)+'СЕТ СН'!$G$11+СВЦЭМ!$D$10+'СЕТ СН'!$G$6-'СЕТ СН'!$G$23</f>
        <v>1494.5207195099999</v>
      </c>
      <c r="N71" s="36">
        <f>SUMIFS(СВЦЭМ!$D$39:$D$782,СВЦЭМ!$A$39:$A$782,$A71,СВЦЭМ!$B$39:$B$782,N$47)+'СЕТ СН'!$G$11+СВЦЭМ!$D$10+'СЕТ СН'!$G$6-'СЕТ СН'!$G$23</f>
        <v>1520.77289673</v>
      </c>
      <c r="O71" s="36">
        <f>SUMIFS(СВЦЭМ!$D$39:$D$782,СВЦЭМ!$A$39:$A$782,$A71,СВЦЭМ!$B$39:$B$782,O$47)+'СЕТ СН'!$G$11+СВЦЭМ!$D$10+'СЕТ СН'!$G$6-'СЕТ СН'!$G$23</f>
        <v>1524.23630402</v>
      </c>
      <c r="P71" s="36">
        <f>SUMIFS(СВЦЭМ!$D$39:$D$782,СВЦЭМ!$A$39:$A$782,$A71,СВЦЭМ!$B$39:$B$782,P$47)+'СЕТ СН'!$G$11+СВЦЭМ!$D$10+'СЕТ СН'!$G$6-'СЕТ СН'!$G$23</f>
        <v>1530.9902929100001</v>
      </c>
      <c r="Q71" s="36">
        <f>SUMIFS(СВЦЭМ!$D$39:$D$782,СВЦЭМ!$A$39:$A$782,$A71,СВЦЭМ!$B$39:$B$782,Q$47)+'СЕТ СН'!$G$11+СВЦЭМ!$D$10+'СЕТ СН'!$G$6-'СЕТ СН'!$G$23</f>
        <v>1529.5272831</v>
      </c>
      <c r="R71" s="36">
        <f>SUMIFS(СВЦЭМ!$D$39:$D$782,СВЦЭМ!$A$39:$A$782,$A71,СВЦЭМ!$B$39:$B$782,R$47)+'СЕТ СН'!$G$11+СВЦЭМ!$D$10+'СЕТ СН'!$G$6-'СЕТ СН'!$G$23</f>
        <v>1524.14319624</v>
      </c>
      <c r="S71" s="36">
        <f>SUMIFS(СВЦЭМ!$D$39:$D$782,СВЦЭМ!$A$39:$A$782,$A71,СВЦЭМ!$B$39:$B$782,S$47)+'СЕТ СН'!$G$11+СВЦЭМ!$D$10+'СЕТ СН'!$G$6-'СЕТ СН'!$G$23</f>
        <v>1475.9584337599999</v>
      </c>
      <c r="T71" s="36">
        <f>SUMIFS(СВЦЭМ!$D$39:$D$782,СВЦЭМ!$A$39:$A$782,$A71,СВЦЭМ!$B$39:$B$782,T$47)+'СЕТ СН'!$G$11+СВЦЭМ!$D$10+'СЕТ СН'!$G$6-'СЕТ СН'!$G$23</f>
        <v>1418.95678591</v>
      </c>
      <c r="U71" s="36">
        <f>SUMIFS(СВЦЭМ!$D$39:$D$782,СВЦЭМ!$A$39:$A$782,$A71,СВЦЭМ!$B$39:$B$782,U$47)+'СЕТ СН'!$G$11+СВЦЭМ!$D$10+'СЕТ СН'!$G$6-'СЕТ СН'!$G$23</f>
        <v>1375.8736999600001</v>
      </c>
      <c r="V71" s="36">
        <f>SUMIFS(СВЦЭМ!$D$39:$D$782,СВЦЭМ!$A$39:$A$782,$A71,СВЦЭМ!$B$39:$B$782,V$47)+'СЕТ СН'!$G$11+СВЦЭМ!$D$10+'СЕТ СН'!$G$6-'СЕТ СН'!$G$23</f>
        <v>1374.7549581999999</v>
      </c>
      <c r="W71" s="36">
        <f>SUMIFS(СВЦЭМ!$D$39:$D$782,СВЦЭМ!$A$39:$A$782,$A71,СВЦЭМ!$B$39:$B$782,W$47)+'СЕТ СН'!$G$11+СВЦЭМ!$D$10+'СЕТ СН'!$G$6-'СЕТ СН'!$G$23</f>
        <v>1389.0228193200001</v>
      </c>
      <c r="X71" s="36">
        <f>SUMIFS(СВЦЭМ!$D$39:$D$782,СВЦЭМ!$A$39:$A$782,$A71,СВЦЭМ!$B$39:$B$782,X$47)+'СЕТ СН'!$G$11+СВЦЭМ!$D$10+'СЕТ СН'!$G$6-'СЕТ СН'!$G$23</f>
        <v>1397.87862827</v>
      </c>
      <c r="Y71" s="36">
        <f>SUMIFS(СВЦЭМ!$D$39:$D$782,СВЦЭМ!$A$39:$A$782,$A71,СВЦЭМ!$B$39:$B$782,Y$47)+'СЕТ СН'!$G$11+СВЦЭМ!$D$10+'СЕТ СН'!$G$6-'СЕТ СН'!$G$23</f>
        <v>1422.4975161899999</v>
      </c>
    </row>
    <row r="72" spans="1:26" ht="15.75" x14ac:dyDescent="0.2">
      <c r="A72" s="35">
        <f t="shared" si="1"/>
        <v>44890</v>
      </c>
      <c r="B72" s="36">
        <f>SUMIFS(СВЦЭМ!$D$39:$D$782,СВЦЭМ!$A$39:$A$782,$A72,СВЦЭМ!$B$39:$B$782,B$47)+'СЕТ СН'!$G$11+СВЦЭМ!$D$10+'СЕТ СН'!$G$6-'СЕТ СН'!$G$23</f>
        <v>1339.7081193900001</v>
      </c>
      <c r="C72" s="36">
        <f>SUMIFS(СВЦЭМ!$D$39:$D$782,СВЦЭМ!$A$39:$A$782,$A72,СВЦЭМ!$B$39:$B$782,C$47)+'СЕТ СН'!$G$11+СВЦЭМ!$D$10+'СЕТ СН'!$G$6-'СЕТ СН'!$G$23</f>
        <v>1403.44655182</v>
      </c>
      <c r="D72" s="36">
        <f>SUMIFS(СВЦЭМ!$D$39:$D$782,СВЦЭМ!$A$39:$A$782,$A72,СВЦЭМ!$B$39:$B$782,D$47)+'СЕТ СН'!$G$11+СВЦЭМ!$D$10+'СЕТ СН'!$G$6-'СЕТ СН'!$G$23</f>
        <v>1461.12612681</v>
      </c>
      <c r="E72" s="36">
        <f>SUMIFS(СВЦЭМ!$D$39:$D$782,СВЦЭМ!$A$39:$A$782,$A72,СВЦЭМ!$B$39:$B$782,E$47)+'СЕТ СН'!$G$11+СВЦЭМ!$D$10+'СЕТ СН'!$G$6-'СЕТ СН'!$G$23</f>
        <v>1479.1531304600001</v>
      </c>
      <c r="F72" s="36">
        <f>SUMIFS(СВЦЭМ!$D$39:$D$782,СВЦЭМ!$A$39:$A$782,$A72,СВЦЭМ!$B$39:$B$782,F$47)+'СЕТ СН'!$G$11+СВЦЭМ!$D$10+'СЕТ СН'!$G$6-'СЕТ СН'!$G$23</f>
        <v>1478.6304061600001</v>
      </c>
      <c r="G72" s="36">
        <f>SUMIFS(СВЦЭМ!$D$39:$D$782,СВЦЭМ!$A$39:$A$782,$A72,СВЦЭМ!$B$39:$B$782,G$47)+'СЕТ СН'!$G$11+СВЦЭМ!$D$10+'СЕТ СН'!$G$6-'СЕТ СН'!$G$23</f>
        <v>1467.12129476</v>
      </c>
      <c r="H72" s="36">
        <f>SUMIFS(СВЦЭМ!$D$39:$D$782,СВЦЭМ!$A$39:$A$782,$A72,СВЦЭМ!$B$39:$B$782,H$47)+'СЕТ СН'!$G$11+СВЦЭМ!$D$10+'СЕТ СН'!$G$6-'СЕТ СН'!$G$23</f>
        <v>1432.50149143</v>
      </c>
      <c r="I72" s="36">
        <f>SUMIFS(СВЦЭМ!$D$39:$D$782,СВЦЭМ!$A$39:$A$782,$A72,СВЦЭМ!$B$39:$B$782,I$47)+'СЕТ СН'!$G$11+СВЦЭМ!$D$10+'СЕТ СН'!$G$6-'СЕТ СН'!$G$23</f>
        <v>1385.36531876</v>
      </c>
      <c r="J72" s="36">
        <f>SUMIFS(СВЦЭМ!$D$39:$D$782,СВЦЭМ!$A$39:$A$782,$A72,СВЦЭМ!$B$39:$B$782,J$47)+'СЕТ СН'!$G$11+СВЦЭМ!$D$10+'СЕТ СН'!$G$6-'СЕТ СН'!$G$23</f>
        <v>1344.9328149</v>
      </c>
      <c r="K72" s="36">
        <f>SUMIFS(СВЦЭМ!$D$39:$D$782,СВЦЭМ!$A$39:$A$782,$A72,СВЦЭМ!$B$39:$B$782,K$47)+'СЕТ СН'!$G$11+СВЦЭМ!$D$10+'СЕТ СН'!$G$6-'СЕТ СН'!$G$23</f>
        <v>1367.51175979</v>
      </c>
      <c r="L72" s="36">
        <f>SUMIFS(СВЦЭМ!$D$39:$D$782,СВЦЭМ!$A$39:$A$782,$A72,СВЦЭМ!$B$39:$B$782,L$47)+'СЕТ СН'!$G$11+СВЦЭМ!$D$10+'СЕТ СН'!$G$6-'СЕТ СН'!$G$23</f>
        <v>1357.4504608300001</v>
      </c>
      <c r="M72" s="36">
        <f>SUMIFS(СВЦЭМ!$D$39:$D$782,СВЦЭМ!$A$39:$A$782,$A72,СВЦЭМ!$B$39:$B$782,M$47)+'СЕТ СН'!$G$11+СВЦЭМ!$D$10+'СЕТ СН'!$G$6-'СЕТ СН'!$G$23</f>
        <v>1374.5660341600001</v>
      </c>
      <c r="N72" s="36">
        <f>SUMIFS(СВЦЭМ!$D$39:$D$782,СВЦЭМ!$A$39:$A$782,$A72,СВЦЭМ!$B$39:$B$782,N$47)+'СЕТ СН'!$G$11+СВЦЭМ!$D$10+'СЕТ СН'!$G$6-'СЕТ СН'!$G$23</f>
        <v>1394.8137073</v>
      </c>
      <c r="O72" s="36">
        <f>SUMIFS(СВЦЭМ!$D$39:$D$782,СВЦЭМ!$A$39:$A$782,$A72,СВЦЭМ!$B$39:$B$782,O$47)+'СЕТ СН'!$G$11+СВЦЭМ!$D$10+'СЕТ СН'!$G$6-'СЕТ СН'!$G$23</f>
        <v>1382.42224397</v>
      </c>
      <c r="P72" s="36">
        <f>SUMIFS(СВЦЭМ!$D$39:$D$782,СВЦЭМ!$A$39:$A$782,$A72,СВЦЭМ!$B$39:$B$782,P$47)+'СЕТ СН'!$G$11+СВЦЭМ!$D$10+'СЕТ СН'!$G$6-'СЕТ СН'!$G$23</f>
        <v>1388.97983965</v>
      </c>
      <c r="Q72" s="36">
        <f>SUMIFS(СВЦЭМ!$D$39:$D$782,СВЦЭМ!$A$39:$A$782,$A72,СВЦЭМ!$B$39:$B$782,Q$47)+'СЕТ СН'!$G$11+СВЦЭМ!$D$10+'СЕТ СН'!$G$6-'СЕТ СН'!$G$23</f>
        <v>1420.6600761899999</v>
      </c>
      <c r="R72" s="36">
        <f>SUMIFS(СВЦЭМ!$D$39:$D$782,СВЦЭМ!$A$39:$A$782,$A72,СВЦЭМ!$B$39:$B$782,R$47)+'СЕТ СН'!$G$11+СВЦЭМ!$D$10+'СЕТ СН'!$G$6-'СЕТ СН'!$G$23</f>
        <v>1404.4151002900001</v>
      </c>
      <c r="S72" s="36">
        <f>SUMIFS(СВЦЭМ!$D$39:$D$782,СВЦЭМ!$A$39:$A$782,$A72,СВЦЭМ!$B$39:$B$782,S$47)+'СЕТ СН'!$G$11+СВЦЭМ!$D$10+'СЕТ СН'!$G$6-'СЕТ СН'!$G$23</f>
        <v>1340.2145449100001</v>
      </c>
      <c r="T72" s="36">
        <f>SUMIFS(СВЦЭМ!$D$39:$D$782,СВЦЭМ!$A$39:$A$782,$A72,СВЦЭМ!$B$39:$B$782,T$47)+'СЕТ СН'!$G$11+СВЦЭМ!$D$10+'СЕТ СН'!$G$6-'СЕТ СН'!$G$23</f>
        <v>1325.4589865800001</v>
      </c>
      <c r="U72" s="36">
        <f>SUMIFS(СВЦЭМ!$D$39:$D$782,СВЦЭМ!$A$39:$A$782,$A72,СВЦЭМ!$B$39:$B$782,U$47)+'СЕТ СН'!$G$11+СВЦЭМ!$D$10+'СЕТ СН'!$G$6-'СЕТ СН'!$G$23</f>
        <v>1336.24930217</v>
      </c>
      <c r="V72" s="36">
        <f>SUMIFS(СВЦЭМ!$D$39:$D$782,СВЦЭМ!$A$39:$A$782,$A72,СВЦЭМ!$B$39:$B$782,V$47)+'СЕТ СН'!$G$11+СВЦЭМ!$D$10+'СЕТ СН'!$G$6-'СЕТ СН'!$G$23</f>
        <v>1353.55066605</v>
      </c>
      <c r="W72" s="36">
        <f>SUMIFS(СВЦЭМ!$D$39:$D$782,СВЦЭМ!$A$39:$A$782,$A72,СВЦЭМ!$B$39:$B$782,W$47)+'СЕТ СН'!$G$11+СВЦЭМ!$D$10+'СЕТ СН'!$G$6-'СЕТ СН'!$G$23</f>
        <v>1363.40841669</v>
      </c>
      <c r="X72" s="36">
        <f>SUMIFS(СВЦЭМ!$D$39:$D$782,СВЦЭМ!$A$39:$A$782,$A72,СВЦЭМ!$B$39:$B$782,X$47)+'СЕТ СН'!$G$11+СВЦЭМ!$D$10+'СЕТ СН'!$G$6-'СЕТ СН'!$G$23</f>
        <v>1372.5323124500001</v>
      </c>
      <c r="Y72" s="36">
        <f>SUMIFS(СВЦЭМ!$D$39:$D$782,СВЦЭМ!$A$39:$A$782,$A72,СВЦЭМ!$B$39:$B$782,Y$47)+'СЕТ СН'!$G$11+СВЦЭМ!$D$10+'СЕТ СН'!$G$6-'СЕТ СН'!$G$23</f>
        <v>1404.7642046200001</v>
      </c>
    </row>
    <row r="73" spans="1:26" ht="15.75" x14ac:dyDescent="0.2">
      <c r="A73" s="35">
        <f t="shared" si="1"/>
        <v>44891</v>
      </c>
      <c r="B73" s="36">
        <f>SUMIFS(СВЦЭМ!$D$39:$D$782,СВЦЭМ!$A$39:$A$782,$A73,СВЦЭМ!$B$39:$B$782,B$47)+'СЕТ СН'!$G$11+СВЦЭМ!$D$10+'СЕТ СН'!$G$6-'СЕТ СН'!$G$23</f>
        <v>1415.2819909500001</v>
      </c>
      <c r="C73" s="36">
        <f>SUMIFS(СВЦЭМ!$D$39:$D$782,СВЦЭМ!$A$39:$A$782,$A73,СВЦЭМ!$B$39:$B$782,C$47)+'СЕТ СН'!$G$11+СВЦЭМ!$D$10+'СЕТ СН'!$G$6-'СЕТ СН'!$G$23</f>
        <v>1436.20771756</v>
      </c>
      <c r="D73" s="36">
        <f>SUMIFS(СВЦЭМ!$D$39:$D$782,СВЦЭМ!$A$39:$A$782,$A73,СВЦЭМ!$B$39:$B$782,D$47)+'СЕТ СН'!$G$11+СВЦЭМ!$D$10+'СЕТ СН'!$G$6-'СЕТ СН'!$G$23</f>
        <v>1439.80843723</v>
      </c>
      <c r="E73" s="36">
        <f>SUMIFS(СВЦЭМ!$D$39:$D$782,СВЦЭМ!$A$39:$A$782,$A73,СВЦЭМ!$B$39:$B$782,E$47)+'СЕТ СН'!$G$11+СВЦЭМ!$D$10+'СЕТ СН'!$G$6-'СЕТ СН'!$G$23</f>
        <v>1443.93630065</v>
      </c>
      <c r="F73" s="36">
        <f>SUMIFS(СВЦЭМ!$D$39:$D$782,СВЦЭМ!$A$39:$A$782,$A73,СВЦЭМ!$B$39:$B$782,F$47)+'СЕТ СН'!$G$11+СВЦЭМ!$D$10+'СЕТ СН'!$G$6-'СЕТ СН'!$G$23</f>
        <v>1447.7837905700001</v>
      </c>
      <c r="G73" s="36">
        <f>SUMIFS(СВЦЭМ!$D$39:$D$782,СВЦЭМ!$A$39:$A$782,$A73,СВЦЭМ!$B$39:$B$782,G$47)+'СЕТ СН'!$G$11+СВЦЭМ!$D$10+'СЕТ СН'!$G$6-'СЕТ СН'!$G$23</f>
        <v>1430.07927885</v>
      </c>
      <c r="H73" s="36">
        <f>SUMIFS(СВЦЭМ!$D$39:$D$782,СВЦЭМ!$A$39:$A$782,$A73,СВЦЭМ!$B$39:$B$782,H$47)+'СЕТ СН'!$G$11+СВЦЭМ!$D$10+'СЕТ СН'!$G$6-'СЕТ СН'!$G$23</f>
        <v>1420.07435388</v>
      </c>
      <c r="I73" s="36">
        <f>SUMIFS(СВЦЭМ!$D$39:$D$782,СВЦЭМ!$A$39:$A$782,$A73,СВЦЭМ!$B$39:$B$782,I$47)+'СЕТ СН'!$G$11+СВЦЭМ!$D$10+'СЕТ СН'!$G$6-'СЕТ СН'!$G$23</f>
        <v>1410.7441759000001</v>
      </c>
      <c r="J73" s="36">
        <f>SUMIFS(СВЦЭМ!$D$39:$D$782,СВЦЭМ!$A$39:$A$782,$A73,СВЦЭМ!$B$39:$B$782,J$47)+'СЕТ СН'!$G$11+СВЦЭМ!$D$10+'СЕТ СН'!$G$6-'СЕТ СН'!$G$23</f>
        <v>1380.4502196200001</v>
      </c>
      <c r="K73" s="36">
        <f>SUMIFS(СВЦЭМ!$D$39:$D$782,СВЦЭМ!$A$39:$A$782,$A73,СВЦЭМ!$B$39:$B$782,K$47)+'СЕТ СН'!$G$11+СВЦЭМ!$D$10+'СЕТ СН'!$G$6-'СЕТ СН'!$G$23</f>
        <v>1354.5403404000001</v>
      </c>
      <c r="L73" s="36">
        <f>SUMIFS(СВЦЭМ!$D$39:$D$782,СВЦЭМ!$A$39:$A$782,$A73,СВЦЭМ!$B$39:$B$782,L$47)+'СЕТ СН'!$G$11+СВЦЭМ!$D$10+'СЕТ СН'!$G$6-'СЕТ СН'!$G$23</f>
        <v>1356.69338036</v>
      </c>
      <c r="M73" s="36">
        <f>SUMIFS(СВЦЭМ!$D$39:$D$782,СВЦЭМ!$A$39:$A$782,$A73,СВЦЭМ!$B$39:$B$782,M$47)+'СЕТ СН'!$G$11+СВЦЭМ!$D$10+'СЕТ СН'!$G$6-'СЕТ СН'!$G$23</f>
        <v>1378.6110033800001</v>
      </c>
      <c r="N73" s="36">
        <f>SUMIFS(СВЦЭМ!$D$39:$D$782,СВЦЭМ!$A$39:$A$782,$A73,СВЦЭМ!$B$39:$B$782,N$47)+'СЕТ СН'!$G$11+СВЦЭМ!$D$10+'СЕТ СН'!$G$6-'СЕТ СН'!$G$23</f>
        <v>1408.5299017300001</v>
      </c>
      <c r="O73" s="36">
        <f>SUMIFS(СВЦЭМ!$D$39:$D$782,СВЦЭМ!$A$39:$A$782,$A73,СВЦЭМ!$B$39:$B$782,O$47)+'СЕТ СН'!$G$11+СВЦЭМ!$D$10+'СЕТ СН'!$G$6-'СЕТ СН'!$G$23</f>
        <v>1407.30085465</v>
      </c>
      <c r="P73" s="36">
        <f>SUMIFS(СВЦЭМ!$D$39:$D$782,СВЦЭМ!$A$39:$A$782,$A73,СВЦЭМ!$B$39:$B$782,P$47)+'СЕТ СН'!$G$11+СВЦЭМ!$D$10+'СЕТ СН'!$G$6-'СЕТ СН'!$G$23</f>
        <v>1421.31716491</v>
      </c>
      <c r="Q73" s="36">
        <f>SUMIFS(СВЦЭМ!$D$39:$D$782,СВЦЭМ!$A$39:$A$782,$A73,СВЦЭМ!$B$39:$B$782,Q$47)+'СЕТ СН'!$G$11+СВЦЭМ!$D$10+'СЕТ СН'!$G$6-'СЕТ СН'!$G$23</f>
        <v>1421.40526849</v>
      </c>
      <c r="R73" s="36">
        <f>SUMIFS(СВЦЭМ!$D$39:$D$782,СВЦЭМ!$A$39:$A$782,$A73,СВЦЭМ!$B$39:$B$782,R$47)+'СЕТ СН'!$G$11+СВЦЭМ!$D$10+'СЕТ СН'!$G$6-'СЕТ СН'!$G$23</f>
        <v>1391.5003383600001</v>
      </c>
      <c r="S73" s="36">
        <f>SUMIFS(СВЦЭМ!$D$39:$D$782,СВЦЭМ!$A$39:$A$782,$A73,СВЦЭМ!$B$39:$B$782,S$47)+'СЕТ СН'!$G$11+СВЦЭМ!$D$10+'СЕТ СН'!$G$6-'СЕТ СН'!$G$23</f>
        <v>1364.1638964200001</v>
      </c>
      <c r="T73" s="36">
        <f>SUMIFS(СВЦЭМ!$D$39:$D$782,СВЦЭМ!$A$39:$A$782,$A73,СВЦЭМ!$B$39:$B$782,T$47)+'СЕТ СН'!$G$11+СВЦЭМ!$D$10+'СЕТ СН'!$G$6-'СЕТ СН'!$G$23</f>
        <v>1355.8121886000001</v>
      </c>
      <c r="U73" s="36">
        <f>SUMIFS(СВЦЭМ!$D$39:$D$782,СВЦЭМ!$A$39:$A$782,$A73,СВЦЭМ!$B$39:$B$782,U$47)+'СЕТ СН'!$G$11+СВЦЭМ!$D$10+'СЕТ СН'!$G$6-'СЕТ СН'!$G$23</f>
        <v>1350.35164347</v>
      </c>
      <c r="V73" s="36">
        <f>SUMIFS(СВЦЭМ!$D$39:$D$782,СВЦЭМ!$A$39:$A$782,$A73,СВЦЭМ!$B$39:$B$782,V$47)+'СЕТ СН'!$G$11+СВЦЭМ!$D$10+'СЕТ СН'!$G$6-'СЕТ СН'!$G$23</f>
        <v>1381.2492632600001</v>
      </c>
      <c r="W73" s="36">
        <f>SUMIFS(СВЦЭМ!$D$39:$D$782,СВЦЭМ!$A$39:$A$782,$A73,СВЦЭМ!$B$39:$B$782,W$47)+'СЕТ СН'!$G$11+СВЦЭМ!$D$10+'СЕТ СН'!$G$6-'СЕТ СН'!$G$23</f>
        <v>1401.6803012400001</v>
      </c>
      <c r="X73" s="36">
        <f>SUMIFS(СВЦЭМ!$D$39:$D$782,СВЦЭМ!$A$39:$A$782,$A73,СВЦЭМ!$B$39:$B$782,X$47)+'СЕТ СН'!$G$11+СВЦЭМ!$D$10+'СЕТ СН'!$G$6-'СЕТ СН'!$G$23</f>
        <v>1425.44837287</v>
      </c>
      <c r="Y73" s="36">
        <f>SUMIFS(СВЦЭМ!$D$39:$D$782,СВЦЭМ!$A$39:$A$782,$A73,СВЦЭМ!$B$39:$B$782,Y$47)+'СЕТ СН'!$G$11+СВЦЭМ!$D$10+'СЕТ СН'!$G$6-'СЕТ СН'!$G$23</f>
        <v>1437.3410953100001</v>
      </c>
    </row>
    <row r="74" spans="1:26" ht="15.75" x14ac:dyDescent="0.2">
      <c r="A74" s="35">
        <f t="shared" si="1"/>
        <v>44892</v>
      </c>
      <c r="B74" s="36">
        <f>SUMIFS(СВЦЭМ!$D$39:$D$782,СВЦЭМ!$A$39:$A$782,$A74,СВЦЭМ!$B$39:$B$782,B$47)+'СЕТ СН'!$G$11+СВЦЭМ!$D$10+'СЕТ СН'!$G$6-'СЕТ СН'!$G$23</f>
        <v>1469.5992438600001</v>
      </c>
      <c r="C74" s="36">
        <f>SUMIFS(СВЦЭМ!$D$39:$D$782,СВЦЭМ!$A$39:$A$782,$A74,СВЦЭМ!$B$39:$B$782,C$47)+'СЕТ СН'!$G$11+СВЦЭМ!$D$10+'СЕТ СН'!$G$6-'СЕТ СН'!$G$23</f>
        <v>1460.1771024300001</v>
      </c>
      <c r="D74" s="36">
        <f>SUMIFS(СВЦЭМ!$D$39:$D$782,СВЦЭМ!$A$39:$A$782,$A74,СВЦЭМ!$B$39:$B$782,D$47)+'СЕТ СН'!$G$11+СВЦЭМ!$D$10+'СЕТ СН'!$G$6-'СЕТ СН'!$G$23</f>
        <v>1458.8567609500001</v>
      </c>
      <c r="E74" s="36">
        <f>SUMIFS(СВЦЭМ!$D$39:$D$782,СВЦЭМ!$A$39:$A$782,$A74,СВЦЭМ!$B$39:$B$782,E$47)+'СЕТ СН'!$G$11+СВЦЭМ!$D$10+'СЕТ СН'!$G$6-'СЕТ СН'!$G$23</f>
        <v>1463.6636262</v>
      </c>
      <c r="F74" s="36">
        <f>SUMIFS(СВЦЭМ!$D$39:$D$782,СВЦЭМ!$A$39:$A$782,$A74,СВЦЭМ!$B$39:$B$782,F$47)+'СЕТ СН'!$G$11+СВЦЭМ!$D$10+'СЕТ СН'!$G$6-'СЕТ СН'!$G$23</f>
        <v>1490.25847595</v>
      </c>
      <c r="G74" s="36">
        <f>SUMIFS(СВЦЭМ!$D$39:$D$782,СВЦЭМ!$A$39:$A$782,$A74,СВЦЭМ!$B$39:$B$782,G$47)+'СЕТ СН'!$G$11+СВЦЭМ!$D$10+'СЕТ СН'!$G$6-'СЕТ СН'!$G$23</f>
        <v>1481.25536876</v>
      </c>
      <c r="H74" s="36">
        <f>SUMIFS(СВЦЭМ!$D$39:$D$782,СВЦЭМ!$A$39:$A$782,$A74,СВЦЭМ!$B$39:$B$782,H$47)+'СЕТ СН'!$G$11+СВЦЭМ!$D$10+'СЕТ СН'!$G$6-'СЕТ СН'!$G$23</f>
        <v>1467.97124794</v>
      </c>
      <c r="I74" s="36">
        <f>SUMIFS(СВЦЭМ!$D$39:$D$782,СВЦЭМ!$A$39:$A$782,$A74,СВЦЭМ!$B$39:$B$782,I$47)+'СЕТ СН'!$G$11+СВЦЭМ!$D$10+'СЕТ СН'!$G$6-'СЕТ СН'!$G$23</f>
        <v>1456.4216515800001</v>
      </c>
      <c r="J74" s="36">
        <f>SUMIFS(СВЦЭМ!$D$39:$D$782,СВЦЭМ!$A$39:$A$782,$A74,СВЦЭМ!$B$39:$B$782,J$47)+'СЕТ СН'!$G$11+СВЦЭМ!$D$10+'СЕТ СН'!$G$6-'СЕТ СН'!$G$23</f>
        <v>1464.6688714500001</v>
      </c>
      <c r="K74" s="36">
        <f>SUMIFS(СВЦЭМ!$D$39:$D$782,СВЦЭМ!$A$39:$A$782,$A74,СВЦЭМ!$B$39:$B$782,K$47)+'СЕТ СН'!$G$11+СВЦЭМ!$D$10+'СЕТ СН'!$G$6-'СЕТ СН'!$G$23</f>
        <v>1409.5338011599999</v>
      </c>
      <c r="L74" s="36">
        <f>SUMIFS(СВЦЭМ!$D$39:$D$782,СВЦЭМ!$A$39:$A$782,$A74,СВЦЭМ!$B$39:$B$782,L$47)+'СЕТ СН'!$G$11+СВЦЭМ!$D$10+'СЕТ СН'!$G$6-'СЕТ СН'!$G$23</f>
        <v>1365.0622129800001</v>
      </c>
      <c r="M74" s="36">
        <f>SUMIFS(СВЦЭМ!$D$39:$D$782,СВЦЭМ!$A$39:$A$782,$A74,СВЦЭМ!$B$39:$B$782,M$47)+'СЕТ СН'!$G$11+СВЦЭМ!$D$10+'СЕТ СН'!$G$6-'СЕТ СН'!$G$23</f>
        <v>1384.6018476500001</v>
      </c>
      <c r="N74" s="36">
        <f>SUMIFS(СВЦЭМ!$D$39:$D$782,СВЦЭМ!$A$39:$A$782,$A74,СВЦЭМ!$B$39:$B$782,N$47)+'СЕТ СН'!$G$11+СВЦЭМ!$D$10+'СЕТ СН'!$G$6-'СЕТ СН'!$G$23</f>
        <v>1402.31895654</v>
      </c>
      <c r="O74" s="36">
        <f>SUMIFS(СВЦЭМ!$D$39:$D$782,СВЦЭМ!$A$39:$A$782,$A74,СВЦЭМ!$B$39:$B$782,O$47)+'СЕТ СН'!$G$11+СВЦЭМ!$D$10+'СЕТ СН'!$G$6-'СЕТ СН'!$G$23</f>
        <v>1423.5427608300001</v>
      </c>
      <c r="P74" s="36">
        <f>SUMIFS(СВЦЭМ!$D$39:$D$782,СВЦЭМ!$A$39:$A$782,$A74,СВЦЭМ!$B$39:$B$782,P$47)+'СЕТ СН'!$G$11+СВЦЭМ!$D$10+'СЕТ СН'!$G$6-'СЕТ СН'!$G$23</f>
        <v>1432.0493879000001</v>
      </c>
      <c r="Q74" s="36">
        <f>SUMIFS(СВЦЭМ!$D$39:$D$782,СВЦЭМ!$A$39:$A$782,$A74,СВЦЭМ!$B$39:$B$782,Q$47)+'СЕТ СН'!$G$11+СВЦЭМ!$D$10+'СЕТ СН'!$G$6-'СЕТ СН'!$G$23</f>
        <v>1432.6673754999999</v>
      </c>
      <c r="R74" s="36">
        <f>SUMIFS(СВЦЭМ!$D$39:$D$782,СВЦЭМ!$A$39:$A$782,$A74,СВЦЭМ!$B$39:$B$782,R$47)+'СЕТ СН'!$G$11+СВЦЭМ!$D$10+'СЕТ СН'!$G$6-'СЕТ СН'!$G$23</f>
        <v>1429.9522934900001</v>
      </c>
      <c r="S74" s="36">
        <f>SUMIFS(СВЦЭМ!$D$39:$D$782,СВЦЭМ!$A$39:$A$782,$A74,СВЦЭМ!$B$39:$B$782,S$47)+'СЕТ СН'!$G$11+СВЦЭМ!$D$10+'СЕТ СН'!$G$6-'СЕТ СН'!$G$23</f>
        <v>1365.1119151299999</v>
      </c>
      <c r="T74" s="36">
        <f>SUMIFS(СВЦЭМ!$D$39:$D$782,СВЦЭМ!$A$39:$A$782,$A74,СВЦЭМ!$B$39:$B$782,T$47)+'СЕТ СН'!$G$11+СВЦЭМ!$D$10+'СЕТ СН'!$G$6-'СЕТ СН'!$G$23</f>
        <v>1347.9282411199999</v>
      </c>
      <c r="U74" s="36">
        <f>SUMIFS(СВЦЭМ!$D$39:$D$782,СВЦЭМ!$A$39:$A$782,$A74,СВЦЭМ!$B$39:$B$782,U$47)+'СЕТ СН'!$G$11+СВЦЭМ!$D$10+'СЕТ СН'!$G$6-'СЕТ СН'!$G$23</f>
        <v>1369.80549458</v>
      </c>
      <c r="V74" s="36">
        <f>SUMIFS(СВЦЭМ!$D$39:$D$782,СВЦЭМ!$A$39:$A$782,$A74,СВЦЭМ!$B$39:$B$782,V$47)+'СЕТ СН'!$G$11+СВЦЭМ!$D$10+'СЕТ СН'!$G$6-'СЕТ СН'!$G$23</f>
        <v>1381.7733644899999</v>
      </c>
      <c r="W74" s="36">
        <f>SUMIFS(СВЦЭМ!$D$39:$D$782,СВЦЭМ!$A$39:$A$782,$A74,СВЦЭМ!$B$39:$B$782,W$47)+'СЕТ СН'!$G$11+СВЦЭМ!$D$10+'СЕТ СН'!$G$6-'СЕТ СН'!$G$23</f>
        <v>1400.6084154800001</v>
      </c>
      <c r="X74" s="36">
        <f>SUMIFS(СВЦЭМ!$D$39:$D$782,СВЦЭМ!$A$39:$A$782,$A74,СВЦЭМ!$B$39:$B$782,X$47)+'СЕТ СН'!$G$11+СВЦЭМ!$D$10+'СЕТ СН'!$G$6-'СЕТ СН'!$G$23</f>
        <v>1397.74089443</v>
      </c>
      <c r="Y74" s="36">
        <f>SUMIFS(СВЦЭМ!$D$39:$D$782,СВЦЭМ!$A$39:$A$782,$A74,СВЦЭМ!$B$39:$B$782,Y$47)+'СЕТ СН'!$G$11+СВЦЭМ!$D$10+'СЕТ СН'!$G$6-'СЕТ СН'!$G$23</f>
        <v>1466.2263081799999</v>
      </c>
    </row>
    <row r="75" spans="1:26" ht="15.75" x14ac:dyDescent="0.2">
      <c r="A75" s="35">
        <f t="shared" si="1"/>
        <v>44893</v>
      </c>
      <c r="B75" s="36">
        <f>SUMIFS(СВЦЭМ!$D$39:$D$782,СВЦЭМ!$A$39:$A$782,$A75,СВЦЭМ!$B$39:$B$782,B$47)+'СЕТ СН'!$G$11+СВЦЭМ!$D$10+'СЕТ СН'!$G$6-'СЕТ СН'!$G$23</f>
        <v>1421.07160034</v>
      </c>
      <c r="C75" s="36">
        <f>SUMIFS(СВЦЭМ!$D$39:$D$782,СВЦЭМ!$A$39:$A$782,$A75,СВЦЭМ!$B$39:$B$782,C$47)+'СЕТ СН'!$G$11+СВЦЭМ!$D$10+'СЕТ СН'!$G$6-'СЕТ СН'!$G$23</f>
        <v>1441.04111788</v>
      </c>
      <c r="D75" s="36">
        <f>SUMIFS(СВЦЭМ!$D$39:$D$782,СВЦЭМ!$A$39:$A$782,$A75,СВЦЭМ!$B$39:$B$782,D$47)+'СЕТ СН'!$G$11+СВЦЭМ!$D$10+'СЕТ СН'!$G$6-'СЕТ СН'!$G$23</f>
        <v>1440.06946816</v>
      </c>
      <c r="E75" s="36">
        <f>SUMIFS(СВЦЭМ!$D$39:$D$782,СВЦЭМ!$A$39:$A$782,$A75,СВЦЭМ!$B$39:$B$782,E$47)+'СЕТ СН'!$G$11+СВЦЭМ!$D$10+'СЕТ СН'!$G$6-'СЕТ СН'!$G$23</f>
        <v>1440.83302168</v>
      </c>
      <c r="F75" s="36">
        <f>SUMIFS(СВЦЭМ!$D$39:$D$782,СВЦЭМ!$A$39:$A$782,$A75,СВЦЭМ!$B$39:$B$782,F$47)+'СЕТ СН'!$G$11+СВЦЭМ!$D$10+'СЕТ СН'!$G$6-'СЕТ СН'!$G$23</f>
        <v>1454.4466406900001</v>
      </c>
      <c r="G75" s="36">
        <f>SUMIFS(СВЦЭМ!$D$39:$D$782,СВЦЭМ!$A$39:$A$782,$A75,СВЦЭМ!$B$39:$B$782,G$47)+'СЕТ СН'!$G$11+СВЦЭМ!$D$10+'СЕТ СН'!$G$6-'СЕТ СН'!$G$23</f>
        <v>1450.4892712000001</v>
      </c>
      <c r="H75" s="36">
        <f>SUMIFS(СВЦЭМ!$D$39:$D$782,СВЦЭМ!$A$39:$A$782,$A75,СВЦЭМ!$B$39:$B$782,H$47)+'СЕТ СН'!$G$11+СВЦЭМ!$D$10+'СЕТ СН'!$G$6-'СЕТ СН'!$G$23</f>
        <v>1366.0958565799999</v>
      </c>
      <c r="I75" s="36">
        <f>SUMIFS(СВЦЭМ!$D$39:$D$782,СВЦЭМ!$A$39:$A$782,$A75,СВЦЭМ!$B$39:$B$782,I$47)+'СЕТ СН'!$G$11+СВЦЭМ!$D$10+'СЕТ СН'!$G$6-'СЕТ СН'!$G$23</f>
        <v>1350.89197098</v>
      </c>
      <c r="J75" s="36">
        <f>SUMIFS(СВЦЭМ!$D$39:$D$782,СВЦЭМ!$A$39:$A$782,$A75,СВЦЭМ!$B$39:$B$782,J$47)+'СЕТ СН'!$G$11+СВЦЭМ!$D$10+'СЕТ СН'!$G$6-'СЕТ СН'!$G$23</f>
        <v>1334.12664305</v>
      </c>
      <c r="K75" s="36">
        <f>SUMIFS(СВЦЭМ!$D$39:$D$782,СВЦЭМ!$A$39:$A$782,$A75,СВЦЭМ!$B$39:$B$782,K$47)+'СЕТ СН'!$G$11+СВЦЭМ!$D$10+'СЕТ СН'!$G$6-'СЕТ СН'!$G$23</f>
        <v>1303.4347024799999</v>
      </c>
      <c r="L75" s="36">
        <f>SUMIFS(СВЦЭМ!$D$39:$D$782,СВЦЭМ!$A$39:$A$782,$A75,СВЦЭМ!$B$39:$B$782,L$47)+'СЕТ СН'!$G$11+СВЦЭМ!$D$10+'СЕТ СН'!$G$6-'СЕТ СН'!$G$23</f>
        <v>1333.59336779</v>
      </c>
      <c r="M75" s="36">
        <f>SUMIFS(СВЦЭМ!$D$39:$D$782,СВЦЭМ!$A$39:$A$782,$A75,СВЦЭМ!$B$39:$B$782,M$47)+'СЕТ СН'!$G$11+СВЦЭМ!$D$10+'СЕТ СН'!$G$6-'СЕТ СН'!$G$23</f>
        <v>1357.6252368800001</v>
      </c>
      <c r="N75" s="36">
        <f>SUMIFS(СВЦЭМ!$D$39:$D$782,СВЦЭМ!$A$39:$A$782,$A75,СВЦЭМ!$B$39:$B$782,N$47)+'СЕТ СН'!$G$11+СВЦЭМ!$D$10+'СЕТ СН'!$G$6-'СЕТ СН'!$G$23</f>
        <v>1369.45598608</v>
      </c>
      <c r="O75" s="36">
        <f>SUMIFS(СВЦЭМ!$D$39:$D$782,СВЦЭМ!$A$39:$A$782,$A75,СВЦЭМ!$B$39:$B$782,O$47)+'СЕТ СН'!$G$11+СВЦЭМ!$D$10+'СЕТ СН'!$G$6-'СЕТ СН'!$G$23</f>
        <v>1381.9471420899999</v>
      </c>
      <c r="P75" s="36">
        <f>SUMIFS(СВЦЭМ!$D$39:$D$782,СВЦЭМ!$A$39:$A$782,$A75,СВЦЭМ!$B$39:$B$782,P$47)+'СЕТ СН'!$G$11+СВЦЭМ!$D$10+'СЕТ СН'!$G$6-'СЕТ СН'!$G$23</f>
        <v>1387.3663934599999</v>
      </c>
      <c r="Q75" s="36">
        <f>SUMIFS(СВЦЭМ!$D$39:$D$782,СВЦЭМ!$A$39:$A$782,$A75,СВЦЭМ!$B$39:$B$782,Q$47)+'СЕТ СН'!$G$11+СВЦЭМ!$D$10+'СЕТ СН'!$G$6-'СЕТ СН'!$G$23</f>
        <v>1360.72351048</v>
      </c>
      <c r="R75" s="36">
        <f>SUMIFS(СВЦЭМ!$D$39:$D$782,СВЦЭМ!$A$39:$A$782,$A75,СВЦЭМ!$B$39:$B$782,R$47)+'СЕТ СН'!$G$11+СВЦЭМ!$D$10+'СЕТ СН'!$G$6-'СЕТ СН'!$G$23</f>
        <v>1340.7712933099999</v>
      </c>
      <c r="S75" s="36">
        <f>SUMIFS(СВЦЭМ!$D$39:$D$782,СВЦЭМ!$A$39:$A$782,$A75,СВЦЭМ!$B$39:$B$782,S$47)+'СЕТ СН'!$G$11+СВЦЭМ!$D$10+'СЕТ СН'!$G$6-'СЕТ СН'!$G$23</f>
        <v>1296.7276537800001</v>
      </c>
      <c r="T75" s="36">
        <f>SUMIFS(СВЦЭМ!$D$39:$D$782,СВЦЭМ!$A$39:$A$782,$A75,СВЦЭМ!$B$39:$B$782,T$47)+'СЕТ СН'!$G$11+СВЦЭМ!$D$10+'СЕТ СН'!$G$6-'СЕТ СН'!$G$23</f>
        <v>1291.1747158800001</v>
      </c>
      <c r="U75" s="36">
        <f>SUMIFS(СВЦЭМ!$D$39:$D$782,СВЦЭМ!$A$39:$A$782,$A75,СВЦЭМ!$B$39:$B$782,U$47)+'СЕТ СН'!$G$11+СВЦЭМ!$D$10+'СЕТ СН'!$G$6-'СЕТ СН'!$G$23</f>
        <v>1299.5108671099999</v>
      </c>
      <c r="V75" s="36">
        <f>SUMIFS(СВЦЭМ!$D$39:$D$782,СВЦЭМ!$A$39:$A$782,$A75,СВЦЭМ!$B$39:$B$782,V$47)+'СЕТ СН'!$G$11+СВЦЭМ!$D$10+'СЕТ СН'!$G$6-'СЕТ СН'!$G$23</f>
        <v>1314.4045247199999</v>
      </c>
      <c r="W75" s="36">
        <f>SUMIFS(СВЦЭМ!$D$39:$D$782,СВЦЭМ!$A$39:$A$782,$A75,СВЦЭМ!$B$39:$B$782,W$47)+'СЕТ СН'!$G$11+СВЦЭМ!$D$10+'СЕТ СН'!$G$6-'СЕТ СН'!$G$23</f>
        <v>1342.15526615</v>
      </c>
      <c r="X75" s="36">
        <f>SUMIFS(СВЦЭМ!$D$39:$D$782,СВЦЭМ!$A$39:$A$782,$A75,СВЦЭМ!$B$39:$B$782,X$47)+'СЕТ СН'!$G$11+СВЦЭМ!$D$10+'СЕТ СН'!$G$6-'СЕТ СН'!$G$23</f>
        <v>1363.78672994</v>
      </c>
      <c r="Y75" s="36">
        <f>SUMIFS(СВЦЭМ!$D$39:$D$782,СВЦЭМ!$A$39:$A$782,$A75,СВЦЭМ!$B$39:$B$782,Y$47)+'СЕТ СН'!$G$11+СВЦЭМ!$D$10+'СЕТ СН'!$G$6-'СЕТ СН'!$G$23</f>
        <v>1370.2395232399999</v>
      </c>
    </row>
    <row r="76" spans="1:26" ht="15.75" x14ac:dyDescent="0.2">
      <c r="A76" s="35">
        <f t="shared" si="1"/>
        <v>44894</v>
      </c>
      <c r="B76" s="36">
        <f>SUMIFS(СВЦЭМ!$D$39:$D$782,СВЦЭМ!$A$39:$A$782,$A76,СВЦЭМ!$B$39:$B$782,B$47)+'СЕТ СН'!$G$11+СВЦЭМ!$D$10+'СЕТ СН'!$G$6-'СЕТ СН'!$G$23</f>
        <v>1388.8336605100001</v>
      </c>
      <c r="C76" s="36">
        <f>SUMIFS(СВЦЭМ!$D$39:$D$782,СВЦЭМ!$A$39:$A$782,$A76,СВЦЭМ!$B$39:$B$782,C$47)+'СЕТ СН'!$G$11+СВЦЭМ!$D$10+'СЕТ СН'!$G$6-'СЕТ СН'!$G$23</f>
        <v>1409.23066503</v>
      </c>
      <c r="D76" s="36">
        <f>SUMIFS(СВЦЭМ!$D$39:$D$782,СВЦЭМ!$A$39:$A$782,$A76,СВЦЭМ!$B$39:$B$782,D$47)+'СЕТ СН'!$G$11+СВЦЭМ!$D$10+'СЕТ СН'!$G$6-'СЕТ СН'!$G$23</f>
        <v>1431.9559477600001</v>
      </c>
      <c r="E76" s="36">
        <f>SUMIFS(СВЦЭМ!$D$39:$D$782,СВЦЭМ!$A$39:$A$782,$A76,СВЦЭМ!$B$39:$B$782,E$47)+'СЕТ СН'!$G$11+СВЦЭМ!$D$10+'СЕТ СН'!$G$6-'СЕТ СН'!$G$23</f>
        <v>1338.3369141800001</v>
      </c>
      <c r="F76" s="36">
        <f>SUMIFS(СВЦЭМ!$D$39:$D$782,СВЦЭМ!$A$39:$A$782,$A76,СВЦЭМ!$B$39:$B$782,F$47)+'СЕТ СН'!$G$11+СВЦЭМ!$D$10+'СЕТ СН'!$G$6-'СЕТ СН'!$G$23</f>
        <v>1304.0538929300001</v>
      </c>
      <c r="G76" s="36">
        <f>SUMIFS(СВЦЭМ!$D$39:$D$782,СВЦЭМ!$A$39:$A$782,$A76,СВЦЭМ!$B$39:$B$782,G$47)+'СЕТ СН'!$G$11+СВЦЭМ!$D$10+'СЕТ СН'!$G$6-'СЕТ СН'!$G$23</f>
        <v>1281.99291294</v>
      </c>
      <c r="H76" s="36">
        <f>SUMIFS(СВЦЭМ!$D$39:$D$782,СВЦЭМ!$A$39:$A$782,$A76,СВЦЭМ!$B$39:$B$782,H$47)+'СЕТ СН'!$G$11+СВЦЭМ!$D$10+'СЕТ СН'!$G$6-'СЕТ СН'!$G$23</f>
        <v>1236.0562734800001</v>
      </c>
      <c r="I76" s="36">
        <f>SUMIFS(СВЦЭМ!$D$39:$D$782,СВЦЭМ!$A$39:$A$782,$A76,СВЦЭМ!$B$39:$B$782,I$47)+'СЕТ СН'!$G$11+СВЦЭМ!$D$10+'СЕТ СН'!$G$6-'СЕТ СН'!$G$23</f>
        <v>1240.73782188</v>
      </c>
      <c r="J76" s="36">
        <f>SUMIFS(СВЦЭМ!$D$39:$D$782,СВЦЭМ!$A$39:$A$782,$A76,СВЦЭМ!$B$39:$B$782,J$47)+'СЕТ СН'!$G$11+СВЦЭМ!$D$10+'СЕТ СН'!$G$6-'СЕТ СН'!$G$23</f>
        <v>1144.9500217300001</v>
      </c>
      <c r="K76" s="36">
        <f>SUMIFS(СВЦЭМ!$D$39:$D$782,СВЦЭМ!$A$39:$A$782,$A76,СВЦЭМ!$B$39:$B$782,K$47)+'СЕТ СН'!$G$11+СВЦЭМ!$D$10+'СЕТ СН'!$G$6-'СЕТ СН'!$G$23</f>
        <v>1145.3096247200001</v>
      </c>
      <c r="L76" s="36">
        <f>SUMIFS(СВЦЭМ!$D$39:$D$782,СВЦЭМ!$A$39:$A$782,$A76,СВЦЭМ!$B$39:$B$782,L$47)+'СЕТ СН'!$G$11+СВЦЭМ!$D$10+'СЕТ СН'!$G$6-'СЕТ СН'!$G$23</f>
        <v>1143.3420241700001</v>
      </c>
      <c r="M76" s="36">
        <f>SUMIFS(СВЦЭМ!$D$39:$D$782,СВЦЭМ!$A$39:$A$782,$A76,СВЦЭМ!$B$39:$B$782,M$47)+'СЕТ СН'!$G$11+СВЦЭМ!$D$10+'СЕТ СН'!$G$6-'СЕТ СН'!$G$23</f>
        <v>1223.68720592</v>
      </c>
      <c r="N76" s="36">
        <f>SUMIFS(СВЦЭМ!$D$39:$D$782,СВЦЭМ!$A$39:$A$782,$A76,СВЦЭМ!$B$39:$B$782,N$47)+'СЕТ СН'!$G$11+СВЦЭМ!$D$10+'СЕТ СН'!$G$6-'СЕТ СН'!$G$23</f>
        <v>1306.5799354600001</v>
      </c>
      <c r="O76" s="36">
        <f>SUMIFS(СВЦЭМ!$D$39:$D$782,СВЦЭМ!$A$39:$A$782,$A76,СВЦЭМ!$B$39:$B$782,O$47)+'СЕТ СН'!$G$11+СВЦЭМ!$D$10+'СЕТ СН'!$G$6-'СЕТ СН'!$G$23</f>
        <v>1304.3568914800001</v>
      </c>
      <c r="P76" s="36">
        <f>SUMIFS(СВЦЭМ!$D$39:$D$782,СВЦЭМ!$A$39:$A$782,$A76,СВЦЭМ!$B$39:$B$782,P$47)+'СЕТ СН'!$G$11+СВЦЭМ!$D$10+'СЕТ СН'!$G$6-'СЕТ СН'!$G$23</f>
        <v>1308.50713049</v>
      </c>
      <c r="Q76" s="36">
        <f>SUMIFS(СВЦЭМ!$D$39:$D$782,СВЦЭМ!$A$39:$A$782,$A76,СВЦЭМ!$B$39:$B$782,Q$47)+'СЕТ СН'!$G$11+СВЦЭМ!$D$10+'СЕТ СН'!$G$6-'СЕТ СН'!$G$23</f>
        <v>1303.3729617199999</v>
      </c>
      <c r="R76" s="36">
        <f>SUMIFS(СВЦЭМ!$D$39:$D$782,СВЦЭМ!$A$39:$A$782,$A76,СВЦЭМ!$B$39:$B$782,R$47)+'СЕТ СН'!$G$11+СВЦЭМ!$D$10+'СЕТ СН'!$G$6-'СЕТ СН'!$G$23</f>
        <v>1214.60220265</v>
      </c>
      <c r="S76" s="36">
        <f>SUMIFS(СВЦЭМ!$D$39:$D$782,СВЦЭМ!$A$39:$A$782,$A76,СВЦЭМ!$B$39:$B$782,S$47)+'СЕТ СН'!$G$11+СВЦЭМ!$D$10+'СЕТ СН'!$G$6-'СЕТ СН'!$G$23</f>
        <v>1127.9302039400002</v>
      </c>
      <c r="T76" s="36">
        <f>SUMIFS(СВЦЭМ!$D$39:$D$782,СВЦЭМ!$A$39:$A$782,$A76,СВЦЭМ!$B$39:$B$782,T$47)+'СЕТ СН'!$G$11+СВЦЭМ!$D$10+'СЕТ СН'!$G$6-'СЕТ СН'!$G$23</f>
        <v>1055.5823776100001</v>
      </c>
      <c r="U76" s="36">
        <f>SUMIFS(СВЦЭМ!$D$39:$D$782,СВЦЭМ!$A$39:$A$782,$A76,СВЦЭМ!$B$39:$B$782,U$47)+'СЕТ СН'!$G$11+СВЦЭМ!$D$10+'СЕТ СН'!$G$6-'СЕТ СН'!$G$23</f>
        <v>1079.6914553200002</v>
      </c>
      <c r="V76" s="36">
        <f>SUMIFS(СВЦЭМ!$D$39:$D$782,СВЦЭМ!$A$39:$A$782,$A76,СВЦЭМ!$B$39:$B$782,V$47)+'СЕТ СН'!$G$11+СВЦЭМ!$D$10+'СЕТ СН'!$G$6-'СЕТ СН'!$G$23</f>
        <v>1097.5761147600001</v>
      </c>
      <c r="W76" s="36">
        <f>SUMIFS(СВЦЭМ!$D$39:$D$782,СВЦЭМ!$A$39:$A$782,$A76,СВЦЭМ!$B$39:$B$782,W$47)+'СЕТ СН'!$G$11+СВЦЭМ!$D$10+'СЕТ СН'!$G$6-'СЕТ СН'!$G$23</f>
        <v>1111.1409628400002</v>
      </c>
      <c r="X76" s="36">
        <f>SUMIFS(СВЦЭМ!$D$39:$D$782,СВЦЭМ!$A$39:$A$782,$A76,СВЦЭМ!$B$39:$B$782,X$47)+'СЕТ СН'!$G$11+СВЦЭМ!$D$10+'СЕТ СН'!$G$6-'СЕТ СН'!$G$23</f>
        <v>1127.3993900600001</v>
      </c>
      <c r="Y76" s="36">
        <f>SUMIFS(СВЦЭМ!$D$39:$D$782,СВЦЭМ!$A$39:$A$782,$A76,СВЦЭМ!$B$39:$B$782,Y$47)+'СЕТ СН'!$G$11+СВЦЭМ!$D$10+'СЕТ СН'!$G$6-'СЕТ СН'!$G$23</f>
        <v>1126.0429667800001</v>
      </c>
    </row>
    <row r="77" spans="1:26" ht="15.75" x14ac:dyDescent="0.2">
      <c r="A77" s="35">
        <f t="shared" si="1"/>
        <v>44895</v>
      </c>
      <c r="B77" s="36">
        <f>SUMIFS(СВЦЭМ!$D$39:$D$782,СВЦЭМ!$A$39:$A$782,$A77,СВЦЭМ!$B$39:$B$782,B$47)+'СЕТ СН'!$G$11+СВЦЭМ!$D$10+'СЕТ СН'!$G$6-'СЕТ СН'!$G$23</f>
        <v>1306.61900941</v>
      </c>
      <c r="C77" s="36">
        <f>SUMIFS(СВЦЭМ!$D$39:$D$782,СВЦЭМ!$A$39:$A$782,$A77,СВЦЭМ!$B$39:$B$782,C$47)+'СЕТ СН'!$G$11+СВЦЭМ!$D$10+'СЕТ СН'!$G$6-'СЕТ СН'!$G$23</f>
        <v>1325.6488542500001</v>
      </c>
      <c r="D77" s="36">
        <f>SUMIFS(СВЦЭМ!$D$39:$D$782,СВЦЭМ!$A$39:$A$782,$A77,СВЦЭМ!$B$39:$B$782,D$47)+'СЕТ СН'!$G$11+СВЦЭМ!$D$10+'СЕТ СН'!$G$6-'СЕТ СН'!$G$23</f>
        <v>1373.13613863</v>
      </c>
      <c r="E77" s="36">
        <f>SUMIFS(СВЦЭМ!$D$39:$D$782,СВЦЭМ!$A$39:$A$782,$A77,СВЦЭМ!$B$39:$B$782,E$47)+'СЕТ СН'!$G$11+СВЦЭМ!$D$10+'СЕТ СН'!$G$6-'СЕТ СН'!$G$23</f>
        <v>1403.3285660399999</v>
      </c>
      <c r="F77" s="36">
        <f>SUMIFS(СВЦЭМ!$D$39:$D$782,СВЦЭМ!$A$39:$A$782,$A77,СВЦЭМ!$B$39:$B$782,F$47)+'СЕТ СН'!$G$11+СВЦЭМ!$D$10+'СЕТ СН'!$G$6-'СЕТ СН'!$G$23</f>
        <v>1387.55945387</v>
      </c>
      <c r="G77" s="36">
        <f>SUMIFS(СВЦЭМ!$D$39:$D$782,СВЦЭМ!$A$39:$A$782,$A77,СВЦЭМ!$B$39:$B$782,G$47)+'СЕТ СН'!$G$11+СВЦЭМ!$D$10+'СЕТ СН'!$G$6-'СЕТ СН'!$G$23</f>
        <v>1351.27027636</v>
      </c>
      <c r="H77" s="36">
        <f>SUMIFS(СВЦЭМ!$D$39:$D$782,СВЦЭМ!$A$39:$A$782,$A77,СВЦЭМ!$B$39:$B$782,H$47)+'СЕТ СН'!$G$11+СВЦЭМ!$D$10+'СЕТ СН'!$G$6-'СЕТ СН'!$G$23</f>
        <v>1319.30545727</v>
      </c>
      <c r="I77" s="36">
        <f>SUMIFS(СВЦЭМ!$D$39:$D$782,СВЦЭМ!$A$39:$A$782,$A77,СВЦЭМ!$B$39:$B$782,I$47)+'СЕТ СН'!$G$11+СВЦЭМ!$D$10+'СЕТ СН'!$G$6-'СЕТ СН'!$G$23</f>
        <v>1317.89873837</v>
      </c>
      <c r="J77" s="36">
        <f>SUMIFS(СВЦЭМ!$D$39:$D$782,СВЦЭМ!$A$39:$A$782,$A77,СВЦЭМ!$B$39:$B$782,J$47)+'СЕТ СН'!$G$11+СВЦЭМ!$D$10+'СЕТ СН'!$G$6-'СЕТ СН'!$G$23</f>
        <v>1284.1514736399999</v>
      </c>
      <c r="K77" s="36">
        <f>SUMIFS(СВЦЭМ!$D$39:$D$782,СВЦЭМ!$A$39:$A$782,$A77,СВЦЭМ!$B$39:$B$782,K$47)+'СЕТ СН'!$G$11+СВЦЭМ!$D$10+'СЕТ СН'!$G$6-'СЕТ СН'!$G$23</f>
        <v>1255.25952594</v>
      </c>
      <c r="L77" s="36">
        <f>SUMIFS(СВЦЭМ!$D$39:$D$782,СВЦЭМ!$A$39:$A$782,$A77,СВЦЭМ!$B$39:$B$782,L$47)+'СЕТ СН'!$G$11+СВЦЭМ!$D$10+'СЕТ СН'!$G$6-'СЕТ СН'!$G$23</f>
        <v>1264.6932986300001</v>
      </c>
      <c r="M77" s="36">
        <f>SUMIFS(СВЦЭМ!$D$39:$D$782,СВЦЭМ!$A$39:$A$782,$A77,СВЦЭМ!$B$39:$B$782,M$47)+'СЕТ СН'!$G$11+СВЦЭМ!$D$10+'СЕТ СН'!$G$6-'СЕТ СН'!$G$23</f>
        <v>1277.6759389000001</v>
      </c>
      <c r="N77" s="36">
        <f>SUMIFS(СВЦЭМ!$D$39:$D$782,СВЦЭМ!$A$39:$A$782,$A77,СВЦЭМ!$B$39:$B$782,N$47)+'СЕТ СН'!$G$11+СВЦЭМ!$D$10+'СЕТ СН'!$G$6-'СЕТ СН'!$G$23</f>
        <v>1295.7473454999999</v>
      </c>
      <c r="O77" s="36">
        <f>SUMIFS(СВЦЭМ!$D$39:$D$782,СВЦЭМ!$A$39:$A$782,$A77,СВЦЭМ!$B$39:$B$782,O$47)+'СЕТ СН'!$G$11+СВЦЭМ!$D$10+'СЕТ СН'!$G$6-'СЕТ СН'!$G$23</f>
        <v>1309.49655613</v>
      </c>
      <c r="P77" s="36">
        <f>SUMIFS(СВЦЭМ!$D$39:$D$782,СВЦЭМ!$A$39:$A$782,$A77,СВЦЭМ!$B$39:$B$782,P$47)+'СЕТ СН'!$G$11+СВЦЭМ!$D$10+'СЕТ СН'!$G$6-'СЕТ СН'!$G$23</f>
        <v>1315.9047311700001</v>
      </c>
      <c r="Q77" s="36">
        <f>SUMIFS(СВЦЭМ!$D$39:$D$782,СВЦЭМ!$A$39:$A$782,$A77,СВЦЭМ!$B$39:$B$782,Q$47)+'СЕТ СН'!$G$11+СВЦЭМ!$D$10+'СЕТ СН'!$G$6-'СЕТ СН'!$G$23</f>
        <v>1310.71400292</v>
      </c>
      <c r="R77" s="36">
        <f>SUMIFS(СВЦЭМ!$D$39:$D$782,СВЦЭМ!$A$39:$A$782,$A77,СВЦЭМ!$B$39:$B$782,R$47)+'СЕТ СН'!$G$11+СВЦЭМ!$D$10+'СЕТ СН'!$G$6-'СЕТ СН'!$G$23</f>
        <v>1308.71233158</v>
      </c>
      <c r="S77" s="36">
        <f>SUMIFS(СВЦЭМ!$D$39:$D$782,СВЦЭМ!$A$39:$A$782,$A77,СВЦЭМ!$B$39:$B$782,S$47)+'СЕТ СН'!$G$11+СВЦЭМ!$D$10+'СЕТ СН'!$G$6-'СЕТ СН'!$G$23</f>
        <v>1282.7489502000001</v>
      </c>
      <c r="T77" s="36">
        <f>SUMIFS(СВЦЭМ!$D$39:$D$782,СВЦЭМ!$A$39:$A$782,$A77,СВЦЭМ!$B$39:$B$782,T$47)+'СЕТ СН'!$G$11+СВЦЭМ!$D$10+'СЕТ СН'!$G$6-'СЕТ СН'!$G$23</f>
        <v>1241.90773971</v>
      </c>
      <c r="U77" s="36">
        <f>SUMIFS(СВЦЭМ!$D$39:$D$782,СВЦЭМ!$A$39:$A$782,$A77,СВЦЭМ!$B$39:$B$782,U$47)+'СЕТ СН'!$G$11+СВЦЭМ!$D$10+'СЕТ СН'!$G$6-'СЕТ СН'!$G$23</f>
        <v>1280.27792398</v>
      </c>
      <c r="V77" s="36">
        <f>SUMIFS(СВЦЭМ!$D$39:$D$782,СВЦЭМ!$A$39:$A$782,$A77,СВЦЭМ!$B$39:$B$782,V$47)+'СЕТ СН'!$G$11+СВЦЭМ!$D$10+'СЕТ СН'!$G$6-'СЕТ СН'!$G$23</f>
        <v>1321.47992905</v>
      </c>
      <c r="W77" s="36">
        <f>SUMIFS(СВЦЭМ!$D$39:$D$782,СВЦЭМ!$A$39:$A$782,$A77,СВЦЭМ!$B$39:$B$782,W$47)+'СЕТ СН'!$G$11+СВЦЭМ!$D$10+'СЕТ СН'!$G$6-'СЕТ СН'!$G$23</f>
        <v>1343.89265163</v>
      </c>
      <c r="X77" s="36">
        <f>SUMIFS(СВЦЭМ!$D$39:$D$782,СВЦЭМ!$A$39:$A$782,$A77,СВЦЭМ!$B$39:$B$782,X$47)+'СЕТ СН'!$G$11+СВЦЭМ!$D$10+'СЕТ СН'!$G$6-'СЕТ СН'!$G$23</f>
        <v>1354.6083012399999</v>
      </c>
      <c r="Y77" s="36">
        <f>SUMIFS(СВЦЭМ!$D$39:$D$782,СВЦЭМ!$A$39:$A$782,$A77,СВЦЭМ!$B$39:$B$782,Y$47)+'СЕТ СН'!$G$11+СВЦЭМ!$D$10+'СЕТ СН'!$G$6-'СЕТ СН'!$G$23</f>
        <v>1362.8224746200001</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01.11.2022</v>
      </c>
      <c r="B84" s="36">
        <f>SUMIFS(СВЦЭМ!$D$39:$D$782,СВЦЭМ!$A$39:$A$782,$A84,СВЦЭМ!$B$39:$B$782,B$83)+'СЕТ СН'!$H$11+СВЦЭМ!$D$10+'СЕТ СН'!$H$6-'СЕТ СН'!$H$23</f>
        <v>1347.8806095199998</v>
      </c>
      <c r="C84" s="36">
        <f>SUMIFS(СВЦЭМ!$D$39:$D$782,СВЦЭМ!$A$39:$A$782,$A84,СВЦЭМ!$B$39:$B$782,C$83)+'СЕТ СН'!$H$11+СВЦЭМ!$D$10+'СЕТ СН'!$H$6-'СЕТ СН'!$H$23</f>
        <v>1378.5438182399998</v>
      </c>
      <c r="D84" s="36">
        <f>SUMIFS(СВЦЭМ!$D$39:$D$782,СВЦЭМ!$A$39:$A$782,$A84,СВЦЭМ!$B$39:$B$782,D$83)+'СЕТ СН'!$H$11+СВЦЭМ!$D$10+'СЕТ СН'!$H$6-'СЕТ СН'!$H$23</f>
        <v>1418.9372798999998</v>
      </c>
      <c r="E84" s="36">
        <f>SUMIFS(СВЦЭМ!$D$39:$D$782,СВЦЭМ!$A$39:$A$782,$A84,СВЦЭМ!$B$39:$B$782,E$83)+'СЕТ СН'!$H$11+СВЦЭМ!$D$10+'СЕТ СН'!$H$6-'СЕТ СН'!$H$23</f>
        <v>1414.5062948899999</v>
      </c>
      <c r="F84" s="36">
        <f>SUMIFS(СВЦЭМ!$D$39:$D$782,СВЦЭМ!$A$39:$A$782,$A84,СВЦЭМ!$B$39:$B$782,F$83)+'СЕТ СН'!$H$11+СВЦЭМ!$D$10+'СЕТ СН'!$H$6-'СЕТ СН'!$H$23</f>
        <v>1413.5548124999998</v>
      </c>
      <c r="G84" s="36">
        <f>SUMIFS(СВЦЭМ!$D$39:$D$782,СВЦЭМ!$A$39:$A$782,$A84,СВЦЭМ!$B$39:$B$782,G$83)+'СЕТ СН'!$H$11+СВЦЭМ!$D$10+'СЕТ СН'!$H$6-'СЕТ СН'!$H$23</f>
        <v>1388.9602501499999</v>
      </c>
      <c r="H84" s="36">
        <f>SUMIFS(СВЦЭМ!$D$39:$D$782,СВЦЭМ!$A$39:$A$782,$A84,СВЦЭМ!$B$39:$B$782,H$83)+'СЕТ СН'!$H$11+СВЦЭМ!$D$10+'СЕТ СН'!$H$6-'СЕТ СН'!$H$23</f>
        <v>1321.9763966099999</v>
      </c>
      <c r="I84" s="36">
        <f>SUMIFS(СВЦЭМ!$D$39:$D$782,СВЦЭМ!$A$39:$A$782,$A84,СВЦЭМ!$B$39:$B$782,I$83)+'СЕТ СН'!$H$11+СВЦЭМ!$D$10+'СЕТ СН'!$H$6-'СЕТ СН'!$H$23</f>
        <v>1313.3225273399999</v>
      </c>
      <c r="J84" s="36">
        <f>SUMIFS(СВЦЭМ!$D$39:$D$782,СВЦЭМ!$A$39:$A$782,$A84,СВЦЭМ!$B$39:$B$782,J$83)+'СЕТ СН'!$H$11+СВЦЭМ!$D$10+'СЕТ СН'!$H$6-'СЕТ СН'!$H$23</f>
        <v>1292.1902063699999</v>
      </c>
      <c r="K84" s="36">
        <f>SUMIFS(СВЦЭМ!$D$39:$D$782,СВЦЭМ!$A$39:$A$782,$A84,СВЦЭМ!$B$39:$B$782,K$83)+'СЕТ СН'!$H$11+СВЦЭМ!$D$10+'СЕТ СН'!$H$6-'СЕТ СН'!$H$23</f>
        <v>1269.2727121099997</v>
      </c>
      <c r="L84" s="36">
        <f>SUMIFS(СВЦЭМ!$D$39:$D$782,СВЦЭМ!$A$39:$A$782,$A84,СВЦЭМ!$B$39:$B$782,L$83)+'СЕТ СН'!$H$11+СВЦЭМ!$D$10+'СЕТ СН'!$H$6-'СЕТ СН'!$H$23</f>
        <v>1284.1916791699998</v>
      </c>
      <c r="M84" s="36">
        <f>SUMIFS(СВЦЭМ!$D$39:$D$782,СВЦЭМ!$A$39:$A$782,$A84,СВЦЭМ!$B$39:$B$782,M$83)+'СЕТ СН'!$H$11+СВЦЭМ!$D$10+'СЕТ СН'!$H$6-'СЕТ СН'!$H$23</f>
        <v>1312.2220987699998</v>
      </c>
      <c r="N84" s="36">
        <f>SUMIFS(СВЦЭМ!$D$39:$D$782,СВЦЭМ!$A$39:$A$782,$A84,СВЦЭМ!$B$39:$B$782,N$83)+'СЕТ СН'!$H$11+СВЦЭМ!$D$10+'СЕТ СН'!$H$6-'СЕТ СН'!$H$23</f>
        <v>1322.2484229199999</v>
      </c>
      <c r="O84" s="36">
        <f>SUMIFS(СВЦЭМ!$D$39:$D$782,СВЦЭМ!$A$39:$A$782,$A84,СВЦЭМ!$B$39:$B$782,O$83)+'СЕТ СН'!$H$11+СВЦЭМ!$D$10+'СЕТ СН'!$H$6-'СЕТ СН'!$H$23</f>
        <v>1307.8342792299998</v>
      </c>
      <c r="P84" s="36">
        <f>SUMIFS(СВЦЭМ!$D$39:$D$782,СВЦЭМ!$A$39:$A$782,$A84,СВЦЭМ!$B$39:$B$782,P$83)+'СЕТ СН'!$H$11+СВЦЭМ!$D$10+'СЕТ СН'!$H$6-'СЕТ СН'!$H$23</f>
        <v>1316.8646678299999</v>
      </c>
      <c r="Q84" s="36">
        <f>SUMIFS(СВЦЭМ!$D$39:$D$782,СВЦЭМ!$A$39:$A$782,$A84,СВЦЭМ!$B$39:$B$782,Q$83)+'СЕТ СН'!$H$11+СВЦЭМ!$D$10+'СЕТ СН'!$H$6-'СЕТ СН'!$H$23</f>
        <v>1320.4404119199999</v>
      </c>
      <c r="R84" s="36">
        <f>SUMIFS(СВЦЭМ!$D$39:$D$782,СВЦЭМ!$A$39:$A$782,$A84,СВЦЭМ!$B$39:$B$782,R$83)+'СЕТ СН'!$H$11+СВЦЭМ!$D$10+'СЕТ СН'!$H$6-'СЕТ СН'!$H$23</f>
        <v>1297.7928991799999</v>
      </c>
      <c r="S84" s="36">
        <f>SUMIFS(СВЦЭМ!$D$39:$D$782,СВЦЭМ!$A$39:$A$782,$A84,СВЦЭМ!$B$39:$B$782,S$83)+'СЕТ СН'!$H$11+СВЦЭМ!$D$10+'СЕТ СН'!$H$6-'СЕТ СН'!$H$23</f>
        <v>1245.3989042999999</v>
      </c>
      <c r="T84" s="36">
        <f>SUMIFS(СВЦЭМ!$D$39:$D$782,СВЦЭМ!$A$39:$A$782,$A84,СВЦЭМ!$B$39:$B$782,T$83)+'СЕТ СН'!$H$11+СВЦЭМ!$D$10+'СЕТ СН'!$H$6-'СЕТ СН'!$H$23</f>
        <v>1244.0133572099999</v>
      </c>
      <c r="U84" s="36">
        <f>SUMIFS(СВЦЭМ!$D$39:$D$782,СВЦЭМ!$A$39:$A$782,$A84,СВЦЭМ!$B$39:$B$782,U$83)+'СЕТ СН'!$H$11+СВЦЭМ!$D$10+'СЕТ СН'!$H$6-'СЕТ СН'!$H$23</f>
        <v>1261.46657598</v>
      </c>
      <c r="V84" s="36">
        <f>SUMIFS(СВЦЭМ!$D$39:$D$782,СВЦЭМ!$A$39:$A$782,$A84,СВЦЭМ!$B$39:$B$782,V$83)+'СЕТ СН'!$H$11+СВЦЭМ!$D$10+'СЕТ СН'!$H$6-'СЕТ СН'!$H$23</f>
        <v>1280.4892692999997</v>
      </c>
      <c r="W84" s="36">
        <f>SUMIFS(СВЦЭМ!$D$39:$D$782,СВЦЭМ!$A$39:$A$782,$A84,СВЦЭМ!$B$39:$B$782,W$83)+'СЕТ СН'!$H$11+СВЦЭМ!$D$10+'СЕТ СН'!$H$6-'СЕТ СН'!$H$23</f>
        <v>1289.8489023999998</v>
      </c>
      <c r="X84" s="36">
        <f>SUMIFS(СВЦЭМ!$D$39:$D$782,СВЦЭМ!$A$39:$A$782,$A84,СВЦЭМ!$B$39:$B$782,X$83)+'СЕТ СН'!$H$11+СВЦЭМ!$D$10+'СЕТ СН'!$H$6-'СЕТ СН'!$H$23</f>
        <v>1339.99005784</v>
      </c>
      <c r="Y84" s="36">
        <f>SUMIFS(СВЦЭМ!$D$39:$D$782,СВЦЭМ!$A$39:$A$782,$A84,СВЦЭМ!$B$39:$B$782,Y$83)+'СЕТ СН'!$H$11+СВЦЭМ!$D$10+'СЕТ СН'!$H$6-'СЕТ СН'!$H$23</f>
        <v>1373.8500814099998</v>
      </c>
      <c r="AA84" s="45"/>
    </row>
    <row r="85" spans="1:27" ht="15.75" x14ac:dyDescent="0.2">
      <c r="A85" s="35">
        <f>A84+1</f>
        <v>44867</v>
      </c>
      <c r="B85" s="36">
        <f>SUMIFS(СВЦЭМ!$D$39:$D$782,СВЦЭМ!$A$39:$A$782,$A85,СВЦЭМ!$B$39:$B$782,B$83)+'СЕТ СН'!$H$11+СВЦЭМ!$D$10+'СЕТ СН'!$H$6-'СЕТ СН'!$H$23</f>
        <v>1338.3556630099999</v>
      </c>
      <c r="C85" s="36">
        <f>SUMIFS(СВЦЭМ!$D$39:$D$782,СВЦЭМ!$A$39:$A$782,$A85,СВЦЭМ!$B$39:$B$782,C$83)+'СЕТ СН'!$H$11+СВЦЭМ!$D$10+'СЕТ СН'!$H$6-'СЕТ СН'!$H$23</f>
        <v>1367.4810072399998</v>
      </c>
      <c r="D85" s="36">
        <f>SUMIFS(СВЦЭМ!$D$39:$D$782,СВЦЭМ!$A$39:$A$782,$A85,СВЦЭМ!$B$39:$B$782,D$83)+'СЕТ СН'!$H$11+СВЦЭМ!$D$10+'СЕТ СН'!$H$6-'СЕТ СН'!$H$23</f>
        <v>1407.4582830699999</v>
      </c>
      <c r="E85" s="36">
        <f>SUMIFS(СВЦЭМ!$D$39:$D$782,СВЦЭМ!$A$39:$A$782,$A85,СВЦЭМ!$B$39:$B$782,E$83)+'СЕТ СН'!$H$11+СВЦЭМ!$D$10+'СЕТ СН'!$H$6-'СЕТ СН'!$H$23</f>
        <v>1393.5099921099998</v>
      </c>
      <c r="F85" s="36">
        <f>SUMIFS(СВЦЭМ!$D$39:$D$782,СВЦЭМ!$A$39:$A$782,$A85,СВЦЭМ!$B$39:$B$782,F$83)+'СЕТ СН'!$H$11+СВЦЭМ!$D$10+'СЕТ СН'!$H$6-'СЕТ СН'!$H$23</f>
        <v>1400.6643218699999</v>
      </c>
      <c r="G85" s="36">
        <f>SUMIFS(СВЦЭМ!$D$39:$D$782,СВЦЭМ!$A$39:$A$782,$A85,СВЦЭМ!$B$39:$B$782,G$83)+'СЕТ СН'!$H$11+СВЦЭМ!$D$10+'СЕТ СН'!$H$6-'СЕТ СН'!$H$23</f>
        <v>1407.8448528199999</v>
      </c>
      <c r="H85" s="36">
        <f>SUMIFS(СВЦЭМ!$D$39:$D$782,СВЦЭМ!$A$39:$A$782,$A85,СВЦЭМ!$B$39:$B$782,H$83)+'СЕТ СН'!$H$11+СВЦЭМ!$D$10+'СЕТ СН'!$H$6-'СЕТ СН'!$H$23</f>
        <v>1354.4936085599998</v>
      </c>
      <c r="I85" s="36">
        <f>SUMIFS(СВЦЭМ!$D$39:$D$782,СВЦЭМ!$A$39:$A$782,$A85,СВЦЭМ!$B$39:$B$782,I$83)+'СЕТ СН'!$H$11+СВЦЭМ!$D$10+'СЕТ СН'!$H$6-'СЕТ СН'!$H$23</f>
        <v>1343.5075184799998</v>
      </c>
      <c r="J85" s="36">
        <f>SUMIFS(СВЦЭМ!$D$39:$D$782,СВЦЭМ!$A$39:$A$782,$A85,СВЦЭМ!$B$39:$B$782,J$83)+'СЕТ СН'!$H$11+СВЦЭМ!$D$10+'СЕТ СН'!$H$6-'СЕТ СН'!$H$23</f>
        <v>1309.4607628399999</v>
      </c>
      <c r="K85" s="36">
        <f>SUMIFS(СВЦЭМ!$D$39:$D$782,СВЦЭМ!$A$39:$A$782,$A85,СВЦЭМ!$B$39:$B$782,K$83)+'СЕТ СН'!$H$11+СВЦЭМ!$D$10+'СЕТ СН'!$H$6-'СЕТ СН'!$H$23</f>
        <v>1294.4996411699999</v>
      </c>
      <c r="L85" s="36">
        <f>SUMIFS(СВЦЭМ!$D$39:$D$782,СВЦЭМ!$A$39:$A$782,$A85,СВЦЭМ!$B$39:$B$782,L$83)+'СЕТ СН'!$H$11+СВЦЭМ!$D$10+'СЕТ СН'!$H$6-'СЕТ СН'!$H$23</f>
        <v>1278.0053121999999</v>
      </c>
      <c r="M85" s="36">
        <f>SUMIFS(СВЦЭМ!$D$39:$D$782,СВЦЭМ!$A$39:$A$782,$A85,СВЦЭМ!$B$39:$B$782,M$83)+'СЕТ СН'!$H$11+СВЦЭМ!$D$10+'СЕТ СН'!$H$6-'СЕТ СН'!$H$23</f>
        <v>1292.5520547899998</v>
      </c>
      <c r="N85" s="36">
        <f>SUMIFS(СВЦЭМ!$D$39:$D$782,СВЦЭМ!$A$39:$A$782,$A85,СВЦЭМ!$B$39:$B$782,N$83)+'СЕТ СН'!$H$11+СВЦЭМ!$D$10+'СЕТ СН'!$H$6-'СЕТ СН'!$H$23</f>
        <v>1325.8930930999998</v>
      </c>
      <c r="O85" s="36">
        <f>SUMIFS(СВЦЭМ!$D$39:$D$782,СВЦЭМ!$A$39:$A$782,$A85,СВЦЭМ!$B$39:$B$782,O$83)+'СЕТ СН'!$H$11+СВЦЭМ!$D$10+'СЕТ СН'!$H$6-'СЕТ СН'!$H$23</f>
        <v>1311.5284766499999</v>
      </c>
      <c r="P85" s="36">
        <f>SUMIFS(СВЦЭМ!$D$39:$D$782,СВЦЭМ!$A$39:$A$782,$A85,СВЦЭМ!$B$39:$B$782,P$83)+'СЕТ СН'!$H$11+СВЦЭМ!$D$10+'СЕТ СН'!$H$6-'СЕТ СН'!$H$23</f>
        <v>1321.9290099599998</v>
      </c>
      <c r="Q85" s="36">
        <f>SUMIFS(СВЦЭМ!$D$39:$D$782,СВЦЭМ!$A$39:$A$782,$A85,СВЦЭМ!$B$39:$B$782,Q$83)+'СЕТ СН'!$H$11+СВЦЭМ!$D$10+'СЕТ СН'!$H$6-'СЕТ СН'!$H$23</f>
        <v>1326.2972225899998</v>
      </c>
      <c r="R85" s="36">
        <f>SUMIFS(СВЦЭМ!$D$39:$D$782,СВЦЭМ!$A$39:$A$782,$A85,СВЦЭМ!$B$39:$B$782,R$83)+'СЕТ СН'!$H$11+СВЦЭМ!$D$10+'СЕТ СН'!$H$6-'СЕТ СН'!$H$23</f>
        <v>1311.1561643799998</v>
      </c>
      <c r="S85" s="36">
        <f>SUMIFS(СВЦЭМ!$D$39:$D$782,СВЦЭМ!$A$39:$A$782,$A85,СВЦЭМ!$B$39:$B$782,S$83)+'СЕТ СН'!$H$11+СВЦЭМ!$D$10+'СЕТ СН'!$H$6-'СЕТ СН'!$H$23</f>
        <v>1296.6199615699998</v>
      </c>
      <c r="T85" s="36">
        <f>SUMIFS(СВЦЭМ!$D$39:$D$782,СВЦЭМ!$A$39:$A$782,$A85,СВЦЭМ!$B$39:$B$782,T$83)+'СЕТ СН'!$H$11+СВЦЭМ!$D$10+'СЕТ СН'!$H$6-'СЕТ СН'!$H$23</f>
        <v>1267.5528903199997</v>
      </c>
      <c r="U85" s="36">
        <f>SUMIFS(СВЦЭМ!$D$39:$D$782,СВЦЭМ!$A$39:$A$782,$A85,СВЦЭМ!$B$39:$B$782,U$83)+'СЕТ СН'!$H$11+СВЦЭМ!$D$10+'СЕТ СН'!$H$6-'СЕТ СН'!$H$23</f>
        <v>1263.0696722799998</v>
      </c>
      <c r="V85" s="36">
        <f>SUMIFS(СВЦЭМ!$D$39:$D$782,СВЦЭМ!$A$39:$A$782,$A85,СВЦЭМ!$B$39:$B$782,V$83)+'СЕТ СН'!$H$11+СВЦЭМ!$D$10+'СЕТ СН'!$H$6-'СЕТ СН'!$H$23</f>
        <v>1292.62179535</v>
      </c>
      <c r="W85" s="36">
        <f>SUMIFS(СВЦЭМ!$D$39:$D$782,СВЦЭМ!$A$39:$A$782,$A85,СВЦЭМ!$B$39:$B$782,W$83)+'СЕТ СН'!$H$11+СВЦЭМ!$D$10+'СЕТ СН'!$H$6-'СЕТ СН'!$H$23</f>
        <v>1310.6748436199998</v>
      </c>
      <c r="X85" s="36">
        <f>SUMIFS(СВЦЭМ!$D$39:$D$782,СВЦЭМ!$A$39:$A$782,$A85,СВЦЭМ!$B$39:$B$782,X$83)+'СЕТ СН'!$H$11+СВЦЭМ!$D$10+'СЕТ СН'!$H$6-'СЕТ СН'!$H$23</f>
        <v>1330.1681488099998</v>
      </c>
      <c r="Y85" s="36">
        <f>SUMIFS(СВЦЭМ!$D$39:$D$782,СВЦЭМ!$A$39:$A$782,$A85,СВЦЭМ!$B$39:$B$782,Y$83)+'СЕТ СН'!$H$11+СВЦЭМ!$D$10+'СЕТ СН'!$H$6-'СЕТ СН'!$H$23</f>
        <v>1357.3427194799999</v>
      </c>
    </row>
    <row r="86" spans="1:27" ht="15.75" x14ac:dyDescent="0.2">
      <c r="A86" s="35">
        <f t="shared" ref="A86:A113" si="2">A85+1</f>
        <v>44868</v>
      </c>
      <c r="B86" s="36">
        <f>SUMIFS(СВЦЭМ!$D$39:$D$782,СВЦЭМ!$A$39:$A$782,$A86,СВЦЭМ!$B$39:$B$782,B$83)+'СЕТ СН'!$H$11+СВЦЭМ!$D$10+'СЕТ СН'!$H$6-'СЕТ СН'!$H$23</f>
        <v>1364.6278837099999</v>
      </c>
      <c r="C86" s="36">
        <f>SUMIFS(СВЦЭМ!$D$39:$D$782,СВЦЭМ!$A$39:$A$782,$A86,СВЦЭМ!$B$39:$B$782,C$83)+'СЕТ СН'!$H$11+СВЦЭМ!$D$10+'СЕТ СН'!$H$6-'СЕТ СН'!$H$23</f>
        <v>1387.9692610499999</v>
      </c>
      <c r="D86" s="36">
        <f>SUMIFS(СВЦЭМ!$D$39:$D$782,СВЦЭМ!$A$39:$A$782,$A86,СВЦЭМ!$B$39:$B$782,D$83)+'СЕТ СН'!$H$11+СВЦЭМ!$D$10+'СЕТ СН'!$H$6-'СЕТ СН'!$H$23</f>
        <v>1410.6654502399999</v>
      </c>
      <c r="E86" s="36">
        <f>SUMIFS(СВЦЭМ!$D$39:$D$782,СВЦЭМ!$A$39:$A$782,$A86,СВЦЭМ!$B$39:$B$782,E$83)+'СЕТ СН'!$H$11+СВЦЭМ!$D$10+'СЕТ СН'!$H$6-'СЕТ СН'!$H$23</f>
        <v>1375.1071598099998</v>
      </c>
      <c r="F86" s="36">
        <f>SUMIFS(СВЦЭМ!$D$39:$D$782,СВЦЭМ!$A$39:$A$782,$A86,СВЦЭМ!$B$39:$B$782,F$83)+'СЕТ СН'!$H$11+СВЦЭМ!$D$10+'СЕТ СН'!$H$6-'СЕТ СН'!$H$23</f>
        <v>1360.3377470299999</v>
      </c>
      <c r="G86" s="36">
        <f>SUMIFS(СВЦЭМ!$D$39:$D$782,СВЦЭМ!$A$39:$A$782,$A86,СВЦЭМ!$B$39:$B$782,G$83)+'СЕТ СН'!$H$11+СВЦЭМ!$D$10+'СЕТ СН'!$H$6-'СЕТ СН'!$H$23</f>
        <v>1316.30737342</v>
      </c>
      <c r="H86" s="36">
        <f>SUMIFS(СВЦЭМ!$D$39:$D$782,СВЦЭМ!$A$39:$A$782,$A86,СВЦЭМ!$B$39:$B$782,H$83)+'СЕТ СН'!$H$11+СВЦЭМ!$D$10+'СЕТ СН'!$H$6-'СЕТ СН'!$H$23</f>
        <v>1276.88551942</v>
      </c>
      <c r="I86" s="36">
        <f>SUMIFS(СВЦЭМ!$D$39:$D$782,СВЦЭМ!$A$39:$A$782,$A86,СВЦЭМ!$B$39:$B$782,I$83)+'СЕТ СН'!$H$11+СВЦЭМ!$D$10+'СЕТ СН'!$H$6-'СЕТ СН'!$H$23</f>
        <v>1242.9242780899999</v>
      </c>
      <c r="J86" s="36">
        <f>SUMIFS(СВЦЭМ!$D$39:$D$782,СВЦЭМ!$A$39:$A$782,$A86,СВЦЭМ!$B$39:$B$782,J$83)+'СЕТ СН'!$H$11+СВЦЭМ!$D$10+'СЕТ СН'!$H$6-'СЕТ СН'!$H$23</f>
        <v>1217.05597072</v>
      </c>
      <c r="K86" s="36">
        <f>SUMIFS(СВЦЭМ!$D$39:$D$782,СВЦЭМ!$A$39:$A$782,$A86,СВЦЭМ!$B$39:$B$782,K$83)+'СЕТ СН'!$H$11+СВЦЭМ!$D$10+'СЕТ СН'!$H$6-'СЕТ СН'!$H$23</f>
        <v>1239.7895122099999</v>
      </c>
      <c r="L86" s="36">
        <f>SUMIFS(СВЦЭМ!$D$39:$D$782,СВЦЭМ!$A$39:$A$782,$A86,СВЦЭМ!$B$39:$B$782,L$83)+'СЕТ СН'!$H$11+СВЦЭМ!$D$10+'СЕТ СН'!$H$6-'СЕТ СН'!$H$23</f>
        <v>1267.50490287</v>
      </c>
      <c r="M86" s="36">
        <f>SUMIFS(СВЦЭМ!$D$39:$D$782,СВЦЭМ!$A$39:$A$782,$A86,СВЦЭМ!$B$39:$B$782,M$83)+'СЕТ СН'!$H$11+СВЦЭМ!$D$10+'СЕТ СН'!$H$6-'СЕТ СН'!$H$23</f>
        <v>1299.9803151199999</v>
      </c>
      <c r="N86" s="36">
        <f>SUMIFS(СВЦЭМ!$D$39:$D$782,СВЦЭМ!$A$39:$A$782,$A86,СВЦЭМ!$B$39:$B$782,N$83)+'СЕТ СН'!$H$11+СВЦЭМ!$D$10+'СЕТ СН'!$H$6-'СЕТ СН'!$H$23</f>
        <v>1304.9938085299998</v>
      </c>
      <c r="O86" s="36">
        <f>SUMIFS(СВЦЭМ!$D$39:$D$782,СВЦЭМ!$A$39:$A$782,$A86,СВЦЭМ!$B$39:$B$782,O$83)+'СЕТ СН'!$H$11+СВЦЭМ!$D$10+'СЕТ СН'!$H$6-'СЕТ СН'!$H$23</f>
        <v>1302.9272675499999</v>
      </c>
      <c r="P86" s="36">
        <f>SUMIFS(СВЦЭМ!$D$39:$D$782,СВЦЭМ!$A$39:$A$782,$A86,СВЦЭМ!$B$39:$B$782,P$83)+'СЕТ СН'!$H$11+СВЦЭМ!$D$10+'СЕТ СН'!$H$6-'СЕТ СН'!$H$23</f>
        <v>1305.4360899599999</v>
      </c>
      <c r="Q86" s="36">
        <f>SUMIFS(СВЦЭМ!$D$39:$D$782,СВЦЭМ!$A$39:$A$782,$A86,СВЦЭМ!$B$39:$B$782,Q$83)+'СЕТ СН'!$H$11+СВЦЭМ!$D$10+'СЕТ СН'!$H$6-'СЕТ СН'!$H$23</f>
        <v>1311.5376755399998</v>
      </c>
      <c r="R86" s="36">
        <f>SUMIFS(СВЦЭМ!$D$39:$D$782,СВЦЭМ!$A$39:$A$782,$A86,СВЦЭМ!$B$39:$B$782,R$83)+'СЕТ СН'!$H$11+СВЦЭМ!$D$10+'СЕТ СН'!$H$6-'СЕТ СН'!$H$23</f>
        <v>1269.3802507799999</v>
      </c>
      <c r="S86" s="36">
        <f>SUMIFS(СВЦЭМ!$D$39:$D$782,СВЦЭМ!$A$39:$A$782,$A86,СВЦЭМ!$B$39:$B$782,S$83)+'СЕТ СН'!$H$11+СВЦЭМ!$D$10+'СЕТ СН'!$H$6-'СЕТ СН'!$H$23</f>
        <v>1232.1931050899998</v>
      </c>
      <c r="T86" s="36">
        <f>SUMIFS(СВЦЭМ!$D$39:$D$782,СВЦЭМ!$A$39:$A$782,$A86,СВЦЭМ!$B$39:$B$782,T$83)+'СЕТ СН'!$H$11+СВЦЭМ!$D$10+'СЕТ СН'!$H$6-'СЕТ СН'!$H$23</f>
        <v>1223.2200228300001</v>
      </c>
      <c r="U86" s="36">
        <f>SUMIFS(СВЦЭМ!$D$39:$D$782,СВЦЭМ!$A$39:$A$782,$A86,СВЦЭМ!$B$39:$B$782,U$83)+'СЕТ СН'!$H$11+СВЦЭМ!$D$10+'СЕТ СН'!$H$6-'СЕТ СН'!$H$23</f>
        <v>1232.6570630199999</v>
      </c>
      <c r="V86" s="36">
        <f>SUMIFS(СВЦЭМ!$D$39:$D$782,СВЦЭМ!$A$39:$A$782,$A86,СВЦЭМ!$B$39:$B$782,V$83)+'СЕТ СН'!$H$11+СВЦЭМ!$D$10+'СЕТ СН'!$H$6-'СЕТ СН'!$H$23</f>
        <v>1231.1981878499998</v>
      </c>
      <c r="W86" s="36">
        <f>SUMIFS(СВЦЭМ!$D$39:$D$782,СВЦЭМ!$A$39:$A$782,$A86,СВЦЭМ!$B$39:$B$782,W$83)+'СЕТ СН'!$H$11+СВЦЭМ!$D$10+'СЕТ СН'!$H$6-'СЕТ СН'!$H$23</f>
        <v>1228.8403609299999</v>
      </c>
      <c r="X86" s="36">
        <f>SUMIFS(СВЦЭМ!$D$39:$D$782,СВЦЭМ!$A$39:$A$782,$A86,СВЦЭМ!$B$39:$B$782,X$83)+'СЕТ СН'!$H$11+СВЦЭМ!$D$10+'СЕТ СН'!$H$6-'СЕТ СН'!$H$23</f>
        <v>1259.46397927</v>
      </c>
      <c r="Y86" s="36">
        <f>SUMIFS(СВЦЭМ!$D$39:$D$782,СВЦЭМ!$A$39:$A$782,$A86,СВЦЭМ!$B$39:$B$782,Y$83)+'СЕТ СН'!$H$11+СВЦЭМ!$D$10+'СЕТ СН'!$H$6-'СЕТ СН'!$H$23</f>
        <v>1303.4904120399999</v>
      </c>
    </row>
    <row r="87" spans="1:27" ht="15.75" x14ac:dyDescent="0.2">
      <c r="A87" s="35">
        <f t="shared" si="2"/>
        <v>44869</v>
      </c>
      <c r="B87" s="36">
        <f>SUMIFS(СВЦЭМ!$D$39:$D$782,СВЦЭМ!$A$39:$A$782,$A87,СВЦЭМ!$B$39:$B$782,B$83)+'СЕТ СН'!$H$11+СВЦЭМ!$D$10+'СЕТ СН'!$H$6-'СЕТ СН'!$H$23</f>
        <v>1245.82327283</v>
      </c>
      <c r="C87" s="36">
        <f>SUMIFS(СВЦЭМ!$D$39:$D$782,СВЦЭМ!$A$39:$A$782,$A87,СВЦЭМ!$B$39:$B$782,C$83)+'СЕТ СН'!$H$11+СВЦЭМ!$D$10+'СЕТ СН'!$H$6-'СЕТ СН'!$H$23</f>
        <v>1282.08691856</v>
      </c>
      <c r="D87" s="36">
        <f>SUMIFS(СВЦЭМ!$D$39:$D$782,СВЦЭМ!$A$39:$A$782,$A87,СВЦЭМ!$B$39:$B$782,D$83)+'СЕТ СН'!$H$11+СВЦЭМ!$D$10+'СЕТ СН'!$H$6-'СЕТ СН'!$H$23</f>
        <v>1345.0909399199998</v>
      </c>
      <c r="E87" s="36">
        <f>SUMIFS(СВЦЭМ!$D$39:$D$782,СВЦЭМ!$A$39:$A$782,$A87,СВЦЭМ!$B$39:$B$782,E$83)+'СЕТ СН'!$H$11+СВЦЭМ!$D$10+'СЕТ СН'!$H$6-'СЕТ СН'!$H$23</f>
        <v>1344.5649110899999</v>
      </c>
      <c r="F87" s="36">
        <f>SUMIFS(СВЦЭМ!$D$39:$D$782,СВЦЭМ!$A$39:$A$782,$A87,СВЦЭМ!$B$39:$B$782,F$83)+'СЕТ СН'!$H$11+СВЦЭМ!$D$10+'СЕТ СН'!$H$6-'СЕТ СН'!$H$23</f>
        <v>1353.7826420499998</v>
      </c>
      <c r="G87" s="36">
        <f>SUMIFS(СВЦЭМ!$D$39:$D$782,СВЦЭМ!$A$39:$A$782,$A87,СВЦЭМ!$B$39:$B$782,G$83)+'СЕТ СН'!$H$11+СВЦЭМ!$D$10+'СЕТ СН'!$H$6-'СЕТ СН'!$H$23</f>
        <v>1369.8938403899999</v>
      </c>
      <c r="H87" s="36">
        <f>SUMIFS(СВЦЭМ!$D$39:$D$782,СВЦЭМ!$A$39:$A$782,$A87,СВЦЭМ!$B$39:$B$782,H$83)+'СЕТ СН'!$H$11+СВЦЭМ!$D$10+'СЕТ СН'!$H$6-'СЕТ СН'!$H$23</f>
        <v>1352.5394260199998</v>
      </c>
      <c r="I87" s="36">
        <f>SUMIFS(СВЦЭМ!$D$39:$D$782,СВЦЭМ!$A$39:$A$782,$A87,СВЦЭМ!$B$39:$B$782,I$83)+'СЕТ СН'!$H$11+СВЦЭМ!$D$10+'СЕТ СН'!$H$6-'СЕТ СН'!$H$23</f>
        <v>1325.9476131199999</v>
      </c>
      <c r="J87" s="36">
        <f>SUMIFS(СВЦЭМ!$D$39:$D$782,СВЦЭМ!$A$39:$A$782,$A87,СВЦЭМ!$B$39:$B$782,J$83)+'СЕТ СН'!$H$11+СВЦЭМ!$D$10+'СЕТ СН'!$H$6-'СЕТ СН'!$H$23</f>
        <v>1271.0587831499997</v>
      </c>
      <c r="K87" s="36">
        <f>SUMIFS(СВЦЭМ!$D$39:$D$782,СВЦЭМ!$A$39:$A$782,$A87,СВЦЭМ!$B$39:$B$782,K$83)+'СЕТ СН'!$H$11+СВЦЭМ!$D$10+'СЕТ СН'!$H$6-'СЕТ СН'!$H$23</f>
        <v>1231.4489029899999</v>
      </c>
      <c r="L87" s="36">
        <f>SUMIFS(СВЦЭМ!$D$39:$D$782,СВЦЭМ!$A$39:$A$782,$A87,СВЦЭМ!$B$39:$B$782,L$83)+'СЕТ СН'!$H$11+СВЦЭМ!$D$10+'СЕТ СН'!$H$6-'СЕТ СН'!$H$23</f>
        <v>1227.9918814799998</v>
      </c>
      <c r="M87" s="36">
        <f>SUMIFS(СВЦЭМ!$D$39:$D$782,СВЦЭМ!$A$39:$A$782,$A87,СВЦЭМ!$B$39:$B$782,M$83)+'СЕТ СН'!$H$11+СВЦЭМ!$D$10+'СЕТ СН'!$H$6-'СЕТ СН'!$H$23</f>
        <v>1246.09016247</v>
      </c>
      <c r="N87" s="36">
        <f>SUMIFS(СВЦЭМ!$D$39:$D$782,СВЦЭМ!$A$39:$A$782,$A87,СВЦЭМ!$B$39:$B$782,N$83)+'СЕТ СН'!$H$11+СВЦЭМ!$D$10+'СЕТ СН'!$H$6-'СЕТ СН'!$H$23</f>
        <v>1270.8560072399998</v>
      </c>
      <c r="O87" s="36">
        <f>SUMIFS(СВЦЭМ!$D$39:$D$782,СВЦЭМ!$A$39:$A$782,$A87,СВЦЭМ!$B$39:$B$782,O$83)+'СЕТ СН'!$H$11+СВЦЭМ!$D$10+'СЕТ СН'!$H$6-'СЕТ СН'!$H$23</f>
        <v>1281.7064197399998</v>
      </c>
      <c r="P87" s="36">
        <f>SUMIFS(СВЦЭМ!$D$39:$D$782,СВЦЭМ!$A$39:$A$782,$A87,СВЦЭМ!$B$39:$B$782,P$83)+'СЕТ СН'!$H$11+СВЦЭМ!$D$10+'СЕТ СН'!$H$6-'СЕТ СН'!$H$23</f>
        <v>1290.2995838099998</v>
      </c>
      <c r="Q87" s="36">
        <f>SUMIFS(СВЦЭМ!$D$39:$D$782,СВЦЭМ!$A$39:$A$782,$A87,СВЦЭМ!$B$39:$B$782,Q$83)+'СЕТ СН'!$H$11+СВЦЭМ!$D$10+'СЕТ СН'!$H$6-'СЕТ СН'!$H$23</f>
        <v>1294.2956032599998</v>
      </c>
      <c r="R87" s="36">
        <f>SUMIFS(СВЦЭМ!$D$39:$D$782,СВЦЭМ!$A$39:$A$782,$A87,СВЦЭМ!$B$39:$B$782,R$83)+'СЕТ СН'!$H$11+СВЦЭМ!$D$10+'СЕТ СН'!$H$6-'СЕТ СН'!$H$23</f>
        <v>1262.5381989499999</v>
      </c>
      <c r="S87" s="36">
        <f>SUMIFS(СВЦЭМ!$D$39:$D$782,СВЦЭМ!$A$39:$A$782,$A87,СВЦЭМ!$B$39:$B$782,S$83)+'СЕТ СН'!$H$11+СВЦЭМ!$D$10+'СЕТ СН'!$H$6-'СЕТ СН'!$H$23</f>
        <v>1205.9236951800001</v>
      </c>
      <c r="T87" s="36">
        <f>SUMIFS(СВЦЭМ!$D$39:$D$782,СВЦЭМ!$A$39:$A$782,$A87,СВЦЭМ!$B$39:$B$782,T$83)+'СЕТ СН'!$H$11+СВЦЭМ!$D$10+'СЕТ СН'!$H$6-'СЕТ СН'!$H$23</f>
        <v>1193.2158262400001</v>
      </c>
      <c r="U87" s="36">
        <f>SUMIFS(СВЦЭМ!$D$39:$D$782,СВЦЭМ!$A$39:$A$782,$A87,СВЦЭМ!$B$39:$B$782,U$83)+'СЕТ СН'!$H$11+СВЦЭМ!$D$10+'СЕТ СН'!$H$6-'СЕТ СН'!$H$23</f>
        <v>1201.14821521</v>
      </c>
      <c r="V87" s="36">
        <f>SUMIFS(СВЦЭМ!$D$39:$D$782,СВЦЭМ!$A$39:$A$782,$A87,СВЦЭМ!$B$39:$B$782,V$83)+'СЕТ СН'!$H$11+СВЦЭМ!$D$10+'СЕТ СН'!$H$6-'СЕТ СН'!$H$23</f>
        <v>1218.1327803199999</v>
      </c>
      <c r="W87" s="36">
        <f>SUMIFS(СВЦЭМ!$D$39:$D$782,СВЦЭМ!$A$39:$A$782,$A87,СВЦЭМ!$B$39:$B$782,W$83)+'СЕТ СН'!$H$11+СВЦЭМ!$D$10+'СЕТ СН'!$H$6-'СЕТ СН'!$H$23</f>
        <v>1250.67090607</v>
      </c>
      <c r="X87" s="36">
        <f>SUMIFS(СВЦЭМ!$D$39:$D$782,СВЦЭМ!$A$39:$A$782,$A87,СВЦЭМ!$B$39:$B$782,X$83)+'СЕТ СН'!$H$11+СВЦЭМ!$D$10+'СЕТ СН'!$H$6-'СЕТ СН'!$H$23</f>
        <v>1299.9821895199998</v>
      </c>
      <c r="Y87" s="36">
        <f>SUMIFS(СВЦЭМ!$D$39:$D$782,СВЦЭМ!$A$39:$A$782,$A87,СВЦЭМ!$B$39:$B$782,Y$83)+'СЕТ СН'!$H$11+СВЦЭМ!$D$10+'СЕТ СН'!$H$6-'СЕТ СН'!$H$23</f>
        <v>1344.3247662099998</v>
      </c>
    </row>
    <row r="88" spans="1:27" ht="15.75" x14ac:dyDescent="0.2">
      <c r="A88" s="35">
        <f t="shared" si="2"/>
        <v>44870</v>
      </c>
      <c r="B88" s="36">
        <f>SUMIFS(СВЦЭМ!$D$39:$D$782,СВЦЭМ!$A$39:$A$782,$A88,СВЦЭМ!$B$39:$B$782,B$83)+'СЕТ СН'!$H$11+СВЦЭМ!$D$10+'СЕТ СН'!$H$6-'СЕТ СН'!$H$23</f>
        <v>1279.59367359</v>
      </c>
      <c r="C88" s="36">
        <f>SUMIFS(СВЦЭМ!$D$39:$D$782,СВЦЭМ!$A$39:$A$782,$A88,СВЦЭМ!$B$39:$B$782,C$83)+'СЕТ СН'!$H$11+СВЦЭМ!$D$10+'СЕТ СН'!$H$6-'СЕТ СН'!$H$23</f>
        <v>1292.38019143</v>
      </c>
      <c r="D88" s="36">
        <f>SUMIFS(СВЦЭМ!$D$39:$D$782,СВЦЭМ!$A$39:$A$782,$A88,СВЦЭМ!$B$39:$B$782,D$83)+'СЕТ СН'!$H$11+СВЦЭМ!$D$10+'СЕТ СН'!$H$6-'СЕТ СН'!$H$23</f>
        <v>1315.6756308499998</v>
      </c>
      <c r="E88" s="36">
        <f>SUMIFS(СВЦЭМ!$D$39:$D$782,СВЦЭМ!$A$39:$A$782,$A88,СВЦЭМ!$B$39:$B$782,E$83)+'СЕТ СН'!$H$11+СВЦЭМ!$D$10+'СЕТ СН'!$H$6-'СЕТ СН'!$H$23</f>
        <v>1302.2059261999998</v>
      </c>
      <c r="F88" s="36">
        <f>SUMIFS(СВЦЭМ!$D$39:$D$782,СВЦЭМ!$A$39:$A$782,$A88,СВЦЭМ!$B$39:$B$782,F$83)+'СЕТ СН'!$H$11+СВЦЭМ!$D$10+'СЕТ СН'!$H$6-'СЕТ СН'!$H$23</f>
        <v>1318.3575148399998</v>
      </c>
      <c r="G88" s="36">
        <f>SUMIFS(СВЦЭМ!$D$39:$D$782,СВЦЭМ!$A$39:$A$782,$A88,СВЦЭМ!$B$39:$B$782,G$83)+'СЕТ СН'!$H$11+СВЦЭМ!$D$10+'СЕТ СН'!$H$6-'СЕТ СН'!$H$23</f>
        <v>1324.9685445999999</v>
      </c>
      <c r="H88" s="36">
        <f>SUMIFS(СВЦЭМ!$D$39:$D$782,СВЦЭМ!$A$39:$A$782,$A88,СВЦЭМ!$B$39:$B$782,H$83)+'СЕТ СН'!$H$11+СВЦЭМ!$D$10+'СЕТ СН'!$H$6-'СЕТ СН'!$H$23</f>
        <v>1303.9437669899999</v>
      </c>
      <c r="I88" s="36">
        <f>SUMIFS(СВЦЭМ!$D$39:$D$782,СВЦЭМ!$A$39:$A$782,$A88,СВЦЭМ!$B$39:$B$782,I$83)+'СЕТ СН'!$H$11+СВЦЭМ!$D$10+'СЕТ СН'!$H$6-'СЕТ СН'!$H$23</f>
        <v>1289.1847476199998</v>
      </c>
      <c r="J88" s="36">
        <f>SUMIFS(СВЦЭМ!$D$39:$D$782,СВЦЭМ!$A$39:$A$782,$A88,СВЦЭМ!$B$39:$B$782,J$83)+'СЕТ СН'!$H$11+СВЦЭМ!$D$10+'СЕТ СН'!$H$6-'СЕТ СН'!$H$23</f>
        <v>1239.4564675899999</v>
      </c>
      <c r="K88" s="36">
        <f>SUMIFS(СВЦЭМ!$D$39:$D$782,СВЦЭМ!$A$39:$A$782,$A88,СВЦЭМ!$B$39:$B$782,K$83)+'СЕТ СН'!$H$11+СВЦЭМ!$D$10+'СЕТ СН'!$H$6-'СЕТ СН'!$H$23</f>
        <v>1225.44751959</v>
      </c>
      <c r="L88" s="36">
        <f>SUMIFS(СВЦЭМ!$D$39:$D$782,СВЦЭМ!$A$39:$A$782,$A88,СВЦЭМ!$B$39:$B$782,L$83)+'СЕТ СН'!$H$11+СВЦЭМ!$D$10+'СЕТ СН'!$H$6-'СЕТ СН'!$H$23</f>
        <v>1216.004291</v>
      </c>
      <c r="M88" s="36">
        <f>SUMIFS(СВЦЭМ!$D$39:$D$782,СВЦЭМ!$A$39:$A$782,$A88,СВЦЭМ!$B$39:$B$782,M$83)+'СЕТ СН'!$H$11+СВЦЭМ!$D$10+'СЕТ СН'!$H$6-'СЕТ СН'!$H$23</f>
        <v>1232.917735</v>
      </c>
      <c r="N88" s="36">
        <f>SUMIFS(СВЦЭМ!$D$39:$D$782,СВЦЭМ!$A$39:$A$782,$A88,СВЦЭМ!$B$39:$B$782,N$83)+'СЕТ СН'!$H$11+СВЦЭМ!$D$10+'СЕТ СН'!$H$6-'СЕТ СН'!$H$23</f>
        <v>1249.81676492</v>
      </c>
      <c r="O88" s="36">
        <f>SUMIFS(СВЦЭМ!$D$39:$D$782,СВЦЭМ!$A$39:$A$782,$A88,СВЦЭМ!$B$39:$B$782,O$83)+'СЕТ СН'!$H$11+СВЦЭМ!$D$10+'СЕТ СН'!$H$6-'СЕТ СН'!$H$23</f>
        <v>1252.6747954899997</v>
      </c>
      <c r="P88" s="36">
        <f>SUMIFS(СВЦЭМ!$D$39:$D$782,СВЦЭМ!$A$39:$A$782,$A88,СВЦЭМ!$B$39:$B$782,P$83)+'СЕТ СН'!$H$11+СВЦЭМ!$D$10+'СЕТ СН'!$H$6-'СЕТ СН'!$H$23</f>
        <v>1273.9997420699999</v>
      </c>
      <c r="Q88" s="36">
        <f>SUMIFS(СВЦЭМ!$D$39:$D$782,СВЦЭМ!$A$39:$A$782,$A88,СВЦЭМ!$B$39:$B$782,Q$83)+'СЕТ СН'!$H$11+СВЦЭМ!$D$10+'СЕТ СН'!$H$6-'СЕТ СН'!$H$23</f>
        <v>1287.7795910199998</v>
      </c>
      <c r="R88" s="36">
        <f>SUMIFS(СВЦЭМ!$D$39:$D$782,СВЦЭМ!$A$39:$A$782,$A88,СВЦЭМ!$B$39:$B$782,R$83)+'СЕТ СН'!$H$11+СВЦЭМ!$D$10+'СЕТ СН'!$H$6-'СЕТ СН'!$H$23</f>
        <v>1241.0285570599999</v>
      </c>
      <c r="S88" s="36">
        <f>SUMIFS(СВЦЭМ!$D$39:$D$782,СВЦЭМ!$A$39:$A$782,$A88,СВЦЭМ!$B$39:$B$782,S$83)+'СЕТ СН'!$H$11+СВЦЭМ!$D$10+'СЕТ СН'!$H$6-'СЕТ СН'!$H$23</f>
        <v>1169.25468877</v>
      </c>
      <c r="T88" s="36">
        <f>SUMIFS(СВЦЭМ!$D$39:$D$782,СВЦЭМ!$A$39:$A$782,$A88,СВЦЭМ!$B$39:$B$782,T$83)+'СЕТ СН'!$H$11+СВЦЭМ!$D$10+'СЕТ СН'!$H$6-'СЕТ СН'!$H$23</f>
        <v>1178.10749343</v>
      </c>
      <c r="U88" s="36">
        <f>SUMIFS(СВЦЭМ!$D$39:$D$782,СВЦЭМ!$A$39:$A$782,$A88,СВЦЭМ!$B$39:$B$782,U$83)+'СЕТ СН'!$H$11+СВЦЭМ!$D$10+'СЕТ СН'!$H$6-'СЕТ СН'!$H$23</f>
        <v>1193.8260106499999</v>
      </c>
      <c r="V88" s="36">
        <f>SUMIFS(СВЦЭМ!$D$39:$D$782,СВЦЭМ!$A$39:$A$782,$A88,СВЦЭМ!$B$39:$B$782,V$83)+'СЕТ СН'!$H$11+СВЦЭМ!$D$10+'СЕТ СН'!$H$6-'СЕТ СН'!$H$23</f>
        <v>1226.05343324</v>
      </c>
      <c r="W88" s="36">
        <f>SUMIFS(СВЦЭМ!$D$39:$D$782,СВЦЭМ!$A$39:$A$782,$A88,СВЦЭМ!$B$39:$B$782,W$83)+'СЕТ СН'!$H$11+СВЦЭМ!$D$10+'СЕТ СН'!$H$6-'СЕТ СН'!$H$23</f>
        <v>1246.0262319099998</v>
      </c>
      <c r="X88" s="36">
        <f>SUMIFS(СВЦЭМ!$D$39:$D$782,СВЦЭМ!$A$39:$A$782,$A88,СВЦЭМ!$B$39:$B$782,X$83)+'СЕТ СН'!$H$11+СВЦЭМ!$D$10+'СЕТ СН'!$H$6-'СЕТ СН'!$H$23</f>
        <v>1281.1877060299998</v>
      </c>
      <c r="Y88" s="36">
        <f>SUMIFS(СВЦЭМ!$D$39:$D$782,СВЦЭМ!$A$39:$A$782,$A88,СВЦЭМ!$B$39:$B$782,Y$83)+'СЕТ СН'!$H$11+СВЦЭМ!$D$10+'СЕТ СН'!$H$6-'СЕТ СН'!$H$23</f>
        <v>1307.0722134199998</v>
      </c>
    </row>
    <row r="89" spans="1:27" ht="15.75" x14ac:dyDescent="0.2">
      <c r="A89" s="35">
        <f t="shared" si="2"/>
        <v>44871</v>
      </c>
      <c r="B89" s="36">
        <f>SUMIFS(СВЦЭМ!$D$39:$D$782,СВЦЭМ!$A$39:$A$782,$A89,СВЦЭМ!$B$39:$B$782,B$83)+'СЕТ СН'!$H$11+СВЦЭМ!$D$10+'СЕТ СН'!$H$6-'СЕТ СН'!$H$23</f>
        <v>1187.1725924100001</v>
      </c>
      <c r="C89" s="36">
        <f>SUMIFS(СВЦЭМ!$D$39:$D$782,СВЦЭМ!$A$39:$A$782,$A89,СВЦЭМ!$B$39:$B$782,C$83)+'СЕТ СН'!$H$11+СВЦЭМ!$D$10+'СЕТ СН'!$H$6-'СЕТ СН'!$H$23</f>
        <v>1211.30584251</v>
      </c>
      <c r="D89" s="36">
        <f>SUMIFS(СВЦЭМ!$D$39:$D$782,СВЦЭМ!$A$39:$A$782,$A89,СВЦЭМ!$B$39:$B$782,D$83)+'СЕТ СН'!$H$11+СВЦЭМ!$D$10+'СЕТ СН'!$H$6-'СЕТ СН'!$H$23</f>
        <v>1235.8261559399998</v>
      </c>
      <c r="E89" s="36">
        <f>SUMIFS(СВЦЭМ!$D$39:$D$782,СВЦЭМ!$A$39:$A$782,$A89,СВЦЭМ!$B$39:$B$782,E$83)+'СЕТ СН'!$H$11+СВЦЭМ!$D$10+'СЕТ СН'!$H$6-'СЕТ СН'!$H$23</f>
        <v>1236.44585942</v>
      </c>
      <c r="F89" s="36">
        <f>SUMIFS(СВЦЭМ!$D$39:$D$782,СВЦЭМ!$A$39:$A$782,$A89,СВЦЭМ!$B$39:$B$782,F$83)+'СЕТ СН'!$H$11+СВЦЭМ!$D$10+'СЕТ СН'!$H$6-'СЕТ СН'!$H$23</f>
        <v>1237.50456085</v>
      </c>
      <c r="G89" s="36">
        <f>SUMIFS(СВЦЭМ!$D$39:$D$782,СВЦЭМ!$A$39:$A$782,$A89,СВЦЭМ!$B$39:$B$782,G$83)+'СЕТ СН'!$H$11+СВЦЭМ!$D$10+'СЕТ СН'!$H$6-'СЕТ СН'!$H$23</f>
        <v>1246.6722227</v>
      </c>
      <c r="H89" s="36">
        <f>SUMIFS(СВЦЭМ!$D$39:$D$782,СВЦЭМ!$A$39:$A$782,$A89,СВЦЭМ!$B$39:$B$782,H$83)+'СЕТ СН'!$H$11+СВЦЭМ!$D$10+'СЕТ СН'!$H$6-'СЕТ СН'!$H$23</f>
        <v>1245.3048725799999</v>
      </c>
      <c r="I89" s="36">
        <f>SUMIFS(СВЦЭМ!$D$39:$D$782,СВЦЭМ!$A$39:$A$782,$A89,СВЦЭМ!$B$39:$B$782,I$83)+'СЕТ СН'!$H$11+СВЦЭМ!$D$10+'СЕТ СН'!$H$6-'СЕТ СН'!$H$23</f>
        <v>1194.89591316</v>
      </c>
      <c r="J89" s="36">
        <f>SUMIFS(СВЦЭМ!$D$39:$D$782,СВЦЭМ!$A$39:$A$782,$A89,СВЦЭМ!$B$39:$B$782,J$83)+'СЕТ СН'!$H$11+СВЦЭМ!$D$10+'СЕТ СН'!$H$6-'СЕТ СН'!$H$23</f>
        <v>1165.5981401500001</v>
      </c>
      <c r="K89" s="36">
        <f>SUMIFS(СВЦЭМ!$D$39:$D$782,СВЦЭМ!$A$39:$A$782,$A89,СВЦЭМ!$B$39:$B$782,K$83)+'СЕТ СН'!$H$11+СВЦЭМ!$D$10+'СЕТ СН'!$H$6-'СЕТ СН'!$H$23</f>
        <v>1141.8581569600001</v>
      </c>
      <c r="L89" s="36">
        <f>SUMIFS(СВЦЭМ!$D$39:$D$782,СВЦЭМ!$A$39:$A$782,$A89,СВЦЭМ!$B$39:$B$782,L$83)+'СЕТ СН'!$H$11+СВЦЭМ!$D$10+'СЕТ СН'!$H$6-'СЕТ СН'!$H$23</f>
        <v>1137.7250214600001</v>
      </c>
      <c r="M89" s="36">
        <f>SUMIFS(СВЦЭМ!$D$39:$D$782,СВЦЭМ!$A$39:$A$782,$A89,СВЦЭМ!$B$39:$B$782,M$83)+'СЕТ СН'!$H$11+СВЦЭМ!$D$10+'СЕТ СН'!$H$6-'СЕТ СН'!$H$23</f>
        <v>1164.70912391</v>
      </c>
      <c r="N89" s="36">
        <f>SUMIFS(СВЦЭМ!$D$39:$D$782,СВЦЭМ!$A$39:$A$782,$A89,СВЦЭМ!$B$39:$B$782,N$83)+'СЕТ СН'!$H$11+СВЦЭМ!$D$10+'СЕТ СН'!$H$6-'СЕТ СН'!$H$23</f>
        <v>1191.48326109</v>
      </c>
      <c r="O89" s="36">
        <f>SUMIFS(СВЦЭМ!$D$39:$D$782,СВЦЭМ!$A$39:$A$782,$A89,СВЦЭМ!$B$39:$B$782,O$83)+'СЕТ СН'!$H$11+СВЦЭМ!$D$10+'СЕТ СН'!$H$6-'СЕТ СН'!$H$23</f>
        <v>1198.5970766099999</v>
      </c>
      <c r="P89" s="36">
        <f>SUMIFS(СВЦЭМ!$D$39:$D$782,СВЦЭМ!$A$39:$A$782,$A89,СВЦЭМ!$B$39:$B$782,P$83)+'СЕТ СН'!$H$11+СВЦЭМ!$D$10+'СЕТ СН'!$H$6-'СЕТ СН'!$H$23</f>
        <v>1207.1884532700001</v>
      </c>
      <c r="Q89" s="36">
        <f>SUMIFS(СВЦЭМ!$D$39:$D$782,СВЦЭМ!$A$39:$A$782,$A89,СВЦЭМ!$B$39:$B$782,Q$83)+'СЕТ СН'!$H$11+СВЦЭМ!$D$10+'СЕТ СН'!$H$6-'СЕТ СН'!$H$23</f>
        <v>1206.6897812500001</v>
      </c>
      <c r="R89" s="36">
        <f>SUMIFS(СВЦЭМ!$D$39:$D$782,СВЦЭМ!$A$39:$A$782,$A89,СВЦЭМ!$B$39:$B$782,R$83)+'СЕТ СН'!$H$11+СВЦЭМ!$D$10+'СЕТ СН'!$H$6-'СЕТ СН'!$H$23</f>
        <v>1159.6997759999999</v>
      </c>
      <c r="S89" s="36">
        <f>SUMIFS(СВЦЭМ!$D$39:$D$782,СВЦЭМ!$A$39:$A$782,$A89,СВЦЭМ!$B$39:$B$782,S$83)+'СЕТ СН'!$H$11+СВЦЭМ!$D$10+'СЕТ СН'!$H$6-'СЕТ СН'!$H$23</f>
        <v>1122.67122423</v>
      </c>
      <c r="T89" s="36">
        <f>SUMIFS(СВЦЭМ!$D$39:$D$782,СВЦЭМ!$A$39:$A$782,$A89,СВЦЭМ!$B$39:$B$782,T$83)+'СЕТ СН'!$H$11+СВЦЭМ!$D$10+'СЕТ СН'!$H$6-'СЕТ СН'!$H$23</f>
        <v>1130.45554857</v>
      </c>
      <c r="U89" s="36">
        <f>SUMIFS(СВЦЭМ!$D$39:$D$782,СВЦЭМ!$A$39:$A$782,$A89,СВЦЭМ!$B$39:$B$782,U$83)+'СЕТ СН'!$H$11+СВЦЭМ!$D$10+'СЕТ СН'!$H$6-'СЕТ СН'!$H$23</f>
        <v>1135.8869942400001</v>
      </c>
      <c r="V89" s="36">
        <f>SUMIFS(СВЦЭМ!$D$39:$D$782,СВЦЭМ!$A$39:$A$782,$A89,СВЦЭМ!$B$39:$B$782,V$83)+'СЕТ СН'!$H$11+СВЦЭМ!$D$10+'СЕТ СН'!$H$6-'СЕТ СН'!$H$23</f>
        <v>1160.02380513</v>
      </c>
      <c r="W89" s="36">
        <f>SUMIFS(СВЦЭМ!$D$39:$D$782,СВЦЭМ!$A$39:$A$782,$A89,СВЦЭМ!$B$39:$B$782,W$83)+'СЕТ СН'!$H$11+СВЦЭМ!$D$10+'СЕТ СН'!$H$6-'СЕТ СН'!$H$23</f>
        <v>1194.88714422</v>
      </c>
      <c r="X89" s="36">
        <f>SUMIFS(СВЦЭМ!$D$39:$D$782,СВЦЭМ!$A$39:$A$782,$A89,СВЦЭМ!$B$39:$B$782,X$83)+'СЕТ СН'!$H$11+СВЦЭМ!$D$10+'СЕТ СН'!$H$6-'СЕТ СН'!$H$23</f>
        <v>1225.0708342199998</v>
      </c>
      <c r="Y89" s="36">
        <f>SUMIFS(СВЦЭМ!$D$39:$D$782,СВЦЭМ!$A$39:$A$782,$A89,СВЦЭМ!$B$39:$B$782,Y$83)+'СЕТ СН'!$H$11+СВЦЭМ!$D$10+'СЕТ СН'!$H$6-'СЕТ СН'!$H$23</f>
        <v>1264.6258809999999</v>
      </c>
    </row>
    <row r="90" spans="1:27" ht="15.75" x14ac:dyDescent="0.2">
      <c r="A90" s="35">
        <f t="shared" si="2"/>
        <v>44872</v>
      </c>
      <c r="B90" s="36">
        <f>SUMIFS(СВЦЭМ!$D$39:$D$782,СВЦЭМ!$A$39:$A$782,$A90,СВЦЭМ!$B$39:$B$782,B$83)+'СЕТ СН'!$H$11+СВЦЭМ!$D$10+'СЕТ СН'!$H$6-'СЕТ СН'!$H$23</f>
        <v>1289.6268658199999</v>
      </c>
      <c r="C90" s="36">
        <f>SUMIFS(СВЦЭМ!$D$39:$D$782,СВЦЭМ!$A$39:$A$782,$A90,СВЦЭМ!$B$39:$B$782,C$83)+'СЕТ СН'!$H$11+СВЦЭМ!$D$10+'СЕТ СН'!$H$6-'СЕТ СН'!$H$23</f>
        <v>1329.6948941499998</v>
      </c>
      <c r="D90" s="36">
        <f>SUMIFS(СВЦЭМ!$D$39:$D$782,СВЦЭМ!$A$39:$A$782,$A90,СВЦЭМ!$B$39:$B$782,D$83)+'СЕТ СН'!$H$11+СВЦЭМ!$D$10+'СЕТ СН'!$H$6-'СЕТ СН'!$H$23</f>
        <v>1369.7115462199999</v>
      </c>
      <c r="E90" s="36">
        <f>SUMIFS(СВЦЭМ!$D$39:$D$782,СВЦЭМ!$A$39:$A$782,$A90,СВЦЭМ!$B$39:$B$782,E$83)+'СЕТ СН'!$H$11+СВЦЭМ!$D$10+'СЕТ СН'!$H$6-'СЕТ СН'!$H$23</f>
        <v>1358.7285978099999</v>
      </c>
      <c r="F90" s="36">
        <f>SUMIFS(СВЦЭМ!$D$39:$D$782,СВЦЭМ!$A$39:$A$782,$A90,СВЦЭМ!$B$39:$B$782,F$83)+'СЕТ СН'!$H$11+СВЦЭМ!$D$10+'СЕТ СН'!$H$6-'СЕТ СН'!$H$23</f>
        <v>1364.6187556299999</v>
      </c>
      <c r="G90" s="36">
        <f>SUMIFS(СВЦЭМ!$D$39:$D$782,СВЦЭМ!$A$39:$A$782,$A90,СВЦЭМ!$B$39:$B$782,G$83)+'СЕТ СН'!$H$11+СВЦЭМ!$D$10+'СЕТ СН'!$H$6-'СЕТ СН'!$H$23</f>
        <v>1372.1103809599999</v>
      </c>
      <c r="H90" s="36">
        <f>SUMIFS(СВЦЭМ!$D$39:$D$782,СВЦЭМ!$A$39:$A$782,$A90,СВЦЭМ!$B$39:$B$782,H$83)+'СЕТ СН'!$H$11+СВЦЭМ!$D$10+'СЕТ СН'!$H$6-'СЕТ СН'!$H$23</f>
        <v>1320.2794209099998</v>
      </c>
      <c r="I90" s="36">
        <f>SUMIFS(СВЦЭМ!$D$39:$D$782,СВЦЭМ!$A$39:$A$782,$A90,СВЦЭМ!$B$39:$B$782,I$83)+'СЕТ СН'!$H$11+СВЦЭМ!$D$10+'СЕТ СН'!$H$6-'СЕТ СН'!$H$23</f>
        <v>1264.8400242799999</v>
      </c>
      <c r="J90" s="36">
        <f>SUMIFS(СВЦЭМ!$D$39:$D$782,СВЦЭМ!$A$39:$A$782,$A90,СВЦЭМ!$B$39:$B$782,J$83)+'СЕТ СН'!$H$11+СВЦЭМ!$D$10+'СЕТ СН'!$H$6-'СЕТ СН'!$H$23</f>
        <v>1229.2772095099999</v>
      </c>
      <c r="K90" s="36">
        <f>SUMIFS(СВЦЭМ!$D$39:$D$782,СВЦЭМ!$A$39:$A$782,$A90,СВЦЭМ!$B$39:$B$782,K$83)+'СЕТ СН'!$H$11+СВЦЭМ!$D$10+'СЕТ СН'!$H$6-'СЕТ СН'!$H$23</f>
        <v>1219.00481651</v>
      </c>
      <c r="L90" s="36">
        <f>SUMIFS(СВЦЭМ!$D$39:$D$782,СВЦЭМ!$A$39:$A$782,$A90,СВЦЭМ!$B$39:$B$782,L$83)+'СЕТ СН'!$H$11+СВЦЭМ!$D$10+'СЕТ СН'!$H$6-'СЕТ СН'!$H$23</f>
        <v>1219.76694613</v>
      </c>
      <c r="M90" s="36">
        <f>SUMIFS(СВЦЭМ!$D$39:$D$782,СВЦЭМ!$A$39:$A$782,$A90,СВЦЭМ!$B$39:$B$782,M$83)+'СЕТ СН'!$H$11+СВЦЭМ!$D$10+'СЕТ СН'!$H$6-'СЕТ СН'!$H$23</f>
        <v>1231.4721496799998</v>
      </c>
      <c r="N90" s="36">
        <f>SUMIFS(СВЦЭМ!$D$39:$D$782,СВЦЭМ!$A$39:$A$782,$A90,СВЦЭМ!$B$39:$B$782,N$83)+'СЕТ СН'!$H$11+СВЦЭМ!$D$10+'СЕТ СН'!$H$6-'СЕТ СН'!$H$23</f>
        <v>1240.84447877</v>
      </c>
      <c r="O90" s="36">
        <f>SUMIFS(СВЦЭМ!$D$39:$D$782,СВЦЭМ!$A$39:$A$782,$A90,СВЦЭМ!$B$39:$B$782,O$83)+'СЕТ СН'!$H$11+СВЦЭМ!$D$10+'СЕТ СН'!$H$6-'СЕТ СН'!$H$23</f>
        <v>1229.9660663899999</v>
      </c>
      <c r="P90" s="36">
        <f>SUMIFS(СВЦЭМ!$D$39:$D$782,СВЦЭМ!$A$39:$A$782,$A90,СВЦЭМ!$B$39:$B$782,P$83)+'СЕТ СН'!$H$11+СВЦЭМ!$D$10+'СЕТ СН'!$H$6-'СЕТ СН'!$H$23</f>
        <v>1241.49479724</v>
      </c>
      <c r="Q90" s="36">
        <f>SUMIFS(СВЦЭМ!$D$39:$D$782,СВЦЭМ!$A$39:$A$782,$A90,СВЦЭМ!$B$39:$B$782,Q$83)+'СЕТ СН'!$H$11+СВЦЭМ!$D$10+'СЕТ СН'!$H$6-'СЕТ СН'!$H$23</f>
        <v>1281.8428816099999</v>
      </c>
      <c r="R90" s="36">
        <f>SUMIFS(СВЦЭМ!$D$39:$D$782,СВЦЭМ!$A$39:$A$782,$A90,СВЦЭМ!$B$39:$B$782,R$83)+'СЕТ СН'!$H$11+СВЦЭМ!$D$10+'СЕТ СН'!$H$6-'СЕТ СН'!$H$23</f>
        <v>1248.6672568699998</v>
      </c>
      <c r="S90" s="36">
        <f>SUMIFS(СВЦЭМ!$D$39:$D$782,СВЦЭМ!$A$39:$A$782,$A90,СВЦЭМ!$B$39:$B$782,S$83)+'СЕТ СН'!$H$11+СВЦЭМ!$D$10+'СЕТ СН'!$H$6-'СЕТ СН'!$H$23</f>
        <v>1223.29471177</v>
      </c>
      <c r="T90" s="36">
        <f>SUMIFS(СВЦЭМ!$D$39:$D$782,СВЦЭМ!$A$39:$A$782,$A90,СВЦЭМ!$B$39:$B$782,T$83)+'СЕТ СН'!$H$11+СВЦЭМ!$D$10+'СЕТ СН'!$H$6-'СЕТ СН'!$H$23</f>
        <v>1232.9553802799999</v>
      </c>
      <c r="U90" s="36">
        <f>SUMIFS(СВЦЭМ!$D$39:$D$782,СВЦЭМ!$A$39:$A$782,$A90,СВЦЭМ!$B$39:$B$782,U$83)+'СЕТ СН'!$H$11+СВЦЭМ!$D$10+'СЕТ СН'!$H$6-'СЕТ СН'!$H$23</f>
        <v>1229.97483786</v>
      </c>
      <c r="V90" s="36">
        <f>SUMIFS(СВЦЭМ!$D$39:$D$782,СВЦЭМ!$A$39:$A$782,$A90,СВЦЭМ!$B$39:$B$782,V$83)+'СЕТ СН'!$H$11+СВЦЭМ!$D$10+'СЕТ СН'!$H$6-'СЕТ СН'!$H$23</f>
        <v>1212.2220982400002</v>
      </c>
      <c r="W90" s="36">
        <f>SUMIFS(СВЦЭМ!$D$39:$D$782,СВЦЭМ!$A$39:$A$782,$A90,СВЦЭМ!$B$39:$B$782,W$83)+'СЕТ СН'!$H$11+СВЦЭМ!$D$10+'СЕТ СН'!$H$6-'СЕТ СН'!$H$23</f>
        <v>1226.85066639</v>
      </c>
      <c r="X90" s="36">
        <f>SUMIFS(СВЦЭМ!$D$39:$D$782,СВЦЭМ!$A$39:$A$782,$A90,СВЦЭМ!$B$39:$B$782,X$83)+'СЕТ СН'!$H$11+СВЦЭМ!$D$10+'СЕТ СН'!$H$6-'СЕТ СН'!$H$23</f>
        <v>1257.1890501399998</v>
      </c>
      <c r="Y90" s="36">
        <f>SUMIFS(СВЦЭМ!$D$39:$D$782,СВЦЭМ!$A$39:$A$782,$A90,СВЦЭМ!$B$39:$B$782,Y$83)+'СЕТ СН'!$H$11+СВЦЭМ!$D$10+'СЕТ СН'!$H$6-'СЕТ СН'!$H$23</f>
        <v>1258.1750684399999</v>
      </c>
    </row>
    <row r="91" spans="1:27" ht="15.75" x14ac:dyDescent="0.2">
      <c r="A91" s="35">
        <f t="shared" si="2"/>
        <v>44873</v>
      </c>
      <c r="B91" s="36">
        <f>SUMIFS(СВЦЭМ!$D$39:$D$782,СВЦЭМ!$A$39:$A$782,$A91,СВЦЭМ!$B$39:$B$782,B$83)+'СЕТ СН'!$H$11+СВЦЭМ!$D$10+'СЕТ СН'!$H$6-'СЕТ СН'!$H$23</f>
        <v>1277.8674705199999</v>
      </c>
      <c r="C91" s="36">
        <f>SUMIFS(СВЦЭМ!$D$39:$D$782,СВЦЭМ!$A$39:$A$782,$A91,СВЦЭМ!$B$39:$B$782,C$83)+'СЕТ СН'!$H$11+СВЦЭМ!$D$10+'СЕТ СН'!$H$6-'СЕТ СН'!$H$23</f>
        <v>1316.5180851999999</v>
      </c>
      <c r="D91" s="36">
        <f>SUMIFS(СВЦЭМ!$D$39:$D$782,СВЦЭМ!$A$39:$A$782,$A91,СВЦЭМ!$B$39:$B$782,D$83)+'СЕТ СН'!$H$11+СВЦЭМ!$D$10+'СЕТ СН'!$H$6-'СЕТ СН'!$H$23</f>
        <v>1361.7462589799998</v>
      </c>
      <c r="E91" s="36">
        <f>SUMIFS(СВЦЭМ!$D$39:$D$782,СВЦЭМ!$A$39:$A$782,$A91,СВЦЭМ!$B$39:$B$782,E$83)+'СЕТ СН'!$H$11+СВЦЭМ!$D$10+'СЕТ СН'!$H$6-'СЕТ СН'!$H$23</f>
        <v>1349.8193070499999</v>
      </c>
      <c r="F91" s="36">
        <f>SUMIFS(СВЦЭМ!$D$39:$D$782,СВЦЭМ!$A$39:$A$782,$A91,СВЦЭМ!$B$39:$B$782,F$83)+'СЕТ СН'!$H$11+СВЦЭМ!$D$10+'СЕТ СН'!$H$6-'СЕТ СН'!$H$23</f>
        <v>1353.0747727199998</v>
      </c>
      <c r="G91" s="36">
        <f>SUMIFS(СВЦЭМ!$D$39:$D$782,СВЦЭМ!$A$39:$A$782,$A91,СВЦЭМ!$B$39:$B$782,G$83)+'СЕТ СН'!$H$11+СВЦЭМ!$D$10+'СЕТ СН'!$H$6-'СЕТ СН'!$H$23</f>
        <v>1366.1049497099998</v>
      </c>
      <c r="H91" s="36">
        <f>SUMIFS(СВЦЭМ!$D$39:$D$782,СВЦЭМ!$A$39:$A$782,$A91,СВЦЭМ!$B$39:$B$782,H$83)+'СЕТ СН'!$H$11+СВЦЭМ!$D$10+'СЕТ СН'!$H$6-'СЕТ СН'!$H$23</f>
        <v>1321.35250088</v>
      </c>
      <c r="I91" s="36">
        <f>SUMIFS(СВЦЭМ!$D$39:$D$782,СВЦЭМ!$A$39:$A$782,$A91,СВЦЭМ!$B$39:$B$782,I$83)+'СЕТ СН'!$H$11+СВЦЭМ!$D$10+'СЕТ СН'!$H$6-'СЕТ СН'!$H$23</f>
        <v>1304.7161446399998</v>
      </c>
      <c r="J91" s="36">
        <f>SUMIFS(СВЦЭМ!$D$39:$D$782,СВЦЭМ!$A$39:$A$782,$A91,СВЦЭМ!$B$39:$B$782,J$83)+'СЕТ СН'!$H$11+СВЦЭМ!$D$10+'СЕТ СН'!$H$6-'СЕТ СН'!$H$23</f>
        <v>1271.2397350899998</v>
      </c>
      <c r="K91" s="36">
        <f>SUMIFS(СВЦЭМ!$D$39:$D$782,СВЦЭМ!$A$39:$A$782,$A91,СВЦЭМ!$B$39:$B$782,K$83)+'СЕТ СН'!$H$11+СВЦЭМ!$D$10+'СЕТ СН'!$H$6-'СЕТ СН'!$H$23</f>
        <v>1243.1865823799999</v>
      </c>
      <c r="L91" s="36">
        <f>SUMIFS(СВЦЭМ!$D$39:$D$782,СВЦЭМ!$A$39:$A$782,$A91,СВЦЭМ!$B$39:$B$782,L$83)+'СЕТ СН'!$H$11+СВЦЭМ!$D$10+'СЕТ СН'!$H$6-'СЕТ СН'!$H$23</f>
        <v>1232.9485076899998</v>
      </c>
      <c r="M91" s="36">
        <f>SUMIFS(СВЦЭМ!$D$39:$D$782,СВЦЭМ!$A$39:$A$782,$A91,СВЦЭМ!$B$39:$B$782,M$83)+'СЕТ СН'!$H$11+СВЦЭМ!$D$10+'СЕТ СН'!$H$6-'СЕТ СН'!$H$23</f>
        <v>1236.3810559199999</v>
      </c>
      <c r="N91" s="36">
        <f>SUMIFS(СВЦЭМ!$D$39:$D$782,СВЦЭМ!$A$39:$A$782,$A91,СВЦЭМ!$B$39:$B$782,N$83)+'СЕТ СН'!$H$11+СВЦЭМ!$D$10+'СЕТ СН'!$H$6-'СЕТ СН'!$H$23</f>
        <v>1238.4401402599999</v>
      </c>
      <c r="O91" s="36">
        <f>SUMIFS(СВЦЭМ!$D$39:$D$782,СВЦЭМ!$A$39:$A$782,$A91,СВЦЭМ!$B$39:$B$782,O$83)+'СЕТ СН'!$H$11+СВЦЭМ!$D$10+'СЕТ СН'!$H$6-'СЕТ СН'!$H$23</f>
        <v>1234.6745363699997</v>
      </c>
      <c r="P91" s="36">
        <f>SUMIFS(СВЦЭМ!$D$39:$D$782,СВЦЭМ!$A$39:$A$782,$A91,СВЦЭМ!$B$39:$B$782,P$83)+'СЕТ СН'!$H$11+СВЦЭМ!$D$10+'СЕТ СН'!$H$6-'СЕТ СН'!$H$23</f>
        <v>1244.9820348899998</v>
      </c>
      <c r="Q91" s="36">
        <f>SUMIFS(СВЦЭМ!$D$39:$D$782,СВЦЭМ!$A$39:$A$782,$A91,СВЦЭМ!$B$39:$B$782,Q$83)+'СЕТ СН'!$H$11+СВЦЭМ!$D$10+'СЕТ СН'!$H$6-'СЕТ СН'!$H$23</f>
        <v>1271.6730617099997</v>
      </c>
      <c r="R91" s="36">
        <f>SUMIFS(СВЦЭМ!$D$39:$D$782,СВЦЭМ!$A$39:$A$782,$A91,СВЦЭМ!$B$39:$B$782,R$83)+'СЕТ СН'!$H$11+СВЦЭМ!$D$10+'СЕТ СН'!$H$6-'СЕТ СН'!$H$23</f>
        <v>1264.7006503799998</v>
      </c>
      <c r="S91" s="36">
        <f>SUMIFS(СВЦЭМ!$D$39:$D$782,СВЦЭМ!$A$39:$A$782,$A91,СВЦЭМ!$B$39:$B$782,S$83)+'СЕТ СН'!$H$11+СВЦЭМ!$D$10+'СЕТ СН'!$H$6-'СЕТ СН'!$H$23</f>
        <v>1254.3215999999998</v>
      </c>
      <c r="T91" s="36">
        <f>SUMIFS(СВЦЭМ!$D$39:$D$782,СВЦЭМ!$A$39:$A$782,$A91,СВЦЭМ!$B$39:$B$782,T$83)+'СЕТ СН'!$H$11+СВЦЭМ!$D$10+'СЕТ СН'!$H$6-'СЕТ СН'!$H$23</f>
        <v>1244.5070519599999</v>
      </c>
      <c r="U91" s="36">
        <f>SUMIFS(СВЦЭМ!$D$39:$D$782,СВЦЭМ!$A$39:$A$782,$A91,СВЦЭМ!$B$39:$B$782,U$83)+'СЕТ СН'!$H$11+СВЦЭМ!$D$10+'СЕТ СН'!$H$6-'СЕТ СН'!$H$23</f>
        <v>1241.6981387599999</v>
      </c>
      <c r="V91" s="36">
        <f>SUMIFS(СВЦЭМ!$D$39:$D$782,СВЦЭМ!$A$39:$A$782,$A91,СВЦЭМ!$B$39:$B$782,V$83)+'СЕТ СН'!$H$11+СВЦЭМ!$D$10+'СЕТ СН'!$H$6-'СЕТ СН'!$H$23</f>
        <v>1243.5769680999997</v>
      </c>
      <c r="W91" s="36">
        <f>SUMIFS(СВЦЭМ!$D$39:$D$782,СВЦЭМ!$A$39:$A$782,$A91,СВЦЭМ!$B$39:$B$782,W$83)+'СЕТ СН'!$H$11+СВЦЭМ!$D$10+'СЕТ СН'!$H$6-'СЕТ СН'!$H$23</f>
        <v>1250.2569115599999</v>
      </c>
      <c r="X91" s="36">
        <f>SUMIFS(СВЦЭМ!$D$39:$D$782,СВЦЭМ!$A$39:$A$782,$A91,СВЦЭМ!$B$39:$B$782,X$83)+'СЕТ СН'!$H$11+СВЦЭМ!$D$10+'СЕТ СН'!$H$6-'СЕТ СН'!$H$23</f>
        <v>1249.57160527</v>
      </c>
      <c r="Y91" s="36">
        <f>SUMIFS(СВЦЭМ!$D$39:$D$782,СВЦЭМ!$A$39:$A$782,$A91,СВЦЭМ!$B$39:$B$782,Y$83)+'СЕТ СН'!$H$11+СВЦЭМ!$D$10+'СЕТ СН'!$H$6-'СЕТ СН'!$H$23</f>
        <v>1259.0483242799999</v>
      </c>
    </row>
    <row r="92" spans="1:27" ht="15.75" x14ac:dyDescent="0.2">
      <c r="A92" s="35">
        <f t="shared" si="2"/>
        <v>44874</v>
      </c>
      <c r="B92" s="36">
        <f>SUMIFS(СВЦЭМ!$D$39:$D$782,СВЦЭМ!$A$39:$A$782,$A92,СВЦЭМ!$B$39:$B$782,B$83)+'СЕТ СН'!$H$11+СВЦЭМ!$D$10+'СЕТ СН'!$H$6-'СЕТ СН'!$H$23</f>
        <v>1418.3302752999998</v>
      </c>
      <c r="C92" s="36">
        <f>SUMIFS(СВЦЭМ!$D$39:$D$782,СВЦЭМ!$A$39:$A$782,$A92,СВЦЭМ!$B$39:$B$782,C$83)+'СЕТ СН'!$H$11+СВЦЭМ!$D$10+'СЕТ СН'!$H$6-'СЕТ СН'!$H$23</f>
        <v>1417.2743025499999</v>
      </c>
      <c r="D92" s="36">
        <f>SUMIFS(СВЦЭМ!$D$39:$D$782,СВЦЭМ!$A$39:$A$782,$A92,СВЦЭМ!$B$39:$B$782,D$83)+'СЕТ СН'!$H$11+СВЦЭМ!$D$10+'СЕТ СН'!$H$6-'СЕТ СН'!$H$23</f>
        <v>1432.1097840999998</v>
      </c>
      <c r="E92" s="36">
        <f>SUMIFS(СВЦЭМ!$D$39:$D$782,СВЦЭМ!$A$39:$A$782,$A92,СВЦЭМ!$B$39:$B$782,E$83)+'СЕТ СН'!$H$11+СВЦЭМ!$D$10+'СЕТ СН'!$H$6-'СЕТ СН'!$H$23</f>
        <v>1416.1848576999998</v>
      </c>
      <c r="F92" s="36">
        <f>SUMIFS(СВЦЭМ!$D$39:$D$782,СВЦЭМ!$A$39:$A$782,$A92,СВЦЭМ!$B$39:$B$782,F$83)+'СЕТ СН'!$H$11+СВЦЭМ!$D$10+'СЕТ СН'!$H$6-'СЕТ СН'!$H$23</f>
        <v>1412.1796303399999</v>
      </c>
      <c r="G92" s="36">
        <f>SUMIFS(СВЦЭМ!$D$39:$D$782,СВЦЭМ!$A$39:$A$782,$A92,СВЦЭМ!$B$39:$B$782,G$83)+'СЕТ СН'!$H$11+СВЦЭМ!$D$10+'СЕТ СН'!$H$6-'СЕТ СН'!$H$23</f>
        <v>1413.9385504299999</v>
      </c>
      <c r="H92" s="36">
        <f>SUMIFS(СВЦЭМ!$D$39:$D$782,СВЦЭМ!$A$39:$A$782,$A92,СВЦЭМ!$B$39:$B$782,H$83)+'СЕТ СН'!$H$11+СВЦЭМ!$D$10+'СЕТ СН'!$H$6-'СЕТ СН'!$H$23</f>
        <v>1364.5097976499999</v>
      </c>
      <c r="I92" s="36">
        <f>SUMIFS(СВЦЭМ!$D$39:$D$782,СВЦЭМ!$A$39:$A$782,$A92,СВЦЭМ!$B$39:$B$782,I$83)+'СЕТ СН'!$H$11+СВЦЭМ!$D$10+'СЕТ СН'!$H$6-'СЕТ СН'!$H$23</f>
        <v>1314.3124684099998</v>
      </c>
      <c r="J92" s="36">
        <f>SUMIFS(СВЦЭМ!$D$39:$D$782,СВЦЭМ!$A$39:$A$782,$A92,СВЦЭМ!$B$39:$B$782,J$83)+'СЕТ СН'!$H$11+СВЦЭМ!$D$10+'СЕТ СН'!$H$6-'СЕТ СН'!$H$23</f>
        <v>1299.2987742099999</v>
      </c>
      <c r="K92" s="36">
        <f>SUMIFS(СВЦЭМ!$D$39:$D$782,СВЦЭМ!$A$39:$A$782,$A92,СВЦЭМ!$B$39:$B$782,K$83)+'СЕТ СН'!$H$11+СВЦЭМ!$D$10+'СЕТ СН'!$H$6-'СЕТ СН'!$H$23</f>
        <v>1310.56745824</v>
      </c>
      <c r="L92" s="36">
        <f>SUMIFS(СВЦЭМ!$D$39:$D$782,СВЦЭМ!$A$39:$A$782,$A92,СВЦЭМ!$B$39:$B$782,L$83)+'СЕТ СН'!$H$11+СВЦЭМ!$D$10+'СЕТ СН'!$H$6-'СЕТ СН'!$H$23</f>
        <v>1326.7582394899998</v>
      </c>
      <c r="M92" s="36">
        <f>SUMIFS(СВЦЭМ!$D$39:$D$782,СВЦЭМ!$A$39:$A$782,$A92,СВЦЭМ!$B$39:$B$782,M$83)+'СЕТ СН'!$H$11+СВЦЭМ!$D$10+'СЕТ СН'!$H$6-'СЕТ СН'!$H$23</f>
        <v>1348.9757602599998</v>
      </c>
      <c r="N92" s="36">
        <f>SUMIFS(СВЦЭМ!$D$39:$D$782,СВЦЭМ!$A$39:$A$782,$A92,СВЦЭМ!$B$39:$B$782,N$83)+'СЕТ СН'!$H$11+СВЦЭМ!$D$10+'СЕТ СН'!$H$6-'СЕТ СН'!$H$23</f>
        <v>1386.1695042899998</v>
      </c>
      <c r="O92" s="36">
        <f>SUMIFS(СВЦЭМ!$D$39:$D$782,СВЦЭМ!$A$39:$A$782,$A92,СВЦЭМ!$B$39:$B$782,O$83)+'СЕТ СН'!$H$11+СВЦЭМ!$D$10+'СЕТ СН'!$H$6-'СЕТ СН'!$H$23</f>
        <v>1380.4025365799998</v>
      </c>
      <c r="P92" s="36">
        <f>SUMIFS(СВЦЭМ!$D$39:$D$782,СВЦЭМ!$A$39:$A$782,$A92,СВЦЭМ!$B$39:$B$782,P$83)+'СЕТ СН'!$H$11+СВЦЭМ!$D$10+'СЕТ СН'!$H$6-'СЕТ СН'!$H$23</f>
        <v>1375.64364497</v>
      </c>
      <c r="Q92" s="36">
        <f>SUMIFS(СВЦЭМ!$D$39:$D$782,СВЦЭМ!$A$39:$A$782,$A92,СВЦЭМ!$B$39:$B$782,Q$83)+'СЕТ СН'!$H$11+СВЦЭМ!$D$10+'СЕТ СН'!$H$6-'СЕТ СН'!$H$23</f>
        <v>1351.3746048999999</v>
      </c>
      <c r="R92" s="36">
        <f>SUMIFS(СВЦЭМ!$D$39:$D$782,СВЦЭМ!$A$39:$A$782,$A92,СВЦЭМ!$B$39:$B$782,R$83)+'СЕТ СН'!$H$11+СВЦЭМ!$D$10+'СЕТ СН'!$H$6-'СЕТ СН'!$H$23</f>
        <v>1326.9903268599999</v>
      </c>
      <c r="S92" s="36">
        <f>SUMIFS(СВЦЭМ!$D$39:$D$782,СВЦЭМ!$A$39:$A$782,$A92,СВЦЭМ!$B$39:$B$782,S$83)+'СЕТ СН'!$H$11+СВЦЭМ!$D$10+'СЕТ СН'!$H$6-'СЕТ СН'!$H$23</f>
        <v>1293.1827037999999</v>
      </c>
      <c r="T92" s="36">
        <f>SUMIFS(СВЦЭМ!$D$39:$D$782,СВЦЭМ!$A$39:$A$782,$A92,СВЦЭМ!$B$39:$B$782,T$83)+'СЕТ СН'!$H$11+СВЦЭМ!$D$10+'СЕТ СН'!$H$6-'СЕТ СН'!$H$23</f>
        <v>1336.5595144199999</v>
      </c>
      <c r="U92" s="36">
        <f>SUMIFS(СВЦЭМ!$D$39:$D$782,СВЦЭМ!$A$39:$A$782,$A92,СВЦЭМ!$B$39:$B$782,U$83)+'СЕТ СН'!$H$11+СВЦЭМ!$D$10+'СЕТ СН'!$H$6-'СЕТ СН'!$H$23</f>
        <v>1336.3000550999998</v>
      </c>
      <c r="V92" s="36">
        <f>SUMIFS(СВЦЭМ!$D$39:$D$782,СВЦЭМ!$A$39:$A$782,$A92,СВЦЭМ!$B$39:$B$782,V$83)+'СЕТ СН'!$H$11+СВЦЭМ!$D$10+'СЕТ СН'!$H$6-'СЕТ СН'!$H$23</f>
        <v>1351.2142090999998</v>
      </c>
      <c r="W92" s="36">
        <f>SUMIFS(СВЦЭМ!$D$39:$D$782,СВЦЭМ!$A$39:$A$782,$A92,СВЦЭМ!$B$39:$B$782,W$83)+'СЕТ СН'!$H$11+СВЦЭМ!$D$10+'СЕТ СН'!$H$6-'СЕТ СН'!$H$23</f>
        <v>1253.8105298099999</v>
      </c>
      <c r="X92" s="36">
        <f>SUMIFS(СВЦЭМ!$D$39:$D$782,СВЦЭМ!$A$39:$A$782,$A92,СВЦЭМ!$B$39:$B$782,X$83)+'СЕТ СН'!$H$11+СВЦЭМ!$D$10+'СЕТ СН'!$H$6-'СЕТ СН'!$H$23</f>
        <v>1255.4307870099999</v>
      </c>
      <c r="Y92" s="36">
        <f>SUMIFS(СВЦЭМ!$D$39:$D$782,СВЦЭМ!$A$39:$A$782,$A92,СВЦЭМ!$B$39:$B$782,Y$83)+'СЕТ СН'!$H$11+СВЦЭМ!$D$10+'СЕТ СН'!$H$6-'СЕТ СН'!$H$23</f>
        <v>1223.75676256</v>
      </c>
    </row>
    <row r="93" spans="1:27" ht="15.75" x14ac:dyDescent="0.2">
      <c r="A93" s="35">
        <f t="shared" si="2"/>
        <v>44875</v>
      </c>
      <c r="B93" s="36">
        <f>SUMIFS(СВЦЭМ!$D$39:$D$782,СВЦЭМ!$A$39:$A$782,$A93,СВЦЭМ!$B$39:$B$782,B$83)+'СЕТ СН'!$H$11+СВЦЭМ!$D$10+'СЕТ СН'!$H$6-'СЕТ СН'!$H$23</f>
        <v>1340.8296117399998</v>
      </c>
      <c r="C93" s="36">
        <f>SUMIFS(СВЦЭМ!$D$39:$D$782,СВЦЭМ!$A$39:$A$782,$A93,СВЦЭМ!$B$39:$B$782,C$83)+'СЕТ СН'!$H$11+СВЦЭМ!$D$10+'СЕТ СН'!$H$6-'СЕТ СН'!$H$23</f>
        <v>1372.6125201399998</v>
      </c>
      <c r="D93" s="36">
        <f>SUMIFS(СВЦЭМ!$D$39:$D$782,СВЦЭМ!$A$39:$A$782,$A93,СВЦЭМ!$B$39:$B$782,D$83)+'СЕТ СН'!$H$11+СВЦЭМ!$D$10+'СЕТ СН'!$H$6-'СЕТ СН'!$H$23</f>
        <v>1433.2293081199998</v>
      </c>
      <c r="E93" s="36">
        <f>SUMIFS(СВЦЭМ!$D$39:$D$782,СВЦЭМ!$A$39:$A$782,$A93,СВЦЭМ!$B$39:$B$782,E$83)+'СЕТ СН'!$H$11+СВЦЭМ!$D$10+'СЕТ СН'!$H$6-'СЕТ СН'!$H$23</f>
        <v>1415.7054379699998</v>
      </c>
      <c r="F93" s="36">
        <f>SUMIFS(СВЦЭМ!$D$39:$D$782,СВЦЭМ!$A$39:$A$782,$A93,СВЦЭМ!$B$39:$B$782,F$83)+'СЕТ СН'!$H$11+СВЦЭМ!$D$10+'СЕТ СН'!$H$6-'СЕТ СН'!$H$23</f>
        <v>1438.55940928</v>
      </c>
      <c r="G93" s="36">
        <f>SUMIFS(СВЦЭМ!$D$39:$D$782,СВЦЭМ!$A$39:$A$782,$A93,СВЦЭМ!$B$39:$B$782,G$83)+'СЕТ СН'!$H$11+СВЦЭМ!$D$10+'СЕТ СН'!$H$6-'СЕТ СН'!$H$23</f>
        <v>1451.5094914499998</v>
      </c>
      <c r="H93" s="36">
        <f>SUMIFS(СВЦЭМ!$D$39:$D$782,СВЦЭМ!$A$39:$A$782,$A93,СВЦЭМ!$B$39:$B$782,H$83)+'СЕТ СН'!$H$11+СВЦЭМ!$D$10+'СЕТ СН'!$H$6-'СЕТ СН'!$H$23</f>
        <v>1418.39879045</v>
      </c>
      <c r="I93" s="36">
        <f>SUMIFS(СВЦЭМ!$D$39:$D$782,СВЦЭМ!$A$39:$A$782,$A93,СВЦЭМ!$B$39:$B$782,I$83)+'СЕТ СН'!$H$11+СВЦЭМ!$D$10+'СЕТ СН'!$H$6-'СЕТ СН'!$H$23</f>
        <v>1398.5804555799998</v>
      </c>
      <c r="J93" s="36">
        <f>SUMIFS(СВЦЭМ!$D$39:$D$782,СВЦЭМ!$A$39:$A$782,$A93,СВЦЭМ!$B$39:$B$782,J$83)+'СЕТ СН'!$H$11+СВЦЭМ!$D$10+'СЕТ СН'!$H$6-'СЕТ СН'!$H$23</f>
        <v>1379.5335975699998</v>
      </c>
      <c r="K93" s="36">
        <f>SUMIFS(СВЦЭМ!$D$39:$D$782,СВЦЭМ!$A$39:$A$782,$A93,СВЦЭМ!$B$39:$B$782,K$83)+'СЕТ СН'!$H$11+СВЦЭМ!$D$10+'СЕТ СН'!$H$6-'СЕТ СН'!$H$23</f>
        <v>1373.3037689999999</v>
      </c>
      <c r="L93" s="36">
        <f>SUMIFS(СВЦЭМ!$D$39:$D$782,СВЦЭМ!$A$39:$A$782,$A93,СВЦЭМ!$B$39:$B$782,L$83)+'СЕТ СН'!$H$11+СВЦЭМ!$D$10+'СЕТ СН'!$H$6-'СЕТ СН'!$H$23</f>
        <v>1386.2005528599998</v>
      </c>
      <c r="M93" s="36">
        <f>SUMIFS(СВЦЭМ!$D$39:$D$782,СВЦЭМ!$A$39:$A$782,$A93,СВЦЭМ!$B$39:$B$782,M$83)+'СЕТ СН'!$H$11+СВЦЭМ!$D$10+'СЕТ СН'!$H$6-'СЕТ СН'!$H$23</f>
        <v>1406.8764619599999</v>
      </c>
      <c r="N93" s="36">
        <f>SUMIFS(СВЦЭМ!$D$39:$D$782,СВЦЭМ!$A$39:$A$782,$A93,СВЦЭМ!$B$39:$B$782,N$83)+'СЕТ СН'!$H$11+СВЦЭМ!$D$10+'СЕТ СН'!$H$6-'СЕТ СН'!$H$23</f>
        <v>1416.9713892299999</v>
      </c>
      <c r="O93" s="36">
        <f>SUMIFS(СВЦЭМ!$D$39:$D$782,СВЦЭМ!$A$39:$A$782,$A93,СВЦЭМ!$B$39:$B$782,O$83)+'СЕТ СН'!$H$11+СВЦЭМ!$D$10+'СЕТ СН'!$H$6-'СЕТ СН'!$H$23</f>
        <v>1432.2767909499998</v>
      </c>
      <c r="P93" s="36">
        <f>SUMIFS(СВЦЭМ!$D$39:$D$782,СВЦЭМ!$A$39:$A$782,$A93,СВЦЭМ!$B$39:$B$782,P$83)+'СЕТ СН'!$H$11+СВЦЭМ!$D$10+'СЕТ СН'!$H$6-'СЕТ СН'!$H$23</f>
        <v>1445.0933011099999</v>
      </c>
      <c r="Q93" s="36">
        <f>SUMIFS(СВЦЭМ!$D$39:$D$782,СВЦЭМ!$A$39:$A$782,$A93,СВЦЭМ!$B$39:$B$782,Q$83)+'СЕТ СН'!$H$11+СВЦЭМ!$D$10+'СЕТ СН'!$H$6-'СЕТ СН'!$H$23</f>
        <v>1449.3306310799999</v>
      </c>
      <c r="R93" s="36">
        <f>SUMIFS(СВЦЭМ!$D$39:$D$782,СВЦЭМ!$A$39:$A$782,$A93,СВЦЭМ!$B$39:$B$782,R$83)+'СЕТ СН'!$H$11+СВЦЭМ!$D$10+'СЕТ СН'!$H$6-'СЕТ СН'!$H$23</f>
        <v>1446.1460017699999</v>
      </c>
      <c r="S93" s="36">
        <f>SUMIFS(СВЦЭМ!$D$39:$D$782,СВЦЭМ!$A$39:$A$782,$A93,СВЦЭМ!$B$39:$B$782,S$83)+'СЕТ СН'!$H$11+СВЦЭМ!$D$10+'СЕТ СН'!$H$6-'СЕТ СН'!$H$23</f>
        <v>1392.9903236099999</v>
      </c>
      <c r="T93" s="36">
        <f>SUMIFS(СВЦЭМ!$D$39:$D$782,СВЦЭМ!$A$39:$A$782,$A93,СВЦЭМ!$B$39:$B$782,T$83)+'СЕТ СН'!$H$11+СВЦЭМ!$D$10+'СЕТ СН'!$H$6-'СЕТ СН'!$H$23</f>
        <v>1342.6852143699998</v>
      </c>
      <c r="U93" s="36">
        <f>SUMIFS(СВЦЭМ!$D$39:$D$782,СВЦЭМ!$A$39:$A$782,$A93,СВЦЭМ!$B$39:$B$782,U$83)+'СЕТ СН'!$H$11+СВЦЭМ!$D$10+'СЕТ СН'!$H$6-'СЕТ СН'!$H$23</f>
        <v>1362.0205506299999</v>
      </c>
      <c r="V93" s="36">
        <f>SUMIFS(СВЦЭМ!$D$39:$D$782,СВЦЭМ!$A$39:$A$782,$A93,СВЦЭМ!$B$39:$B$782,V$83)+'СЕТ СН'!$H$11+СВЦЭМ!$D$10+'СЕТ СН'!$H$6-'СЕТ СН'!$H$23</f>
        <v>1366.77097035</v>
      </c>
      <c r="W93" s="36">
        <f>SUMIFS(СВЦЭМ!$D$39:$D$782,СВЦЭМ!$A$39:$A$782,$A93,СВЦЭМ!$B$39:$B$782,W$83)+'СЕТ СН'!$H$11+СВЦЭМ!$D$10+'СЕТ СН'!$H$6-'СЕТ СН'!$H$23</f>
        <v>1395.8055347099998</v>
      </c>
      <c r="X93" s="36">
        <f>SUMIFS(СВЦЭМ!$D$39:$D$782,СВЦЭМ!$A$39:$A$782,$A93,СВЦЭМ!$B$39:$B$782,X$83)+'СЕТ СН'!$H$11+СВЦЭМ!$D$10+'СЕТ СН'!$H$6-'СЕТ СН'!$H$23</f>
        <v>1416.1782389499999</v>
      </c>
      <c r="Y93" s="36">
        <f>SUMIFS(СВЦЭМ!$D$39:$D$782,СВЦЭМ!$A$39:$A$782,$A93,СВЦЭМ!$B$39:$B$782,Y$83)+'СЕТ СН'!$H$11+СВЦЭМ!$D$10+'СЕТ СН'!$H$6-'СЕТ СН'!$H$23</f>
        <v>1419.6767152099999</v>
      </c>
    </row>
    <row r="94" spans="1:27" ht="15.75" x14ac:dyDescent="0.2">
      <c r="A94" s="35">
        <f t="shared" si="2"/>
        <v>44876</v>
      </c>
      <c r="B94" s="36">
        <f>SUMIFS(СВЦЭМ!$D$39:$D$782,СВЦЭМ!$A$39:$A$782,$A94,СВЦЭМ!$B$39:$B$782,B$83)+'СЕТ СН'!$H$11+СВЦЭМ!$D$10+'СЕТ СН'!$H$6-'СЕТ СН'!$H$23</f>
        <v>1329.61267357</v>
      </c>
      <c r="C94" s="36">
        <f>SUMIFS(СВЦЭМ!$D$39:$D$782,СВЦЭМ!$A$39:$A$782,$A94,СВЦЭМ!$B$39:$B$782,C$83)+'СЕТ СН'!$H$11+СВЦЭМ!$D$10+'СЕТ СН'!$H$6-'СЕТ СН'!$H$23</f>
        <v>1437.5677985399998</v>
      </c>
      <c r="D94" s="36">
        <f>SUMIFS(СВЦЭМ!$D$39:$D$782,СВЦЭМ!$A$39:$A$782,$A94,СВЦЭМ!$B$39:$B$782,D$83)+'СЕТ СН'!$H$11+СВЦЭМ!$D$10+'СЕТ СН'!$H$6-'СЕТ СН'!$H$23</f>
        <v>1537.9938020599998</v>
      </c>
      <c r="E94" s="36">
        <f>SUMIFS(СВЦЭМ!$D$39:$D$782,СВЦЭМ!$A$39:$A$782,$A94,СВЦЭМ!$B$39:$B$782,E$83)+'СЕТ СН'!$H$11+СВЦЭМ!$D$10+'СЕТ СН'!$H$6-'СЕТ СН'!$H$23</f>
        <v>1537.6992891699999</v>
      </c>
      <c r="F94" s="36">
        <f>SUMIFS(СВЦЭМ!$D$39:$D$782,СВЦЭМ!$A$39:$A$782,$A94,СВЦЭМ!$B$39:$B$782,F$83)+'СЕТ СН'!$H$11+СВЦЭМ!$D$10+'СЕТ СН'!$H$6-'СЕТ СН'!$H$23</f>
        <v>1519.5200795499998</v>
      </c>
      <c r="G94" s="36">
        <f>SUMIFS(СВЦЭМ!$D$39:$D$782,СВЦЭМ!$A$39:$A$782,$A94,СВЦЭМ!$B$39:$B$782,G$83)+'СЕТ СН'!$H$11+СВЦЭМ!$D$10+'СЕТ СН'!$H$6-'СЕТ СН'!$H$23</f>
        <v>1505.8762395199999</v>
      </c>
      <c r="H94" s="36">
        <f>SUMIFS(СВЦЭМ!$D$39:$D$782,СВЦЭМ!$A$39:$A$782,$A94,СВЦЭМ!$B$39:$B$782,H$83)+'СЕТ СН'!$H$11+СВЦЭМ!$D$10+'СЕТ СН'!$H$6-'СЕТ СН'!$H$23</f>
        <v>1461.9622631899999</v>
      </c>
      <c r="I94" s="36">
        <f>SUMIFS(СВЦЭМ!$D$39:$D$782,СВЦЭМ!$A$39:$A$782,$A94,СВЦЭМ!$B$39:$B$782,I$83)+'СЕТ СН'!$H$11+СВЦЭМ!$D$10+'СЕТ СН'!$H$6-'СЕТ СН'!$H$23</f>
        <v>1443.1299130499999</v>
      </c>
      <c r="J94" s="36">
        <f>SUMIFS(СВЦЭМ!$D$39:$D$782,СВЦЭМ!$A$39:$A$782,$A94,СВЦЭМ!$B$39:$B$782,J$83)+'СЕТ СН'!$H$11+СВЦЭМ!$D$10+'СЕТ СН'!$H$6-'СЕТ СН'!$H$23</f>
        <v>1383.2561163199998</v>
      </c>
      <c r="K94" s="36">
        <f>SUMIFS(СВЦЭМ!$D$39:$D$782,СВЦЭМ!$A$39:$A$782,$A94,СВЦЭМ!$B$39:$B$782,K$83)+'СЕТ СН'!$H$11+СВЦЭМ!$D$10+'СЕТ СН'!$H$6-'СЕТ СН'!$H$23</f>
        <v>1384.4656665299999</v>
      </c>
      <c r="L94" s="36">
        <f>SUMIFS(СВЦЭМ!$D$39:$D$782,СВЦЭМ!$A$39:$A$782,$A94,СВЦЭМ!$B$39:$B$782,L$83)+'СЕТ СН'!$H$11+СВЦЭМ!$D$10+'СЕТ СН'!$H$6-'СЕТ СН'!$H$23</f>
        <v>1403.9394504799998</v>
      </c>
      <c r="M94" s="36">
        <f>SUMIFS(СВЦЭМ!$D$39:$D$782,СВЦЭМ!$A$39:$A$782,$A94,СВЦЭМ!$B$39:$B$782,M$83)+'СЕТ СН'!$H$11+СВЦЭМ!$D$10+'СЕТ СН'!$H$6-'СЕТ СН'!$H$23</f>
        <v>1428.00389002</v>
      </c>
      <c r="N94" s="36">
        <f>SUMIFS(СВЦЭМ!$D$39:$D$782,СВЦЭМ!$A$39:$A$782,$A94,СВЦЭМ!$B$39:$B$782,N$83)+'СЕТ СН'!$H$11+СВЦЭМ!$D$10+'СЕТ СН'!$H$6-'СЕТ СН'!$H$23</f>
        <v>1442.9296695399998</v>
      </c>
      <c r="O94" s="36">
        <f>SUMIFS(СВЦЭМ!$D$39:$D$782,СВЦЭМ!$A$39:$A$782,$A94,СВЦЭМ!$B$39:$B$782,O$83)+'СЕТ СН'!$H$11+СВЦЭМ!$D$10+'СЕТ СН'!$H$6-'СЕТ СН'!$H$23</f>
        <v>1453.0367767599998</v>
      </c>
      <c r="P94" s="36">
        <f>SUMIFS(СВЦЭМ!$D$39:$D$782,СВЦЭМ!$A$39:$A$782,$A94,СВЦЭМ!$B$39:$B$782,P$83)+'СЕТ СН'!$H$11+СВЦЭМ!$D$10+'СЕТ СН'!$H$6-'СЕТ СН'!$H$23</f>
        <v>1428.5266878499999</v>
      </c>
      <c r="Q94" s="36">
        <f>SUMIFS(СВЦЭМ!$D$39:$D$782,СВЦЭМ!$A$39:$A$782,$A94,СВЦЭМ!$B$39:$B$782,Q$83)+'СЕТ СН'!$H$11+СВЦЭМ!$D$10+'СЕТ СН'!$H$6-'СЕТ СН'!$H$23</f>
        <v>1429.3580783099999</v>
      </c>
      <c r="R94" s="36">
        <f>SUMIFS(СВЦЭМ!$D$39:$D$782,СВЦЭМ!$A$39:$A$782,$A94,СВЦЭМ!$B$39:$B$782,R$83)+'СЕТ СН'!$H$11+СВЦЭМ!$D$10+'СЕТ СН'!$H$6-'СЕТ СН'!$H$23</f>
        <v>1414.0367915499999</v>
      </c>
      <c r="S94" s="36">
        <f>SUMIFS(СВЦЭМ!$D$39:$D$782,СВЦЭМ!$A$39:$A$782,$A94,СВЦЭМ!$B$39:$B$782,S$83)+'СЕТ СН'!$H$11+СВЦЭМ!$D$10+'СЕТ СН'!$H$6-'СЕТ СН'!$H$23</f>
        <v>1356.2932789099998</v>
      </c>
      <c r="T94" s="36">
        <f>SUMIFS(СВЦЭМ!$D$39:$D$782,СВЦЭМ!$A$39:$A$782,$A94,СВЦЭМ!$B$39:$B$782,T$83)+'СЕТ СН'!$H$11+СВЦЭМ!$D$10+'СЕТ СН'!$H$6-'СЕТ СН'!$H$23</f>
        <v>1355.9041203699999</v>
      </c>
      <c r="U94" s="36">
        <f>SUMIFS(СВЦЭМ!$D$39:$D$782,СВЦЭМ!$A$39:$A$782,$A94,СВЦЭМ!$B$39:$B$782,U$83)+'СЕТ СН'!$H$11+СВЦЭМ!$D$10+'СЕТ СН'!$H$6-'СЕТ СН'!$H$23</f>
        <v>1376.9619628399998</v>
      </c>
      <c r="V94" s="36">
        <f>SUMIFS(СВЦЭМ!$D$39:$D$782,СВЦЭМ!$A$39:$A$782,$A94,СВЦЭМ!$B$39:$B$782,V$83)+'СЕТ СН'!$H$11+СВЦЭМ!$D$10+'СЕТ СН'!$H$6-'СЕТ СН'!$H$23</f>
        <v>1401.0443987799999</v>
      </c>
      <c r="W94" s="36">
        <f>SUMIFS(СВЦЭМ!$D$39:$D$782,СВЦЭМ!$A$39:$A$782,$A94,СВЦЭМ!$B$39:$B$782,W$83)+'СЕТ СН'!$H$11+СВЦЭМ!$D$10+'СЕТ СН'!$H$6-'СЕТ СН'!$H$23</f>
        <v>1401.5106188</v>
      </c>
      <c r="X94" s="36">
        <f>SUMIFS(СВЦЭМ!$D$39:$D$782,СВЦЭМ!$A$39:$A$782,$A94,СВЦЭМ!$B$39:$B$782,X$83)+'СЕТ СН'!$H$11+СВЦЭМ!$D$10+'СЕТ СН'!$H$6-'СЕТ СН'!$H$23</f>
        <v>1372.6703593799998</v>
      </c>
      <c r="Y94" s="36">
        <f>SUMIFS(СВЦЭМ!$D$39:$D$782,СВЦЭМ!$A$39:$A$782,$A94,СВЦЭМ!$B$39:$B$782,Y$83)+'СЕТ СН'!$H$11+СВЦЭМ!$D$10+'СЕТ СН'!$H$6-'СЕТ СН'!$H$23</f>
        <v>1383.6489658099999</v>
      </c>
    </row>
    <row r="95" spans="1:27" ht="15.75" x14ac:dyDescent="0.2">
      <c r="A95" s="35">
        <f t="shared" si="2"/>
        <v>44877</v>
      </c>
      <c r="B95" s="36">
        <f>SUMIFS(СВЦЭМ!$D$39:$D$782,СВЦЭМ!$A$39:$A$782,$A95,СВЦЭМ!$B$39:$B$782,B$83)+'СЕТ СН'!$H$11+СВЦЭМ!$D$10+'СЕТ СН'!$H$6-'СЕТ СН'!$H$23</f>
        <v>1312.0187554899999</v>
      </c>
      <c r="C95" s="36">
        <f>SUMIFS(СВЦЭМ!$D$39:$D$782,СВЦЭМ!$A$39:$A$782,$A95,СВЦЭМ!$B$39:$B$782,C$83)+'СЕТ СН'!$H$11+СВЦЭМ!$D$10+'СЕТ СН'!$H$6-'СЕТ СН'!$H$23</f>
        <v>1342.9336286299999</v>
      </c>
      <c r="D95" s="36">
        <f>SUMIFS(СВЦЭМ!$D$39:$D$782,СВЦЭМ!$A$39:$A$782,$A95,СВЦЭМ!$B$39:$B$782,D$83)+'СЕТ СН'!$H$11+СВЦЭМ!$D$10+'СЕТ СН'!$H$6-'СЕТ СН'!$H$23</f>
        <v>1384.1613455699999</v>
      </c>
      <c r="E95" s="36">
        <f>SUMIFS(СВЦЭМ!$D$39:$D$782,СВЦЭМ!$A$39:$A$782,$A95,СВЦЭМ!$B$39:$B$782,E$83)+'СЕТ СН'!$H$11+СВЦЭМ!$D$10+'СЕТ СН'!$H$6-'СЕТ СН'!$H$23</f>
        <v>1400.0949366099999</v>
      </c>
      <c r="F95" s="36">
        <f>SUMIFS(СВЦЭМ!$D$39:$D$782,СВЦЭМ!$A$39:$A$782,$A95,СВЦЭМ!$B$39:$B$782,F$83)+'СЕТ СН'!$H$11+СВЦЭМ!$D$10+'СЕТ СН'!$H$6-'СЕТ СН'!$H$23</f>
        <v>1400.6645816399998</v>
      </c>
      <c r="G95" s="36">
        <f>SUMIFS(СВЦЭМ!$D$39:$D$782,СВЦЭМ!$A$39:$A$782,$A95,СВЦЭМ!$B$39:$B$782,G$83)+'СЕТ СН'!$H$11+СВЦЭМ!$D$10+'СЕТ СН'!$H$6-'СЕТ СН'!$H$23</f>
        <v>1407.4233103099998</v>
      </c>
      <c r="H95" s="36">
        <f>SUMIFS(СВЦЭМ!$D$39:$D$782,СВЦЭМ!$A$39:$A$782,$A95,СВЦЭМ!$B$39:$B$782,H$83)+'СЕТ СН'!$H$11+СВЦЭМ!$D$10+'СЕТ СН'!$H$6-'СЕТ СН'!$H$23</f>
        <v>1399.4613470199999</v>
      </c>
      <c r="I95" s="36">
        <f>SUMIFS(СВЦЭМ!$D$39:$D$782,СВЦЭМ!$A$39:$A$782,$A95,СВЦЭМ!$B$39:$B$782,I$83)+'СЕТ СН'!$H$11+СВЦЭМ!$D$10+'СЕТ СН'!$H$6-'СЕТ СН'!$H$23</f>
        <v>1380.6132547</v>
      </c>
      <c r="J95" s="36">
        <f>SUMIFS(СВЦЭМ!$D$39:$D$782,СВЦЭМ!$A$39:$A$782,$A95,СВЦЭМ!$B$39:$B$782,J$83)+'СЕТ СН'!$H$11+СВЦЭМ!$D$10+'СЕТ СН'!$H$6-'СЕТ СН'!$H$23</f>
        <v>1345.7410586799999</v>
      </c>
      <c r="K95" s="36">
        <f>SUMIFS(СВЦЭМ!$D$39:$D$782,СВЦЭМ!$A$39:$A$782,$A95,СВЦЭМ!$B$39:$B$782,K$83)+'СЕТ СН'!$H$11+СВЦЭМ!$D$10+'СЕТ СН'!$H$6-'СЕТ СН'!$H$23</f>
        <v>1324.3158853399998</v>
      </c>
      <c r="L95" s="36">
        <f>SUMIFS(СВЦЭМ!$D$39:$D$782,СВЦЭМ!$A$39:$A$782,$A95,СВЦЭМ!$B$39:$B$782,L$83)+'СЕТ СН'!$H$11+СВЦЭМ!$D$10+'СЕТ СН'!$H$6-'СЕТ СН'!$H$23</f>
        <v>1305.18536531</v>
      </c>
      <c r="M95" s="36">
        <f>SUMIFS(СВЦЭМ!$D$39:$D$782,СВЦЭМ!$A$39:$A$782,$A95,СВЦЭМ!$B$39:$B$782,M$83)+'СЕТ СН'!$H$11+СВЦЭМ!$D$10+'СЕТ СН'!$H$6-'СЕТ СН'!$H$23</f>
        <v>1345.4889625699998</v>
      </c>
      <c r="N95" s="36">
        <f>SUMIFS(СВЦЭМ!$D$39:$D$782,СВЦЭМ!$A$39:$A$782,$A95,СВЦЭМ!$B$39:$B$782,N$83)+'СЕТ СН'!$H$11+СВЦЭМ!$D$10+'СЕТ СН'!$H$6-'СЕТ СН'!$H$23</f>
        <v>1366.9529968499999</v>
      </c>
      <c r="O95" s="36">
        <f>SUMIFS(СВЦЭМ!$D$39:$D$782,СВЦЭМ!$A$39:$A$782,$A95,СВЦЭМ!$B$39:$B$782,O$83)+'СЕТ СН'!$H$11+СВЦЭМ!$D$10+'СЕТ СН'!$H$6-'СЕТ СН'!$H$23</f>
        <v>1384.12825615</v>
      </c>
      <c r="P95" s="36">
        <f>SUMIFS(СВЦЭМ!$D$39:$D$782,СВЦЭМ!$A$39:$A$782,$A95,СВЦЭМ!$B$39:$B$782,P$83)+'СЕТ СН'!$H$11+СВЦЭМ!$D$10+'СЕТ СН'!$H$6-'СЕТ СН'!$H$23</f>
        <v>1390.1986779699998</v>
      </c>
      <c r="Q95" s="36">
        <f>SUMIFS(СВЦЭМ!$D$39:$D$782,СВЦЭМ!$A$39:$A$782,$A95,СВЦЭМ!$B$39:$B$782,Q$83)+'СЕТ СН'!$H$11+СВЦЭМ!$D$10+'СЕТ СН'!$H$6-'СЕТ СН'!$H$23</f>
        <v>1375.3522332499999</v>
      </c>
      <c r="R95" s="36">
        <f>SUMIFS(СВЦЭМ!$D$39:$D$782,СВЦЭМ!$A$39:$A$782,$A95,СВЦЭМ!$B$39:$B$782,R$83)+'СЕТ СН'!$H$11+СВЦЭМ!$D$10+'СЕТ СН'!$H$6-'СЕТ СН'!$H$23</f>
        <v>1349.2425041999998</v>
      </c>
      <c r="S95" s="36">
        <f>SUMIFS(СВЦЭМ!$D$39:$D$782,СВЦЭМ!$A$39:$A$782,$A95,СВЦЭМ!$B$39:$B$782,S$83)+'СЕТ СН'!$H$11+СВЦЭМ!$D$10+'СЕТ СН'!$H$6-'СЕТ СН'!$H$23</f>
        <v>1312.2259859599999</v>
      </c>
      <c r="T95" s="36">
        <f>SUMIFS(СВЦЭМ!$D$39:$D$782,СВЦЭМ!$A$39:$A$782,$A95,СВЦЭМ!$B$39:$B$782,T$83)+'СЕТ СН'!$H$11+СВЦЭМ!$D$10+'СЕТ СН'!$H$6-'СЕТ СН'!$H$23</f>
        <v>1311.2320676699999</v>
      </c>
      <c r="U95" s="36">
        <f>SUMIFS(СВЦЭМ!$D$39:$D$782,СВЦЭМ!$A$39:$A$782,$A95,СВЦЭМ!$B$39:$B$782,U$83)+'СЕТ СН'!$H$11+СВЦЭМ!$D$10+'СЕТ СН'!$H$6-'СЕТ СН'!$H$23</f>
        <v>1334.30730778</v>
      </c>
      <c r="V95" s="36">
        <f>SUMIFS(СВЦЭМ!$D$39:$D$782,СВЦЭМ!$A$39:$A$782,$A95,СВЦЭМ!$B$39:$B$782,V$83)+'СЕТ СН'!$H$11+СВЦЭМ!$D$10+'СЕТ СН'!$H$6-'СЕТ СН'!$H$23</f>
        <v>1356.2040695899998</v>
      </c>
      <c r="W95" s="36">
        <f>SUMIFS(СВЦЭМ!$D$39:$D$782,СВЦЭМ!$A$39:$A$782,$A95,СВЦЭМ!$B$39:$B$782,W$83)+'СЕТ СН'!$H$11+СВЦЭМ!$D$10+'СЕТ СН'!$H$6-'СЕТ СН'!$H$23</f>
        <v>1382.9158863499999</v>
      </c>
      <c r="X95" s="36">
        <f>SUMIFS(СВЦЭМ!$D$39:$D$782,СВЦЭМ!$A$39:$A$782,$A95,СВЦЭМ!$B$39:$B$782,X$83)+'СЕТ СН'!$H$11+СВЦЭМ!$D$10+'СЕТ СН'!$H$6-'СЕТ СН'!$H$23</f>
        <v>1402.8214510399998</v>
      </c>
      <c r="Y95" s="36">
        <f>SUMIFS(СВЦЭМ!$D$39:$D$782,СВЦЭМ!$A$39:$A$782,$A95,СВЦЭМ!$B$39:$B$782,Y$83)+'СЕТ СН'!$H$11+СВЦЭМ!$D$10+'СЕТ СН'!$H$6-'СЕТ СН'!$H$23</f>
        <v>1430.8756754799999</v>
      </c>
    </row>
    <row r="96" spans="1:27" ht="15.75" x14ac:dyDescent="0.2">
      <c r="A96" s="35">
        <f t="shared" si="2"/>
        <v>44878</v>
      </c>
      <c r="B96" s="36">
        <f>SUMIFS(СВЦЭМ!$D$39:$D$782,СВЦЭМ!$A$39:$A$782,$A96,СВЦЭМ!$B$39:$B$782,B$83)+'СЕТ СН'!$H$11+СВЦЭМ!$D$10+'СЕТ СН'!$H$6-'СЕТ СН'!$H$23</f>
        <v>1389.8601713099999</v>
      </c>
      <c r="C96" s="36">
        <f>SUMIFS(СВЦЭМ!$D$39:$D$782,СВЦЭМ!$A$39:$A$782,$A96,СВЦЭМ!$B$39:$B$782,C$83)+'СЕТ СН'!$H$11+СВЦЭМ!$D$10+'СЕТ СН'!$H$6-'СЕТ СН'!$H$23</f>
        <v>1420.7945248199999</v>
      </c>
      <c r="D96" s="36">
        <f>SUMIFS(СВЦЭМ!$D$39:$D$782,СВЦЭМ!$A$39:$A$782,$A96,СВЦЭМ!$B$39:$B$782,D$83)+'СЕТ СН'!$H$11+СВЦЭМ!$D$10+'СЕТ СН'!$H$6-'СЕТ СН'!$H$23</f>
        <v>1434.4626726099998</v>
      </c>
      <c r="E96" s="36">
        <f>SUMIFS(СВЦЭМ!$D$39:$D$782,СВЦЭМ!$A$39:$A$782,$A96,СВЦЭМ!$B$39:$B$782,E$83)+'СЕТ СН'!$H$11+СВЦЭМ!$D$10+'СЕТ СН'!$H$6-'СЕТ СН'!$H$23</f>
        <v>1419.3516367199998</v>
      </c>
      <c r="F96" s="36">
        <f>SUMIFS(СВЦЭМ!$D$39:$D$782,СВЦЭМ!$A$39:$A$782,$A96,СВЦЭМ!$B$39:$B$782,F$83)+'СЕТ СН'!$H$11+СВЦЭМ!$D$10+'СЕТ СН'!$H$6-'СЕТ СН'!$H$23</f>
        <v>1419.7851512199998</v>
      </c>
      <c r="G96" s="36">
        <f>SUMIFS(СВЦЭМ!$D$39:$D$782,СВЦЭМ!$A$39:$A$782,$A96,СВЦЭМ!$B$39:$B$782,G$83)+'СЕТ СН'!$H$11+СВЦЭМ!$D$10+'СЕТ СН'!$H$6-'СЕТ СН'!$H$23</f>
        <v>1423.0535453999998</v>
      </c>
      <c r="H96" s="36">
        <f>SUMIFS(СВЦЭМ!$D$39:$D$782,СВЦЭМ!$A$39:$A$782,$A96,СВЦЭМ!$B$39:$B$782,H$83)+'СЕТ СН'!$H$11+СВЦЭМ!$D$10+'СЕТ СН'!$H$6-'СЕТ СН'!$H$23</f>
        <v>1398.08605354</v>
      </c>
      <c r="I96" s="36">
        <f>SUMIFS(СВЦЭМ!$D$39:$D$782,СВЦЭМ!$A$39:$A$782,$A96,СВЦЭМ!$B$39:$B$782,I$83)+'СЕТ СН'!$H$11+СВЦЭМ!$D$10+'СЕТ СН'!$H$6-'СЕТ СН'!$H$23</f>
        <v>1390.5025847699999</v>
      </c>
      <c r="J96" s="36">
        <f>SUMIFS(СВЦЭМ!$D$39:$D$782,СВЦЭМ!$A$39:$A$782,$A96,СВЦЭМ!$B$39:$B$782,J$83)+'СЕТ СН'!$H$11+СВЦЭМ!$D$10+'СЕТ СН'!$H$6-'СЕТ СН'!$H$23</f>
        <v>1345.2414255699998</v>
      </c>
      <c r="K96" s="36">
        <f>SUMIFS(СВЦЭМ!$D$39:$D$782,СВЦЭМ!$A$39:$A$782,$A96,СВЦЭМ!$B$39:$B$782,K$83)+'СЕТ СН'!$H$11+СВЦЭМ!$D$10+'СЕТ СН'!$H$6-'СЕТ СН'!$H$23</f>
        <v>1315.51848217</v>
      </c>
      <c r="L96" s="36">
        <f>SUMIFS(СВЦЭМ!$D$39:$D$782,СВЦЭМ!$A$39:$A$782,$A96,СВЦЭМ!$B$39:$B$782,L$83)+'СЕТ СН'!$H$11+СВЦЭМ!$D$10+'СЕТ СН'!$H$6-'СЕТ СН'!$H$23</f>
        <v>1300.4645617599999</v>
      </c>
      <c r="M96" s="36">
        <f>SUMIFS(СВЦЭМ!$D$39:$D$782,СВЦЭМ!$A$39:$A$782,$A96,СВЦЭМ!$B$39:$B$782,M$83)+'СЕТ СН'!$H$11+СВЦЭМ!$D$10+'СЕТ СН'!$H$6-'СЕТ СН'!$H$23</f>
        <v>1325.8898459599998</v>
      </c>
      <c r="N96" s="36">
        <f>SUMIFS(СВЦЭМ!$D$39:$D$782,СВЦЭМ!$A$39:$A$782,$A96,СВЦЭМ!$B$39:$B$782,N$83)+'СЕТ СН'!$H$11+СВЦЭМ!$D$10+'СЕТ СН'!$H$6-'СЕТ СН'!$H$23</f>
        <v>1357.9338875899998</v>
      </c>
      <c r="O96" s="36">
        <f>SUMIFS(СВЦЭМ!$D$39:$D$782,СВЦЭМ!$A$39:$A$782,$A96,СВЦЭМ!$B$39:$B$782,O$83)+'СЕТ СН'!$H$11+СВЦЭМ!$D$10+'СЕТ СН'!$H$6-'СЕТ СН'!$H$23</f>
        <v>1369.6027687799999</v>
      </c>
      <c r="P96" s="36">
        <f>SUMIFS(СВЦЭМ!$D$39:$D$782,СВЦЭМ!$A$39:$A$782,$A96,СВЦЭМ!$B$39:$B$782,P$83)+'СЕТ СН'!$H$11+СВЦЭМ!$D$10+'СЕТ СН'!$H$6-'СЕТ СН'!$H$23</f>
        <v>1370.08812096</v>
      </c>
      <c r="Q96" s="36">
        <f>SUMIFS(СВЦЭМ!$D$39:$D$782,СВЦЭМ!$A$39:$A$782,$A96,СВЦЭМ!$B$39:$B$782,Q$83)+'СЕТ СН'!$H$11+СВЦЭМ!$D$10+'СЕТ СН'!$H$6-'СЕТ СН'!$H$23</f>
        <v>1366.78737136</v>
      </c>
      <c r="R96" s="36">
        <f>SUMIFS(СВЦЭМ!$D$39:$D$782,СВЦЭМ!$A$39:$A$782,$A96,СВЦЭМ!$B$39:$B$782,R$83)+'СЕТ СН'!$H$11+СВЦЭМ!$D$10+'СЕТ СН'!$H$6-'СЕТ СН'!$H$23</f>
        <v>1344.8776265199999</v>
      </c>
      <c r="S96" s="36">
        <f>SUMIFS(СВЦЭМ!$D$39:$D$782,СВЦЭМ!$A$39:$A$782,$A96,СВЦЭМ!$B$39:$B$782,S$83)+'СЕТ СН'!$H$11+СВЦЭМ!$D$10+'СЕТ СН'!$H$6-'СЕТ СН'!$H$23</f>
        <v>1302.6650405099999</v>
      </c>
      <c r="T96" s="36">
        <f>SUMIFS(СВЦЭМ!$D$39:$D$782,СВЦЭМ!$A$39:$A$782,$A96,СВЦЭМ!$B$39:$B$782,T$83)+'СЕТ СН'!$H$11+СВЦЭМ!$D$10+'СЕТ СН'!$H$6-'СЕТ СН'!$H$23</f>
        <v>1272.7304054299998</v>
      </c>
      <c r="U96" s="36">
        <f>SUMIFS(СВЦЭМ!$D$39:$D$782,СВЦЭМ!$A$39:$A$782,$A96,СВЦЭМ!$B$39:$B$782,U$83)+'СЕТ СН'!$H$11+СВЦЭМ!$D$10+'СЕТ СН'!$H$6-'СЕТ СН'!$H$23</f>
        <v>1288.9861927599998</v>
      </c>
      <c r="V96" s="36">
        <f>SUMIFS(СВЦЭМ!$D$39:$D$782,СВЦЭМ!$A$39:$A$782,$A96,СВЦЭМ!$B$39:$B$782,V$83)+'СЕТ СН'!$H$11+СВЦЭМ!$D$10+'СЕТ СН'!$H$6-'СЕТ СН'!$H$23</f>
        <v>1314.54318739</v>
      </c>
      <c r="W96" s="36">
        <f>SUMIFS(СВЦЭМ!$D$39:$D$782,СВЦЭМ!$A$39:$A$782,$A96,СВЦЭМ!$B$39:$B$782,W$83)+'СЕТ СН'!$H$11+СВЦЭМ!$D$10+'СЕТ СН'!$H$6-'СЕТ СН'!$H$23</f>
        <v>1356.14575638</v>
      </c>
      <c r="X96" s="36">
        <f>SUMIFS(СВЦЭМ!$D$39:$D$782,СВЦЭМ!$A$39:$A$782,$A96,СВЦЭМ!$B$39:$B$782,X$83)+'СЕТ СН'!$H$11+СВЦЭМ!$D$10+'СЕТ СН'!$H$6-'СЕТ СН'!$H$23</f>
        <v>1358.90325547</v>
      </c>
      <c r="Y96" s="36">
        <f>SUMIFS(СВЦЭМ!$D$39:$D$782,СВЦЭМ!$A$39:$A$782,$A96,СВЦЭМ!$B$39:$B$782,Y$83)+'СЕТ СН'!$H$11+СВЦЭМ!$D$10+'СЕТ СН'!$H$6-'СЕТ СН'!$H$23</f>
        <v>1396.6146387899998</v>
      </c>
    </row>
    <row r="97" spans="1:25" ht="15.75" x14ac:dyDescent="0.2">
      <c r="A97" s="35">
        <f t="shared" si="2"/>
        <v>44879</v>
      </c>
      <c r="B97" s="36">
        <f>SUMIFS(СВЦЭМ!$D$39:$D$782,СВЦЭМ!$A$39:$A$782,$A97,СВЦЭМ!$B$39:$B$782,B$83)+'СЕТ СН'!$H$11+СВЦЭМ!$D$10+'СЕТ СН'!$H$6-'СЕТ СН'!$H$23</f>
        <v>1365.6559058599998</v>
      </c>
      <c r="C97" s="36">
        <f>SUMIFS(СВЦЭМ!$D$39:$D$782,СВЦЭМ!$A$39:$A$782,$A97,СВЦЭМ!$B$39:$B$782,C$83)+'СЕТ СН'!$H$11+СВЦЭМ!$D$10+'СЕТ СН'!$H$6-'СЕТ СН'!$H$23</f>
        <v>1383.01908207</v>
      </c>
      <c r="D97" s="36">
        <f>SUMIFS(СВЦЭМ!$D$39:$D$782,СВЦЭМ!$A$39:$A$782,$A97,СВЦЭМ!$B$39:$B$782,D$83)+'СЕТ СН'!$H$11+СВЦЭМ!$D$10+'СЕТ СН'!$H$6-'СЕТ СН'!$H$23</f>
        <v>1397.5430049999998</v>
      </c>
      <c r="E97" s="36">
        <f>SUMIFS(СВЦЭМ!$D$39:$D$782,СВЦЭМ!$A$39:$A$782,$A97,СВЦЭМ!$B$39:$B$782,E$83)+'СЕТ СН'!$H$11+СВЦЭМ!$D$10+'СЕТ СН'!$H$6-'СЕТ СН'!$H$23</f>
        <v>1399.7698082699999</v>
      </c>
      <c r="F97" s="36">
        <f>SUMIFS(СВЦЭМ!$D$39:$D$782,СВЦЭМ!$A$39:$A$782,$A97,СВЦЭМ!$B$39:$B$782,F$83)+'СЕТ СН'!$H$11+СВЦЭМ!$D$10+'СЕТ СН'!$H$6-'СЕТ СН'!$H$23</f>
        <v>1400.7325229999999</v>
      </c>
      <c r="G97" s="36">
        <f>SUMIFS(СВЦЭМ!$D$39:$D$782,СВЦЭМ!$A$39:$A$782,$A97,СВЦЭМ!$B$39:$B$782,G$83)+'СЕТ СН'!$H$11+СВЦЭМ!$D$10+'СЕТ СН'!$H$6-'СЕТ СН'!$H$23</f>
        <v>1382.92346871</v>
      </c>
      <c r="H97" s="36">
        <f>SUMIFS(СВЦЭМ!$D$39:$D$782,СВЦЭМ!$A$39:$A$782,$A97,СВЦЭМ!$B$39:$B$782,H$83)+'СЕТ СН'!$H$11+СВЦЭМ!$D$10+'СЕТ СН'!$H$6-'СЕТ СН'!$H$23</f>
        <v>1326.63607323</v>
      </c>
      <c r="I97" s="36">
        <f>SUMIFS(СВЦЭМ!$D$39:$D$782,СВЦЭМ!$A$39:$A$782,$A97,СВЦЭМ!$B$39:$B$782,I$83)+'СЕТ СН'!$H$11+СВЦЭМ!$D$10+'СЕТ СН'!$H$6-'СЕТ СН'!$H$23</f>
        <v>1340.0114526499999</v>
      </c>
      <c r="J97" s="36">
        <f>SUMIFS(СВЦЭМ!$D$39:$D$782,СВЦЭМ!$A$39:$A$782,$A97,СВЦЭМ!$B$39:$B$782,J$83)+'СЕТ СН'!$H$11+СВЦЭМ!$D$10+'СЕТ СН'!$H$6-'СЕТ СН'!$H$23</f>
        <v>1316.2514692099999</v>
      </c>
      <c r="K97" s="36">
        <f>SUMIFS(СВЦЭМ!$D$39:$D$782,СВЦЭМ!$A$39:$A$782,$A97,СВЦЭМ!$B$39:$B$782,K$83)+'СЕТ СН'!$H$11+СВЦЭМ!$D$10+'СЕТ СН'!$H$6-'СЕТ СН'!$H$23</f>
        <v>1305.85200803</v>
      </c>
      <c r="L97" s="36">
        <f>SUMIFS(СВЦЭМ!$D$39:$D$782,СВЦЭМ!$A$39:$A$782,$A97,СВЦЭМ!$B$39:$B$782,L$83)+'СЕТ СН'!$H$11+СВЦЭМ!$D$10+'СЕТ СН'!$H$6-'СЕТ СН'!$H$23</f>
        <v>1307.8495522599999</v>
      </c>
      <c r="M97" s="36">
        <f>SUMIFS(СВЦЭМ!$D$39:$D$782,СВЦЭМ!$A$39:$A$782,$A97,СВЦЭМ!$B$39:$B$782,M$83)+'СЕТ СН'!$H$11+СВЦЭМ!$D$10+'СЕТ СН'!$H$6-'СЕТ СН'!$H$23</f>
        <v>1318.2546418499999</v>
      </c>
      <c r="N97" s="36">
        <f>SUMIFS(СВЦЭМ!$D$39:$D$782,СВЦЭМ!$A$39:$A$782,$A97,СВЦЭМ!$B$39:$B$782,N$83)+'СЕТ СН'!$H$11+СВЦЭМ!$D$10+'СЕТ СН'!$H$6-'СЕТ СН'!$H$23</f>
        <v>1332.0934569799999</v>
      </c>
      <c r="O97" s="36">
        <f>SUMIFS(СВЦЭМ!$D$39:$D$782,СВЦЭМ!$A$39:$A$782,$A97,СВЦЭМ!$B$39:$B$782,O$83)+'СЕТ СН'!$H$11+СВЦЭМ!$D$10+'СЕТ СН'!$H$6-'СЕТ СН'!$H$23</f>
        <v>1339.9889750899999</v>
      </c>
      <c r="P97" s="36">
        <f>SUMIFS(СВЦЭМ!$D$39:$D$782,СВЦЭМ!$A$39:$A$782,$A97,СВЦЭМ!$B$39:$B$782,P$83)+'СЕТ СН'!$H$11+СВЦЭМ!$D$10+'СЕТ СН'!$H$6-'СЕТ СН'!$H$23</f>
        <v>1350.43543669</v>
      </c>
      <c r="Q97" s="36">
        <f>SUMIFS(СВЦЭМ!$D$39:$D$782,СВЦЭМ!$A$39:$A$782,$A97,СВЦЭМ!$B$39:$B$782,Q$83)+'СЕТ СН'!$H$11+СВЦЭМ!$D$10+'СЕТ СН'!$H$6-'СЕТ СН'!$H$23</f>
        <v>1326.7210425399999</v>
      </c>
      <c r="R97" s="36">
        <f>SUMIFS(СВЦЭМ!$D$39:$D$782,СВЦЭМ!$A$39:$A$782,$A97,СВЦЭМ!$B$39:$B$782,R$83)+'СЕТ СН'!$H$11+СВЦЭМ!$D$10+'СЕТ СН'!$H$6-'СЕТ СН'!$H$23</f>
        <v>1305.4178482399998</v>
      </c>
      <c r="S97" s="36">
        <f>SUMIFS(СВЦЭМ!$D$39:$D$782,СВЦЭМ!$A$39:$A$782,$A97,СВЦЭМ!$B$39:$B$782,S$83)+'СЕТ СН'!$H$11+СВЦЭМ!$D$10+'СЕТ СН'!$H$6-'СЕТ СН'!$H$23</f>
        <v>1274.7351885099997</v>
      </c>
      <c r="T97" s="36">
        <f>SUMIFS(СВЦЭМ!$D$39:$D$782,СВЦЭМ!$A$39:$A$782,$A97,СВЦЭМ!$B$39:$B$782,T$83)+'СЕТ СН'!$H$11+СВЦЭМ!$D$10+'СЕТ СН'!$H$6-'СЕТ СН'!$H$23</f>
        <v>1302.9928461799998</v>
      </c>
      <c r="U97" s="36">
        <f>SUMIFS(СВЦЭМ!$D$39:$D$782,СВЦЭМ!$A$39:$A$782,$A97,СВЦЭМ!$B$39:$B$782,U$83)+'СЕТ СН'!$H$11+СВЦЭМ!$D$10+'СЕТ СН'!$H$6-'СЕТ СН'!$H$23</f>
        <v>1301.1736386499999</v>
      </c>
      <c r="V97" s="36">
        <f>SUMIFS(СВЦЭМ!$D$39:$D$782,СВЦЭМ!$A$39:$A$782,$A97,СВЦЭМ!$B$39:$B$782,V$83)+'СЕТ СН'!$H$11+СВЦЭМ!$D$10+'СЕТ СН'!$H$6-'СЕТ СН'!$H$23</f>
        <v>1327.2201986699999</v>
      </c>
      <c r="W97" s="36">
        <f>SUMIFS(СВЦЭМ!$D$39:$D$782,СВЦЭМ!$A$39:$A$782,$A97,СВЦЭМ!$B$39:$B$782,W$83)+'СЕТ СН'!$H$11+СВЦЭМ!$D$10+'СЕТ СН'!$H$6-'СЕТ СН'!$H$23</f>
        <v>1346.6654072499998</v>
      </c>
      <c r="X97" s="36">
        <f>SUMIFS(СВЦЭМ!$D$39:$D$782,СВЦЭМ!$A$39:$A$782,$A97,СВЦЭМ!$B$39:$B$782,X$83)+'СЕТ СН'!$H$11+СВЦЭМ!$D$10+'СЕТ СН'!$H$6-'СЕТ СН'!$H$23</f>
        <v>1353.0815722999998</v>
      </c>
      <c r="Y97" s="36">
        <f>SUMIFS(СВЦЭМ!$D$39:$D$782,СВЦЭМ!$A$39:$A$782,$A97,СВЦЭМ!$B$39:$B$782,Y$83)+'СЕТ СН'!$H$11+СВЦЭМ!$D$10+'СЕТ СН'!$H$6-'СЕТ СН'!$H$23</f>
        <v>1390.8380002699998</v>
      </c>
    </row>
    <row r="98" spans="1:25" ht="15.75" x14ac:dyDescent="0.2">
      <c r="A98" s="35">
        <f t="shared" si="2"/>
        <v>44880</v>
      </c>
      <c r="B98" s="36">
        <f>SUMIFS(СВЦЭМ!$D$39:$D$782,СВЦЭМ!$A$39:$A$782,$A98,СВЦЭМ!$B$39:$B$782,B$83)+'СЕТ СН'!$H$11+СВЦЭМ!$D$10+'СЕТ СН'!$H$6-'СЕТ СН'!$H$23</f>
        <v>1394.4049699199998</v>
      </c>
      <c r="C98" s="36">
        <f>SUMIFS(СВЦЭМ!$D$39:$D$782,СВЦЭМ!$A$39:$A$782,$A98,СВЦЭМ!$B$39:$B$782,C$83)+'СЕТ СН'!$H$11+СВЦЭМ!$D$10+'СЕТ СН'!$H$6-'СЕТ СН'!$H$23</f>
        <v>1425.70736698</v>
      </c>
      <c r="D98" s="36">
        <f>SUMIFS(СВЦЭМ!$D$39:$D$782,СВЦЭМ!$A$39:$A$782,$A98,СВЦЭМ!$B$39:$B$782,D$83)+'СЕТ СН'!$H$11+СВЦЭМ!$D$10+'СЕТ СН'!$H$6-'СЕТ СН'!$H$23</f>
        <v>1417.4704319499999</v>
      </c>
      <c r="E98" s="36">
        <f>SUMIFS(СВЦЭМ!$D$39:$D$782,СВЦЭМ!$A$39:$A$782,$A98,СВЦЭМ!$B$39:$B$782,E$83)+'СЕТ СН'!$H$11+СВЦЭМ!$D$10+'СЕТ СН'!$H$6-'СЕТ СН'!$H$23</f>
        <v>1399.4163665099998</v>
      </c>
      <c r="F98" s="36">
        <f>SUMIFS(СВЦЭМ!$D$39:$D$782,СВЦЭМ!$A$39:$A$782,$A98,СВЦЭМ!$B$39:$B$782,F$83)+'СЕТ СН'!$H$11+СВЦЭМ!$D$10+'СЕТ СН'!$H$6-'СЕТ СН'!$H$23</f>
        <v>1407.3390494999999</v>
      </c>
      <c r="G98" s="36">
        <f>SUMIFS(СВЦЭМ!$D$39:$D$782,СВЦЭМ!$A$39:$A$782,$A98,СВЦЭМ!$B$39:$B$782,G$83)+'СЕТ СН'!$H$11+СВЦЭМ!$D$10+'СЕТ СН'!$H$6-'СЕТ СН'!$H$23</f>
        <v>1421.3719242599998</v>
      </c>
      <c r="H98" s="36">
        <f>SUMIFS(СВЦЭМ!$D$39:$D$782,СВЦЭМ!$A$39:$A$782,$A98,СВЦЭМ!$B$39:$B$782,H$83)+'СЕТ СН'!$H$11+СВЦЭМ!$D$10+'СЕТ СН'!$H$6-'СЕТ СН'!$H$23</f>
        <v>1359.9677007199998</v>
      </c>
      <c r="I98" s="36">
        <f>SUMIFS(СВЦЭМ!$D$39:$D$782,СВЦЭМ!$A$39:$A$782,$A98,СВЦЭМ!$B$39:$B$782,I$83)+'СЕТ СН'!$H$11+СВЦЭМ!$D$10+'СЕТ СН'!$H$6-'СЕТ СН'!$H$23</f>
        <v>1361.8451742899999</v>
      </c>
      <c r="J98" s="36">
        <f>SUMIFS(СВЦЭМ!$D$39:$D$782,СВЦЭМ!$A$39:$A$782,$A98,СВЦЭМ!$B$39:$B$782,J$83)+'СЕТ СН'!$H$11+СВЦЭМ!$D$10+'СЕТ СН'!$H$6-'СЕТ СН'!$H$23</f>
        <v>1329.6508683299999</v>
      </c>
      <c r="K98" s="36">
        <f>SUMIFS(СВЦЭМ!$D$39:$D$782,СВЦЭМ!$A$39:$A$782,$A98,СВЦЭМ!$B$39:$B$782,K$83)+'СЕТ СН'!$H$11+СВЦЭМ!$D$10+'СЕТ СН'!$H$6-'СЕТ СН'!$H$23</f>
        <v>1322.3400719299998</v>
      </c>
      <c r="L98" s="36">
        <f>SUMIFS(СВЦЭМ!$D$39:$D$782,СВЦЭМ!$A$39:$A$782,$A98,СВЦЭМ!$B$39:$B$782,L$83)+'СЕТ СН'!$H$11+СВЦЭМ!$D$10+'СЕТ СН'!$H$6-'СЕТ СН'!$H$23</f>
        <v>1331.0905179099998</v>
      </c>
      <c r="M98" s="36">
        <f>SUMIFS(СВЦЭМ!$D$39:$D$782,СВЦЭМ!$A$39:$A$782,$A98,СВЦЭМ!$B$39:$B$782,M$83)+'СЕТ СН'!$H$11+СВЦЭМ!$D$10+'СЕТ СН'!$H$6-'СЕТ СН'!$H$23</f>
        <v>1354.8625430699999</v>
      </c>
      <c r="N98" s="36">
        <f>SUMIFS(СВЦЭМ!$D$39:$D$782,СВЦЭМ!$A$39:$A$782,$A98,СВЦЭМ!$B$39:$B$782,N$83)+'СЕТ СН'!$H$11+СВЦЭМ!$D$10+'СЕТ СН'!$H$6-'СЕТ СН'!$H$23</f>
        <v>1366.0897607999998</v>
      </c>
      <c r="O98" s="36">
        <f>SUMIFS(СВЦЭМ!$D$39:$D$782,СВЦЭМ!$A$39:$A$782,$A98,СВЦЭМ!$B$39:$B$782,O$83)+'СЕТ СН'!$H$11+СВЦЭМ!$D$10+'СЕТ СН'!$H$6-'СЕТ СН'!$H$23</f>
        <v>1373.41467627</v>
      </c>
      <c r="P98" s="36">
        <f>SUMIFS(СВЦЭМ!$D$39:$D$782,СВЦЭМ!$A$39:$A$782,$A98,СВЦЭМ!$B$39:$B$782,P$83)+'СЕТ СН'!$H$11+СВЦЭМ!$D$10+'СЕТ СН'!$H$6-'СЕТ СН'!$H$23</f>
        <v>1383.6223570899999</v>
      </c>
      <c r="Q98" s="36">
        <f>SUMIFS(СВЦЭМ!$D$39:$D$782,СВЦЭМ!$A$39:$A$782,$A98,СВЦЭМ!$B$39:$B$782,Q$83)+'СЕТ СН'!$H$11+СВЦЭМ!$D$10+'СЕТ СН'!$H$6-'СЕТ СН'!$H$23</f>
        <v>1384.5521092099998</v>
      </c>
      <c r="R98" s="36">
        <f>SUMIFS(СВЦЭМ!$D$39:$D$782,СВЦЭМ!$A$39:$A$782,$A98,СВЦЭМ!$B$39:$B$782,R$83)+'СЕТ СН'!$H$11+СВЦЭМ!$D$10+'СЕТ СН'!$H$6-'СЕТ СН'!$H$23</f>
        <v>1377.4679781299999</v>
      </c>
      <c r="S98" s="36">
        <f>SUMIFS(СВЦЭМ!$D$39:$D$782,СВЦЭМ!$A$39:$A$782,$A98,СВЦЭМ!$B$39:$B$782,S$83)+'СЕТ СН'!$H$11+СВЦЭМ!$D$10+'СЕТ СН'!$H$6-'СЕТ СН'!$H$23</f>
        <v>1332.3974232899998</v>
      </c>
      <c r="T98" s="36">
        <f>SUMIFS(СВЦЭМ!$D$39:$D$782,СВЦЭМ!$A$39:$A$782,$A98,СВЦЭМ!$B$39:$B$782,T$83)+'СЕТ СН'!$H$11+СВЦЭМ!$D$10+'СЕТ СН'!$H$6-'СЕТ СН'!$H$23</f>
        <v>1268.9019699099999</v>
      </c>
      <c r="U98" s="36">
        <f>SUMIFS(СВЦЭМ!$D$39:$D$782,СВЦЭМ!$A$39:$A$782,$A98,СВЦЭМ!$B$39:$B$782,U$83)+'СЕТ СН'!$H$11+СВЦЭМ!$D$10+'СЕТ СН'!$H$6-'СЕТ СН'!$H$23</f>
        <v>1269.7807221499997</v>
      </c>
      <c r="V98" s="36">
        <f>SUMIFS(СВЦЭМ!$D$39:$D$782,СВЦЭМ!$A$39:$A$782,$A98,СВЦЭМ!$B$39:$B$782,V$83)+'СЕТ СН'!$H$11+СВЦЭМ!$D$10+'СЕТ СН'!$H$6-'СЕТ СН'!$H$23</f>
        <v>1289.2199441999999</v>
      </c>
      <c r="W98" s="36">
        <f>SUMIFS(СВЦЭМ!$D$39:$D$782,СВЦЭМ!$A$39:$A$782,$A98,СВЦЭМ!$B$39:$B$782,W$83)+'СЕТ СН'!$H$11+СВЦЭМ!$D$10+'СЕТ СН'!$H$6-'СЕТ СН'!$H$23</f>
        <v>1328.2427105699999</v>
      </c>
      <c r="X98" s="36">
        <f>SUMIFS(СВЦЭМ!$D$39:$D$782,СВЦЭМ!$A$39:$A$782,$A98,СВЦЭМ!$B$39:$B$782,X$83)+'СЕТ СН'!$H$11+СВЦЭМ!$D$10+'СЕТ СН'!$H$6-'СЕТ СН'!$H$23</f>
        <v>1347.8484266899998</v>
      </c>
      <c r="Y98" s="36">
        <f>SUMIFS(СВЦЭМ!$D$39:$D$782,СВЦЭМ!$A$39:$A$782,$A98,СВЦЭМ!$B$39:$B$782,Y$83)+'СЕТ СН'!$H$11+СВЦЭМ!$D$10+'СЕТ СН'!$H$6-'СЕТ СН'!$H$23</f>
        <v>1372.5549681299999</v>
      </c>
    </row>
    <row r="99" spans="1:25" ht="15.75" x14ac:dyDescent="0.2">
      <c r="A99" s="35">
        <f t="shared" si="2"/>
        <v>44881</v>
      </c>
      <c r="B99" s="36">
        <f>SUMIFS(СВЦЭМ!$D$39:$D$782,СВЦЭМ!$A$39:$A$782,$A99,СВЦЭМ!$B$39:$B$782,B$83)+'СЕТ СН'!$H$11+СВЦЭМ!$D$10+'СЕТ СН'!$H$6-'СЕТ СН'!$H$23</f>
        <v>1381.8436910099999</v>
      </c>
      <c r="C99" s="36">
        <f>SUMIFS(СВЦЭМ!$D$39:$D$782,СВЦЭМ!$A$39:$A$782,$A99,СВЦЭМ!$B$39:$B$782,C$83)+'СЕТ СН'!$H$11+СВЦЭМ!$D$10+'СЕТ СН'!$H$6-'СЕТ СН'!$H$23</f>
        <v>1410.7732222999998</v>
      </c>
      <c r="D99" s="36">
        <f>SUMIFS(СВЦЭМ!$D$39:$D$782,СВЦЭМ!$A$39:$A$782,$A99,СВЦЭМ!$B$39:$B$782,D$83)+'СЕТ СН'!$H$11+СВЦЭМ!$D$10+'СЕТ СН'!$H$6-'СЕТ СН'!$H$23</f>
        <v>1437.8706198499999</v>
      </c>
      <c r="E99" s="36">
        <f>SUMIFS(СВЦЭМ!$D$39:$D$782,СВЦЭМ!$A$39:$A$782,$A99,СВЦЭМ!$B$39:$B$782,E$83)+'СЕТ СН'!$H$11+СВЦЭМ!$D$10+'СЕТ СН'!$H$6-'СЕТ СН'!$H$23</f>
        <v>1435.53803937</v>
      </c>
      <c r="F99" s="36">
        <f>SUMIFS(СВЦЭМ!$D$39:$D$782,СВЦЭМ!$A$39:$A$782,$A99,СВЦЭМ!$B$39:$B$782,F$83)+'СЕТ СН'!$H$11+СВЦЭМ!$D$10+'СЕТ СН'!$H$6-'СЕТ СН'!$H$23</f>
        <v>1414.6795995299999</v>
      </c>
      <c r="G99" s="36">
        <f>SUMIFS(СВЦЭМ!$D$39:$D$782,СВЦЭМ!$A$39:$A$782,$A99,СВЦЭМ!$B$39:$B$782,G$83)+'СЕТ СН'!$H$11+СВЦЭМ!$D$10+'СЕТ СН'!$H$6-'СЕТ СН'!$H$23</f>
        <v>1407.2709559099999</v>
      </c>
      <c r="H99" s="36">
        <f>SUMIFS(СВЦЭМ!$D$39:$D$782,СВЦЭМ!$A$39:$A$782,$A99,СВЦЭМ!$B$39:$B$782,H$83)+'СЕТ СН'!$H$11+СВЦЭМ!$D$10+'СЕТ СН'!$H$6-'СЕТ СН'!$H$23</f>
        <v>1381.20088599</v>
      </c>
      <c r="I99" s="36">
        <f>SUMIFS(СВЦЭМ!$D$39:$D$782,СВЦЭМ!$A$39:$A$782,$A99,СВЦЭМ!$B$39:$B$782,I$83)+'СЕТ СН'!$H$11+СВЦЭМ!$D$10+'СЕТ СН'!$H$6-'СЕТ СН'!$H$23</f>
        <v>1380.6601581199998</v>
      </c>
      <c r="J99" s="36">
        <f>SUMIFS(СВЦЭМ!$D$39:$D$782,СВЦЭМ!$A$39:$A$782,$A99,СВЦЭМ!$B$39:$B$782,J$83)+'СЕТ СН'!$H$11+СВЦЭМ!$D$10+'СЕТ СН'!$H$6-'СЕТ СН'!$H$23</f>
        <v>1355.9381402499998</v>
      </c>
      <c r="K99" s="36">
        <f>SUMIFS(СВЦЭМ!$D$39:$D$782,СВЦЭМ!$A$39:$A$782,$A99,СВЦЭМ!$B$39:$B$782,K$83)+'СЕТ СН'!$H$11+СВЦЭМ!$D$10+'СЕТ СН'!$H$6-'СЕТ СН'!$H$23</f>
        <v>1353.0595264199999</v>
      </c>
      <c r="L99" s="36">
        <f>SUMIFS(СВЦЭМ!$D$39:$D$782,СВЦЭМ!$A$39:$A$782,$A99,СВЦЭМ!$B$39:$B$782,L$83)+'СЕТ СН'!$H$11+СВЦЭМ!$D$10+'СЕТ СН'!$H$6-'СЕТ СН'!$H$23</f>
        <v>1360.5408015099999</v>
      </c>
      <c r="M99" s="36">
        <f>SUMIFS(СВЦЭМ!$D$39:$D$782,СВЦЭМ!$A$39:$A$782,$A99,СВЦЭМ!$B$39:$B$782,M$83)+'СЕТ СН'!$H$11+СВЦЭМ!$D$10+'СЕТ СН'!$H$6-'СЕТ СН'!$H$23</f>
        <v>1382.7463687999998</v>
      </c>
      <c r="N99" s="36">
        <f>SUMIFS(СВЦЭМ!$D$39:$D$782,СВЦЭМ!$A$39:$A$782,$A99,СВЦЭМ!$B$39:$B$782,N$83)+'СЕТ СН'!$H$11+СВЦЭМ!$D$10+'СЕТ СН'!$H$6-'СЕТ СН'!$H$23</f>
        <v>1382.1347317499999</v>
      </c>
      <c r="O99" s="36">
        <f>SUMIFS(СВЦЭМ!$D$39:$D$782,СВЦЭМ!$A$39:$A$782,$A99,СВЦЭМ!$B$39:$B$782,O$83)+'СЕТ СН'!$H$11+СВЦЭМ!$D$10+'СЕТ СН'!$H$6-'СЕТ СН'!$H$23</f>
        <v>1395.3259126399998</v>
      </c>
      <c r="P99" s="36">
        <f>SUMIFS(СВЦЭМ!$D$39:$D$782,СВЦЭМ!$A$39:$A$782,$A99,СВЦЭМ!$B$39:$B$782,P$83)+'СЕТ СН'!$H$11+СВЦЭМ!$D$10+'СЕТ СН'!$H$6-'СЕТ СН'!$H$23</f>
        <v>1410.0686258699998</v>
      </c>
      <c r="Q99" s="36">
        <f>SUMIFS(СВЦЭМ!$D$39:$D$782,СВЦЭМ!$A$39:$A$782,$A99,СВЦЭМ!$B$39:$B$782,Q$83)+'СЕТ СН'!$H$11+СВЦЭМ!$D$10+'СЕТ СН'!$H$6-'СЕТ СН'!$H$23</f>
        <v>1381.9604270699999</v>
      </c>
      <c r="R99" s="36">
        <f>SUMIFS(СВЦЭМ!$D$39:$D$782,СВЦЭМ!$A$39:$A$782,$A99,СВЦЭМ!$B$39:$B$782,R$83)+'СЕТ СН'!$H$11+СВЦЭМ!$D$10+'СЕТ СН'!$H$6-'СЕТ СН'!$H$23</f>
        <v>1372.1660974399999</v>
      </c>
      <c r="S99" s="36">
        <f>SUMIFS(СВЦЭМ!$D$39:$D$782,СВЦЭМ!$A$39:$A$782,$A99,СВЦЭМ!$B$39:$B$782,S$83)+'СЕТ СН'!$H$11+СВЦЭМ!$D$10+'СЕТ СН'!$H$6-'СЕТ СН'!$H$23</f>
        <v>1332.6367455999998</v>
      </c>
      <c r="T99" s="36">
        <f>SUMIFS(СВЦЭМ!$D$39:$D$782,СВЦЭМ!$A$39:$A$782,$A99,СВЦЭМ!$B$39:$B$782,T$83)+'СЕТ СН'!$H$11+СВЦЭМ!$D$10+'СЕТ СН'!$H$6-'СЕТ СН'!$H$23</f>
        <v>1310.0560022599998</v>
      </c>
      <c r="U99" s="36">
        <f>SUMIFS(СВЦЭМ!$D$39:$D$782,СВЦЭМ!$A$39:$A$782,$A99,СВЦЭМ!$B$39:$B$782,U$83)+'СЕТ СН'!$H$11+СВЦЭМ!$D$10+'СЕТ СН'!$H$6-'СЕТ СН'!$H$23</f>
        <v>1325.3913016299998</v>
      </c>
      <c r="V99" s="36">
        <f>SUMIFS(СВЦЭМ!$D$39:$D$782,СВЦЭМ!$A$39:$A$782,$A99,СВЦЭМ!$B$39:$B$782,V$83)+'СЕТ СН'!$H$11+СВЦЭМ!$D$10+'СЕТ СН'!$H$6-'СЕТ СН'!$H$23</f>
        <v>1352.49185382</v>
      </c>
      <c r="W99" s="36">
        <f>SUMIFS(СВЦЭМ!$D$39:$D$782,СВЦЭМ!$A$39:$A$782,$A99,СВЦЭМ!$B$39:$B$782,W$83)+'СЕТ СН'!$H$11+СВЦЭМ!$D$10+'СЕТ СН'!$H$6-'СЕТ СН'!$H$23</f>
        <v>1352.8474120299998</v>
      </c>
      <c r="X99" s="36">
        <f>SUMIFS(СВЦЭМ!$D$39:$D$782,СВЦЭМ!$A$39:$A$782,$A99,СВЦЭМ!$B$39:$B$782,X$83)+'СЕТ СН'!$H$11+СВЦЭМ!$D$10+'СЕТ СН'!$H$6-'СЕТ СН'!$H$23</f>
        <v>1376.1391511799998</v>
      </c>
      <c r="Y99" s="36">
        <f>SUMIFS(СВЦЭМ!$D$39:$D$782,СВЦЭМ!$A$39:$A$782,$A99,СВЦЭМ!$B$39:$B$782,Y$83)+'СЕТ СН'!$H$11+СВЦЭМ!$D$10+'СЕТ СН'!$H$6-'СЕТ СН'!$H$23</f>
        <v>1424.5692635399998</v>
      </c>
    </row>
    <row r="100" spans="1:25" ht="15.75" x14ac:dyDescent="0.2">
      <c r="A100" s="35">
        <f t="shared" si="2"/>
        <v>44882</v>
      </c>
      <c r="B100" s="36">
        <f>SUMIFS(СВЦЭМ!$D$39:$D$782,СВЦЭМ!$A$39:$A$782,$A100,СВЦЭМ!$B$39:$B$782,B$83)+'СЕТ СН'!$H$11+СВЦЭМ!$D$10+'СЕТ СН'!$H$6-'СЕТ СН'!$H$23</f>
        <v>1365.6953091899998</v>
      </c>
      <c r="C100" s="36">
        <f>SUMIFS(СВЦЭМ!$D$39:$D$782,СВЦЭМ!$A$39:$A$782,$A100,СВЦЭМ!$B$39:$B$782,C$83)+'СЕТ СН'!$H$11+СВЦЭМ!$D$10+'СЕТ СН'!$H$6-'СЕТ СН'!$H$23</f>
        <v>1382.3011195299998</v>
      </c>
      <c r="D100" s="36">
        <f>SUMIFS(СВЦЭМ!$D$39:$D$782,СВЦЭМ!$A$39:$A$782,$A100,СВЦЭМ!$B$39:$B$782,D$83)+'СЕТ СН'!$H$11+СВЦЭМ!$D$10+'СЕТ СН'!$H$6-'СЕТ СН'!$H$23</f>
        <v>1409.58214415</v>
      </c>
      <c r="E100" s="36">
        <f>SUMIFS(СВЦЭМ!$D$39:$D$782,СВЦЭМ!$A$39:$A$782,$A100,СВЦЭМ!$B$39:$B$782,E$83)+'СЕТ СН'!$H$11+СВЦЭМ!$D$10+'СЕТ СН'!$H$6-'СЕТ СН'!$H$23</f>
        <v>1405.8730890699999</v>
      </c>
      <c r="F100" s="36">
        <f>SUMIFS(СВЦЭМ!$D$39:$D$782,СВЦЭМ!$A$39:$A$782,$A100,СВЦЭМ!$B$39:$B$782,F$83)+'СЕТ СН'!$H$11+СВЦЭМ!$D$10+'СЕТ СН'!$H$6-'СЕТ СН'!$H$23</f>
        <v>1408.7066861999999</v>
      </c>
      <c r="G100" s="36">
        <f>SUMIFS(СВЦЭМ!$D$39:$D$782,СВЦЭМ!$A$39:$A$782,$A100,СВЦЭМ!$B$39:$B$782,G$83)+'СЕТ СН'!$H$11+СВЦЭМ!$D$10+'СЕТ СН'!$H$6-'СЕТ СН'!$H$23</f>
        <v>1413.6871477699999</v>
      </c>
      <c r="H100" s="36">
        <f>SUMIFS(СВЦЭМ!$D$39:$D$782,СВЦЭМ!$A$39:$A$782,$A100,СВЦЭМ!$B$39:$B$782,H$83)+'СЕТ СН'!$H$11+СВЦЭМ!$D$10+'СЕТ СН'!$H$6-'СЕТ СН'!$H$23</f>
        <v>1352.7844321799998</v>
      </c>
      <c r="I100" s="36">
        <f>SUMIFS(СВЦЭМ!$D$39:$D$782,СВЦЭМ!$A$39:$A$782,$A100,СВЦЭМ!$B$39:$B$782,I$83)+'СЕТ СН'!$H$11+СВЦЭМ!$D$10+'СЕТ СН'!$H$6-'СЕТ СН'!$H$23</f>
        <v>1285.5113896299999</v>
      </c>
      <c r="J100" s="36">
        <f>SUMIFS(СВЦЭМ!$D$39:$D$782,СВЦЭМ!$A$39:$A$782,$A100,СВЦЭМ!$B$39:$B$782,J$83)+'СЕТ СН'!$H$11+СВЦЭМ!$D$10+'СЕТ СН'!$H$6-'СЕТ СН'!$H$23</f>
        <v>1312.4450207699999</v>
      </c>
      <c r="K100" s="36">
        <f>SUMIFS(СВЦЭМ!$D$39:$D$782,СВЦЭМ!$A$39:$A$782,$A100,СВЦЭМ!$B$39:$B$782,K$83)+'СЕТ СН'!$H$11+СВЦЭМ!$D$10+'СЕТ СН'!$H$6-'СЕТ СН'!$H$23</f>
        <v>1317.54672749</v>
      </c>
      <c r="L100" s="36">
        <f>SUMIFS(СВЦЭМ!$D$39:$D$782,СВЦЭМ!$A$39:$A$782,$A100,СВЦЭМ!$B$39:$B$782,L$83)+'СЕТ СН'!$H$11+СВЦЭМ!$D$10+'СЕТ СН'!$H$6-'СЕТ СН'!$H$23</f>
        <v>1322.21795112</v>
      </c>
      <c r="M100" s="36">
        <f>SUMIFS(СВЦЭМ!$D$39:$D$782,СВЦЭМ!$A$39:$A$782,$A100,СВЦЭМ!$B$39:$B$782,M$83)+'СЕТ СН'!$H$11+СВЦЭМ!$D$10+'СЕТ СН'!$H$6-'СЕТ СН'!$H$23</f>
        <v>1344.4729421499999</v>
      </c>
      <c r="N100" s="36">
        <f>SUMIFS(СВЦЭМ!$D$39:$D$782,СВЦЭМ!$A$39:$A$782,$A100,СВЦЭМ!$B$39:$B$782,N$83)+'СЕТ СН'!$H$11+СВЦЭМ!$D$10+'СЕТ СН'!$H$6-'СЕТ СН'!$H$23</f>
        <v>1333.0519652199998</v>
      </c>
      <c r="O100" s="36">
        <f>SUMIFS(СВЦЭМ!$D$39:$D$782,СВЦЭМ!$A$39:$A$782,$A100,СВЦЭМ!$B$39:$B$782,O$83)+'СЕТ СН'!$H$11+СВЦЭМ!$D$10+'СЕТ СН'!$H$6-'СЕТ СН'!$H$23</f>
        <v>1362.43856906</v>
      </c>
      <c r="P100" s="36">
        <f>SUMIFS(СВЦЭМ!$D$39:$D$782,СВЦЭМ!$A$39:$A$782,$A100,СВЦЭМ!$B$39:$B$782,P$83)+'СЕТ СН'!$H$11+СВЦЭМ!$D$10+'СЕТ СН'!$H$6-'СЕТ СН'!$H$23</f>
        <v>1368.7452119</v>
      </c>
      <c r="Q100" s="36">
        <f>SUMIFS(СВЦЭМ!$D$39:$D$782,СВЦЭМ!$A$39:$A$782,$A100,СВЦЭМ!$B$39:$B$782,Q$83)+'СЕТ СН'!$H$11+СВЦЭМ!$D$10+'СЕТ СН'!$H$6-'СЕТ СН'!$H$23</f>
        <v>1353.3726752599998</v>
      </c>
      <c r="R100" s="36">
        <f>SUMIFS(СВЦЭМ!$D$39:$D$782,СВЦЭМ!$A$39:$A$782,$A100,СВЦЭМ!$B$39:$B$782,R$83)+'СЕТ СН'!$H$11+СВЦЭМ!$D$10+'СЕТ СН'!$H$6-'СЕТ СН'!$H$23</f>
        <v>1333.0597653899999</v>
      </c>
      <c r="S100" s="36">
        <f>SUMIFS(СВЦЭМ!$D$39:$D$782,СВЦЭМ!$A$39:$A$782,$A100,СВЦЭМ!$B$39:$B$782,S$83)+'СЕТ СН'!$H$11+СВЦЭМ!$D$10+'СЕТ СН'!$H$6-'СЕТ СН'!$H$23</f>
        <v>1321.77017639</v>
      </c>
      <c r="T100" s="36">
        <f>SUMIFS(СВЦЭМ!$D$39:$D$782,СВЦЭМ!$A$39:$A$782,$A100,СВЦЭМ!$B$39:$B$782,T$83)+'СЕТ СН'!$H$11+СВЦЭМ!$D$10+'СЕТ СН'!$H$6-'СЕТ СН'!$H$23</f>
        <v>1279.55961067</v>
      </c>
      <c r="U100" s="36">
        <f>SUMIFS(СВЦЭМ!$D$39:$D$782,СВЦЭМ!$A$39:$A$782,$A100,СВЦЭМ!$B$39:$B$782,U$83)+'СЕТ СН'!$H$11+СВЦЭМ!$D$10+'СЕТ СН'!$H$6-'СЕТ СН'!$H$23</f>
        <v>1294.8062781499998</v>
      </c>
      <c r="V100" s="36">
        <f>SUMIFS(СВЦЭМ!$D$39:$D$782,СВЦЭМ!$A$39:$A$782,$A100,СВЦЭМ!$B$39:$B$782,V$83)+'СЕТ СН'!$H$11+СВЦЭМ!$D$10+'СЕТ СН'!$H$6-'СЕТ СН'!$H$23</f>
        <v>1308.6226802099998</v>
      </c>
      <c r="W100" s="36">
        <f>SUMIFS(СВЦЭМ!$D$39:$D$782,СВЦЭМ!$A$39:$A$782,$A100,СВЦЭМ!$B$39:$B$782,W$83)+'СЕТ СН'!$H$11+СВЦЭМ!$D$10+'СЕТ СН'!$H$6-'СЕТ СН'!$H$23</f>
        <v>1322.6461319399998</v>
      </c>
      <c r="X100" s="36">
        <f>SUMIFS(СВЦЭМ!$D$39:$D$782,СВЦЭМ!$A$39:$A$782,$A100,СВЦЭМ!$B$39:$B$782,X$83)+'СЕТ СН'!$H$11+СВЦЭМ!$D$10+'СЕТ СН'!$H$6-'СЕТ СН'!$H$23</f>
        <v>1340.6448117799998</v>
      </c>
      <c r="Y100" s="36">
        <f>SUMIFS(СВЦЭМ!$D$39:$D$782,СВЦЭМ!$A$39:$A$782,$A100,СВЦЭМ!$B$39:$B$782,Y$83)+'СЕТ СН'!$H$11+СВЦЭМ!$D$10+'СЕТ СН'!$H$6-'СЕТ СН'!$H$23</f>
        <v>1371.66389078</v>
      </c>
    </row>
    <row r="101" spans="1:25" ht="15.75" x14ac:dyDescent="0.2">
      <c r="A101" s="35">
        <f t="shared" si="2"/>
        <v>44883</v>
      </c>
      <c r="B101" s="36">
        <f>SUMIFS(СВЦЭМ!$D$39:$D$782,СВЦЭМ!$A$39:$A$782,$A101,СВЦЭМ!$B$39:$B$782,B$83)+'СЕТ СН'!$H$11+СВЦЭМ!$D$10+'СЕТ СН'!$H$6-'СЕТ СН'!$H$23</f>
        <v>1370.4366536399998</v>
      </c>
      <c r="C101" s="36">
        <f>SUMIFS(СВЦЭМ!$D$39:$D$782,СВЦЭМ!$A$39:$A$782,$A101,СВЦЭМ!$B$39:$B$782,C$83)+'СЕТ СН'!$H$11+СВЦЭМ!$D$10+'СЕТ СН'!$H$6-'СЕТ СН'!$H$23</f>
        <v>1400.5313481899998</v>
      </c>
      <c r="D101" s="36">
        <f>SUMIFS(СВЦЭМ!$D$39:$D$782,СВЦЭМ!$A$39:$A$782,$A101,СВЦЭМ!$B$39:$B$782,D$83)+'СЕТ СН'!$H$11+СВЦЭМ!$D$10+'СЕТ СН'!$H$6-'СЕТ СН'!$H$23</f>
        <v>1412.1847561699999</v>
      </c>
      <c r="E101" s="36">
        <f>SUMIFS(СВЦЭМ!$D$39:$D$782,СВЦЭМ!$A$39:$A$782,$A101,СВЦЭМ!$B$39:$B$782,E$83)+'СЕТ СН'!$H$11+СВЦЭМ!$D$10+'СЕТ СН'!$H$6-'СЕТ СН'!$H$23</f>
        <v>1416.8069933299998</v>
      </c>
      <c r="F101" s="36">
        <f>SUMIFS(СВЦЭМ!$D$39:$D$782,СВЦЭМ!$A$39:$A$782,$A101,СВЦЭМ!$B$39:$B$782,F$83)+'СЕТ СН'!$H$11+СВЦЭМ!$D$10+'СЕТ СН'!$H$6-'СЕТ СН'!$H$23</f>
        <v>1439.0556548799998</v>
      </c>
      <c r="G101" s="36">
        <f>SUMIFS(СВЦЭМ!$D$39:$D$782,СВЦЭМ!$A$39:$A$782,$A101,СВЦЭМ!$B$39:$B$782,G$83)+'СЕТ СН'!$H$11+СВЦЭМ!$D$10+'СЕТ СН'!$H$6-'СЕТ СН'!$H$23</f>
        <v>1425.7714500299999</v>
      </c>
      <c r="H101" s="36">
        <f>SUMIFS(СВЦЭМ!$D$39:$D$782,СВЦЭМ!$A$39:$A$782,$A101,СВЦЭМ!$B$39:$B$782,H$83)+'СЕТ СН'!$H$11+СВЦЭМ!$D$10+'СЕТ СН'!$H$6-'СЕТ СН'!$H$23</f>
        <v>1390.7820293499999</v>
      </c>
      <c r="I101" s="36">
        <f>SUMIFS(СВЦЭМ!$D$39:$D$782,СВЦЭМ!$A$39:$A$782,$A101,СВЦЭМ!$B$39:$B$782,I$83)+'СЕТ СН'!$H$11+СВЦЭМ!$D$10+'СЕТ СН'!$H$6-'СЕТ СН'!$H$23</f>
        <v>1365.09941723</v>
      </c>
      <c r="J101" s="36">
        <f>SUMIFS(СВЦЭМ!$D$39:$D$782,СВЦЭМ!$A$39:$A$782,$A101,СВЦЭМ!$B$39:$B$782,J$83)+'СЕТ СН'!$H$11+СВЦЭМ!$D$10+'СЕТ СН'!$H$6-'СЕТ СН'!$H$23</f>
        <v>1333.07415163</v>
      </c>
      <c r="K101" s="36">
        <f>SUMIFS(СВЦЭМ!$D$39:$D$782,СВЦЭМ!$A$39:$A$782,$A101,СВЦЭМ!$B$39:$B$782,K$83)+'СЕТ СН'!$H$11+СВЦЭМ!$D$10+'СЕТ СН'!$H$6-'СЕТ СН'!$H$23</f>
        <v>1321.8233653999998</v>
      </c>
      <c r="L101" s="36">
        <f>SUMIFS(СВЦЭМ!$D$39:$D$782,СВЦЭМ!$A$39:$A$782,$A101,СВЦЭМ!$B$39:$B$782,L$83)+'СЕТ СН'!$H$11+СВЦЭМ!$D$10+'СЕТ СН'!$H$6-'СЕТ СН'!$H$23</f>
        <v>1323.5077789699999</v>
      </c>
      <c r="M101" s="36">
        <f>SUMIFS(СВЦЭМ!$D$39:$D$782,СВЦЭМ!$A$39:$A$782,$A101,СВЦЭМ!$B$39:$B$782,M$83)+'СЕТ СН'!$H$11+СВЦЭМ!$D$10+'СЕТ СН'!$H$6-'СЕТ СН'!$H$23</f>
        <v>1348.9748580199998</v>
      </c>
      <c r="N101" s="36">
        <f>SUMIFS(СВЦЭМ!$D$39:$D$782,СВЦЭМ!$A$39:$A$782,$A101,СВЦЭМ!$B$39:$B$782,N$83)+'СЕТ СН'!$H$11+СВЦЭМ!$D$10+'СЕТ СН'!$H$6-'СЕТ СН'!$H$23</f>
        <v>1370.6501340299999</v>
      </c>
      <c r="O101" s="36">
        <f>SUMIFS(СВЦЭМ!$D$39:$D$782,СВЦЭМ!$A$39:$A$782,$A101,СВЦЭМ!$B$39:$B$782,O$83)+'СЕТ СН'!$H$11+СВЦЭМ!$D$10+'СЕТ СН'!$H$6-'СЕТ СН'!$H$23</f>
        <v>1365.0696232999999</v>
      </c>
      <c r="P101" s="36">
        <f>SUMIFS(СВЦЭМ!$D$39:$D$782,СВЦЭМ!$A$39:$A$782,$A101,СВЦЭМ!$B$39:$B$782,P$83)+'СЕТ СН'!$H$11+СВЦЭМ!$D$10+'СЕТ СН'!$H$6-'СЕТ СН'!$H$23</f>
        <v>1367.5088439099998</v>
      </c>
      <c r="Q101" s="36">
        <f>SUMIFS(СВЦЭМ!$D$39:$D$782,СВЦЭМ!$A$39:$A$782,$A101,СВЦЭМ!$B$39:$B$782,Q$83)+'СЕТ СН'!$H$11+СВЦЭМ!$D$10+'СЕТ СН'!$H$6-'СЕТ СН'!$H$23</f>
        <v>1382.0985589699999</v>
      </c>
      <c r="R101" s="36">
        <f>SUMIFS(СВЦЭМ!$D$39:$D$782,СВЦЭМ!$A$39:$A$782,$A101,СВЦЭМ!$B$39:$B$782,R$83)+'СЕТ СН'!$H$11+СВЦЭМ!$D$10+'СЕТ СН'!$H$6-'СЕТ СН'!$H$23</f>
        <v>1382.2497153799998</v>
      </c>
      <c r="S101" s="36">
        <f>SUMIFS(СВЦЭМ!$D$39:$D$782,СВЦЭМ!$A$39:$A$782,$A101,СВЦЭМ!$B$39:$B$782,S$83)+'СЕТ СН'!$H$11+СВЦЭМ!$D$10+'СЕТ СН'!$H$6-'СЕТ СН'!$H$23</f>
        <v>1363.4823537699999</v>
      </c>
      <c r="T101" s="36">
        <f>SUMIFS(СВЦЭМ!$D$39:$D$782,СВЦЭМ!$A$39:$A$782,$A101,СВЦЭМ!$B$39:$B$782,T$83)+'СЕТ СН'!$H$11+СВЦЭМ!$D$10+'СЕТ СН'!$H$6-'СЕТ СН'!$H$23</f>
        <v>1310.2552044899999</v>
      </c>
      <c r="U101" s="36">
        <f>SUMIFS(СВЦЭМ!$D$39:$D$782,СВЦЭМ!$A$39:$A$782,$A101,СВЦЭМ!$B$39:$B$782,U$83)+'СЕТ СН'!$H$11+СВЦЭМ!$D$10+'СЕТ СН'!$H$6-'СЕТ СН'!$H$23</f>
        <v>1307.9030978999999</v>
      </c>
      <c r="V101" s="36">
        <f>SUMIFS(СВЦЭМ!$D$39:$D$782,СВЦЭМ!$A$39:$A$782,$A101,СВЦЭМ!$B$39:$B$782,V$83)+'СЕТ СН'!$H$11+СВЦЭМ!$D$10+'СЕТ СН'!$H$6-'СЕТ СН'!$H$23</f>
        <v>1325.1339248899999</v>
      </c>
      <c r="W101" s="36">
        <f>SUMIFS(СВЦЭМ!$D$39:$D$782,СВЦЭМ!$A$39:$A$782,$A101,СВЦЭМ!$B$39:$B$782,W$83)+'СЕТ СН'!$H$11+СВЦЭМ!$D$10+'СЕТ СН'!$H$6-'СЕТ СН'!$H$23</f>
        <v>1342.3057633699998</v>
      </c>
      <c r="X101" s="36">
        <f>SUMIFS(СВЦЭМ!$D$39:$D$782,СВЦЭМ!$A$39:$A$782,$A101,СВЦЭМ!$B$39:$B$782,X$83)+'СЕТ СН'!$H$11+СВЦЭМ!$D$10+'СЕТ СН'!$H$6-'СЕТ СН'!$H$23</f>
        <v>1354.29676978</v>
      </c>
      <c r="Y101" s="36">
        <f>SUMIFS(СВЦЭМ!$D$39:$D$782,СВЦЭМ!$A$39:$A$782,$A101,СВЦЭМ!$B$39:$B$782,Y$83)+'СЕТ СН'!$H$11+СВЦЭМ!$D$10+'СЕТ СН'!$H$6-'СЕТ СН'!$H$23</f>
        <v>1365.1545951699998</v>
      </c>
    </row>
    <row r="102" spans="1:25" ht="15.75" x14ac:dyDescent="0.2">
      <c r="A102" s="35">
        <f t="shared" si="2"/>
        <v>44884</v>
      </c>
      <c r="B102" s="36">
        <f>SUMIFS(СВЦЭМ!$D$39:$D$782,СВЦЭМ!$A$39:$A$782,$A102,СВЦЭМ!$B$39:$B$782,B$83)+'СЕТ СН'!$H$11+СВЦЭМ!$D$10+'СЕТ СН'!$H$6-'СЕТ СН'!$H$23</f>
        <v>1415.3307043399998</v>
      </c>
      <c r="C102" s="36">
        <f>SUMIFS(СВЦЭМ!$D$39:$D$782,СВЦЭМ!$A$39:$A$782,$A102,СВЦЭМ!$B$39:$B$782,C$83)+'СЕТ СН'!$H$11+СВЦЭМ!$D$10+'СЕТ СН'!$H$6-'СЕТ СН'!$H$23</f>
        <v>1441.7352264799999</v>
      </c>
      <c r="D102" s="36">
        <f>SUMIFS(СВЦЭМ!$D$39:$D$782,СВЦЭМ!$A$39:$A$782,$A102,СВЦЭМ!$B$39:$B$782,D$83)+'СЕТ СН'!$H$11+СВЦЭМ!$D$10+'СЕТ СН'!$H$6-'СЕТ СН'!$H$23</f>
        <v>1463.1857215299999</v>
      </c>
      <c r="E102" s="36">
        <f>SUMIFS(СВЦЭМ!$D$39:$D$782,СВЦЭМ!$A$39:$A$782,$A102,СВЦЭМ!$B$39:$B$782,E$83)+'СЕТ СН'!$H$11+СВЦЭМ!$D$10+'СЕТ СН'!$H$6-'СЕТ СН'!$H$23</f>
        <v>1467.5550241799999</v>
      </c>
      <c r="F102" s="36">
        <f>SUMIFS(СВЦЭМ!$D$39:$D$782,СВЦЭМ!$A$39:$A$782,$A102,СВЦЭМ!$B$39:$B$782,F$83)+'СЕТ СН'!$H$11+СВЦЭМ!$D$10+'СЕТ СН'!$H$6-'СЕТ СН'!$H$23</f>
        <v>1496.3605981799999</v>
      </c>
      <c r="G102" s="36">
        <f>SUMIFS(СВЦЭМ!$D$39:$D$782,СВЦЭМ!$A$39:$A$782,$A102,СВЦЭМ!$B$39:$B$782,G$83)+'СЕТ СН'!$H$11+СВЦЭМ!$D$10+'СЕТ СН'!$H$6-'СЕТ СН'!$H$23</f>
        <v>1384.4162499899999</v>
      </c>
      <c r="H102" s="36">
        <f>SUMIFS(СВЦЭМ!$D$39:$D$782,СВЦЭМ!$A$39:$A$782,$A102,СВЦЭМ!$B$39:$B$782,H$83)+'СЕТ СН'!$H$11+СВЦЭМ!$D$10+'СЕТ СН'!$H$6-'СЕТ СН'!$H$23</f>
        <v>1339.8629906799999</v>
      </c>
      <c r="I102" s="36">
        <f>SUMIFS(СВЦЭМ!$D$39:$D$782,СВЦЭМ!$A$39:$A$782,$A102,СВЦЭМ!$B$39:$B$782,I$83)+'СЕТ СН'!$H$11+СВЦЭМ!$D$10+'СЕТ СН'!$H$6-'СЕТ СН'!$H$23</f>
        <v>1333.3646558599999</v>
      </c>
      <c r="J102" s="36">
        <f>SUMIFS(СВЦЭМ!$D$39:$D$782,СВЦЭМ!$A$39:$A$782,$A102,СВЦЭМ!$B$39:$B$782,J$83)+'СЕТ СН'!$H$11+СВЦЭМ!$D$10+'СЕТ СН'!$H$6-'СЕТ СН'!$H$23</f>
        <v>1214.8691145600001</v>
      </c>
      <c r="K102" s="36">
        <f>SUMIFS(СВЦЭМ!$D$39:$D$782,СВЦЭМ!$A$39:$A$782,$A102,СВЦЭМ!$B$39:$B$782,K$83)+'СЕТ СН'!$H$11+СВЦЭМ!$D$10+'СЕТ СН'!$H$6-'СЕТ СН'!$H$23</f>
        <v>1181.4241282400001</v>
      </c>
      <c r="L102" s="36">
        <f>SUMIFS(СВЦЭМ!$D$39:$D$782,СВЦЭМ!$A$39:$A$782,$A102,СВЦЭМ!$B$39:$B$782,L$83)+'СЕТ СН'!$H$11+СВЦЭМ!$D$10+'СЕТ СН'!$H$6-'СЕТ СН'!$H$23</f>
        <v>1173.09701225</v>
      </c>
      <c r="M102" s="36">
        <f>SUMIFS(СВЦЭМ!$D$39:$D$782,СВЦЭМ!$A$39:$A$782,$A102,СВЦЭМ!$B$39:$B$782,M$83)+'СЕТ СН'!$H$11+СВЦЭМ!$D$10+'СЕТ СН'!$H$6-'СЕТ СН'!$H$23</f>
        <v>1244.7471014399998</v>
      </c>
      <c r="N102" s="36">
        <f>SUMIFS(СВЦЭМ!$D$39:$D$782,СВЦЭМ!$A$39:$A$782,$A102,СВЦЭМ!$B$39:$B$782,N$83)+'СЕТ СН'!$H$11+СВЦЭМ!$D$10+'СЕТ СН'!$H$6-'СЕТ СН'!$H$23</f>
        <v>1329.7148884699998</v>
      </c>
      <c r="O102" s="36">
        <f>SUMIFS(СВЦЭМ!$D$39:$D$782,СВЦЭМ!$A$39:$A$782,$A102,СВЦЭМ!$B$39:$B$782,O$83)+'СЕТ СН'!$H$11+СВЦЭМ!$D$10+'СЕТ СН'!$H$6-'СЕТ СН'!$H$23</f>
        <v>1323.9069992</v>
      </c>
      <c r="P102" s="36">
        <f>SUMIFS(СВЦЭМ!$D$39:$D$782,СВЦЭМ!$A$39:$A$782,$A102,СВЦЭМ!$B$39:$B$782,P$83)+'СЕТ СН'!$H$11+СВЦЭМ!$D$10+'СЕТ СН'!$H$6-'СЕТ СН'!$H$23</f>
        <v>1333.2650408699999</v>
      </c>
      <c r="Q102" s="36">
        <f>SUMIFS(СВЦЭМ!$D$39:$D$782,СВЦЭМ!$A$39:$A$782,$A102,СВЦЭМ!$B$39:$B$782,Q$83)+'СЕТ СН'!$H$11+СВЦЭМ!$D$10+'СЕТ СН'!$H$6-'СЕТ СН'!$H$23</f>
        <v>1335.6739092599998</v>
      </c>
      <c r="R102" s="36">
        <f>SUMIFS(СВЦЭМ!$D$39:$D$782,СВЦЭМ!$A$39:$A$782,$A102,СВЦЭМ!$B$39:$B$782,R$83)+'СЕТ СН'!$H$11+СВЦЭМ!$D$10+'СЕТ СН'!$H$6-'СЕТ СН'!$H$23</f>
        <v>1267.5792225599998</v>
      </c>
      <c r="S102" s="36">
        <f>SUMIFS(СВЦЭМ!$D$39:$D$782,СВЦЭМ!$A$39:$A$782,$A102,СВЦЭМ!$B$39:$B$782,S$83)+'СЕТ СН'!$H$11+СВЦЭМ!$D$10+'СЕТ СН'!$H$6-'СЕТ СН'!$H$23</f>
        <v>1210.6168899700001</v>
      </c>
      <c r="T102" s="36">
        <f>SUMIFS(СВЦЭМ!$D$39:$D$782,СВЦЭМ!$A$39:$A$782,$A102,СВЦЭМ!$B$39:$B$782,T$83)+'СЕТ СН'!$H$11+СВЦЭМ!$D$10+'СЕТ СН'!$H$6-'СЕТ СН'!$H$23</f>
        <v>1116.7872584700001</v>
      </c>
      <c r="U102" s="36">
        <f>SUMIFS(СВЦЭМ!$D$39:$D$782,СВЦЭМ!$A$39:$A$782,$A102,СВЦЭМ!$B$39:$B$782,U$83)+'СЕТ СН'!$H$11+СВЦЭМ!$D$10+'СЕТ СН'!$H$6-'СЕТ СН'!$H$23</f>
        <v>1117.6386468400001</v>
      </c>
      <c r="V102" s="36">
        <f>SUMIFS(СВЦЭМ!$D$39:$D$782,СВЦЭМ!$A$39:$A$782,$A102,СВЦЭМ!$B$39:$B$782,V$83)+'СЕТ СН'!$H$11+СВЦЭМ!$D$10+'СЕТ СН'!$H$6-'СЕТ СН'!$H$23</f>
        <v>1126.0875764</v>
      </c>
      <c r="W102" s="36">
        <f>SUMIFS(СВЦЭМ!$D$39:$D$782,СВЦЭМ!$A$39:$A$782,$A102,СВЦЭМ!$B$39:$B$782,W$83)+'СЕТ СН'!$H$11+СВЦЭМ!$D$10+'СЕТ СН'!$H$6-'СЕТ СН'!$H$23</f>
        <v>1145.4569837000001</v>
      </c>
      <c r="X102" s="36">
        <f>SUMIFS(СВЦЭМ!$D$39:$D$782,СВЦЭМ!$A$39:$A$782,$A102,СВЦЭМ!$B$39:$B$782,X$83)+'СЕТ СН'!$H$11+СВЦЭМ!$D$10+'СЕТ СН'!$H$6-'СЕТ СН'!$H$23</f>
        <v>1145.1731021099999</v>
      </c>
      <c r="Y102" s="36">
        <f>SUMIFS(СВЦЭМ!$D$39:$D$782,СВЦЭМ!$A$39:$A$782,$A102,СВЦЭМ!$B$39:$B$782,Y$83)+'СЕТ СН'!$H$11+СВЦЭМ!$D$10+'СЕТ СН'!$H$6-'СЕТ СН'!$H$23</f>
        <v>1149.3376410000001</v>
      </c>
    </row>
    <row r="103" spans="1:25" ht="15.75" x14ac:dyDescent="0.2">
      <c r="A103" s="35">
        <f t="shared" si="2"/>
        <v>44885</v>
      </c>
      <c r="B103" s="36">
        <f>SUMIFS(СВЦЭМ!$D$39:$D$782,СВЦЭМ!$A$39:$A$782,$A103,СВЦЭМ!$B$39:$B$782,B$83)+'СЕТ СН'!$H$11+СВЦЭМ!$D$10+'СЕТ СН'!$H$6-'СЕТ СН'!$H$23</f>
        <v>1421.7532894899998</v>
      </c>
      <c r="C103" s="36">
        <f>SUMIFS(СВЦЭМ!$D$39:$D$782,СВЦЭМ!$A$39:$A$782,$A103,СВЦЭМ!$B$39:$B$782,C$83)+'СЕТ СН'!$H$11+СВЦЭМ!$D$10+'СЕТ СН'!$H$6-'СЕТ СН'!$H$23</f>
        <v>1459.0777428199999</v>
      </c>
      <c r="D103" s="36">
        <f>SUMIFS(СВЦЭМ!$D$39:$D$782,СВЦЭМ!$A$39:$A$782,$A103,СВЦЭМ!$B$39:$B$782,D$83)+'СЕТ СН'!$H$11+СВЦЭМ!$D$10+'СЕТ СН'!$H$6-'СЕТ СН'!$H$23</f>
        <v>1466.1557663499998</v>
      </c>
      <c r="E103" s="36">
        <f>SUMIFS(СВЦЭМ!$D$39:$D$782,СВЦЭМ!$A$39:$A$782,$A103,СВЦЭМ!$B$39:$B$782,E$83)+'СЕТ СН'!$H$11+СВЦЭМ!$D$10+'СЕТ СН'!$H$6-'СЕТ СН'!$H$23</f>
        <v>1450.62971234</v>
      </c>
      <c r="F103" s="36">
        <f>SUMIFS(СВЦЭМ!$D$39:$D$782,СВЦЭМ!$A$39:$A$782,$A103,СВЦЭМ!$B$39:$B$782,F$83)+'СЕТ СН'!$H$11+СВЦЭМ!$D$10+'СЕТ СН'!$H$6-'СЕТ СН'!$H$23</f>
        <v>1471.92489839</v>
      </c>
      <c r="G103" s="36">
        <f>SUMIFS(СВЦЭМ!$D$39:$D$782,СВЦЭМ!$A$39:$A$782,$A103,СВЦЭМ!$B$39:$B$782,G$83)+'СЕТ СН'!$H$11+СВЦЭМ!$D$10+'СЕТ СН'!$H$6-'СЕТ СН'!$H$23</f>
        <v>1466.2256432699999</v>
      </c>
      <c r="H103" s="36">
        <f>SUMIFS(СВЦЭМ!$D$39:$D$782,СВЦЭМ!$A$39:$A$782,$A103,СВЦЭМ!$B$39:$B$782,H$83)+'СЕТ СН'!$H$11+СВЦЭМ!$D$10+'СЕТ СН'!$H$6-'СЕТ СН'!$H$23</f>
        <v>1456.90673692</v>
      </c>
      <c r="I103" s="36">
        <f>SUMIFS(СВЦЭМ!$D$39:$D$782,СВЦЭМ!$A$39:$A$782,$A103,СВЦЭМ!$B$39:$B$782,I$83)+'СЕТ СН'!$H$11+СВЦЭМ!$D$10+'СЕТ СН'!$H$6-'СЕТ СН'!$H$23</f>
        <v>1467.3827586999998</v>
      </c>
      <c r="J103" s="36">
        <f>SUMIFS(СВЦЭМ!$D$39:$D$782,СВЦЭМ!$A$39:$A$782,$A103,СВЦЭМ!$B$39:$B$782,J$83)+'СЕТ СН'!$H$11+СВЦЭМ!$D$10+'СЕТ СН'!$H$6-'СЕТ СН'!$H$23</f>
        <v>1420.4568510699999</v>
      </c>
      <c r="K103" s="36">
        <f>SUMIFS(СВЦЭМ!$D$39:$D$782,СВЦЭМ!$A$39:$A$782,$A103,СВЦЭМ!$B$39:$B$782,K$83)+'СЕТ СН'!$H$11+СВЦЭМ!$D$10+'СЕТ СН'!$H$6-'СЕТ СН'!$H$23</f>
        <v>1369.1495233899998</v>
      </c>
      <c r="L103" s="36">
        <f>SUMIFS(СВЦЭМ!$D$39:$D$782,СВЦЭМ!$A$39:$A$782,$A103,СВЦЭМ!$B$39:$B$782,L$83)+'СЕТ СН'!$H$11+СВЦЭМ!$D$10+'СЕТ СН'!$H$6-'СЕТ СН'!$H$23</f>
        <v>1359.2673410099999</v>
      </c>
      <c r="M103" s="36">
        <f>SUMIFS(СВЦЭМ!$D$39:$D$782,СВЦЭМ!$A$39:$A$782,$A103,СВЦЭМ!$B$39:$B$782,M$83)+'СЕТ СН'!$H$11+СВЦЭМ!$D$10+'СЕТ СН'!$H$6-'СЕТ СН'!$H$23</f>
        <v>1373.0647818999998</v>
      </c>
      <c r="N103" s="36">
        <f>SUMIFS(СВЦЭМ!$D$39:$D$782,СВЦЭМ!$A$39:$A$782,$A103,СВЦЭМ!$B$39:$B$782,N$83)+'СЕТ СН'!$H$11+СВЦЭМ!$D$10+'СЕТ СН'!$H$6-'СЕТ СН'!$H$23</f>
        <v>1385.7617916899999</v>
      </c>
      <c r="O103" s="36">
        <f>SUMIFS(СВЦЭМ!$D$39:$D$782,СВЦЭМ!$A$39:$A$782,$A103,СВЦЭМ!$B$39:$B$782,O$83)+'СЕТ СН'!$H$11+СВЦЭМ!$D$10+'СЕТ СН'!$H$6-'СЕТ СН'!$H$23</f>
        <v>1383.4363335999999</v>
      </c>
      <c r="P103" s="36">
        <f>SUMIFS(СВЦЭМ!$D$39:$D$782,СВЦЭМ!$A$39:$A$782,$A103,СВЦЭМ!$B$39:$B$782,P$83)+'СЕТ СН'!$H$11+СВЦЭМ!$D$10+'СЕТ СН'!$H$6-'СЕТ СН'!$H$23</f>
        <v>1393.9746203899999</v>
      </c>
      <c r="Q103" s="36">
        <f>SUMIFS(СВЦЭМ!$D$39:$D$782,СВЦЭМ!$A$39:$A$782,$A103,СВЦЭМ!$B$39:$B$782,Q$83)+'СЕТ СН'!$H$11+СВЦЭМ!$D$10+'СЕТ СН'!$H$6-'СЕТ СН'!$H$23</f>
        <v>1398.4050682399998</v>
      </c>
      <c r="R103" s="36">
        <f>SUMIFS(СВЦЭМ!$D$39:$D$782,СВЦЭМ!$A$39:$A$782,$A103,СВЦЭМ!$B$39:$B$782,R$83)+'СЕТ СН'!$H$11+СВЦЭМ!$D$10+'СЕТ СН'!$H$6-'СЕТ СН'!$H$23</f>
        <v>1384.03977872</v>
      </c>
      <c r="S103" s="36">
        <f>SUMIFS(СВЦЭМ!$D$39:$D$782,СВЦЭМ!$A$39:$A$782,$A103,СВЦЭМ!$B$39:$B$782,S$83)+'СЕТ СН'!$H$11+СВЦЭМ!$D$10+'СЕТ СН'!$H$6-'СЕТ СН'!$H$23</f>
        <v>1379.8249364899998</v>
      </c>
      <c r="T103" s="36">
        <f>SUMIFS(СВЦЭМ!$D$39:$D$782,СВЦЭМ!$A$39:$A$782,$A103,СВЦЭМ!$B$39:$B$782,T$83)+'СЕТ СН'!$H$11+СВЦЭМ!$D$10+'СЕТ СН'!$H$6-'СЕТ СН'!$H$23</f>
        <v>1316.9323629199998</v>
      </c>
      <c r="U103" s="36">
        <f>SUMIFS(СВЦЭМ!$D$39:$D$782,СВЦЭМ!$A$39:$A$782,$A103,СВЦЭМ!$B$39:$B$782,U$83)+'СЕТ СН'!$H$11+СВЦЭМ!$D$10+'СЕТ СН'!$H$6-'СЕТ СН'!$H$23</f>
        <v>1322.1450525799999</v>
      </c>
      <c r="V103" s="36">
        <f>SUMIFS(СВЦЭМ!$D$39:$D$782,СВЦЭМ!$A$39:$A$782,$A103,СВЦЭМ!$B$39:$B$782,V$83)+'СЕТ СН'!$H$11+СВЦЭМ!$D$10+'СЕТ СН'!$H$6-'СЕТ СН'!$H$23</f>
        <v>1335.2941482499998</v>
      </c>
      <c r="W103" s="36">
        <f>SUMIFS(СВЦЭМ!$D$39:$D$782,СВЦЭМ!$A$39:$A$782,$A103,СВЦЭМ!$B$39:$B$782,W$83)+'СЕТ СН'!$H$11+СВЦЭМ!$D$10+'СЕТ СН'!$H$6-'СЕТ СН'!$H$23</f>
        <v>1355.6720847699999</v>
      </c>
      <c r="X103" s="36">
        <f>SUMIFS(СВЦЭМ!$D$39:$D$782,СВЦЭМ!$A$39:$A$782,$A103,СВЦЭМ!$B$39:$B$782,X$83)+'СЕТ СН'!$H$11+СВЦЭМ!$D$10+'СЕТ СН'!$H$6-'СЕТ СН'!$H$23</f>
        <v>1369.5905196299998</v>
      </c>
      <c r="Y103" s="36">
        <f>SUMIFS(СВЦЭМ!$D$39:$D$782,СВЦЭМ!$A$39:$A$782,$A103,СВЦЭМ!$B$39:$B$782,Y$83)+'СЕТ СН'!$H$11+СВЦЭМ!$D$10+'СЕТ СН'!$H$6-'СЕТ СН'!$H$23</f>
        <v>1394.1197202699998</v>
      </c>
    </row>
    <row r="104" spans="1:25" ht="15.75" x14ac:dyDescent="0.2">
      <c r="A104" s="35">
        <f t="shared" si="2"/>
        <v>44886</v>
      </c>
      <c r="B104" s="36">
        <f>SUMIFS(СВЦЭМ!$D$39:$D$782,СВЦЭМ!$A$39:$A$782,$A104,СВЦЭМ!$B$39:$B$782,B$83)+'СЕТ СН'!$H$11+СВЦЭМ!$D$10+'СЕТ СН'!$H$6-'СЕТ СН'!$H$23</f>
        <v>1456.6782222499999</v>
      </c>
      <c r="C104" s="36">
        <f>SUMIFS(СВЦЭМ!$D$39:$D$782,СВЦЭМ!$A$39:$A$782,$A104,СВЦЭМ!$B$39:$B$782,C$83)+'СЕТ СН'!$H$11+СВЦЭМ!$D$10+'СЕТ СН'!$H$6-'СЕТ СН'!$H$23</f>
        <v>1474.23869709</v>
      </c>
      <c r="D104" s="36">
        <f>SUMIFS(СВЦЭМ!$D$39:$D$782,СВЦЭМ!$A$39:$A$782,$A104,СВЦЭМ!$B$39:$B$782,D$83)+'СЕТ СН'!$H$11+СВЦЭМ!$D$10+'СЕТ СН'!$H$6-'СЕТ СН'!$H$23</f>
        <v>1495.3741663699998</v>
      </c>
      <c r="E104" s="36">
        <f>SUMIFS(СВЦЭМ!$D$39:$D$782,СВЦЭМ!$A$39:$A$782,$A104,СВЦЭМ!$B$39:$B$782,E$83)+'СЕТ СН'!$H$11+СВЦЭМ!$D$10+'СЕТ СН'!$H$6-'СЕТ СН'!$H$23</f>
        <v>1501.2942439999999</v>
      </c>
      <c r="F104" s="36">
        <f>SUMIFS(СВЦЭМ!$D$39:$D$782,СВЦЭМ!$A$39:$A$782,$A104,СВЦЭМ!$B$39:$B$782,F$83)+'СЕТ СН'!$H$11+СВЦЭМ!$D$10+'СЕТ СН'!$H$6-'СЕТ СН'!$H$23</f>
        <v>1523.6344933399998</v>
      </c>
      <c r="G104" s="36">
        <f>SUMIFS(СВЦЭМ!$D$39:$D$782,СВЦЭМ!$A$39:$A$782,$A104,СВЦЭМ!$B$39:$B$782,G$83)+'СЕТ СН'!$H$11+СВЦЭМ!$D$10+'СЕТ СН'!$H$6-'СЕТ СН'!$H$23</f>
        <v>1507.6447730499999</v>
      </c>
      <c r="H104" s="36">
        <f>SUMIFS(СВЦЭМ!$D$39:$D$782,СВЦЭМ!$A$39:$A$782,$A104,СВЦЭМ!$B$39:$B$782,H$83)+'СЕТ СН'!$H$11+СВЦЭМ!$D$10+'СЕТ СН'!$H$6-'СЕТ СН'!$H$23</f>
        <v>1453.6295641699999</v>
      </c>
      <c r="I104" s="36">
        <f>SUMIFS(СВЦЭМ!$D$39:$D$782,СВЦЭМ!$A$39:$A$782,$A104,СВЦЭМ!$B$39:$B$782,I$83)+'СЕТ СН'!$H$11+СВЦЭМ!$D$10+'СЕТ СН'!$H$6-'СЕТ СН'!$H$23</f>
        <v>1402.95115199</v>
      </c>
      <c r="J104" s="36">
        <f>SUMIFS(СВЦЭМ!$D$39:$D$782,СВЦЭМ!$A$39:$A$782,$A104,СВЦЭМ!$B$39:$B$782,J$83)+'СЕТ СН'!$H$11+СВЦЭМ!$D$10+'СЕТ СН'!$H$6-'СЕТ СН'!$H$23</f>
        <v>1378.1867651599998</v>
      </c>
      <c r="K104" s="36">
        <f>SUMIFS(СВЦЭМ!$D$39:$D$782,СВЦЭМ!$A$39:$A$782,$A104,СВЦЭМ!$B$39:$B$782,K$83)+'СЕТ СН'!$H$11+СВЦЭМ!$D$10+'СЕТ СН'!$H$6-'СЕТ СН'!$H$23</f>
        <v>1388.1209366199998</v>
      </c>
      <c r="L104" s="36">
        <f>SUMIFS(СВЦЭМ!$D$39:$D$782,СВЦЭМ!$A$39:$A$782,$A104,СВЦЭМ!$B$39:$B$782,L$83)+'СЕТ СН'!$H$11+СВЦЭМ!$D$10+'СЕТ СН'!$H$6-'СЕТ СН'!$H$23</f>
        <v>1386.0212536899999</v>
      </c>
      <c r="M104" s="36">
        <f>SUMIFS(СВЦЭМ!$D$39:$D$782,СВЦЭМ!$A$39:$A$782,$A104,СВЦЭМ!$B$39:$B$782,M$83)+'СЕТ СН'!$H$11+СВЦЭМ!$D$10+'СЕТ СН'!$H$6-'СЕТ СН'!$H$23</f>
        <v>1384.4764058899998</v>
      </c>
      <c r="N104" s="36">
        <f>SUMIFS(СВЦЭМ!$D$39:$D$782,СВЦЭМ!$A$39:$A$782,$A104,СВЦЭМ!$B$39:$B$782,N$83)+'СЕТ СН'!$H$11+СВЦЭМ!$D$10+'СЕТ СН'!$H$6-'СЕТ СН'!$H$23</f>
        <v>1396.9850416799998</v>
      </c>
      <c r="O104" s="36">
        <f>SUMIFS(СВЦЭМ!$D$39:$D$782,СВЦЭМ!$A$39:$A$782,$A104,СВЦЭМ!$B$39:$B$782,O$83)+'СЕТ СН'!$H$11+СВЦЭМ!$D$10+'СЕТ СН'!$H$6-'СЕТ СН'!$H$23</f>
        <v>1392.6509846599999</v>
      </c>
      <c r="P104" s="36">
        <f>SUMIFS(СВЦЭМ!$D$39:$D$782,СВЦЭМ!$A$39:$A$782,$A104,СВЦЭМ!$B$39:$B$782,P$83)+'СЕТ СН'!$H$11+СВЦЭМ!$D$10+'СЕТ СН'!$H$6-'СЕТ СН'!$H$23</f>
        <v>1403.2705648299998</v>
      </c>
      <c r="Q104" s="36">
        <f>SUMIFS(СВЦЭМ!$D$39:$D$782,СВЦЭМ!$A$39:$A$782,$A104,СВЦЭМ!$B$39:$B$782,Q$83)+'СЕТ СН'!$H$11+СВЦЭМ!$D$10+'СЕТ СН'!$H$6-'СЕТ СН'!$H$23</f>
        <v>1401.9761021899999</v>
      </c>
      <c r="R104" s="36">
        <f>SUMIFS(СВЦЭМ!$D$39:$D$782,СВЦЭМ!$A$39:$A$782,$A104,СВЦЭМ!$B$39:$B$782,R$83)+'СЕТ СН'!$H$11+СВЦЭМ!$D$10+'СЕТ СН'!$H$6-'СЕТ СН'!$H$23</f>
        <v>1387.71287788</v>
      </c>
      <c r="S104" s="36">
        <f>SUMIFS(СВЦЭМ!$D$39:$D$782,СВЦЭМ!$A$39:$A$782,$A104,СВЦЭМ!$B$39:$B$782,S$83)+'СЕТ СН'!$H$11+СВЦЭМ!$D$10+'СЕТ СН'!$H$6-'СЕТ СН'!$H$23</f>
        <v>1401.2517771599998</v>
      </c>
      <c r="T104" s="36">
        <f>SUMIFS(СВЦЭМ!$D$39:$D$782,СВЦЭМ!$A$39:$A$782,$A104,СВЦЭМ!$B$39:$B$782,T$83)+'СЕТ СН'!$H$11+СВЦЭМ!$D$10+'СЕТ СН'!$H$6-'СЕТ СН'!$H$23</f>
        <v>1383.4159221699999</v>
      </c>
      <c r="U104" s="36">
        <f>SUMIFS(СВЦЭМ!$D$39:$D$782,СВЦЭМ!$A$39:$A$782,$A104,СВЦЭМ!$B$39:$B$782,U$83)+'СЕТ СН'!$H$11+СВЦЭМ!$D$10+'СЕТ СН'!$H$6-'СЕТ СН'!$H$23</f>
        <v>1386.7211453899999</v>
      </c>
      <c r="V104" s="36">
        <f>SUMIFS(СВЦЭМ!$D$39:$D$782,СВЦЭМ!$A$39:$A$782,$A104,СВЦЭМ!$B$39:$B$782,V$83)+'СЕТ СН'!$H$11+СВЦЭМ!$D$10+'СЕТ СН'!$H$6-'СЕТ СН'!$H$23</f>
        <v>1383.9776768699999</v>
      </c>
      <c r="W104" s="36">
        <f>SUMIFS(СВЦЭМ!$D$39:$D$782,СВЦЭМ!$A$39:$A$782,$A104,СВЦЭМ!$B$39:$B$782,W$83)+'СЕТ СН'!$H$11+СВЦЭМ!$D$10+'СЕТ СН'!$H$6-'СЕТ СН'!$H$23</f>
        <v>1400.8601916999999</v>
      </c>
      <c r="X104" s="36">
        <f>SUMIFS(СВЦЭМ!$D$39:$D$782,СВЦЭМ!$A$39:$A$782,$A104,СВЦЭМ!$B$39:$B$782,X$83)+'СЕТ СН'!$H$11+СВЦЭМ!$D$10+'СЕТ СН'!$H$6-'СЕТ СН'!$H$23</f>
        <v>1419.7977608099998</v>
      </c>
      <c r="Y104" s="36">
        <f>SUMIFS(СВЦЭМ!$D$39:$D$782,СВЦЭМ!$A$39:$A$782,$A104,СВЦЭМ!$B$39:$B$782,Y$83)+'СЕТ СН'!$H$11+СВЦЭМ!$D$10+'СЕТ СН'!$H$6-'СЕТ СН'!$H$23</f>
        <v>1452.7627546099998</v>
      </c>
    </row>
    <row r="105" spans="1:25" ht="15.75" x14ac:dyDescent="0.2">
      <c r="A105" s="35">
        <f t="shared" si="2"/>
        <v>44887</v>
      </c>
      <c r="B105" s="36">
        <f>SUMIFS(СВЦЭМ!$D$39:$D$782,СВЦЭМ!$A$39:$A$782,$A105,СВЦЭМ!$B$39:$B$782,B$83)+'СЕТ СН'!$H$11+СВЦЭМ!$D$10+'СЕТ СН'!$H$6-'СЕТ СН'!$H$23</f>
        <v>1403.6441445999999</v>
      </c>
      <c r="C105" s="36">
        <f>SUMIFS(СВЦЭМ!$D$39:$D$782,СВЦЭМ!$A$39:$A$782,$A105,СВЦЭМ!$B$39:$B$782,C$83)+'СЕТ СН'!$H$11+СВЦЭМ!$D$10+'СЕТ СН'!$H$6-'СЕТ СН'!$H$23</f>
        <v>1430.1868150599998</v>
      </c>
      <c r="D105" s="36">
        <f>SUMIFS(СВЦЭМ!$D$39:$D$782,СВЦЭМ!$A$39:$A$782,$A105,СВЦЭМ!$B$39:$B$782,D$83)+'СЕТ СН'!$H$11+СВЦЭМ!$D$10+'СЕТ СН'!$H$6-'СЕТ СН'!$H$23</f>
        <v>1425.6973445699998</v>
      </c>
      <c r="E105" s="36">
        <f>SUMIFS(СВЦЭМ!$D$39:$D$782,СВЦЭМ!$A$39:$A$782,$A105,СВЦЭМ!$B$39:$B$782,E$83)+'СЕТ СН'!$H$11+СВЦЭМ!$D$10+'СЕТ СН'!$H$6-'СЕТ СН'!$H$23</f>
        <v>1418.48380215</v>
      </c>
      <c r="F105" s="36">
        <f>SUMIFS(СВЦЭМ!$D$39:$D$782,СВЦЭМ!$A$39:$A$782,$A105,СВЦЭМ!$B$39:$B$782,F$83)+'СЕТ СН'!$H$11+СВЦЭМ!$D$10+'СЕТ СН'!$H$6-'СЕТ СН'!$H$23</f>
        <v>1473.7136413199999</v>
      </c>
      <c r="G105" s="36">
        <f>SUMIFS(СВЦЭМ!$D$39:$D$782,СВЦЭМ!$A$39:$A$782,$A105,СВЦЭМ!$B$39:$B$782,G$83)+'СЕТ СН'!$H$11+СВЦЭМ!$D$10+'СЕТ СН'!$H$6-'СЕТ СН'!$H$23</f>
        <v>1428.1264177199998</v>
      </c>
      <c r="H105" s="36">
        <f>SUMIFS(СВЦЭМ!$D$39:$D$782,СВЦЭМ!$A$39:$A$782,$A105,СВЦЭМ!$B$39:$B$782,H$83)+'СЕТ СН'!$H$11+СВЦЭМ!$D$10+'СЕТ СН'!$H$6-'СЕТ СН'!$H$23</f>
        <v>1415.1636142399998</v>
      </c>
      <c r="I105" s="36">
        <f>SUMIFS(СВЦЭМ!$D$39:$D$782,СВЦЭМ!$A$39:$A$782,$A105,СВЦЭМ!$B$39:$B$782,I$83)+'СЕТ СН'!$H$11+СВЦЭМ!$D$10+'СЕТ СН'!$H$6-'СЕТ СН'!$H$23</f>
        <v>1410.2106791699998</v>
      </c>
      <c r="J105" s="36">
        <f>SUMIFS(СВЦЭМ!$D$39:$D$782,СВЦЭМ!$A$39:$A$782,$A105,СВЦЭМ!$B$39:$B$782,J$83)+'СЕТ СН'!$H$11+СВЦЭМ!$D$10+'СЕТ СН'!$H$6-'СЕТ СН'!$H$23</f>
        <v>1400.6307376699999</v>
      </c>
      <c r="K105" s="36">
        <f>SUMIFS(СВЦЭМ!$D$39:$D$782,СВЦЭМ!$A$39:$A$782,$A105,СВЦЭМ!$B$39:$B$782,K$83)+'СЕТ СН'!$H$11+СВЦЭМ!$D$10+'СЕТ СН'!$H$6-'СЕТ СН'!$H$23</f>
        <v>1372.2868061699999</v>
      </c>
      <c r="L105" s="36">
        <f>SUMIFS(СВЦЭМ!$D$39:$D$782,СВЦЭМ!$A$39:$A$782,$A105,СВЦЭМ!$B$39:$B$782,L$83)+'СЕТ СН'!$H$11+СВЦЭМ!$D$10+'СЕТ СН'!$H$6-'СЕТ СН'!$H$23</f>
        <v>1377.5877826199999</v>
      </c>
      <c r="M105" s="36">
        <f>SUMIFS(СВЦЭМ!$D$39:$D$782,СВЦЭМ!$A$39:$A$782,$A105,СВЦЭМ!$B$39:$B$782,M$83)+'СЕТ СН'!$H$11+СВЦЭМ!$D$10+'СЕТ СН'!$H$6-'СЕТ СН'!$H$23</f>
        <v>1382.39794018</v>
      </c>
      <c r="N105" s="36">
        <f>SUMIFS(СВЦЭМ!$D$39:$D$782,СВЦЭМ!$A$39:$A$782,$A105,СВЦЭМ!$B$39:$B$782,N$83)+'СЕТ СН'!$H$11+СВЦЭМ!$D$10+'СЕТ СН'!$H$6-'СЕТ СН'!$H$23</f>
        <v>1414.0361283699999</v>
      </c>
      <c r="O105" s="36">
        <f>SUMIFS(СВЦЭМ!$D$39:$D$782,СВЦЭМ!$A$39:$A$782,$A105,СВЦЭМ!$B$39:$B$782,O$83)+'СЕТ СН'!$H$11+СВЦЭМ!$D$10+'СЕТ СН'!$H$6-'СЕТ СН'!$H$23</f>
        <v>1377.7730135299998</v>
      </c>
      <c r="P105" s="36">
        <f>SUMIFS(СВЦЭМ!$D$39:$D$782,СВЦЭМ!$A$39:$A$782,$A105,СВЦЭМ!$B$39:$B$782,P$83)+'СЕТ СН'!$H$11+СВЦЭМ!$D$10+'СЕТ СН'!$H$6-'СЕТ СН'!$H$23</f>
        <v>1381.7060150299999</v>
      </c>
      <c r="Q105" s="36">
        <f>SUMIFS(СВЦЭМ!$D$39:$D$782,СВЦЭМ!$A$39:$A$782,$A105,СВЦЭМ!$B$39:$B$782,Q$83)+'СЕТ СН'!$H$11+СВЦЭМ!$D$10+'СЕТ СН'!$H$6-'СЕТ СН'!$H$23</f>
        <v>1404.5948691799999</v>
      </c>
      <c r="R105" s="36">
        <f>SUMIFS(СВЦЭМ!$D$39:$D$782,СВЦЭМ!$A$39:$A$782,$A105,СВЦЭМ!$B$39:$B$782,R$83)+'СЕТ СН'!$H$11+СВЦЭМ!$D$10+'СЕТ СН'!$H$6-'СЕТ СН'!$H$23</f>
        <v>1399.3500766199998</v>
      </c>
      <c r="S105" s="36">
        <f>SUMIFS(СВЦЭМ!$D$39:$D$782,СВЦЭМ!$A$39:$A$782,$A105,СВЦЭМ!$B$39:$B$782,S$83)+'СЕТ СН'!$H$11+СВЦЭМ!$D$10+'СЕТ СН'!$H$6-'СЕТ СН'!$H$23</f>
        <v>1402.4171672099999</v>
      </c>
      <c r="T105" s="36">
        <f>SUMIFS(СВЦЭМ!$D$39:$D$782,СВЦЭМ!$A$39:$A$782,$A105,СВЦЭМ!$B$39:$B$782,T$83)+'СЕТ СН'!$H$11+СВЦЭМ!$D$10+'СЕТ СН'!$H$6-'СЕТ СН'!$H$23</f>
        <v>1353.0309081899998</v>
      </c>
      <c r="U105" s="36">
        <f>SUMIFS(СВЦЭМ!$D$39:$D$782,СВЦЭМ!$A$39:$A$782,$A105,СВЦЭМ!$B$39:$B$782,U$83)+'СЕТ СН'!$H$11+СВЦЭМ!$D$10+'СЕТ СН'!$H$6-'СЕТ СН'!$H$23</f>
        <v>1345.1829858699998</v>
      </c>
      <c r="V105" s="36">
        <f>SUMIFS(СВЦЭМ!$D$39:$D$782,СВЦЭМ!$A$39:$A$782,$A105,СВЦЭМ!$B$39:$B$782,V$83)+'СЕТ СН'!$H$11+СВЦЭМ!$D$10+'СЕТ СН'!$H$6-'СЕТ СН'!$H$23</f>
        <v>1361.6446904299999</v>
      </c>
      <c r="W105" s="36">
        <f>SUMIFS(СВЦЭМ!$D$39:$D$782,СВЦЭМ!$A$39:$A$782,$A105,СВЦЭМ!$B$39:$B$782,W$83)+'СЕТ СН'!$H$11+СВЦЭМ!$D$10+'СЕТ СН'!$H$6-'СЕТ СН'!$H$23</f>
        <v>1355.5011926499999</v>
      </c>
      <c r="X105" s="36">
        <f>SUMIFS(СВЦЭМ!$D$39:$D$782,СВЦЭМ!$A$39:$A$782,$A105,СВЦЭМ!$B$39:$B$782,X$83)+'СЕТ СН'!$H$11+СВЦЭМ!$D$10+'СЕТ СН'!$H$6-'СЕТ СН'!$H$23</f>
        <v>1378.1987397299999</v>
      </c>
      <c r="Y105" s="36">
        <f>SUMIFS(СВЦЭМ!$D$39:$D$782,СВЦЭМ!$A$39:$A$782,$A105,СВЦЭМ!$B$39:$B$782,Y$83)+'СЕТ СН'!$H$11+СВЦЭМ!$D$10+'СЕТ СН'!$H$6-'СЕТ СН'!$H$23</f>
        <v>1388.0748666699999</v>
      </c>
    </row>
    <row r="106" spans="1:25" ht="15.75" x14ac:dyDescent="0.2">
      <c r="A106" s="35">
        <f t="shared" si="2"/>
        <v>44888</v>
      </c>
      <c r="B106" s="36">
        <f>SUMIFS(СВЦЭМ!$D$39:$D$782,СВЦЭМ!$A$39:$A$782,$A106,СВЦЭМ!$B$39:$B$782,B$83)+'СЕТ СН'!$H$11+СВЦЭМ!$D$10+'СЕТ СН'!$H$6-'СЕТ СН'!$H$23</f>
        <v>1391.8999055799998</v>
      </c>
      <c r="C106" s="36">
        <f>SUMIFS(СВЦЭМ!$D$39:$D$782,СВЦЭМ!$A$39:$A$782,$A106,СВЦЭМ!$B$39:$B$782,C$83)+'СЕТ СН'!$H$11+СВЦЭМ!$D$10+'СЕТ СН'!$H$6-'СЕТ СН'!$H$23</f>
        <v>1413.1409596699998</v>
      </c>
      <c r="D106" s="36">
        <f>SUMIFS(СВЦЭМ!$D$39:$D$782,СВЦЭМ!$A$39:$A$782,$A106,СВЦЭМ!$B$39:$B$782,D$83)+'СЕТ СН'!$H$11+СВЦЭМ!$D$10+'СЕТ СН'!$H$6-'СЕТ СН'!$H$23</f>
        <v>1448.5819578899998</v>
      </c>
      <c r="E106" s="36">
        <f>SUMIFS(СВЦЭМ!$D$39:$D$782,СВЦЭМ!$A$39:$A$782,$A106,СВЦЭМ!$B$39:$B$782,E$83)+'СЕТ СН'!$H$11+СВЦЭМ!$D$10+'СЕТ СН'!$H$6-'СЕТ СН'!$H$23</f>
        <v>1453.8885534499998</v>
      </c>
      <c r="F106" s="36">
        <f>SUMIFS(СВЦЭМ!$D$39:$D$782,СВЦЭМ!$A$39:$A$782,$A106,СВЦЭМ!$B$39:$B$782,F$83)+'СЕТ СН'!$H$11+СВЦЭМ!$D$10+'СЕТ СН'!$H$6-'СЕТ СН'!$H$23</f>
        <v>1486.5872177599999</v>
      </c>
      <c r="G106" s="36">
        <f>SUMIFS(СВЦЭМ!$D$39:$D$782,СВЦЭМ!$A$39:$A$782,$A106,СВЦЭМ!$B$39:$B$782,G$83)+'СЕТ СН'!$H$11+СВЦЭМ!$D$10+'СЕТ СН'!$H$6-'СЕТ СН'!$H$23</f>
        <v>1468.9759348199998</v>
      </c>
      <c r="H106" s="36">
        <f>SUMIFS(СВЦЭМ!$D$39:$D$782,СВЦЭМ!$A$39:$A$782,$A106,СВЦЭМ!$B$39:$B$782,H$83)+'СЕТ СН'!$H$11+СВЦЭМ!$D$10+'СЕТ СН'!$H$6-'СЕТ СН'!$H$23</f>
        <v>1415.3483606699999</v>
      </c>
      <c r="I106" s="36">
        <f>SUMIFS(СВЦЭМ!$D$39:$D$782,СВЦЭМ!$A$39:$A$782,$A106,СВЦЭМ!$B$39:$B$782,I$83)+'СЕТ СН'!$H$11+СВЦЭМ!$D$10+'СЕТ СН'!$H$6-'СЕТ СН'!$H$23</f>
        <v>1381.0340819399999</v>
      </c>
      <c r="J106" s="36">
        <f>SUMIFS(СВЦЭМ!$D$39:$D$782,СВЦЭМ!$A$39:$A$782,$A106,СВЦЭМ!$B$39:$B$782,J$83)+'СЕТ СН'!$H$11+СВЦЭМ!$D$10+'СЕТ СН'!$H$6-'СЕТ СН'!$H$23</f>
        <v>1359.79308178</v>
      </c>
      <c r="K106" s="36">
        <f>SUMIFS(СВЦЭМ!$D$39:$D$782,СВЦЭМ!$A$39:$A$782,$A106,СВЦЭМ!$B$39:$B$782,K$83)+'СЕТ СН'!$H$11+СВЦЭМ!$D$10+'СЕТ СН'!$H$6-'СЕТ СН'!$H$23</f>
        <v>1398.0779929599998</v>
      </c>
      <c r="L106" s="36">
        <f>SUMIFS(СВЦЭМ!$D$39:$D$782,СВЦЭМ!$A$39:$A$782,$A106,СВЦЭМ!$B$39:$B$782,L$83)+'СЕТ СН'!$H$11+СВЦЭМ!$D$10+'СЕТ СН'!$H$6-'СЕТ СН'!$H$23</f>
        <v>1423.3291207999998</v>
      </c>
      <c r="M106" s="36">
        <f>SUMIFS(СВЦЭМ!$D$39:$D$782,СВЦЭМ!$A$39:$A$782,$A106,СВЦЭМ!$B$39:$B$782,M$83)+'СЕТ СН'!$H$11+СВЦЭМ!$D$10+'СЕТ СН'!$H$6-'СЕТ СН'!$H$23</f>
        <v>1422.5018172799998</v>
      </c>
      <c r="N106" s="36">
        <f>SUMIFS(СВЦЭМ!$D$39:$D$782,СВЦЭМ!$A$39:$A$782,$A106,СВЦЭМ!$B$39:$B$782,N$83)+'СЕТ СН'!$H$11+СВЦЭМ!$D$10+'СЕТ СН'!$H$6-'СЕТ СН'!$H$23</f>
        <v>1443.7101800399998</v>
      </c>
      <c r="O106" s="36">
        <f>SUMIFS(СВЦЭМ!$D$39:$D$782,СВЦЭМ!$A$39:$A$782,$A106,СВЦЭМ!$B$39:$B$782,O$83)+'СЕТ СН'!$H$11+СВЦЭМ!$D$10+'СЕТ СН'!$H$6-'СЕТ СН'!$H$23</f>
        <v>1455.6861020099998</v>
      </c>
      <c r="P106" s="36">
        <f>SUMIFS(СВЦЭМ!$D$39:$D$782,СВЦЭМ!$A$39:$A$782,$A106,СВЦЭМ!$B$39:$B$782,P$83)+'СЕТ СН'!$H$11+СВЦЭМ!$D$10+'СЕТ СН'!$H$6-'СЕТ СН'!$H$23</f>
        <v>1467.0736652899998</v>
      </c>
      <c r="Q106" s="36">
        <f>SUMIFS(СВЦЭМ!$D$39:$D$782,СВЦЭМ!$A$39:$A$782,$A106,СВЦЭМ!$B$39:$B$782,Q$83)+'СЕТ СН'!$H$11+СВЦЭМ!$D$10+'СЕТ СН'!$H$6-'СЕТ СН'!$H$23</f>
        <v>1457.6783933699999</v>
      </c>
      <c r="R106" s="36">
        <f>SUMIFS(СВЦЭМ!$D$39:$D$782,СВЦЭМ!$A$39:$A$782,$A106,СВЦЭМ!$B$39:$B$782,R$83)+'СЕТ СН'!$H$11+СВЦЭМ!$D$10+'СЕТ СН'!$H$6-'СЕТ СН'!$H$23</f>
        <v>1460.0624160899999</v>
      </c>
      <c r="S106" s="36">
        <f>SUMIFS(СВЦЭМ!$D$39:$D$782,СВЦЭМ!$A$39:$A$782,$A106,СВЦЭМ!$B$39:$B$782,S$83)+'СЕТ СН'!$H$11+СВЦЭМ!$D$10+'СЕТ СН'!$H$6-'СЕТ СН'!$H$23</f>
        <v>1441.4929147899998</v>
      </c>
      <c r="T106" s="36">
        <f>SUMIFS(СВЦЭМ!$D$39:$D$782,СВЦЭМ!$A$39:$A$782,$A106,СВЦЭМ!$B$39:$B$782,T$83)+'СЕТ СН'!$H$11+СВЦЭМ!$D$10+'СЕТ СН'!$H$6-'СЕТ СН'!$H$23</f>
        <v>1392.1637735099998</v>
      </c>
      <c r="U106" s="36">
        <f>SUMIFS(СВЦЭМ!$D$39:$D$782,СВЦЭМ!$A$39:$A$782,$A106,СВЦЭМ!$B$39:$B$782,U$83)+'СЕТ СН'!$H$11+СВЦЭМ!$D$10+'СЕТ СН'!$H$6-'СЕТ СН'!$H$23</f>
        <v>1372.56610699</v>
      </c>
      <c r="V106" s="36">
        <f>SUMIFS(СВЦЭМ!$D$39:$D$782,СВЦЭМ!$A$39:$A$782,$A106,СВЦЭМ!$B$39:$B$782,V$83)+'СЕТ СН'!$H$11+СВЦЭМ!$D$10+'СЕТ СН'!$H$6-'СЕТ СН'!$H$23</f>
        <v>1358.33624255</v>
      </c>
      <c r="W106" s="36">
        <f>SUMIFS(СВЦЭМ!$D$39:$D$782,СВЦЭМ!$A$39:$A$782,$A106,СВЦЭМ!$B$39:$B$782,W$83)+'СЕТ СН'!$H$11+СВЦЭМ!$D$10+'СЕТ СН'!$H$6-'СЕТ СН'!$H$23</f>
        <v>1374.08865451</v>
      </c>
      <c r="X106" s="36">
        <f>SUMIFS(СВЦЭМ!$D$39:$D$782,СВЦЭМ!$A$39:$A$782,$A106,СВЦЭМ!$B$39:$B$782,X$83)+'СЕТ СН'!$H$11+СВЦЭМ!$D$10+'СЕТ СН'!$H$6-'СЕТ СН'!$H$23</f>
        <v>1373.9010419199999</v>
      </c>
      <c r="Y106" s="36">
        <f>SUMIFS(СВЦЭМ!$D$39:$D$782,СВЦЭМ!$A$39:$A$782,$A106,СВЦЭМ!$B$39:$B$782,Y$83)+'СЕТ СН'!$H$11+СВЦЭМ!$D$10+'СЕТ СН'!$H$6-'СЕТ СН'!$H$23</f>
        <v>1385.8541760699998</v>
      </c>
    </row>
    <row r="107" spans="1:25" ht="15.75" x14ac:dyDescent="0.2">
      <c r="A107" s="35">
        <f t="shared" si="2"/>
        <v>44889</v>
      </c>
      <c r="B107" s="36">
        <f>SUMIFS(СВЦЭМ!$D$39:$D$782,СВЦЭМ!$A$39:$A$782,$A107,СВЦЭМ!$B$39:$B$782,B$83)+'СЕТ СН'!$H$11+СВЦЭМ!$D$10+'СЕТ СН'!$H$6-'СЕТ СН'!$H$23</f>
        <v>1471.7289077999999</v>
      </c>
      <c r="C107" s="36">
        <f>SUMIFS(СВЦЭМ!$D$39:$D$782,СВЦЭМ!$A$39:$A$782,$A107,СВЦЭМ!$B$39:$B$782,C$83)+'СЕТ СН'!$H$11+СВЦЭМ!$D$10+'СЕТ СН'!$H$6-'СЕТ СН'!$H$23</f>
        <v>1500.4664879899999</v>
      </c>
      <c r="D107" s="36">
        <f>SUMIFS(СВЦЭМ!$D$39:$D$782,СВЦЭМ!$A$39:$A$782,$A107,СВЦЭМ!$B$39:$B$782,D$83)+'СЕТ СН'!$H$11+СВЦЭМ!$D$10+'СЕТ СН'!$H$6-'СЕТ СН'!$H$23</f>
        <v>1505.3210942899998</v>
      </c>
      <c r="E107" s="36">
        <f>SUMIFS(СВЦЭМ!$D$39:$D$782,СВЦЭМ!$A$39:$A$782,$A107,СВЦЭМ!$B$39:$B$782,E$83)+'СЕТ СН'!$H$11+СВЦЭМ!$D$10+'СЕТ СН'!$H$6-'СЕТ СН'!$H$23</f>
        <v>1512.1639432299999</v>
      </c>
      <c r="F107" s="36">
        <f>SUMIFS(СВЦЭМ!$D$39:$D$782,СВЦЭМ!$A$39:$A$782,$A107,СВЦЭМ!$B$39:$B$782,F$83)+'СЕТ СН'!$H$11+СВЦЭМ!$D$10+'СЕТ СН'!$H$6-'СЕТ СН'!$H$23</f>
        <v>1521.2461686999998</v>
      </c>
      <c r="G107" s="36">
        <f>SUMIFS(СВЦЭМ!$D$39:$D$782,СВЦЭМ!$A$39:$A$782,$A107,СВЦЭМ!$B$39:$B$782,G$83)+'СЕТ СН'!$H$11+СВЦЭМ!$D$10+'СЕТ СН'!$H$6-'СЕТ СН'!$H$23</f>
        <v>1518.9693704299998</v>
      </c>
      <c r="H107" s="36">
        <f>SUMIFS(СВЦЭМ!$D$39:$D$782,СВЦЭМ!$A$39:$A$782,$A107,СВЦЭМ!$B$39:$B$782,H$83)+'СЕТ СН'!$H$11+СВЦЭМ!$D$10+'СЕТ СН'!$H$6-'СЕТ СН'!$H$23</f>
        <v>1505.9589514999998</v>
      </c>
      <c r="I107" s="36">
        <f>SUMIFS(СВЦЭМ!$D$39:$D$782,СВЦЭМ!$A$39:$A$782,$A107,СВЦЭМ!$B$39:$B$782,I$83)+'СЕТ СН'!$H$11+СВЦЭМ!$D$10+'СЕТ СН'!$H$6-'СЕТ СН'!$H$23</f>
        <v>1465.5310765299998</v>
      </c>
      <c r="J107" s="36">
        <f>SUMIFS(СВЦЭМ!$D$39:$D$782,СВЦЭМ!$A$39:$A$782,$A107,СВЦЭМ!$B$39:$B$782,J$83)+'СЕТ СН'!$H$11+СВЦЭМ!$D$10+'СЕТ СН'!$H$6-'СЕТ СН'!$H$23</f>
        <v>1424.6274804299999</v>
      </c>
      <c r="K107" s="36">
        <f>SUMIFS(СВЦЭМ!$D$39:$D$782,СВЦЭМ!$A$39:$A$782,$A107,СВЦЭМ!$B$39:$B$782,K$83)+'СЕТ СН'!$H$11+СВЦЭМ!$D$10+'СЕТ СН'!$H$6-'СЕТ СН'!$H$23</f>
        <v>1482.8831659599998</v>
      </c>
      <c r="L107" s="36">
        <f>SUMIFS(СВЦЭМ!$D$39:$D$782,СВЦЭМ!$A$39:$A$782,$A107,СВЦЭМ!$B$39:$B$782,L$83)+'СЕТ СН'!$H$11+СВЦЭМ!$D$10+'СЕТ СН'!$H$6-'СЕТ СН'!$H$23</f>
        <v>1544.1678061799998</v>
      </c>
      <c r="M107" s="36">
        <f>SUMIFS(СВЦЭМ!$D$39:$D$782,СВЦЭМ!$A$39:$A$782,$A107,СВЦЭМ!$B$39:$B$782,M$83)+'СЕТ СН'!$H$11+СВЦЭМ!$D$10+'СЕТ СН'!$H$6-'СЕТ СН'!$H$23</f>
        <v>1545.2007195099998</v>
      </c>
      <c r="N107" s="36">
        <f>SUMIFS(СВЦЭМ!$D$39:$D$782,СВЦЭМ!$A$39:$A$782,$A107,СВЦЭМ!$B$39:$B$782,N$83)+'СЕТ СН'!$H$11+СВЦЭМ!$D$10+'СЕТ СН'!$H$6-'СЕТ СН'!$H$23</f>
        <v>1571.4528967299998</v>
      </c>
      <c r="O107" s="36">
        <f>SUMIFS(СВЦЭМ!$D$39:$D$782,СВЦЭМ!$A$39:$A$782,$A107,СВЦЭМ!$B$39:$B$782,O$83)+'СЕТ СН'!$H$11+СВЦЭМ!$D$10+'СЕТ СН'!$H$6-'СЕТ СН'!$H$23</f>
        <v>1574.9163040199999</v>
      </c>
      <c r="P107" s="36">
        <f>SUMIFS(СВЦЭМ!$D$39:$D$782,СВЦЭМ!$A$39:$A$782,$A107,СВЦЭМ!$B$39:$B$782,P$83)+'СЕТ СН'!$H$11+СВЦЭМ!$D$10+'СЕТ СН'!$H$6-'СЕТ СН'!$H$23</f>
        <v>1581.6702929099999</v>
      </c>
      <c r="Q107" s="36">
        <f>SUMIFS(СВЦЭМ!$D$39:$D$782,СВЦЭМ!$A$39:$A$782,$A107,СВЦЭМ!$B$39:$B$782,Q$83)+'СЕТ СН'!$H$11+СВЦЭМ!$D$10+'СЕТ СН'!$H$6-'СЕТ СН'!$H$23</f>
        <v>1580.2072830999998</v>
      </c>
      <c r="R107" s="36">
        <f>SUMIFS(СВЦЭМ!$D$39:$D$782,СВЦЭМ!$A$39:$A$782,$A107,СВЦЭМ!$B$39:$B$782,R$83)+'СЕТ СН'!$H$11+СВЦЭМ!$D$10+'СЕТ СН'!$H$6-'СЕТ СН'!$H$23</f>
        <v>1574.8231962399998</v>
      </c>
      <c r="S107" s="36">
        <f>SUMIFS(СВЦЭМ!$D$39:$D$782,СВЦЭМ!$A$39:$A$782,$A107,СВЦЭМ!$B$39:$B$782,S$83)+'СЕТ СН'!$H$11+СВЦЭМ!$D$10+'СЕТ СН'!$H$6-'СЕТ СН'!$H$23</f>
        <v>1526.6384337599998</v>
      </c>
      <c r="T107" s="36">
        <f>SUMIFS(СВЦЭМ!$D$39:$D$782,СВЦЭМ!$A$39:$A$782,$A107,СВЦЭМ!$B$39:$B$782,T$83)+'СЕТ СН'!$H$11+СВЦЭМ!$D$10+'СЕТ СН'!$H$6-'СЕТ СН'!$H$23</f>
        <v>1469.6367859099998</v>
      </c>
      <c r="U107" s="36">
        <f>SUMIFS(СВЦЭМ!$D$39:$D$782,СВЦЭМ!$A$39:$A$782,$A107,СВЦЭМ!$B$39:$B$782,U$83)+'СЕТ СН'!$H$11+СВЦЭМ!$D$10+'СЕТ СН'!$H$6-'СЕТ СН'!$H$23</f>
        <v>1426.5536999599999</v>
      </c>
      <c r="V107" s="36">
        <f>SUMIFS(СВЦЭМ!$D$39:$D$782,СВЦЭМ!$A$39:$A$782,$A107,СВЦЭМ!$B$39:$B$782,V$83)+'СЕТ СН'!$H$11+СВЦЭМ!$D$10+'СЕТ СН'!$H$6-'СЕТ СН'!$H$23</f>
        <v>1425.4349581999998</v>
      </c>
      <c r="W107" s="36">
        <f>SUMIFS(СВЦЭМ!$D$39:$D$782,СВЦЭМ!$A$39:$A$782,$A107,СВЦЭМ!$B$39:$B$782,W$83)+'СЕТ СН'!$H$11+СВЦЭМ!$D$10+'СЕТ СН'!$H$6-'СЕТ СН'!$H$23</f>
        <v>1439.7028193199999</v>
      </c>
      <c r="X107" s="36">
        <f>SUMIFS(СВЦЭМ!$D$39:$D$782,СВЦЭМ!$A$39:$A$782,$A107,СВЦЭМ!$B$39:$B$782,X$83)+'СЕТ СН'!$H$11+СВЦЭМ!$D$10+'СЕТ СН'!$H$6-'СЕТ СН'!$H$23</f>
        <v>1448.5586282699999</v>
      </c>
      <c r="Y107" s="36">
        <f>SUMIFS(СВЦЭМ!$D$39:$D$782,СВЦЭМ!$A$39:$A$782,$A107,СВЦЭМ!$B$39:$B$782,Y$83)+'СЕТ СН'!$H$11+СВЦЭМ!$D$10+'СЕТ СН'!$H$6-'СЕТ СН'!$H$23</f>
        <v>1473.1775161899998</v>
      </c>
    </row>
    <row r="108" spans="1:25" ht="15.75" x14ac:dyDescent="0.2">
      <c r="A108" s="35">
        <f t="shared" si="2"/>
        <v>44890</v>
      </c>
      <c r="B108" s="36">
        <f>SUMIFS(СВЦЭМ!$D$39:$D$782,СВЦЭМ!$A$39:$A$782,$A108,СВЦЭМ!$B$39:$B$782,B$83)+'СЕТ СН'!$H$11+СВЦЭМ!$D$10+'СЕТ СН'!$H$6-'СЕТ СН'!$H$23</f>
        <v>1390.3881193899999</v>
      </c>
      <c r="C108" s="36">
        <f>SUMIFS(СВЦЭМ!$D$39:$D$782,СВЦЭМ!$A$39:$A$782,$A108,СВЦЭМ!$B$39:$B$782,C$83)+'СЕТ СН'!$H$11+СВЦЭМ!$D$10+'СЕТ СН'!$H$6-'СЕТ СН'!$H$23</f>
        <v>1454.1265518199998</v>
      </c>
      <c r="D108" s="36">
        <f>SUMIFS(СВЦЭМ!$D$39:$D$782,СВЦЭМ!$A$39:$A$782,$A108,СВЦЭМ!$B$39:$B$782,D$83)+'СЕТ СН'!$H$11+СВЦЭМ!$D$10+'СЕТ СН'!$H$6-'СЕТ СН'!$H$23</f>
        <v>1511.8061268099998</v>
      </c>
      <c r="E108" s="36">
        <f>SUMIFS(СВЦЭМ!$D$39:$D$782,СВЦЭМ!$A$39:$A$782,$A108,СВЦЭМ!$B$39:$B$782,E$83)+'СЕТ СН'!$H$11+СВЦЭМ!$D$10+'СЕТ СН'!$H$6-'СЕТ СН'!$H$23</f>
        <v>1529.8331304599999</v>
      </c>
      <c r="F108" s="36">
        <f>SUMIFS(СВЦЭМ!$D$39:$D$782,СВЦЭМ!$A$39:$A$782,$A108,СВЦЭМ!$B$39:$B$782,F$83)+'СЕТ СН'!$H$11+СВЦЭМ!$D$10+'СЕТ СН'!$H$6-'СЕТ СН'!$H$23</f>
        <v>1529.31040616</v>
      </c>
      <c r="G108" s="36">
        <f>SUMIFS(СВЦЭМ!$D$39:$D$782,СВЦЭМ!$A$39:$A$782,$A108,СВЦЭМ!$B$39:$B$782,G$83)+'СЕТ СН'!$H$11+СВЦЭМ!$D$10+'СЕТ СН'!$H$6-'СЕТ СН'!$H$23</f>
        <v>1517.8012947599998</v>
      </c>
      <c r="H108" s="36">
        <f>SUMIFS(СВЦЭМ!$D$39:$D$782,СВЦЭМ!$A$39:$A$782,$A108,СВЦЭМ!$B$39:$B$782,H$83)+'СЕТ СН'!$H$11+СВЦЭМ!$D$10+'СЕТ СН'!$H$6-'СЕТ СН'!$H$23</f>
        <v>1483.1814914299998</v>
      </c>
      <c r="I108" s="36">
        <f>SUMIFS(СВЦЭМ!$D$39:$D$782,СВЦЭМ!$A$39:$A$782,$A108,СВЦЭМ!$B$39:$B$782,I$83)+'СЕТ СН'!$H$11+СВЦЭМ!$D$10+'СЕТ СН'!$H$6-'СЕТ СН'!$H$23</f>
        <v>1436.0453187599999</v>
      </c>
      <c r="J108" s="36">
        <f>SUMIFS(СВЦЭМ!$D$39:$D$782,СВЦЭМ!$A$39:$A$782,$A108,СВЦЭМ!$B$39:$B$782,J$83)+'СЕТ СН'!$H$11+СВЦЭМ!$D$10+'СЕТ СН'!$H$6-'СЕТ СН'!$H$23</f>
        <v>1395.6128148999999</v>
      </c>
      <c r="K108" s="36">
        <f>SUMIFS(СВЦЭМ!$D$39:$D$782,СВЦЭМ!$A$39:$A$782,$A108,СВЦЭМ!$B$39:$B$782,K$83)+'СЕТ СН'!$H$11+СВЦЭМ!$D$10+'СЕТ СН'!$H$6-'СЕТ СН'!$H$23</f>
        <v>1418.1917597899999</v>
      </c>
      <c r="L108" s="36">
        <f>SUMIFS(СВЦЭМ!$D$39:$D$782,СВЦЭМ!$A$39:$A$782,$A108,СВЦЭМ!$B$39:$B$782,L$83)+'СЕТ СН'!$H$11+СВЦЭМ!$D$10+'СЕТ СН'!$H$6-'СЕТ СН'!$H$23</f>
        <v>1408.1304608299999</v>
      </c>
      <c r="M108" s="36">
        <f>SUMIFS(СВЦЭМ!$D$39:$D$782,СВЦЭМ!$A$39:$A$782,$A108,СВЦЭМ!$B$39:$B$782,M$83)+'СЕТ СН'!$H$11+СВЦЭМ!$D$10+'СЕТ СН'!$H$6-'СЕТ СН'!$H$23</f>
        <v>1425.2460341599999</v>
      </c>
      <c r="N108" s="36">
        <f>SUMIFS(СВЦЭМ!$D$39:$D$782,СВЦЭМ!$A$39:$A$782,$A108,СВЦЭМ!$B$39:$B$782,N$83)+'СЕТ СН'!$H$11+СВЦЭМ!$D$10+'СЕТ СН'!$H$6-'СЕТ СН'!$H$23</f>
        <v>1445.4937072999999</v>
      </c>
      <c r="O108" s="36">
        <f>SUMIFS(СВЦЭМ!$D$39:$D$782,СВЦЭМ!$A$39:$A$782,$A108,СВЦЭМ!$B$39:$B$782,O$83)+'СЕТ СН'!$H$11+СВЦЭМ!$D$10+'СЕТ СН'!$H$6-'СЕТ СН'!$H$23</f>
        <v>1433.1022439699998</v>
      </c>
      <c r="P108" s="36">
        <f>SUMIFS(СВЦЭМ!$D$39:$D$782,СВЦЭМ!$A$39:$A$782,$A108,СВЦЭМ!$B$39:$B$782,P$83)+'СЕТ СН'!$H$11+СВЦЭМ!$D$10+'СЕТ СН'!$H$6-'СЕТ СН'!$H$23</f>
        <v>1439.6598396499999</v>
      </c>
      <c r="Q108" s="36">
        <f>SUMIFS(СВЦЭМ!$D$39:$D$782,СВЦЭМ!$A$39:$A$782,$A108,СВЦЭМ!$B$39:$B$782,Q$83)+'СЕТ СН'!$H$11+СВЦЭМ!$D$10+'СЕТ СН'!$H$6-'СЕТ СН'!$H$23</f>
        <v>1471.3400761899998</v>
      </c>
      <c r="R108" s="36">
        <f>SUMIFS(СВЦЭМ!$D$39:$D$782,СВЦЭМ!$A$39:$A$782,$A108,СВЦЭМ!$B$39:$B$782,R$83)+'СЕТ СН'!$H$11+СВЦЭМ!$D$10+'СЕТ СН'!$H$6-'СЕТ СН'!$H$23</f>
        <v>1455.0951002899999</v>
      </c>
      <c r="S108" s="36">
        <f>SUMIFS(СВЦЭМ!$D$39:$D$782,СВЦЭМ!$A$39:$A$782,$A108,СВЦЭМ!$B$39:$B$782,S$83)+'СЕТ СН'!$H$11+СВЦЭМ!$D$10+'СЕТ СН'!$H$6-'СЕТ СН'!$H$23</f>
        <v>1390.8945449099999</v>
      </c>
      <c r="T108" s="36">
        <f>SUMIFS(СВЦЭМ!$D$39:$D$782,СВЦЭМ!$A$39:$A$782,$A108,СВЦЭМ!$B$39:$B$782,T$83)+'СЕТ СН'!$H$11+СВЦЭМ!$D$10+'СЕТ СН'!$H$6-'СЕТ СН'!$H$23</f>
        <v>1376.1389865799999</v>
      </c>
      <c r="U108" s="36">
        <f>SUMIFS(СВЦЭМ!$D$39:$D$782,СВЦЭМ!$A$39:$A$782,$A108,СВЦЭМ!$B$39:$B$782,U$83)+'СЕТ СН'!$H$11+СВЦЭМ!$D$10+'СЕТ СН'!$H$6-'СЕТ СН'!$H$23</f>
        <v>1386.9293021699998</v>
      </c>
      <c r="V108" s="36">
        <f>SUMIFS(СВЦЭМ!$D$39:$D$782,СВЦЭМ!$A$39:$A$782,$A108,СВЦЭМ!$B$39:$B$782,V$83)+'СЕТ СН'!$H$11+СВЦЭМ!$D$10+'СЕТ СН'!$H$6-'СЕТ СН'!$H$23</f>
        <v>1404.2306660499999</v>
      </c>
      <c r="W108" s="36">
        <f>SUMIFS(СВЦЭМ!$D$39:$D$782,СВЦЭМ!$A$39:$A$782,$A108,СВЦЭМ!$B$39:$B$782,W$83)+'СЕТ СН'!$H$11+СВЦЭМ!$D$10+'СЕТ СН'!$H$6-'СЕТ СН'!$H$23</f>
        <v>1414.0884166899998</v>
      </c>
      <c r="X108" s="36">
        <f>SUMIFS(СВЦЭМ!$D$39:$D$782,СВЦЭМ!$A$39:$A$782,$A108,СВЦЭМ!$B$39:$B$782,X$83)+'СЕТ СН'!$H$11+СВЦЭМ!$D$10+'СЕТ СН'!$H$6-'СЕТ СН'!$H$23</f>
        <v>1423.2123124499999</v>
      </c>
      <c r="Y108" s="36">
        <f>SUMIFS(СВЦЭМ!$D$39:$D$782,СВЦЭМ!$A$39:$A$782,$A108,СВЦЭМ!$B$39:$B$782,Y$83)+'СЕТ СН'!$H$11+СВЦЭМ!$D$10+'СЕТ СН'!$H$6-'СЕТ СН'!$H$23</f>
        <v>1455.4442046199999</v>
      </c>
    </row>
    <row r="109" spans="1:25" ht="15.75" x14ac:dyDescent="0.2">
      <c r="A109" s="35">
        <f t="shared" si="2"/>
        <v>44891</v>
      </c>
      <c r="B109" s="36">
        <f>SUMIFS(СВЦЭМ!$D$39:$D$782,СВЦЭМ!$A$39:$A$782,$A109,СВЦЭМ!$B$39:$B$782,B$83)+'СЕТ СН'!$H$11+СВЦЭМ!$D$10+'СЕТ СН'!$H$6-'СЕТ СН'!$H$23</f>
        <v>1465.96199095</v>
      </c>
      <c r="C109" s="36">
        <f>SUMIFS(СВЦЭМ!$D$39:$D$782,СВЦЭМ!$A$39:$A$782,$A109,СВЦЭМ!$B$39:$B$782,C$83)+'СЕТ СН'!$H$11+СВЦЭМ!$D$10+'СЕТ СН'!$H$6-'СЕТ СН'!$H$23</f>
        <v>1486.8877175599998</v>
      </c>
      <c r="D109" s="36">
        <f>SUMIFS(СВЦЭМ!$D$39:$D$782,СВЦЭМ!$A$39:$A$782,$A109,СВЦЭМ!$B$39:$B$782,D$83)+'СЕТ СН'!$H$11+СВЦЭМ!$D$10+'СЕТ СН'!$H$6-'СЕТ СН'!$H$23</f>
        <v>1490.4884372299998</v>
      </c>
      <c r="E109" s="36">
        <f>SUMIFS(СВЦЭМ!$D$39:$D$782,СВЦЭМ!$A$39:$A$782,$A109,СВЦЭМ!$B$39:$B$782,E$83)+'СЕТ СН'!$H$11+СВЦЭМ!$D$10+'СЕТ СН'!$H$6-'СЕТ СН'!$H$23</f>
        <v>1494.6163006499999</v>
      </c>
      <c r="F109" s="36">
        <f>SUMIFS(СВЦЭМ!$D$39:$D$782,СВЦЭМ!$A$39:$A$782,$A109,СВЦЭМ!$B$39:$B$782,F$83)+'СЕТ СН'!$H$11+СВЦЭМ!$D$10+'СЕТ СН'!$H$6-'СЕТ СН'!$H$23</f>
        <v>1498.4637905699999</v>
      </c>
      <c r="G109" s="36">
        <f>SUMIFS(СВЦЭМ!$D$39:$D$782,СВЦЭМ!$A$39:$A$782,$A109,СВЦЭМ!$B$39:$B$782,G$83)+'СЕТ СН'!$H$11+СВЦЭМ!$D$10+'СЕТ СН'!$H$6-'СЕТ СН'!$H$23</f>
        <v>1480.7592788499999</v>
      </c>
      <c r="H109" s="36">
        <f>SUMIFS(СВЦЭМ!$D$39:$D$782,СВЦЭМ!$A$39:$A$782,$A109,СВЦЭМ!$B$39:$B$782,H$83)+'СЕТ СН'!$H$11+СВЦЭМ!$D$10+'СЕТ СН'!$H$6-'СЕТ СН'!$H$23</f>
        <v>1470.7543538799998</v>
      </c>
      <c r="I109" s="36">
        <f>SUMIFS(СВЦЭМ!$D$39:$D$782,СВЦЭМ!$A$39:$A$782,$A109,СВЦЭМ!$B$39:$B$782,I$83)+'СЕТ СН'!$H$11+СВЦЭМ!$D$10+'СЕТ СН'!$H$6-'СЕТ СН'!$H$23</f>
        <v>1461.4241758999999</v>
      </c>
      <c r="J109" s="36">
        <f>SUMIFS(СВЦЭМ!$D$39:$D$782,СВЦЭМ!$A$39:$A$782,$A109,СВЦЭМ!$B$39:$B$782,J$83)+'СЕТ СН'!$H$11+СВЦЭМ!$D$10+'СЕТ СН'!$H$6-'СЕТ СН'!$H$23</f>
        <v>1431.1302196199999</v>
      </c>
      <c r="K109" s="36">
        <f>SUMIFS(СВЦЭМ!$D$39:$D$782,СВЦЭМ!$A$39:$A$782,$A109,СВЦЭМ!$B$39:$B$782,K$83)+'СЕТ СН'!$H$11+СВЦЭМ!$D$10+'СЕТ СН'!$H$6-'СЕТ СН'!$H$23</f>
        <v>1405.2203403999999</v>
      </c>
      <c r="L109" s="36">
        <f>SUMIFS(СВЦЭМ!$D$39:$D$782,СВЦЭМ!$A$39:$A$782,$A109,СВЦЭМ!$B$39:$B$782,L$83)+'СЕТ СН'!$H$11+СВЦЭМ!$D$10+'СЕТ СН'!$H$6-'СЕТ СН'!$H$23</f>
        <v>1407.3733803599998</v>
      </c>
      <c r="M109" s="36">
        <f>SUMIFS(СВЦЭМ!$D$39:$D$782,СВЦЭМ!$A$39:$A$782,$A109,СВЦЭМ!$B$39:$B$782,M$83)+'СЕТ СН'!$H$11+СВЦЭМ!$D$10+'СЕТ СН'!$H$6-'СЕТ СН'!$H$23</f>
        <v>1429.2910033799999</v>
      </c>
      <c r="N109" s="36">
        <f>SUMIFS(СВЦЭМ!$D$39:$D$782,СВЦЭМ!$A$39:$A$782,$A109,СВЦЭМ!$B$39:$B$782,N$83)+'СЕТ СН'!$H$11+СВЦЭМ!$D$10+'СЕТ СН'!$H$6-'СЕТ СН'!$H$23</f>
        <v>1459.20990173</v>
      </c>
      <c r="O109" s="36">
        <f>SUMIFS(СВЦЭМ!$D$39:$D$782,СВЦЭМ!$A$39:$A$782,$A109,СВЦЭМ!$B$39:$B$782,O$83)+'СЕТ СН'!$H$11+СВЦЭМ!$D$10+'СЕТ СН'!$H$6-'СЕТ СН'!$H$23</f>
        <v>1457.9808546499999</v>
      </c>
      <c r="P109" s="36">
        <f>SUMIFS(СВЦЭМ!$D$39:$D$782,СВЦЭМ!$A$39:$A$782,$A109,СВЦЭМ!$B$39:$B$782,P$83)+'СЕТ СН'!$H$11+СВЦЭМ!$D$10+'СЕТ СН'!$H$6-'СЕТ СН'!$H$23</f>
        <v>1471.9971649099998</v>
      </c>
      <c r="Q109" s="36">
        <f>SUMIFS(СВЦЭМ!$D$39:$D$782,СВЦЭМ!$A$39:$A$782,$A109,СВЦЭМ!$B$39:$B$782,Q$83)+'СЕТ СН'!$H$11+СВЦЭМ!$D$10+'СЕТ СН'!$H$6-'СЕТ СН'!$H$23</f>
        <v>1472.0852684899999</v>
      </c>
      <c r="R109" s="36">
        <f>SUMIFS(СВЦЭМ!$D$39:$D$782,СВЦЭМ!$A$39:$A$782,$A109,СВЦЭМ!$B$39:$B$782,R$83)+'СЕТ СН'!$H$11+СВЦЭМ!$D$10+'СЕТ СН'!$H$6-'СЕТ СН'!$H$23</f>
        <v>1442.18033836</v>
      </c>
      <c r="S109" s="36">
        <f>SUMIFS(СВЦЭМ!$D$39:$D$782,СВЦЭМ!$A$39:$A$782,$A109,СВЦЭМ!$B$39:$B$782,S$83)+'СЕТ СН'!$H$11+СВЦЭМ!$D$10+'СЕТ СН'!$H$6-'СЕТ СН'!$H$23</f>
        <v>1414.84389642</v>
      </c>
      <c r="T109" s="36">
        <f>SUMIFS(СВЦЭМ!$D$39:$D$782,СВЦЭМ!$A$39:$A$782,$A109,СВЦЭМ!$B$39:$B$782,T$83)+'СЕТ СН'!$H$11+СВЦЭМ!$D$10+'СЕТ СН'!$H$6-'СЕТ СН'!$H$23</f>
        <v>1406.4921886</v>
      </c>
      <c r="U109" s="36">
        <f>SUMIFS(СВЦЭМ!$D$39:$D$782,СВЦЭМ!$A$39:$A$782,$A109,СВЦЭМ!$B$39:$B$782,U$83)+'СЕТ СН'!$H$11+СВЦЭМ!$D$10+'СЕТ СН'!$H$6-'СЕТ СН'!$H$23</f>
        <v>1401.0316434699998</v>
      </c>
      <c r="V109" s="36">
        <f>SUMIFS(СВЦЭМ!$D$39:$D$782,СВЦЭМ!$A$39:$A$782,$A109,СВЦЭМ!$B$39:$B$782,V$83)+'СЕТ СН'!$H$11+СВЦЭМ!$D$10+'СЕТ СН'!$H$6-'СЕТ СН'!$H$23</f>
        <v>1431.92926326</v>
      </c>
      <c r="W109" s="36">
        <f>SUMIFS(СВЦЭМ!$D$39:$D$782,СВЦЭМ!$A$39:$A$782,$A109,СВЦЭМ!$B$39:$B$782,W$83)+'СЕТ СН'!$H$11+СВЦЭМ!$D$10+'СЕТ СН'!$H$6-'СЕТ СН'!$H$23</f>
        <v>1452.3603012399999</v>
      </c>
      <c r="X109" s="36">
        <f>SUMIFS(СВЦЭМ!$D$39:$D$782,СВЦЭМ!$A$39:$A$782,$A109,СВЦЭМ!$B$39:$B$782,X$83)+'СЕТ СН'!$H$11+СВЦЭМ!$D$10+'СЕТ СН'!$H$6-'СЕТ СН'!$H$23</f>
        <v>1476.1283728699998</v>
      </c>
      <c r="Y109" s="36">
        <f>SUMIFS(СВЦЭМ!$D$39:$D$782,СВЦЭМ!$A$39:$A$782,$A109,СВЦЭМ!$B$39:$B$782,Y$83)+'СЕТ СН'!$H$11+СВЦЭМ!$D$10+'СЕТ СН'!$H$6-'СЕТ СН'!$H$23</f>
        <v>1488.02109531</v>
      </c>
    </row>
    <row r="110" spans="1:25" ht="15.75" x14ac:dyDescent="0.2">
      <c r="A110" s="35">
        <f t="shared" si="2"/>
        <v>44892</v>
      </c>
      <c r="B110" s="36">
        <f>SUMIFS(СВЦЭМ!$D$39:$D$782,СВЦЭМ!$A$39:$A$782,$A110,СВЦЭМ!$B$39:$B$782,B$83)+'СЕТ СН'!$H$11+СВЦЭМ!$D$10+'СЕТ СН'!$H$6-'СЕТ СН'!$H$23</f>
        <v>1520.27924386</v>
      </c>
      <c r="C110" s="36">
        <f>SUMIFS(СВЦЭМ!$D$39:$D$782,СВЦЭМ!$A$39:$A$782,$A110,СВЦЭМ!$B$39:$B$782,C$83)+'СЕТ СН'!$H$11+СВЦЭМ!$D$10+'СЕТ СН'!$H$6-'СЕТ СН'!$H$23</f>
        <v>1510.8571024299999</v>
      </c>
      <c r="D110" s="36">
        <f>SUMIFS(СВЦЭМ!$D$39:$D$782,СВЦЭМ!$A$39:$A$782,$A110,СВЦЭМ!$B$39:$B$782,D$83)+'СЕТ СН'!$H$11+СВЦЭМ!$D$10+'СЕТ СН'!$H$6-'СЕТ СН'!$H$23</f>
        <v>1509.5367609499999</v>
      </c>
      <c r="E110" s="36">
        <f>SUMIFS(СВЦЭМ!$D$39:$D$782,СВЦЭМ!$A$39:$A$782,$A110,СВЦЭМ!$B$39:$B$782,E$83)+'СЕТ СН'!$H$11+СВЦЭМ!$D$10+'СЕТ СН'!$H$6-'СЕТ СН'!$H$23</f>
        <v>1514.3436261999998</v>
      </c>
      <c r="F110" s="36">
        <f>SUMIFS(СВЦЭМ!$D$39:$D$782,СВЦЭМ!$A$39:$A$782,$A110,СВЦЭМ!$B$39:$B$782,F$83)+'СЕТ СН'!$H$11+СВЦЭМ!$D$10+'СЕТ СН'!$H$6-'СЕТ СН'!$H$23</f>
        <v>1540.9384759499999</v>
      </c>
      <c r="G110" s="36">
        <f>SUMIFS(СВЦЭМ!$D$39:$D$782,СВЦЭМ!$A$39:$A$782,$A110,СВЦЭМ!$B$39:$B$782,G$83)+'СЕТ СН'!$H$11+СВЦЭМ!$D$10+'СЕТ СН'!$H$6-'СЕТ СН'!$H$23</f>
        <v>1531.9353687599998</v>
      </c>
      <c r="H110" s="36">
        <f>SUMIFS(СВЦЭМ!$D$39:$D$782,СВЦЭМ!$A$39:$A$782,$A110,СВЦЭМ!$B$39:$B$782,H$83)+'СЕТ СН'!$H$11+СВЦЭМ!$D$10+'СЕТ СН'!$H$6-'СЕТ СН'!$H$23</f>
        <v>1518.6512479399998</v>
      </c>
      <c r="I110" s="36">
        <f>SUMIFS(СВЦЭМ!$D$39:$D$782,СВЦЭМ!$A$39:$A$782,$A110,СВЦЭМ!$B$39:$B$782,I$83)+'СЕТ СН'!$H$11+СВЦЭМ!$D$10+'СЕТ СН'!$H$6-'СЕТ СН'!$H$23</f>
        <v>1507.10165158</v>
      </c>
      <c r="J110" s="36">
        <f>SUMIFS(СВЦЭМ!$D$39:$D$782,СВЦЭМ!$A$39:$A$782,$A110,СВЦЭМ!$B$39:$B$782,J$83)+'СЕТ СН'!$H$11+СВЦЭМ!$D$10+'СЕТ СН'!$H$6-'СЕТ СН'!$H$23</f>
        <v>1515.3488714499999</v>
      </c>
      <c r="K110" s="36">
        <f>SUMIFS(СВЦЭМ!$D$39:$D$782,СВЦЭМ!$A$39:$A$782,$A110,СВЦЭМ!$B$39:$B$782,K$83)+'СЕТ СН'!$H$11+СВЦЭМ!$D$10+'СЕТ СН'!$H$6-'СЕТ СН'!$H$23</f>
        <v>1460.2138011599998</v>
      </c>
      <c r="L110" s="36">
        <f>SUMIFS(СВЦЭМ!$D$39:$D$782,СВЦЭМ!$A$39:$A$782,$A110,СВЦЭМ!$B$39:$B$782,L$83)+'СЕТ СН'!$H$11+СВЦЭМ!$D$10+'СЕТ СН'!$H$6-'СЕТ СН'!$H$23</f>
        <v>1415.74221298</v>
      </c>
      <c r="M110" s="36">
        <f>SUMIFS(СВЦЭМ!$D$39:$D$782,СВЦЭМ!$A$39:$A$782,$A110,СВЦЭМ!$B$39:$B$782,M$83)+'СЕТ СН'!$H$11+СВЦЭМ!$D$10+'СЕТ СН'!$H$6-'СЕТ СН'!$H$23</f>
        <v>1435.2818476499999</v>
      </c>
      <c r="N110" s="36">
        <f>SUMIFS(СВЦЭМ!$D$39:$D$782,СВЦЭМ!$A$39:$A$782,$A110,СВЦЭМ!$B$39:$B$782,N$83)+'СЕТ СН'!$H$11+СВЦЭМ!$D$10+'СЕТ СН'!$H$6-'СЕТ СН'!$H$23</f>
        <v>1452.9989565399999</v>
      </c>
      <c r="O110" s="36">
        <f>SUMIFS(СВЦЭМ!$D$39:$D$782,СВЦЭМ!$A$39:$A$782,$A110,СВЦЭМ!$B$39:$B$782,O$83)+'СЕТ СН'!$H$11+СВЦЭМ!$D$10+'СЕТ СН'!$H$6-'СЕТ СН'!$H$23</f>
        <v>1474.22276083</v>
      </c>
      <c r="P110" s="36">
        <f>SUMIFS(СВЦЭМ!$D$39:$D$782,СВЦЭМ!$A$39:$A$782,$A110,СВЦЭМ!$B$39:$B$782,P$83)+'СЕТ СН'!$H$11+СВЦЭМ!$D$10+'СЕТ СН'!$H$6-'СЕТ СН'!$H$23</f>
        <v>1482.7293878999999</v>
      </c>
      <c r="Q110" s="36">
        <f>SUMIFS(СВЦЭМ!$D$39:$D$782,СВЦЭМ!$A$39:$A$782,$A110,СВЦЭМ!$B$39:$B$782,Q$83)+'СЕТ СН'!$H$11+СВЦЭМ!$D$10+'СЕТ СН'!$H$6-'СЕТ СН'!$H$23</f>
        <v>1483.3473754999998</v>
      </c>
      <c r="R110" s="36">
        <f>SUMIFS(СВЦЭМ!$D$39:$D$782,СВЦЭМ!$A$39:$A$782,$A110,СВЦЭМ!$B$39:$B$782,R$83)+'СЕТ СН'!$H$11+СВЦЭМ!$D$10+'СЕТ СН'!$H$6-'СЕТ СН'!$H$23</f>
        <v>1480.6322934899999</v>
      </c>
      <c r="S110" s="36">
        <f>SUMIFS(СВЦЭМ!$D$39:$D$782,СВЦЭМ!$A$39:$A$782,$A110,СВЦЭМ!$B$39:$B$782,S$83)+'СЕТ СН'!$H$11+СВЦЭМ!$D$10+'СЕТ СН'!$H$6-'СЕТ СН'!$H$23</f>
        <v>1415.7919151299998</v>
      </c>
      <c r="T110" s="36">
        <f>SUMIFS(СВЦЭМ!$D$39:$D$782,СВЦЭМ!$A$39:$A$782,$A110,СВЦЭМ!$B$39:$B$782,T$83)+'СЕТ СН'!$H$11+СВЦЭМ!$D$10+'СЕТ СН'!$H$6-'СЕТ СН'!$H$23</f>
        <v>1398.6082411199998</v>
      </c>
      <c r="U110" s="36">
        <f>SUMIFS(СВЦЭМ!$D$39:$D$782,СВЦЭМ!$A$39:$A$782,$A110,СВЦЭМ!$B$39:$B$782,U$83)+'СЕТ СН'!$H$11+СВЦЭМ!$D$10+'СЕТ СН'!$H$6-'СЕТ СН'!$H$23</f>
        <v>1420.4854945799998</v>
      </c>
      <c r="V110" s="36">
        <f>SUMIFS(СВЦЭМ!$D$39:$D$782,СВЦЭМ!$A$39:$A$782,$A110,СВЦЭМ!$B$39:$B$782,V$83)+'СЕТ СН'!$H$11+СВЦЭМ!$D$10+'СЕТ СН'!$H$6-'СЕТ СН'!$H$23</f>
        <v>1432.4533644899998</v>
      </c>
      <c r="W110" s="36">
        <f>SUMIFS(СВЦЭМ!$D$39:$D$782,СВЦЭМ!$A$39:$A$782,$A110,СВЦЭМ!$B$39:$B$782,W$83)+'СЕТ СН'!$H$11+СВЦЭМ!$D$10+'СЕТ СН'!$H$6-'СЕТ СН'!$H$23</f>
        <v>1451.2884154799999</v>
      </c>
      <c r="X110" s="36">
        <f>SUMIFS(СВЦЭМ!$D$39:$D$782,СВЦЭМ!$A$39:$A$782,$A110,СВЦЭМ!$B$39:$B$782,X$83)+'СЕТ СН'!$H$11+СВЦЭМ!$D$10+'СЕТ СН'!$H$6-'СЕТ СН'!$H$23</f>
        <v>1448.4208944299999</v>
      </c>
      <c r="Y110" s="36">
        <f>SUMIFS(СВЦЭМ!$D$39:$D$782,СВЦЭМ!$A$39:$A$782,$A110,СВЦЭМ!$B$39:$B$782,Y$83)+'СЕТ СН'!$H$11+СВЦЭМ!$D$10+'СЕТ СН'!$H$6-'СЕТ СН'!$H$23</f>
        <v>1516.9063081799998</v>
      </c>
    </row>
    <row r="111" spans="1:25" ht="15.75" x14ac:dyDescent="0.2">
      <c r="A111" s="35">
        <f t="shared" si="2"/>
        <v>44893</v>
      </c>
      <c r="B111" s="36">
        <f>SUMIFS(СВЦЭМ!$D$39:$D$782,СВЦЭМ!$A$39:$A$782,$A111,СВЦЭМ!$B$39:$B$782,B$83)+'СЕТ СН'!$H$11+СВЦЭМ!$D$10+'СЕТ СН'!$H$6-'СЕТ СН'!$H$23</f>
        <v>1471.7516003399999</v>
      </c>
      <c r="C111" s="36">
        <f>SUMIFS(СВЦЭМ!$D$39:$D$782,СВЦЭМ!$A$39:$A$782,$A111,СВЦЭМ!$B$39:$B$782,C$83)+'СЕТ СН'!$H$11+СВЦЭМ!$D$10+'СЕТ СН'!$H$6-'СЕТ СН'!$H$23</f>
        <v>1491.7211178799998</v>
      </c>
      <c r="D111" s="36">
        <f>SUMIFS(СВЦЭМ!$D$39:$D$782,СВЦЭМ!$A$39:$A$782,$A111,СВЦЭМ!$B$39:$B$782,D$83)+'СЕТ СН'!$H$11+СВЦЭМ!$D$10+'СЕТ СН'!$H$6-'СЕТ СН'!$H$23</f>
        <v>1490.7494681599999</v>
      </c>
      <c r="E111" s="36">
        <f>SUMIFS(СВЦЭМ!$D$39:$D$782,СВЦЭМ!$A$39:$A$782,$A111,СВЦЭМ!$B$39:$B$782,E$83)+'СЕТ СН'!$H$11+СВЦЭМ!$D$10+'СЕТ СН'!$H$6-'СЕТ СН'!$H$23</f>
        <v>1491.5130216799998</v>
      </c>
      <c r="F111" s="36">
        <f>SUMIFS(СВЦЭМ!$D$39:$D$782,СВЦЭМ!$A$39:$A$782,$A111,СВЦЭМ!$B$39:$B$782,F$83)+'СЕТ СН'!$H$11+СВЦЭМ!$D$10+'СЕТ СН'!$H$6-'СЕТ СН'!$H$23</f>
        <v>1505.1266406899999</v>
      </c>
      <c r="G111" s="36">
        <f>SUMIFS(СВЦЭМ!$D$39:$D$782,СВЦЭМ!$A$39:$A$782,$A111,СВЦЭМ!$B$39:$B$782,G$83)+'СЕТ СН'!$H$11+СВЦЭМ!$D$10+'СЕТ СН'!$H$6-'СЕТ СН'!$H$23</f>
        <v>1501.1692711999999</v>
      </c>
      <c r="H111" s="36">
        <f>SUMIFS(СВЦЭМ!$D$39:$D$782,СВЦЭМ!$A$39:$A$782,$A111,СВЦЭМ!$B$39:$B$782,H$83)+'СЕТ СН'!$H$11+СВЦЭМ!$D$10+'СЕТ СН'!$H$6-'СЕТ СН'!$H$23</f>
        <v>1416.7758565799998</v>
      </c>
      <c r="I111" s="36">
        <f>SUMIFS(СВЦЭМ!$D$39:$D$782,СВЦЭМ!$A$39:$A$782,$A111,СВЦЭМ!$B$39:$B$782,I$83)+'СЕТ СН'!$H$11+СВЦЭМ!$D$10+'СЕТ СН'!$H$6-'СЕТ СН'!$H$23</f>
        <v>1401.5719709799998</v>
      </c>
      <c r="J111" s="36">
        <f>SUMIFS(СВЦЭМ!$D$39:$D$782,СВЦЭМ!$A$39:$A$782,$A111,СВЦЭМ!$B$39:$B$782,J$83)+'СЕТ СН'!$H$11+СВЦЭМ!$D$10+'СЕТ СН'!$H$6-'СЕТ СН'!$H$23</f>
        <v>1384.8066430499998</v>
      </c>
      <c r="K111" s="36">
        <f>SUMIFS(СВЦЭМ!$D$39:$D$782,СВЦЭМ!$A$39:$A$782,$A111,СВЦЭМ!$B$39:$B$782,K$83)+'СЕТ СН'!$H$11+СВЦЭМ!$D$10+'СЕТ СН'!$H$6-'СЕТ СН'!$H$23</f>
        <v>1354.1147024799998</v>
      </c>
      <c r="L111" s="36">
        <f>SUMIFS(СВЦЭМ!$D$39:$D$782,СВЦЭМ!$A$39:$A$782,$A111,СВЦЭМ!$B$39:$B$782,L$83)+'СЕТ СН'!$H$11+СВЦЭМ!$D$10+'СЕТ СН'!$H$6-'СЕТ СН'!$H$23</f>
        <v>1384.2733677899998</v>
      </c>
      <c r="M111" s="36">
        <f>SUMIFS(СВЦЭМ!$D$39:$D$782,СВЦЭМ!$A$39:$A$782,$A111,СВЦЭМ!$B$39:$B$782,M$83)+'СЕТ СН'!$H$11+СВЦЭМ!$D$10+'СЕТ СН'!$H$6-'СЕТ СН'!$H$23</f>
        <v>1408.3052368799999</v>
      </c>
      <c r="N111" s="36">
        <f>SUMIFS(СВЦЭМ!$D$39:$D$782,СВЦЭМ!$A$39:$A$782,$A111,СВЦЭМ!$B$39:$B$782,N$83)+'СЕТ СН'!$H$11+СВЦЭМ!$D$10+'СЕТ СН'!$H$6-'СЕТ СН'!$H$23</f>
        <v>1420.1359860799998</v>
      </c>
      <c r="O111" s="36">
        <f>SUMIFS(СВЦЭМ!$D$39:$D$782,СВЦЭМ!$A$39:$A$782,$A111,СВЦЭМ!$B$39:$B$782,O$83)+'СЕТ СН'!$H$11+СВЦЭМ!$D$10+'СЕТ СН'!$H$6-'СЕТ СН'!$H$23</f>
        <v>1432.6271420899998</v>
      </c>
      <c r="P111" s="36">
        <f>SUMIFS(СВЦЭМ!$D$39:$D$782,СВЦЭМ!$A$39:$A$782,$A111,СВЦЭМ!$B$39:$B$782,P$83)+'СЕТ СН'!$H$11+СВЦЭМ!$D$10+'СЕТ СН'!$H$6-'СЕТ СН'!$H$23</f>
        <v>1438.0463934599998</v>
      </c>
      <c r="Q111" s="36">
        <f>SUMIFS(СВЦЭМ!$D$39:$D$782,СВЦЭМ!$A$39:$A$782,$A111,СВЦЭМ!$B$39:$B$782,Q$83)+'СЕТ СН'!$H$11+СВЦЭМ!$D$10+'СЕТ СН'!$H$6-'СЕТ СН'!$H$23</f>
        <v>1411.4035104799998</v>
      </c>
      <c r="R111" s="36">
        <f>SUMIFS(СВЦЭМ!$D$39:$D$782,СВЦЭМ!$A$39:$A$782,$A111,СВЦЭМ!$B$39:$B$782,R$83)+'СЕТ СН'!$H$11+СВЦЭМ!$D$10+'СЕТ СН'!$H$6-'СЕТ СН'!$H$23</f>
        <v>1391.4512933099998</v>
      </c>
      <c r="S111" s="36">
        <f>SUMIFS(СВЦЭМ!$D$39:$D$782,СВЦЭМ!$A$39:$A$782,$A111,СВЦЭМ!$B$39:$B$782,S$83)+'СЕТ СН'!$H$11+СВЦЭМ!$D$10+'СЕТ СН'!$H$6-'СЕТ СН'!$H$23</f>
        <v>1347.4076537799999</v>
      </c>
      <c r="T111" s="36">
        <f>SUMIFS(СВЦЭМ!$D$39:$D$782,СВЦЭМ!$A$39:$A$782,$A111,СВЦЭМ!$B$39:$B$782,T$83)+'СЕТ СН'!$H$11+СВЦЭМ!$D$10+'СЕТ СН'!$H$6-'СЕТ СН'!$H$23</f>
        <v>1341.85471588</v>
      </c>
      <c r="U111" s="36">
        <f>SUMIFS(СВЦЭМ!$D$39:$D$782,СВЦЭМ!$A$39:$A$782,$A111,СВЦЭМ!$B$39:$B$782,U$83)+'СЕТ СН'!$H$11+СВЦЭМ!$D$10+'СЕТ СН'!$H$6-'СЕТ СН'!$H$23</f>
        <v>1350.1908671099998</v>
      </c>
      <c r="V111" s="36">
        <f>SUMIFS(СВЦЭМ!$D$39:$D$782,СВЦЭМ!$A$39:$A$782,$A111,СВЦЭМ!$B$39:$B$782,V$83)+'СЕТ СН'!$H$11+СВЦЭМ!$D$10+'СЕТ СН'!$H$6-'СЕТ СН'!$H$23</f>
        <v>1365.0845247199998</v>
      </c>
      <c r="W111" s="36">
        <f>SUMIFS(СВЦЭМ!$D$39:$D$782,СВЦЭМ!$A$39:$A$782,$A111,СВЦЭМ!$B$39:$B$782,W$83)+'СЕТ СН'!$H$11+СВЦЭМ!$D$10+'СЕТ СН'!$H$6-'СЕТ СН'!$H$23</f>
        <v>1392.8352661499998</v>
      </c>
      <c r="X111" s="36">
        <f>SUMIFS(СВЦЭМ!$D$39:$D$782,СВЦЭМ!$A$39:$A$782,$A111,СВЦЭМ!$B$39:$B$782,X$83)+'СЕТ СН'!$H$11+СВЦЭМ!$D$10+'СЕТ СН'!$H$6-'СЕТ СН'!$H$23</f>
        <v>1414.4667299399998</v>
      </c>
      <c r="Y111" s="36">
        <f>SUMIFS(СВЦЭМ!$D$39:$D$782,СВЦЭМ!$A$39:$A$782,$A111,СВЦЭМ!$B$39:$B$782,Y$83)+'СЕТ СН'!$H$11+СВЦЭМ!$D$10+'СЕТ СН'!$H$6-'СЕТ СН'!$H$23</f>
        <v>1420.9195232399998</v>
      </c>
    </row>
    <row r="112" spans="1:25" ht="15.75" x14ac:dyDescent="0.2">
      <c r="A112" s="35">
        <f t="shared" si="2"/>
        <v>44894</v>
      </c>
      <c r="B112" s="36">
        <f>SUMIFS(СВЦЭМ!$D$39:$D$782,СВЦЭМ!$A$39:$A$782,$A112,СВЦЭМ!$B$39:$B$782,B$83)+'СЕТ СН'!$H$11+СВЦЭМ!$D$10+'СЕТ СН'!$H$6-'СЕТ СН'!$H$23</f>
        <v>1439.5136605099999</v>
      </c>
      <c r="C112" s="36">
        <f>SUMIFS(СВЦЭМ!$D$39:$D$782,СВЦЭМ!$A$39:$A$782,$A112,СВЦЭМ!$B$39:$B$782,C$83)+'СЕТ СН'!$H$11+СВЦЭМ!$D$10+'СЕТ СН'!$H$6-'СЕТ СН'!$H$23</f>
        <v>1459.9106650299998</v>
      </c>
      <c r="D112" s="36">
        <f>SUMIFS(СВЦЭМ!$D$39:$D$782,СВЦЭМ!$A$39:$A$782,$A112,СВЦЭМ!$B$39:$B$782,D$83)+'СЕТ СН'!$H$11+СВЦЭМ!$D$10+'СЕТ СН'!$H$6-'СЕТ СН'!$H$23</f>
        <v>1482.6359477599999</v>
      </c>
      <c r="E112" s="36">
        <f>SUMIFS(СВЦЭМ!$D$39:$D$782,СВЦЭМ!$A$39:$A$782,$A112,СВЦЭМ!$B$39:$B$782,E$83)+'СЕТ СН'!$H$11+СВЦЭМ!$D$10+'СЕТ СН'!$H$6-'СЕТ СН'!$H$23</f>
        <v>1389.01691418</v>
      </c>
      <c r="F112" s="36">
        <f>SUMIFS(СВЦЭМ!$D$39:$D$782,СВЦЭМ!$A$39:$A$782,$A112,СВЦЭМ!$B$39:$B$782,F$83)+'СЕТ СН'!$H$11+СВЦЭМ!$D$10+'СЕТ СН'!$H$6-'СЕТ СН'!$H$23</f>
        <v>1354.7338929299999</v>
      </c>
      <c r="G112" s="36">
        <f>SUMIFS(СВЦЭМ!$D$39:$D$782,СВЦЭМ!$A$39:$A$782,$A112,СВЦЭМ!$B$39:$B$782,G$83)+'СЕТ СН'!$H$11+СВЦЭМ!$D$10+'СЕТ СН'!$H$6-'СЕТ СН'!$H$23</f>
        <v>1332.6729129399998</v>
      </c>
      <c r="H112" s="36">
        <f>SUMIFS(СВЦЭМ!$D$39:$D$782,СВЦЭМ!$A$39:$A$782,$A112,СВЦЭМ!$B$39:$B$782,H$83)+'СЕТ СН'!$H$11+СВЦЭМ!$D$10+'СЕТ СН'!$H$6-'СЕТ СН'!$H$23</f>
        <v>1286.7362734799999</v>
      </c>
      <c r="I112" s="36">
        <f>SUMIFS(СВЦЭМ!$D$39:$D$782,СВЦЭМ!$A$39:$A$782,$A112,СВЦЭМ!$B$39:$B$782,I$83)+'СЕТ СН'!$H$11+СВЦЭМ!$D$10+'СЕТ СН'!$H$6-'СЕТ СН'!$H$23</f>
        <v>1291.4178218799998</v>
      </c>
      <c r="J112" s="36">
        <f>SUMIFS(СВЦЭМ!$D$39:$D$782,СВЦЭМ!$A$39:$A$782,$A112,СВЦЭМ!$B$39:$B$782,J$83)+'СЕТ СН'!$H$11+СВЦЭМ!$D$10+'СЕТ СН'!$H$6-'СЕТ СН'!$H$23</f>
        <v>1195.63002173</v>
      </c>
      <c r="K112" s="36">
        <f>SUMIFS(СВЦЭМ!$D$39:$D$782,СВЦЭМ!$A$39:$A$782,$A112,СВЦЭМ!$B$39:$B$782,K$83)+'СЕТ СН'!$H$11+СВЦЭМ!$D$10+'СЕТ СН'!$H$6-'СЕТ СН'!$H$23</f>
        <v>1195.9896247199999</v>
      </c>
      <c r="L112" s="36">
        <f>SUMIFS(СВЦЭМ!$D$39:$D$782,СВЦЭМ!$A$39:$A$782,$A112,СВЦЭМ!$B$39:$B$782,L$83)+'СЕТ СН'!$H$11+СВЦЭМ!$D$10+'СЕТ СН'!$H$6-'СЕТ СН'!$H$23</f>
        <v>1194.0220241700001</v>
      </c>
      <c r="M112" s="36">
        <f>SUMIFS(СВЦЭМ!$D$39:$D$782,СВЦЭМ!$A$39:$A$782,$A112,СВЦЭМ!$B$39:$B$782,M$83)+'СЕТ СН'!$H$11+СВЦЭМ!$D$10+'СЕТ СН'!$H$6-'СЕТ СН'!$H$23</f>
        <v>1274.3672059199998</v>
      </c>
      <c r="N112" s="36">
        <f>SUMIFS(СВЦЭМ!$D$39:$D$782,СВЦЭМ!$A$39:$A$782,$A112,СВЦЭМ!$B$39:$B$782,N$83)+'СЕТ СН'!$H$11+СВЦЭМ!$D$10+'СЕТ СН'!$H$6-'СЕТ СН'!$H$23</f>
        <v>1357.25993546</v>
      </c>
      <c r="O112" s="36">
        <f>SUMIFS(СВЦЭМ!$D$39:$D$782,СВЦЭМ!$A$39:$A$782,$A112,СВЦЭМ!$B$39:$B$782,O$83)+'СЕТ СН'!$H$11+СВЦЭМ!$D$10+'СЕТ СН'!$H$6-'СЕТ СН'!$H$23</f>
        <v>1355.0368914799999</v>
      </c>
      <c r="P112" s="36">
        <f>SUMIFS(СВЦЭМ!$D$39:$D$782,СВЦЭМ!$A$39:$A$782,$A112,СВЦЭМ!$B$39:$B$782,P$83)+'СЕТ СН'!$H$11+СВЦЭМ!$D$10+'СЕТ СН'!$H$6-'СЕТ СН'!$H$23</f>
        <v>1359.1871304899998</v>
      </c>
      <c r="Q112" s="36">
        <f>SUMIFS(СВЦЭМ!$D$39:$D$782,СВЦЭМ!$A$39:$A$782,$A112,СВЦЭМ!$B$39:$B$782,Q$83)+'СЕТ СН'!$H$11+СВЦЭМ!$D$10+'СЕТ СН'!$H$6-'СЕТ СН'!$H$23</f>
        <v>1354.0529617199998</v>
      </c>
      <c r="R112" s="36">
        <f>SUMIFS(СВЦЭМ!$D$39:$D$782,СВЦЭМ!$A$39:$A$782,$A112,СВЦЭМ!$B$39:$B$782,R$83)+'СЕТ СН'!$H$11+СВЦЭМ!$D$10+'СЕТ СН'!$H$6-'СЕТ СН'!$H$23</f>
        <v>1265.2822026499998</v>
      </c>
      <c r="S112" s="36">
        <f>SUMIFS(СВЦЭМ!$D$39:$D$782,СВЦЭМ!$A$39:$A$782,$A112,СВЦЭМ!$B$39:$B$782,S$83)+'СЕТ СН'!$H$11+СВЦЭМ!$D$10+'СЕТ СН'!$H$6-'СЕТ СН'!$H$23</f>
        <v>1178.61020394</v>
      </c>
      <c r="T112" s="36">
        <f>SUMIFS(СВЦЭМ!$D$39:$D$782,СВЦЭМ!$A$39:$A$782,$A112,СВЦЭМ!$B$39:$B$782,T$83)+'СЕТ СН'!$H$11+СВЦЭМ!$D$10+'СЕТ СН'!$H$6-'СЕТ СН'!$H$23</f>
        <v>1106.2623776099999</v>
      </c>
      <c r="U112" s="36">
        <f>SUMIFS(СВЦЭМ!$D$39:$D$782,СВЦЭМ!$A$39:$A$782,$A112,СВЦЭМ!$B$39:$B$782,U$83)+'СЕТ СН'!$H$11+СВЦЭМ!$D$10+'СЕТ СН'!$H$6-'СЕТ СН'!$H$23</f>
        <v>1130.37145532</v>
      </c>
      <c r="V112" s="36">
        <f>SUMIFS(СВЦЭМ!$D$39:$D$782,СВЦЭМ!$A$39:$A$782,$A112,СВЦЭМ!$B$39:$B$782,V$83)+'СЕТ СН'!$H$11+СВЦЭМ!$D$10+'СЕТ СН'!$H$6-'СЕТ СН'!$H$23</f>
        <v>1148.2561147599999</v>
      </c>
      <c r="W112" s="36">
        <f>SUMIFS(СВЦЭМ!$D$39:$D$782,СВЦЭМ!$A$39:$A$782,$A112,СВЦЭМ!$B$39:$B$782,W$83)+'СЕТ СН'!$H$11+СВЦЭМ!$D$10+'СЕТ СН'!$H$6-'СЕТ СН'!$H$23</f>
        <v>1161.82096284</v>
      </c>
      <c r="X112" s="36">
        <f>SUMIFS(СВЦЭМ!$D$39:$D$782,СВЦЭМ!$A$39:$A$782,$A112,СВЦЭМ!$B$39:$B$782,X$83)+'СЕТ СН'!$H$11+СВЦЭМ!$D$10+'СЕТ СН'!$H$6-'СЕТ СН'!$H$23</f>
        <v>1178.0793900600002</v>
      </c>
      <c r="Y112" s="36">
        <f>SUMIFS(СВЦЭМ!$D$39:$D$782,СВЦЭМ!$A$39:$A$782,$A112,СВЦЭМ!$B$39:$B$782,Y$83)+'СЕТ СН'!$H$11+СВЦЭМ!$D$10+'СЕТ СН'!$H$6-'СЕТ СН'!$H$23</f>
        <v>1176.72296678</v>
      </c>
    </row>
    <row r="113" spans="1:27" ht="15.75" x14ac:dyDescent="0.2">
      <c r="A113" s="35">
        <f t="shared" si="2"/>
        <v>44895</v>
      </c>
      <c r="B113" s="36">
        <f>SUMIFS(СВЦЭМ!$D$39:$D$782,СВЦЭМ!$A$39:$A$782,$A113,СВЦЭМ!$B$39:$B$782,B$83)+'СЕТ СН'!$H$11+СВЦЭМ!$D$10+'СЕТ СН'!$H$6-'СЕТ СН'!$H$23</f>
        <v>1357.2990094099998</v>
      </c>
      <c r="C113" s="36">
        <f>SUMIFS(СВЦЭМ!$D$39:$D$782,СВЦЭМ!$A$39:$A$782,$A113,СВЦЭМ!$B$39:$B$782,C$83)+'СЕТ СН'!$H$11+СВЦЭМ!$D$10+'СЕТ СН'!$H$6-'СЕТ СН'!$H$23</f>
        <v>1376.3288542499999</v>
      </c>
      <c r="D113" s="36">
        <f>SUMIFS(СВЦЭМ!$D$39:$D$782,СВЦЭМ!$A$39:$A$782,$A113,СВЦЭМ!$B$39:$B$782,D$83)+'СЕТ СН'!$H$11+СВЦЭМ!$D$10+'СЕТ СН'!$H$6-'СЕТ СН'!$H$23</f>
        <v>1423.8161386299998</v>
      </c>
      <c r="E113" s="36">
        <f>SUMIFS(СВЦЭМ!$D$39:$D$782,СВЦЭМ!$A$39:$A$782,$A113,СВЦЭМ!$B$39:$B$782,E$83)+'СЕТ СН'!$H$11+СВЦЭМ!$D$10+'СЕТ СН'!$H$6-'СЕТ СН'!$H$23</f>
        <v>1454.0085660399998</v>
      </c>
      <c r="F113" s="36">
        <f>SUMIFS(СВЦЭМ!$D$39:$D$782,СВЦЭМ!$A$39:$A$782,$A113,СВЦЭМ!$B$39:$B$782,F$83)+'СЕТ СН'!$H$11+СВЦЭМ!$D$10+'СЕТ СН'!$H$6-'СЕТ СН'!$H$23</f>
        <v>1438.2394538699998</v>
      </c>
      <c r="G113" s="36">
        <f>SUMIFS(СВЦЭМ!$D$39:$D$782,СВЦЭМ!$A$39:$A$782,$A113,СВЦЭМ!$B$39:$B$782,G$83)+'СЕТ СН'!$H$11+СВЦЭМ!$D$10+'СЕТ СН'!$H$6-'СЕТ СН'!$H$23</f>
        <v>1401.9502763599999</v>
      </c>
      <c r="H113" s="36">
        <f>SUMIFS(СВЦЭМ!$D$39:$D$782,СВЦЭМ!$A$39:$A$782,$A113,СВЦЭМ!$B$39:$B$782,H$83)+'СЕТ СН'!$H$11+СВЦЭМ!$D$10+'СЕТ СН'!$H$6-'СЕТ СН'!$H$23</f>
        <v>1369.9854572699999</v>
      </c>
      <c r="I113" s="36">
        <f>SUMIFS(СВЦЭМ!$D$39:$D$782,СВЦЭМ!$A$39:$A$782,$A113,СВЦЭМ!$B$39:$B$782,I$83)+'СЕТ СН'!$H$11+СВЦЭМ!$D$10+'СЕТ СН'!$H$6-'СЕТ СН'!$H$23</f>
        <v>1368.5787383699999</v>
      </c>
      <c r="J113" s="36">
        <f>SUMIFS(СВЦЭМ!$D$39:$D$782,СВЦЭМ!$A$39:$A$782,$A113,СВЦЭМ!$B$39:$B$782,J$83)+'СЕТ СН'!$H$11+СВЦЭМ!$D$10+'СЕТ СН'!$H$6-'СЕТ СН'!$H$23</f>
        <v>1334.8314736399998</v>
      </c>
      <c r="K113" s="36">
        <f>SUMIFS(СВЦЭМ!$D$39:$D$782,СВЦЭМ!$A$39:$A$782,$A113,СВЦЭМ!$B$39:$B$782,K$83)+'СЕТ СН'!$H$11+СВЦЭМ!$D$10+'СЕТ СН'!$H$6-'СЕТ СН'!$H$23</f>
        <v>1305.9395259399998</v>
      </c>
      <c r="L113" s="36">
        <f>SUMIFS(СВЦЭМ!$D$39:$D$782,СВЦЭМ!$A$39:$A$782,$A113,СВЦЭМ!$B$39:$B$782,L$83)+'СЕТ СН'!$H$11+СВЦЭМ!$D$10+'СЕТ СН'!$H$6-'СЕТ СН'!$H$23</f>
        <v>1315.3732986299999</v>
      </c>
      <c r="M113" s="36">
        <f>SUMIFS(СВЦЭМ!$D$39:$D$782,СВЦЭМ!$A$39:$A$782,$A113,СВЦЭМ!$B$39:$B$782,M$83)+'СЕТ СН'!$H$11+СВЦЭМ!$D$10+'СЕТ СН'!$H$6-'СЕТ СН'!$H$23</f>
        <v>1328.3559389</v>
      </c>
      <c r="N113" s="36">
        <f>SUMIFS(СВЦЭМ!$D$39:$D$782,СВЦЭМ!$A$39:$A$782,$A113,СВЦЭМ!$B$39:$B$782,N$83)+'СЕТ СН'!$H$11+СВЦЭМ!$D$10+'СЕТ СН'!$H$6-'СЕТ СН'!$H$23</f>
        <v>1346.4273454999998</v>
      </c>
      <c r="O113" s="36">
        <f>SUMIFS(СВЦЭМ!$D$39:$D$782,СВЦЭМ!$A$39:$A$782,$A113,СВЦЭМ!$B$39:$B$782,O$83)+'СЕТ СН'!$H$11+СВЦЭМ!$D$10+'СЕТ СН'!$H$6-'СЕТ СН'!$H$23</f>
        <v>1360.1765561299999</v>
      </c>
      <c r="P113" s="36">
        <f>SUMIFS(СВЦЭМ!$D$39:$D$782,СВЦЭМ!$A$39:$A$782,$A113,СВЦЭМ!$B$39:$B$782,P$83)+'СЕТ СН'!$H$11+СВЦЭМ!$D$10+'СЕТ СН'!$H$6-'СЕТ СН'!$H$23</f>
        <v>1366.5847311699999</v>
      </c>
      <c r="Q113" s="36">
        <f>SUMIFS(СВЦЭМ!$D$39:$D$782,СВЦЭМ!$A$39:$A$782,$A113,СВЦЭМ!$B$39:$B$782,Q$83)+'СЕТ СН'!$H$11+СВЦЭМ!$D$10+'СЕТ СН'!$H$6-'СЕТ СН'!$H$23</f>
        <v>1361.3940029199998</v>
      </c>
      <c r="R113" s="36">
        <f>SUMIFS(СВЦЭМ!$D$39:$D$782,СВЦЭМ!$A$39:$A$782,$A113,СВЦЭМ!$B$39:$B$782,R$83)+'СЕТ СН'!$H$11+СВЦЭМ!$D$10+'СЕТ СН'!$H$6-'СЕТ СН'!$H$23</f>
        <v>1359.3923315799998</v>
      </c>
      <c r="S113" s="36">
        <f>SUMIFS(СВЦЭМ!$D$39:$D$782,СВЦЭМ!$A$39:$A$782,$A113,СВЦЭМ!$B$39:$B$782,S$83)+'СЕТ СН'!$H$11+СВЦЭМ!$D$10+'СЕТ СН'!$H$6-'СЕТ СН'!$H$23</f>
        <v>1333.4289501999999</v>
      </c>
      <c r="T113" s="36">
        <f>SUMIFS(СВЦЭМ!$D$39:$D$782,СВЦЭМ!$A$39:$A$782,$A113,СВЦЭМ!$B$39:$B$782,T$83)+'СЕТ СН'!$H$11+СВЦЭМ!$D$10+'СЕТ СН'!$H$6-'СЕТ СН'!$H$23</f>
        <v>1292.5877397099998</v>
      </c>
      <c r="U113" s="36">
        <f>SUMIFS(СВЦЭМ!$D$39:$D$782,СВЦЭМ!$A$39:$A$782,$A113,СВЦЭМ!$B$39:$B$782,U$83)+'СЕТ СН'!$H$11+СВЦЭМ!$D$10+'СЕТ СН'!$H$6-'СЕТ СН'!$H$23</f>
        <v>1330.9579239799998</v>
      </c>
      <c r="V113" s="36">
        <f>SUMIFS(СВЦЭМ!$D$39:$D$782,СВЦЭМ!$A$39:$A$782,$A113,СВЦЭМ!$B$39:$B$782,V$83)+'СЕТ СН'!$H$11+СВЦЭМ!$D$10+'СЕТ СН'!$H$6-'СЕТ СН'!$H$23</f>
        <v>1372.1599290499998</v>
      </c>
      <c r="W113" s="36">
        <f>SUMIFS(СВЦЭМ!$D$39:$D$782,СВЦЭМ!$A$39:$A$782,$A113,СВЦЭМ!$B$39:$B$782,W$83)+'СЕТ СН'!$H$11+СВЦЭМ!$D$10+'СЕТ СН'!$H$6-'СЕТ СН'!$H$23</f>
        <v>1394.5726516299999</v>
      </c>
      <c r="X113" s="36">
        <f>SUMIFS(СВЦЭМ!$D$39:$D$782,СВЦЭМ!$A$39:$A$782,$A113,СВЦЭМ!$B$39:$B$782,X$83)+'СЕТ СН'!$H$11+СВЦЭМ!$D$10+'СЕТ СН'!$H$6-'СЕТ СН'!$H$23</f>
        <v>1405.2883012399998</v>
      </c>
      <c r="Y113" s="36">
        <f>SUMIFS(СВЦЭМ!$D$39:$D$782,СВЦЭМ!$A$39:$A$782,$A113,СВЦЭМ!$B$39:$B$782,Y$83)+'СЕТ СН'!$H$11+СВЦЭМ!$D$10+'СЕТ СН'!$H$6-'СЕТ СН'!$H$23</f>
        <v>1413.5024746199999</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01.11.2022</v>
      </c>
      <c r="B120" s="36">
        <f>SUMIFS(СВЦЭМ!$D$39:$D$782,СВЦЭМ!$A$39:$A$782,$A120,СВЦЭМ!$B$39:$B$782,B$119)+'СЕТ СН'!$I$11+СВЦЭМ!$D$10+'СЕТ СН'!$I$6-'СЕТ СН'!$I$23</f>
        <v>1683.18060952</v>
      </c>
      <c r="C120" s="36">
        <f>SUMIFS(СВЦЭМ!$D$39:$D$782,СВЦЭМ!$A$39:$A$782,$A120,СВЦЭМ!$B$39:$B$782,C$119)+'СЕТ СН'!$I$11+СВЦЭМ!$D$10+'СЕТ СН'!$I$6-'СЕТ СН'!$I$23</f>
        <v>1713.84381824</v>
      </c>
      <c r="D120" s="36">
        <f>SUMIFS(СВЦЭМ!$D$39:$D$782,СВЦЭМ!$A$39:$A$782,$A120,СВЦЭМ!$B$39:$B$782,D$119)+'СЕТ СН'!$I$11+СВЦЭМ!$D$10+'СЕТ СН'!$I$6-'СЕТ СН'!$I$23</f>
        <v>1754.2372799</v>
      </c>
      <c r="E120" s="36">
        <f>SUMIFS(СВЦЭМ!$D$39:$D$782,СВЦЭМ!$A$39:$A$782,$A120,СВЦЭМ!$B$39:$B$782,E$119)+'СЕТ СН'!$I$11+СВЦЭМ!$D$10+'СЕТ СН'!$I$6-'СЕТ СН'!$I$23</f>
        <v>1749.8062948900001</v>
      </c>
      <c r="F120" s="36">
        <f>SUMIFS(СВЦЭМ!$D$39:$D$782,СВЦЭМ!$A$39:$A$782,$A120,СВЦЭМ!$B$39:$B$782,F$119)+'СЕТ СН'!$I$11+СВЦЭМ!$D$10+'СЕТ СН'!$I$6-'СЕТ СН'!$I$23</f>
        <v>1748.8548124999998</v>
      </c>
      <c r="G120" s="36">
        <f>SUMIFS(СВЦЭМ!$D$39:$D$782,СВЦЭМ!$A$39:$A$782,$A120,СВЦЭМ!$B$39:$B$782,G$119)+'СЕТ СН'!$I$11+СВЦЭМ!$D$10+'СЕТ СН'!$I$6-'СЕТ СН'!$I$23</f>
        <v>1724.26025015</v>
      </c>
      <c r="H120" s="36">
        <f>SUMIFS(СВЦЭМ!$D$39:$D$782,СВЦЭМ!$A$39:$A$782,$A120,СВЦЭМ!$B$39:$B$782,H$119)+'СЕТ СН'!$I$11+СВЦЭМ!$D$10+'СЕТ СН'!$I$6-'СЕТ СН'!$I$23</f>
        <v>1657.2763966100001</v>
      </c>
      <c r="I120" s="36">
        <f>SUMIFS(СВЦЭМ!$D$39:$D$782,СВЦЭМ!$A$39:$A$782,$A120,СВЦЭМ!$B$39:$B$782,I$119)+'СЕТ СН'!$I$11+СВЦЭМ!$D$10+'СЕТ СН'!$I$6-'СЕТ СН'!$I$23</f>
        <v>1648.62252734</v>
      </c>
      <c r="J120" s="36">
        <f>SUMIFS(СВЦЭМ!$D$39:$D$782,СВЦЭМ!$A$39:$A$782,$A120,СВЦЭМ!$B$39:$B$782,J$119)+'СЕТ СН'!$I$11+СВЦЭМ!$D$10+'СЕТ СН'!$I$6-'СЕТ СН'!$I$23</f>
        <v>1627.4902063700001</v>
      </c>
      <c r="K120" s="36">
        <f>SUMIFS(СВЦЭМ!$D$39:$D$782,СВЦЭМ!$A$39:$A$782,$A120,СВЦЭМ!$B$39:$B$782,K$119)+'СЕТ СН'!$I$11+СВЦЭМ!$D$10+'СЕТ СН'!$I$6-'СЕТ СН'!$I$23</f>
        <v>1604.5727121099999</v>
      </c>
      <c r="L120" s="36">
        <f>SUMIFS(СВЦЭМ!$D$39:$D$782,СВЦЭМ!$A$39:$A$782,$A120,СВЦЭМ!$B$39:$B$782,L$119)+'СЕТ СН'!$I$11+СВЦЭМ!$D$10+'СЕТ СН'!$I$6-'СЕТ СН'!$I$23</f>
        <v>1619.4916791699998</v>
      </c>
      <c r="M120" s="36">
        <f>SUMIFS(СВЦЭМ!$D$39:$D$782,СВЦЭМ!$A$39:$A$782,$A120,СВЦЭМ!$B$39:$B$782,M$119)+'СЕТ СН'!$I$11+СВЦЭМ!$D$10+'СЕТ СН'!$I$6-'СЕТ СН'!$I$23</f>
        <v>1647.52209877</v>
      </c>
      <c r="N120" s="36">
        <f>SUMIFS(СВЦЭМ!$D$39:$D$782,СВЦЭМ!$A$39:$A$782,$A120,СВЦЭМ!$B$39:$B$782,N$119)+'СЕТ СН'!$I$11+СВЦЭМ!$D$10+'СЕТ СН'!$I$6-'СЕТ СН'!$I$23</f>
        <v>1657.5484229200001</v>
      </c>
      <c r="O120" s="36">
        <f>SUMIFS(СВЦЭМ!$D$39:$D$782,СВЦЭМ!$A$39:$A$782,$A120,СВЦЭМ!$B$39:$B$782,O$119)+'СЕТ СН'!$I$11+СВЦЭМ!$D$10+'СЕТ СН'!$I$6-'СЕТ СН'!$I$23</f>
        <v>1643.1342792299997</v>
      </c>
      <c r="P120" s="36">
        <f>SUMIFS(СВЦЭМ!$D$39:$D$782,СВЦЭМ!$A$39:$A$782,$A120,СВЦЭМ!$B$39:$B$782,P$119)+'СЕТ СН'!$I$11+СВЦЭМ!$D$10+'СЕТ СН'!$I$6-'СЕТ СН'!$I$23</f>
        <v>1652.1646678299999</v>
      </c>
      <c r="Q120" s="36">
        <f>SUMIFS(СВЦЭМ!$D$39:$D$782,СВЦЭМ!$A$39:$A$782,$A120,СВЦЭМ!$B$39:$B$782,Q$119)+'СЕТ СН'!$I$11+СВЦЭМ!$D$10+'СЕТ СН'!$I$6-'СЕТ СН'!$I$23</f>
        <v>1655.74041192</v>
      </c>
      <c r="R120" s="36">
        <f>SUMIFS(СВЦЭМ!$D$39:$D$782,СВЦЭМ!$A$39:$A$782,$A120,СВЦЭМ!$B$39:$B$782,R$119)+'СЕТ СН'!$I$11+СВЦЭМ!$D$10+'СЕТ СН'!$I$6-'СЕТ СН'!$I$23</f>
        <v>1633.0928991800001</v>
      </c>
      <c r="S120" s="36">
        <f>SUMIFS(СВЦЭМ!$D$39:$D$782,СВЦЭМ!$A$39:$A$782,$A120,СВЦЭМ!$B$39:$B$782,S$119)+'СЕТ СН'!$I$11+СВЦЭМ!$D$10+'СЕТ СН'!$I$6-'СЕТ СН'!$I$23</f>
        <v>1580.6989042999999</v>
      </c>
      <c r="T120" s="36">
        <f>SUMIFS(СВЦЭМ!$D$39:$D$782,СВЦЭМ!$A$39:$A$782,$A120,СВЦЭМ!$B$39:$B$782,T$119)+'СЕТ СН'!$I$11+СВЦЭМ!$D$10+'СЕТ СН'!$I$6-'СЕТ СН'!$I$23</f>
        <v>1579.31335721</v>
      </c>
      <c r="U120" s="36">
        <f>SUMIFS(СВЦЭМ!$D$39:$D$782,СВЦЭМ!$A$39:$A$782,$A120,СВЦЭМ!$B$39:$B$782,U$119)+'СЕТ СН'!$I$11+СВЦЭМ!$D$10+'СЕТ СН'!$I$6-'СЕТ СН'!$I$23</f>
        <v>1596.7665759800002</v>
      </c>
      <c r="V120" s="36">
        <f>SUMIFS(СВЦЭМ!$D$39:$D$782,СВЦЭМ!$A$39:$A$782,$A120,СВЦЭМ!$B$39:$B$782,V$119)+'СЕТ СН'!$I$11+СВЦЭМ!$D$10+'СЕТ СН'!$I$6-'СЕТ СН'!$I$23</f>
        <v>1615.7892692999999</v>
      </c>
      <c r="W120" s="36">
        <f>SUMIFS(СВЦЭМ!$D$39:$D$782,СВЦЭМ!$A$39:$A$782,$A120,СВЦЭМ!$B$39:$B$782,W$119)+'СЕТ СН'!$I$11+СВЦЭМ!$D$10+'СЕТ СН'!$I$6-'СЕТ СН'!$I$23</f>
        <v>1625.1489023999998</v>
      </c>
      <c r="X120" s="36">
        <f>SUMIFS(СВЦЭМ!$D$39:$D$782,СВЦЭМ!$A$39:$A$782,$A120,СВЦЭМ!$B$39:$B$782,X$119)+'СЕТ СН'!$I$11+СВЦЭМ!$D$10+'СЕТ СН'!$I$6-'СЕТ СН'!$I$23</f>
        <v>1675.2900578399999</v>
      </c>
      <c r="Y120" s="36">
        <f>SUMIFS(СВЦЭМ!$D$39:$D$782,СВЦЭМ!$A$39:$A$782,$A120,СВЦЭМ!$B$39:$B$782,Y$119)+'СЕТ СН'!$I$11+СВЦЭМ!$D$10+'СЕТ СН'!$I$6-'СЕТ СН'!$I$23</f>
        <v>1709.15008141</v>
      </c>
      <c r="AA120" s="45"/>
    </row>
    <row r="121" spans="1:27" ht="15.75" x14ac:dyDescent="0.2">
      <c r="A121" s="35">
        <f>A120+1</f>
        <v>44867</v>
      </c>
      <c r="B121" s="36">
        <f>SUMIFS(СВЦЭМ!$D$39:$D$782,СВЦЭМ!$A$39:$A$782,$A121,СВЦЭМ!$B$39:$B$782,B$119)+'СЕТ СН'!$I$11+СВЦЭМ!$D$10+'СЕТ СН'!$I$6-'СЕТ СН'!$I$23</f>
        <v>1673.6556630099999</v>
      </c>
      <c r="C121" s="36">
        <f>SUMIFS(СВЦЭМ!$D$39:$D$782,СВЦЭМ!$A$39:$A$782,$A121,СВЦЭМ!$B$39:$B$782,C$119)+'СЕТ СН'!$I$11+СВЦЭМ!$D$10+'СЕТ СН'!$I$6-'СЕТ СН'!$I$23</f>
        <v>1702.7810072399998</v>
      </c>
      <c r="D121" s="36">
        <f>SUMIFS(СВЦЭМ!$D$39:$D$782,СВЦЭМ!$A$39:$A$782,$A121,СВЦЭМ!$B$39:$B$782,D$119)+'СЕТ СН'!$I$11+СВЦЭМ!$D$10+'СЕТ СН'!$I$6-'СЕТ СН'!$I$23</f>
        <v>1742.7582830699998</v>
      </c>
      <c r="E121" s="36">
        <f>SUMIFS(СВЦЭМ!$D$39:$D$782,СВЦЭМ!$A$39:$A$782,$A121,СВЦЭМ!$B$39:$B$782,E$119)+'СЕТ СН'!$I$11+СВЦЭМ!$D$10+'СЕТ СН'!$I$6-'СЕТ СН'!$I$23</f>
        <v>1728.8099921099997</v>
      </c>
      <c r="F121" s="36">
        <f>SUMIFS(СВЦЭМ!$D$39:$D$782,СВЦЭМ!$A$39:$A$782,$A121,СВЦЭМ!$B$39:$B$782,F$119)+'СЕТ СН'!$I$11+СВЦЭМ!$D$10+'СЕТ СН'!$I$6-'СЕТ СН'!$I$23</f>
        <v>1735.9643218699998</v>
      </c>
      <c r="G121" s="36">
        <f>SUMIFS(СВЦЭМ!$D$39:$D$782,СВЦЭМ!$A$39:$A$782,$A121,СВЦЭМ!$B$39:$B$782,G$119)+'СЕТ СН'!$I$11+СВЦЭМ!$D$10+'СЕТ СН'!$I$6-'СЕТ СН'!$I$23</f>
        <v>1743.1448528199999</v>
      </c>
      <c r="H121" s="36">
        <f>SUMIFS(СВЦЭМ!$D$39:$D$782,СВЦЭМ!$A$39:$A$782,$A121,СВЦЭМ!$B$39:$B$782,H$119)+'СЕТ СН'!$I$11+СВЦЭМ!$D$10+'СЕТ СН'!$I$6-'СЕТ СН'!$I$23</f>
        <v>1689.7936085599999</v>
      </c>
      <c r="I121" s="36">
        <f>SUMIFS(СВЦЭМ!$D$39:$D$782,СВЦЭМ!$A$39:$A$782,$A121,СВЦЭМ!$B$39:$B$782,I$119)+'СЕТ СН'!$I$11+СВЦЭМ!$D$10+'СЕТ СН'!$I$6-'СЕТ СН'!$I$23</f>
        <v>1678.80751848</v>
      </c>
      <c r="J121" s="36">
        <f>SUMIFS(СВЦЭМ!$D$39:$D$782,СВЦЭМ!$A$39:$A$782,$A121,СВЦЭМ!$B$39:$B$782,J$119)+'СЕТ СН'!$I$11+СВЦЭМ!$D$10+'СЕТ СН'!$I$6-'СЕТ СН'!$I$23</f>
        <v>1644.7607628400001</v>
      </c>
      <c r="K121" s="36">
        <f>SUMIFS(СВЦЭМ!$D$39:$D$782,СВЦЭМ!$A$39:$A$782,$A121,СВЦЭМ!$B$39:$B$782,K$119)+'СЕТ СН'!$I$11+СВЦЭМ!$D$10+'СЕТ СН'!$I$6-'СЕТ СН'!$I$23</f>
        <v>1629.7996411700001</v>
      </c>
      <c r="L121" s="36">
        <f>SUMIFS(СВЦЭМ!$D$39:$D$782,СВЦЭМ!$A$39:$A$782,$A121,СВЦЭМ!$B$39:$B$782,L$119)+'СЕТ СН'!$I$11+СВЦЭМ!$D$10+'СЕТ СН'!$I$6-'СЕТ СН'!$I$23</f>
        <v>1613.3053122000001</v>
      </c>
      <c r="M121" s="36">
        <f>SUMIFS(СВЦЭМ!$D$39:$D$782,СВЦЭМ!$A$39:$A$782,$A121,СВЦЭМ!$B$39:$B$782,M$119)+'СЕТ СН'!$I$11+СВЦЭМ!$D$10+'СЕТ СН'!$I$6-'СЕТ СН'!$I$23</f>
        <v>1627.8520547899998</v>
      </c>
      <c r="N121" s="36">
        <f>SUMIFS(СВЦЭМ!$D$39:$D$782,СВЦЭМ!$A$39:$A$782,$A121,СВЦЭМ!$B$39:$B$782,N$119)+'СЕТ СН'!$I$11+СВЦЭМ!$D$10+'СЕТ СН'!$I$6-'СЕТ СН'!$I$23</f>
        <v>1661.1930930999997</v>
      </c>
      <c r="O121" s="36">
        <f>SUMIFS(СВЦЭМ!$D$39:$D$782,СВЦЭМ!$A$39:$A$782,$A121,СВЦЭМ!$B$39:$B$782,O$119)+'СЕТ СН'!$I$11+СВЦЭМ!$D$10+'СЕТ СН'!$I$6-'СЕТ СН'!$I$23</f>
        <v>1646.8284766500001</v>
      </c>
      <c r="P121" s="36">
        <f>SUMIFS(СВЦЭМ!$D$39:$D$782,СВЦЭМ!$A$39:$A$782,$A121,СВЦЭМ!$B$39:$B$782,P$119)+'СЕТ СН'!$I$11+СВЦЭМ!$D$10+'СЕТ СН'!$I$6-'СЕТ СН'!$I$23</f>
        <v>1657.22900996</v>
      </c>
      <c r="Q121" s="36">
        <f>SUMIFS(СВЦЭМ!$D$39:$D$782,СВЦЭМ!$A$39:$A$782,$A121,СВЦЭМ!$B$39:$B$782,Q$119)+'СЕТ СН'!$I$11+СВЦЭМ!$D$10+'СЕТ СН'!$I$6-'СЕТ СН'!$I$23</f>
        <v>1661.59722259</v>
      </c>
      <c r="R121" s="36">
        <f>SUMIFS(СВЦЭМ!$D$39:$D$782,СВЦЭМ!$A$39:$A$782,$A121,СВЦЭМ!$B$39:$B$782,R$119)+'СЕТ СН'!$I$11+СВЦЭМ!$D$10+'СЕТ СН'!$I$6-'СЕТ СН'!$I$23</f>
        <v>1646.4561643799998</v>
      </c>
      <c r="S121" s="36">
        <f>SUMIFS(СВЦЭМ!$D$39:$D$782,СВЦЭМ!$A$39:$A$782,$A121,СВЦЭМ!$B$39:$B$782,S$119)+'СЕТ СН'!$I$11+СВЦЭМ!$D$10+'СЕТ СН'!$I$6-'СЕТ СН'!$I$23</f>
        <v>1631.9199615699999</v>
      </c>
      <c r="T121" s="36">
        <f>SUMIFS(СВЦЭМ!$D$39:$D$782,СВЦЭМ!$A$39:$A$782,$A121,СВЦЭМ!$B$39:$B$782,T$119)+'СЕТ СН'!$I$11+СВЦЭМ!$D$10+'СЕТ СН'!$I$6-'СЕТ СН'!$I$23</f>
        <v>1602.8528903199999</v>
      </c>
      <c r="U121" s="36">
        <f>SUMIFS(СВЦЭМ!$D$39:$D$782,СВЦЭМ!$A$39:$A$782,$A121,СВЦЭМ!$B$39:$B$782,U$119)+'СЕТ СН'!$I$11+СВЦЭМ!$D$10+'СЕТ СН'!$I$6-'СЕТ СН'!$I$23</f>
        <v>1598.36967228</v>
      </c>
      <c r="V121" s="36">
        <f>SUMIFS(СВЦЭМ!$D$39:$D$782,СВЦЭМ!$A$39:$A$782,$A121,СВЦЭМ!$B$39:$B$782,V$119)+'СЕТ СН'!$I$11+СВЦЭМ!$D$10+'СЕТ СН'!$I$6-'СЕТ СН'!$I$23</f>
        <v>1627.9217953500001</v>
      </c>
      <c r="W121" s="36">
        <f>SUMIFS(СВЦЭМ!$D$39:$D$782,СВЦЭМ!$A$39:$A$782,$A121,СВЦЭМ!$B$39:$B$782,W$119)+'СЕТ СН'!$I$11+СВЦЭМ!$D$10+'СЕТ СН'!$I$6-'СЕТ СН'!$I$23</f>
        <v>1645.9748436199998</v>
      </c>
      <c r="X121" s="36">
        <f>SUMIFS(СВЦЭМ!$D$39:$D$782,СВЦЭМ!$A$39:$A$782,$A121,СВЦЭМ!$B$39:$B$782,X$119)+'СЕТ СН'!$I$11+СВЦЭМ!$D$10+'СЕТ СН'!$I$6-'СЕТ СН'!$I$23</f>
        <v>1665.46814881</v>
      </c>
      <c r="Y121" s="36">
        <f>SUMIFS(СВЦЭМ!$D$39:$D$782,СВЦЭМ!$A$39:$A$782,$A121,СВЦЭМ!$B$39:$B$782,Y$119)+'СЕТ СН'!$I$11+СВЦЭМ!$D$10+'СЕТ СН'!$I$6-'СЕТ СН'!$I$23</f>
        <v>1692.6427194799999</v>
      </c>
    </row>
    <row r="122" spans="1:27" ht="15.75" x14ac:dyDescent="0.2">
      <c r="A122" s="35">
        <f t="shared" ref="A122:A149" si="3">A121+1</f>
        <v>44868</v>
      </c>
      <c r="B122" s="36">
        <f>SUMIFS(СВЦЭМ!$D$39:$D$782,СВЦЭМ!$A$39:$A$782,$A122,СВЦЭМ!$B$39:$B$782,B$119)+'СЕТ СН'!$I$11+СВЦЭМ!$D$10+'СЕТ СН'!$I$6-'СЕТ СН'!$I$23</f>
        <v>1699.9278837100001</v>
      </c>
      <c r="C122" s="36">
        <f>SUMIFS(СВЦЭМ!$D$39:$D$782,СВЦЭМ!$A$39:$A$782,$A122,СВЦЭМ!$B$39:$B$782,C$119)+'СЕТ СН'!$I$11+СВЦЭМ!$D$10+'СЕТ СН'!$I$6-'СЕТ СН'!$I$23</f>
        <v>1723.2692610499998</v>
      </c>
      <c r="D122" s="36">
        <f>SUMIFS(СВЦЭМ!$D$39:$D$782,СВЦЭМ!$A$39:$A$782,$A122,СВЦЭМ!$B$39:$B$782,D$119)+'СЕТ СН'!$I$11+СВЦЭМ!$D$10+'СЕТ СН'!$I$6-'СЕТ СН'!$I$23</f>
        <v>1745.9654502399999</v>
      </c>
      <c r="E122" s="36">
        <f>SUMIFS(СВЦЭМ!$D$39:$D$782,СВЦЭМ!$A$39:$A$782,$A122,СВЦЭМ!$B$39:$B$782,E$119)+'СЕТ СН'!$I$11+СВЦЭМ!$D$10+'СЕТ СН'!$I$6-'СЕТ СН'!$I$23</f>
        <v>1710.4071598099999</v>
      </c>
      <c r="F122" s="36">
        <f>SUMIFS(СВЦЭМ!$D$39:$D$782,СВЦЭМ!$A$39:$A$782,$A122,СВЦЭМ!$B$39:$B$782,F$119)+'СЕТ СН'!$I$11+СВЦЭМ!$D$10+'СЕТ СН'!$I$6-'СЕТ СН'!$I$23</f>
        <v>1695.6377470299999</v>
      </c>
      <c r="G122" s="36">
        <f>SUMIFS(СВЦЭМ!$D$39:$D$782,СВЦЭМ!$A$39:$A$782,$A122,СВЦЭМ!$B$39:$B$782,G$119)+'СЕТ СН'!$I$11+СВЦЭМ!$D$10+'СЕТ СН'!$I$6-'СЕТ СН'!$I$23</f>
        <v>1651.6073734199999</v>
      </c>
      <c r="H122" s="36">
        <f>SUMIFS(СВЦЭМ!$D$39:$D$782,СВЦЭМ!$A$39:$A$782,$A122,СВЦЭМ!$B$39:$B$782,H$119)+'СЕТ СН'!$I$11+СВЦЭМ!$D$10+'СЕТ СН'!$I$6-'СЕТ СН'!$I$23</f>
        <v>1612.1855194200002</v>
      </c>
      <c r="I122" s="36">
        <f>SUMIFS(СВЦЭМ!$D$39:$D$782,СВЦЭМ!$A$39:$A$782,$A122,СВЦЭМ!$B$39:$B$782,I$119)+'СЕТ СН'!$I$11+СВЦЭМ!$D$10+'СЕТ СН'!$I$6-'СЕТ СН'!$I$23</f>
        <v>1578.2242780900001</v>
      </c>
      <c r="J122" s="36">
        <f>SUMIFS(СВЦЭМ!$D$39:$D$782,СВЦЭМ!$A$39:$A$782,$A122,СВЦЭМ!$B$39:$B$782,J$119)+'СЕТ СН'!$I$11+СВЦЭМ!$D$10+'СЕТ СН'!$I$6-'СЕТ СН'!$I$23</f>
        <v>1552.3559707200002</v>
      </c>
      <c r="K122" s="36">
        <f>SUMIFS(СВЦЭМ!$D$39:$D$782,СВЦЭМ!$A$39:$A$782,$A122,СВЦЭМ!$B$39:$B$782,K$119)+'СЕТ СН'!$I$11+СВЦЭМ!$D$10+'СЕТ СН'!$I$6-'СЕТ СН'!$I$23</f>
        <v>1575.0895122100001</v>
      </c>
      <c r="L122" s="36">
        <f>SUMIFS(СВЦЭМ!$D$39:$D$782,СВЦЭМ!$A$39:$A$782,$A122,СВЦЭМ!$B$39:$B$782,L$119)+'СЕТ СН'!$I$11+СВЦЭМ!$D$10+'СЕТ СН'!$I$6-'СЕТ СН'!$I$23</f>
        <v>1602.8049028700002</v>
      </c>
      <c r="M122" s="36">
        <f>SUMIFS(СВЦЭМ!$D$39:$D$782,СВЦЭМ!$A$39:$A$782,$A122,СВЦЭМ!$B$39:$B$782,M$119)+'СЕТ СН'!$I$11+СВЦЭМ!$D$10+'СЕТ СН'!$I$6-'СЕТ СН'!$I$23</f>
        <v>1635.2803151200001</v>
      </c>
      <c r="N122" s="36">
        <f>SUMIFS(СВЦЭМ!$D$39:$D$782,СВЦЭМ!$A$39:$A$782,$A122,СВЦЭМ!$B$39:$B$782,N$119)+'СЕТ СН'!$I$11+СВЦЭМ!$D$10+'СЕТ СН'!$I$6-'СЕТ СН'!$I$23</f>
        <v>1640.2938085299998</v>
      </c>
      <c r="O122" s="36">
        <f>SUMIFS(СВЦЭМ!$D$39:$D$782,СВЦЭМ!$A$39:$A$782,$A122,СВЦЭМ!$B$39:$B$782,O$119)+'СЕТ СН'!$I$11+СВЦЭМ!$D$10+'СЕТ СН'!$I$6-'СЕТ СН'!$I$23</f>
        <v>1638.2272675499999</v>
      </c>
      <c r="P122" s="36">
        <f>SUMIFS(СВЦЭМ!$D$39:$D$782,СВЦЭМ!$A$39:$A$782,$A122,СВЦЭМ!$B$39:$B$782,P$119)+'СЕТ СН'!$I$11+СВЦЭМ!$D$10+'СЕТ СН'!$I$6-'СЕТ СН'!$I$23</f>
        <v>1640.7360899599998</v>
      </c>
      <c r="Q122" s="36">
        <f>SUMIFS(СВЦЭМ!$D$39:$D$782,СВЦЭМ!$A$39:$A$782,$A122,СВЦЭМ!$B$39:$B$782,Q$119)+'СЕТ СН'!$I$11+СВЦЭМ!$D$10+'СЕТ СН'!$I$6-'СЕТ СН'!$I$23</f>
        <v>1646.83767554</v>
      </c>
      <c r="R122" s="36">
        <f>SUMIFS(СВЦЭМ!$D$39:$D$782,СВЦЭМ!$A$39:$A$782,$A122,СВЦЭМ!$B$39:$B$782,R$119)+'СЕТ СН'!$I$11+СВЦЭМ!$D$10+'СЕТ СН'!$I$6-'СЕТ СН'!$I$23</f>
        <v>1604.6802507799998</v>
      </c>
      <c r="S122" s="36">
        <f>SUMIFS(СВЦЭМ!$D$39:$D$782,СВЦЭМ!$A$39:$A$782,$A122,СВЦЭМ!$B$39:$B$782,S$119)+'СЕТ СН'!$I$11+СВЦЭМ!$D$10+'СЕТ СН'!$I$6-'СЕТ СН'!$I$23</f>
        <v>1567.49310509</v>
      </c>
      <c r="T122" s="36">
        <f>SUMIFS(СВЦЭМ!$D$39:$D$782,СВЦЭМ!$A$39:$A$782,$A122,СВЦЭМ!$B$39:$B$782,T$119)+'СЕТ СН'!$I$11+СВЦЭМ!$D$10+'СЕТ СН'!$I$6-'СЕТ СН'!$I$23</f>
        <v>1558.52002283</v>
      </c>
      <c r="U122" s="36">
        <f>SUMIFS(СВЦЭМ!$D$39:$D$782,СВЦЭМ!$A$39:$A$782,$A122,СВЦЭМ!$B$39:$B$782,U$119)+'СЕТ СН'!$I$11+СВЦЭМ!$D$10+'СЕТ СН'!$I$6-'СЕТ СН'!$I$23</f>
        <v>1567.9570630200001</v>
      </c>
      <c r="V122" s="36">
        <f>SUMIFS(СВЦЭМ!$D$39:$D$782,СВЦЭМ!$A$39:$A$782,$A122,СВЦЭМ!$B$39:$B$782,V$119)+'СЕТ СН'!$I$11+СВЦЭМ!$D$10+'СЕТ СН'!$I$6-'СЕТ СН'!$I$23</f>
        <v>1566.4981878499998</v>
      </c>
      <c r="W122" s="36">
        <f>SUMIFS(СВЦЭМ!$D$39:$D$782,СВЦЭМ!$A$39:$A$782,$A122,СВЦЭМ!$B$39:$B$782,W$119)+'СЕТ СН'!$I$11+СВЦЭМ!$D$10+'СЕТ СН'!$I$6-'СЕТ СН'!$I$23</f>
        <v>1564.14036093</v>
      </c>
      <c r="X122" s="36">
        <f>SUMIFS(СВЦЭМ!$D$39:$D$782,СВЦЭМ!$A$39:$A$782,$A122,СВЦЭМ!$B$39:$B$782,X$119)+'СЕТ СН'!$I$11+СВЦЭМ!$D$10+'СЕТ СН'!$I$6-'СЕТ СН'!$I$23</f>
        <v>1594.7639792700002</v>
      </c>
      <c r="Y122" s="36">
        <f>SUMIFS(СВЦЭМ!$D$39:$D$782,СВЦЭМ!$A$39:$A$782,$A122,СВЦЭМ!$B$39:$B$782,Y$119)+'СЕТ СН'!$I$11+СВЦЭМ!$D$10+'СЕТ СН'!$I$6-'СЕТ СН'!$I$23</f>
        <v>1638.7904120399999</v>
      </c>
    </row>
    <row r="123" spans="1:27" ht="15.75" x14ac:dyDescent="0.2">
      <c r="A123" s="35">
        <f t="shared" si="3"/>
        <v>44869</v>
      </c>
      <c r="B123" s="36">
        <f>SUMIFS(СВЦЭМ!$D$39:$D$782,СВЦЭМ!$A$39:$A$782,$A123,СВЦЭМ!$B$39:$B$782,B$119)+'СЕТ СН'!$I$11+СВЦЭМ!$D$10+'СЕТ СН'!$I$6-'СЕТ СН'!$I$23</f>
        <v>1581.1232728300001</v>
      </c>
      <c r="C123" s="36">
        <f>SUMIFS(СВЦЭМ!$D$39:$D$782,СВЦЭМ!$A$39:$A$782,$A123,СВЦЭМ!$B$39:$B$782,C$119)+'СЕТ СН'!$I$11+СВЦЭМ!$D$10+'СЕТ СН'!$I$6-'СЕТ СН'!$I$23</f>
        <v>1617.3869185600001</v>
      </c>
      <c r="D123" s="36">
        <f>SUMIFS(СВЦЭМ!$D$39:$D$782,СВЦЭМ!$A$39:$A$782,$A123,СВЦЭМ!$B$39:$B$782,D$119)+'СЕТ СН'!$I$11+СВЦЭМ!$D$10+'СЕТ СН'!$I$6-'СЕТ СН'!$I$23</f>
        <v>1680.3909399199997</v>
      </c>
      <c r="E123" s="36">
        <f>SUMIFS(СВЦЭМ!$D$39:$D$782,СВЦЭМ!$A$39:$A$782,$A123,СВЦЭМ!$B$39:$B$782,E$119)+'СЕТ СН'!$I$11+СВЦЭМ!$D$10+'СЕТ СН'!$I$6-'СЕТ СН'!$I$23</f>
        <v>1679.8649110900001</v>
      </c>
      <c r="F123" s="36">
        <f>SUMIFS(СВЦЭМ!$D$39:$D$782,СВЦЭМ!$A$39:$A$782,$A123,СВЦЭМ!$B$39:$B$782,F$119)+'СЕТ СН'!$I$11+СВЦЭМ!$D$10+'СЕТ СН'!$I$6-'СЕТ СН'!$I$23</f>
        <v>1689.0826420499998</v>
      </c>
      <c r="G123" s="36">
        <f>SUMIFS(СВЦЭМ!$D$39:$D$782,СВЦЭМ!$A$39:$A$782,$A123,СВЦЭМ!$B$39:$B$782,G$119)+'СЕТ СН'!$I$11+СВЦЭМ!$D$10+'СЕТ СН'!$I$6-'СЕТ СН'!$I$23</f>
        <v>1705.1938403899999</v>
      </c>
      <c r="H123" s="36">
        <f>SUMIFS(СВЦЭМ!$D$39:$D$782,СВЦЭМ!$A$39:$A$782,$A123,СВЦЭМ!$B$39:$B$782,H$119)+'СЕТ СН'!$I$11+СВЦЭМ!$D$10+'СЕТ СН'!$I$6-'СЕТ СН'!$I$23</f>
        <v>1687.8394260199998</v>
      </c>
      <c r="I123" s="36">
        <f>SUMIFS(СВЦЭМ!$D$39:$D$782,СВЦЭМ!$A$39:$A$782,$A123,СВЦЭМ!$B$39:$B$782,I$119)+'СЕТ СН'!$I$11+СВЦЭМ!$D$10+'СЕТ СН'!$I$6-'СЕТ СН'!$I$23</f>
        <v>1661.2476131200001</v>
      </c>
      <c r="J123" s="36">
        <f>SUMIFS(СВЦЭМ!$D$39:$D$782,СВЦЭМ!$A$39:$A$782,$A123,СВЦЭМ!$B$39:$B$782,J$119)+'СЕТ СН'!$I$11+СВЦЭМ!$D$10+'СЕТ СН'!$I$6-'СЕТ СН'!$I$23</f>
        <v>1606.3587831499999</v>
      </c>
      <c r="K123" s="36">
        <f>SUMIFS(СВЦЭМ!$D$39:$D$782,СВЦЭМ!$A$39:$A$782,$A123,СВЦЭМ!$B$39:$B$782,K$119)+'СЕТ СН'!$I$11+СВЦЭМ!$D$10+'СЕТ СН'!$I$6-'СЕТ СН'!$I$23</f>
        <v>1566.7489029899998</v>
      </c>
      <c r="L123" s="36">
        <f>SUMIFS(СВЦЭМ!$D$39:$D$782,СВЦЭМ!$A$39:$A$782,$A123,СВЦЭМ!$B$39:$B$782,L$119)+'СЕТ СН'!$I$11+СВЦЭМ!$D$10+'СЕТ СН'!$I$6-'СЕТ СН'!$I$23</f>
        <v>1563.29188148</v>
      </c>
      <c r="M123" s="36">
        <f>SUMIFS(СВЦЭМ!$D$39:$D$782,СВЦЭМ!$A$39:$A$782,$A123,СВЦЭМ!$B$39:$B$782,M$119)+'СЕТ СН'!$I$11+СВЦЭМ!$D$10+'СЕТ СН'!$I$6-'СЕТ СН'!$I$23</f>
        <v>1581.3901624700002</v>
      </c>
      <c r="N123" s="36">
        <f>SUMIFS(СВЦЭМ!$D$39:$D$782,СВЦЭМ!$A$39:$A$782,$A123,СВЦЭМ!$B$39:$B$782,N$119)+'СЕТ СН'!$I$11+СВЦЭМ!$D$10+'СЕТ СН'!$I$6-'СЕТ СН'!$I$23</f>
        <v>1606.1560072399998</v>
      </c>
      <c r="O123" s="36">
        <f>SUMIFS(СВЦЭМ!$D$39:$D$782,СВЦЭМ!$A$39:$A$782,$A123,СВЦЭМ!$B$39:$B$782,O$119)+'СЕТ СН'!$I$11+СВЦЭМ!$D$10+'СЕТ СН'!$I$6-'СЕТ СН'!$I$23</f>
        <v>1617.0064197399997</v>
      </c>
      <c r="P123" s="36">
        <f>SUMIFS(СВЦЭМ!$D$39:$D$782,СВЦЭМ!$A$39:$A$782,$A123,СВЦЭМ!$B$39:$B$782,P$119)+'СЕТ СН'!$I$11+СВЦЭМ!$D$10+'СЕТ СН'!$I$6-'СЕТ СН'!$I$23</f>
        <v>1625.5995838099998</v>
      </c>
      <c r="Q123" s="36">
        <f>SUMIFS(СВЦЭМ!$D$39:$D$782,СВЦЭМ!$A$39:$A$782,$A123,СВЦЭМ!$B$39:$B$782,Q$119)+'СЕТ СН'!$I$11+СВЦЭМ!$D$10+'СЕТ СН'!$I$6-'СЕТ СН'!$I$23</f>
        <v>1629.5956032599997</v>
      </c>
      <c r="R123" s="36">
        <f>SUMIFS(СВЦЭМ!$D$39:$D$782,СВЦЭМ!$A$39:$A$782,$A123,СВЦЭМ!$B$39:$B$782,R$119)+'СЕТ СН'!$I$11+СВЦЭМ!$D$10+'СЕТ СН'!$I$6-'СЕТ СН'!$I$23</f>
        <v>1597.8381989499999</v>
      </c>
      <c r="S123" s="36">
        <f>SUMIFS(СВЦЭМ!$D$39:$D$782,СВЦЭМ!$A$39:$A$782,$A123,СВЦЭМ!$B$39:$B$782,S$119)+'СЕТ СН'!$I$11+СВЦЭМ!$D$10+'СЕТ СН'!$I$6-'СЕТ СН'!$I$23</f>
        <v>1541.22369518</v>
      </c>
      <c r="T123" s="36">
        <f>SUMIFS(СВЦЭМ!$D$39:$D$782,СВЦЭМ!$A$39:$A$782,$A123,СВЦЭМ!$B$39:$B$782,T$119)+'СЕТ СН'!$I$11+СВЦЭМ!$D$10+'СЕТ СН'!$I$6-'СЕТ СН'!$I$23</f>
        <v>1528.51582624</v>
      </c>
      <c r="U123" s="36">
        <f>SUMIFS(СВЦЭМ!$D$39:$D$782,СВЦЭМ!$A$39:$A$782,$A123,СВЦЭМ!$B$39:$B$782,U$119)+'СЕТ СН'!$I$11+СВЦЭМ!$D$10+'СЕТ СН'!$I$6-'СЕТ СН'!$I$23</f>
        <v>1536.4482152099999</v>
      </c>
      <c r="V123" s="36">
        <f>SUMIFS(СВЦЭМ!$D$39:$D$782,СВЦЭМ!$A$39:$A$782,$A123,СВЦЭМ!$B$39:$B$782,V$119)+'СЕТ СН'!$I$11+СВЦЭМ!$D$10+'СЕТ СН'!$I$6-'СЕТ СН'!$I$23</f>
        <v>1553.4327803199999</v>
      </c>
      <c r="W123" s="36">
        <f>SUMIFS(СВЦЭМ!$D$39:$D$782,СВЦЭМ!$A$39:$A$782,$A123,СВЦЭМ!$B$39:$B$782,W$119)+'СЕТ СН'!$I$11+СВЦЭМ!$D$10+'СЕТ СН'!$I$6-'СЕТ СН'!$I$23</f>
        <v>1585.9709060700002</v>
      </c>
      <c r="X123" s="36">
        <f>SUMIFS(СВЦЭМ!$D$39:$D$782,СВЦЭМ!$A$39:$A$782,$A123,СВЦЭМ!$B$39:$B$782,X$119)+'СЕТ СН'!$I$11+СВЦЭМ!$D$10+'СЕТ СН'!$I$6-'СЕТ СН'!$I$23</f>
        <v>1635.28218952</v>
      </c>
      <c r="Y123" s="36">
        <f>SUMIFS(СВЦЭМ!$D$39:$D$782,СВЦЭМ!$A$39:$A$782,$A123,СВЦЭМ!$B$39:$B$782,Y$119)+'СЕТ СН'!$I$11+СВЦЭМ!$D$10+'СЕТ СН'!$I$6-'СЕТ СН'!$I$23</f>
        <v>1679.62476621</v>
      </c>
    </row>
    <row r="124" spans="1:27" ht="15.75" x14ac:dyDescent="0.2">
      <c r="A124" s="35">
        <f t="shared" si="3"/>
        <v>44870</v>
      </c>
      <c r="B124" s="36">
        <f>SUMIFS(СВЦЭМ!$D$39:$D$782,СВЦЭМ!$A$39:$A$782,$A124,СВЦЭМ!$B$39:$B$782,B$119)+'СЕТ СН'!$I$11+СВЦЭМ!$D$10+'СЕТ СН'!$I$6-'СЕТ СН'!$I$23</f>
        <v>1614.8936735900002</v>
      </c>
      <c r="C124" s="36">
        <f>SUMIFS(СВЦЭМ!$D$39:$D$782,СВЦЭМ!$A$39:$A$782,$A124,СВЦЭМ!$B$39:$B$782,C$119)+'СЕТ СН'!$I$11+СВЦЭМ!$D$10+'СЕТ СН'!$I$6-'СЕТ СН'!$I$23</f>
        <v>1627.6801914299999</v>
      </c>
      <c r="D124" s="36">
        <f>SUMIFS(СВЦЭМ!$D$39:$D$782,СВЦЭМ!$A$39:$A$782,$A124,СВЦЭМ!$B$39:$B$782,D$119)+'СЕТ СН'!$I$11+СВЦЭМ!$D$10+'СЕТ СН'!$I$6-'СЕТ СН'!$I$23</f>
        <v>1650.97563085</v>
      </c>
      <c r="E124" s="36">
        <f>SUMIFS(СВЦЭМ!$D$39:$D$782,СВЦЭМ!$A$39:$A$782,$A124,СВЦЭМ!$B$39:$B$782,E$119)+'СЕТ СН'!$I$11+СВЦЭМ!$D$10+'СЕТ СН'!$I$6-'СЕТ СН'!$I$23</f>
        <v>1637.5059262</v>
      </c>
      <c r="F124" s="36">
        <f>SUMIFS(СВЦЭМ!$D$39:$D$782,СВЦЭМ!$A$39:$A$782,$A124,СВЦЭМ!$B$39:$B$782,F$119)+'СЕТ СН'!$I$11+СВЦЭМ!$D$10+'СЕТ СН'!$I$6-'СЕТ СН'!$I$23</f>
        <v>1653.6575148399997</v>
      </c>
      <c r="G124" s="36">
        <f>SUMIFS(СВЦЭМ!$D$39:$D$782,СВЦЭМ!$A$39:$A$782,$A124,СВЦЭМ!$B$39:$B$782,G$119)+'СЕТ СН'!$I$11+СВЦЭМ!$D$10+'СЕТ СН'!$I$6-'СЕТ СН'!$I$23</f>
        <v>1660.2685446</v>
      </c>
      <c r="H124" s="36">
        <f>SUMIFS(СВЦЭМ!$D$39:$D$782,СВЦЭМ!$A$39:$A$782,$A124,СВЦЭМ!$B$39:$B$782,H$119)+'СЕТ СН'!$I$11+СВЦЭМ!$D$10+'СЕТ СН'!$I$6-'СЕТ СН'!$I$23</f>
        <v>1639.24376699</v>
      </c>
      <c r="I124" s="36">
        <f>SUMIFS(СВЦЭМ!$D$39:$D$782,СВЦЭМ!$A$39:$A$782,$A124,СВЦЭМ!$B$39:$B$782,I$119)+'СЕТ СН'!$I$11+СВЦЭМ!$D$10+'СЕТ СН'!$I$6-'СЕТ СН'!$I$23</f>
        <v>1624.4847476199998</v>
      </c>
      <c r="J124" s="36">
        <f>SUMIFS(СВЦЭМ!$D$39:$D$782,СВЦЭМ!$A$39:$A$782,$A124,СВЦЭМ!$B$39:$B$782,J$119)+'СЕТ СН'!$I$11+СВЦЭМ!$D$10+'СЕТ СН'!$I$6-'СЕТ СН'!$I$23</f>
        <v>1574.7564675899998</v>
      </c>
      <c r="K124" s="36">
        <f>SUMIFS(СВЦЭМ!$D$39:$D$782,СВЦЭМ!$A$39:$A$782,$A124,СВЦЭМ!$B$39:$B$782,K$119)+'СЕТ СН'!$I$11+СВЦЭМ!$D$10+'СЕТ СН'!$I$6-'СЕТ СН'!$I$23</f>
        <v>1560.7475195900001</v>
      </c>
      <c r="L124" s="36">
        <f>SUMIFS(СВЦЭМ!$D$39:$D$782,СВЦЭМ!$A$39:$A$782,$A124,СВЦЭМ!$B$39:$B$782,L$119)+'СЕТ СН'!$I$11+СВЦЭМ!$D$10+'СЕТ СН'!$I$6-'СЕТ СН'!$I$23</f>
        <v>1551.3042909999999</v>
      </c>
      <c r="M124" s="36">
        <f>SUMIFS(СВЦЭМ!$D$39:$D$782,СВЦЭМ!$A$39:$A$782,$A124,СВЦЭМ!$B$39:$B$782,M$119)+'СЕТ СН'!$I$11+СВЦЭМ!$D$10+'СЕТ СН'!$I$6-'СЕТ СН'!$I$23</f>
        <v>1568.2177350000002</v>
      </c>
      <c r="N124" s="36">
        <f>SUMIFS(СВЦЭМ!$D$39:$D$782,СВЦЭМ!$A$39:$A$782,$A124,СВЦЭМ!$B$39:$B$782,N$119)+'СЕТ СН'!$I$11+СВЦЭМ!$D$10+'СЕТ СН'!$I$6-'СЕТ СН'!$I$23</f>
        <v>1585.1167649200002</v>
      </c>
      <c r="O124" s="36">
        <f>SUMIFS(СВЦЭМ!$D$39:$D$782,СВЦЭМ!$A$39:$A$782,$A124,СВЦЭМ!$B$39:$B$782,O$119)+'СЕТ СН'!$I$11+СВЦЭМ!$D$10+'СЕТ СН'!$I$6-'СЕТ СН'!$I$23</f>
        <v>1587.9747954899999</v>
      </c>
      <c r="P124" s="36">
        <f>SUMIFS(СВЦЭМ!$D$39:$D$782,СВЦЭМ!$A$39:$A$782,$A124,СВЦЭМ!$B$39:$B$782,P$119)+'СЕТ СН'!$I$11+СВЦЭМ!$D$10+'СЕТ СН'!$I$6-'СЕТ СН'!$I$23</f>
        <v>1609.2997420699999</v>
      </c>
      <c r="Q124" s="36">
        <f>SUMIFS(СВЦЭМ!$D$39:$D$782,СВЦЭМ!$A$39:$A$782,$A124,СВЦЭМ!$B$39:$B$782,Q$119)+'СЕТ СН'!$I$11+СВЦЭМ!$D$10+'СЕТ СН'!$I$6-'СЕТ СН'!$I$23</f>
        <v>1623.07959102</v>
      </c>
      <c r="R124" s="36">
        <f>SUMIFS(СВЦЭМ!$D$39:$D$782,СВЦЭМ!$A$39:$A$782,$A124,СВЦЭМ!$B$39:$B$782,R$119)+'СЕТ СН'!$I$11+СВЦЭМ!$D$10+'СЕТ СН'!$I$6-'СЕТ СН'!$I$23</f>
        <v>1576.3285570600001</v>
      </c>
      <c r="S124" s="36">
        <f>SUMIFS(СВЦЭМ!$D$39:$D$782,СВЦЭМ!$A$39:$A$782,$A124,СВЦЭМ!$B$39:$B$782,S$119)+'СЕТ СН'!$I$11+СВЦЭМ!$D$10+'СЕТ СН'!$I$6-'СЕТ СН'!$I$23</f>
        <v>1504.5546887700002</v>
      </c>
      <c r="T124" s="36">
        <f>SUMIFS(СВЦЭМ!$D$39:$D$782,СВЦЭМ!$A$39:$A$782,$A124,СВЦЭМ!$B$39:$B$782,T$119)+'СЕТ СН'!$I$11+СВЦЭМ!$D$10+'СЕТ СН'!$I$6-'СЕТ СН'!$I$23</f>
        <v>1513.4074934300002</v>
      </c>
      <c r="U124" s="36">
        <f>SUMIFS(СВЦЭМ!$D$39:$D$782,СВЦЭМ!$A$39:$A$782,$A124,СВЦЭМ!$B$39:$B$782,U$119)+'СЕТ СН'!$I$11+СВЦЭМ!$D$10+'СЕТ СН'!$I$6-'СЕТ СН'!$I$23</f>
        <v>1529.1260106499999</v>
      </c>
      <c r="V124" s="36">
        <f>SUMIFS(СВЦЭМ!$D$39:$D$782,СВЦЭМ!$A$39:$A$782,$A124,СВЦЭМ!$B$39:$B$782,V$119)+'СЕТ СН'!$I$11+СВЦЭМ!$D$10+'СЕТ СН'!$I$6-'СЕТ СН'!$I$23</f>
        <v>1561.35343324</v>
      </c>
      <c r="W124" s="36">
        <f>SUMIFS(СВЦЭМ!$D$39:$D$782,СВЦЭМ!$A$39:$A$782,$A124,СВЦЭМ!$B$39:$B$782,W$119)+'СЕТ СН'!$I$11+СВЦЭМ!$D$10+'СЕТ СН'!$I$6-'СЕТ СН'!$I$23</f>
        <v>1581.3262319099999</v>
      </c>
      <c r="X124" s="36">
        <f>SUMIFS(СВЦЭМ!$D$39:$D$782,СВЦЭМ!$A$39:$A$782,$A124,СВЦЭМ!$B$39:$B$782,X$119)+'СЕТ СН'!$I$11+СВЦЭМ!$D$10+'СЕТ СН'!$I$6-'СЕТ СН'!$I$23</f>
        <v>1616.48770603</v>
      </c>
      <c r="Y124" s="36">
        <f>SUMIFS(СВЦЭМ!$D$39:$D$782,СВЦЭМ!$A$39:$A$782,$A124,СВЦЭМ!$B$39:$B$782,Y$119)+'СЕТ СН'!$I$11+СВЦЭМ!$D$10+'СЕТ СН'!$I$6-'СЕТ СН'!$I$23</f>
        <v>1642.3722134199998</v>
      </c>
    </row>
    <row r="125" spans="1:27" ht="15.75" x14ac:dyDescent="0.2">
      <c r="A125" s="35">
        <f t="shared" si="3"/>
        <v>44871</v>
      </c>
      <c r="B125" s="36">
        <f>SUMIFS(СВЦЭМ!$D$39:$D$782,СВЦЭМ!$A$39:$A$782,$A125,СВЦЭМ!$B$39:$B$782,B$119)+'СЕТ СН'!$I$11+СВЦЭМ!$D$10+'СЕТ СН'!$I$6-'СЕТ СН'!$I$23</f>
        <v>1522.4725924100001</v>
      </c>
      <c r="C125" s="36">
        <f>SUMIFS(СВЦЭМ!$D$39:$D$782,СВЦЭМ!$A$39:$A$782,$A125,СВЦЭМ!$B$39:$B$782,C$119)+'СЕТ СН'!$I$11+СВЦЭМ!$D$10+'СЕТ СН'!$I$6-'СЕТ СН'!$I$23</f>
        <v>1546.60584251</v>
      </c>
      <c r="D125" s="36">
        <f>SUMIFS(СВЦЭМ!$D$39:$D$782,СВЦЭМ!$A$39:$A$782,$A125,СВЦЭМ!$B$39:$B$782,D$119)+'СЕТ СН'!$I$11+СВЦЭМ!$D$10+'СЕТ СН'!$I$6-'СЕТ СН'!$I$23</f>
        <v>1571.12615594</v>
      </c>
      <c r="E125" s="36">
        <f>SUMIFS(СВЦЭМ!$D$39:$D$782,СВЦЭМ!$A$39:$A$782,$A125,СВЦЭМ!$B$39:$B$782,E$119)+'СЕТ СН'!$I$11+СВЦЭМ!$D$10+'СЕТ СН'!$I$6-'СЕТ СН'!$I$23</f>
        <v>1571.7458594200002</v>
      </c>
      <c r="F125" s="36">
        <f>SUMIFS(СВЦЭМ!$D$39:$D$782,СВЦЭМ!$A$39:$A$782,$A125,СВЦЭМ!$B$39:$B$782,F$119)+'СЕТ СН'!$I$11+СВЦЭМ!$D$10+'СЕТ СН'!$I$6-'СЕТ СН'!$I$23</f>
        <v>1572.8045608500001</v>
      </c>
      <c r="G125" s="36">
        <f>SUMIFS(СВЦЭМ!$D$39:$D$782,СВЦЭМ!$A$39:$A$782,$A125,СВЦЭМ!$B$39:$B$782,G$119)+'СЕТ СН'!$I$11+СВЦЭМ!$D$10+'СЕТ СН'!$I$6-'СЕТ СН'!$I$23</f>
        <v>1581.9722227000002</v>
      </c>
      <c r="H125" s="36">
        <f>SUMIFS(СВЦЭМ!$D$39:$D$782,СВЦЭМ!$A$39:$A$782,$A125,СВЦЭМ!$B$39:$B$782,H$119)+'СЕТ СН'!$I$11+СВЦЭМ!$D$10+'СЕТ СН'!$I$6-'СЕТ СН'!$I$23</f>
        <v>1580.6048725800001</v>
      </c>
      <c r="I125" s="36">
        <f>SUMIFS(СВЦЭМ!$D$39:$D$782,СВЦЭМ!$A$39:$A$782,$A125,СВЦЭМ!$B$39:$B$782,I$119)+'СЕТ СН'!$I$11+СВЦЭМ!$D$10+'СЕТ СН'!$I$6-'СЕТ СН'!$I$23</f>
        <v>1530.1959131600001</v>
      </c>
      <c r="J125" s="36">
        <f>SUMIFS(СВЦЭМ!$D$39:$D$782,СВЦЭМ!$A$39:$A$782,$A125,СВЦЭМ!$B$39:$B$782,J$119)+'СЕТ СН'!$I$11+СВЦЭМ!$D$10+'СЕТ СН'!$I$6-'СЕТ СН'!$I$23</f>
        <v>1500.89814015</v>
      </c>
      <c r="K125" s="36">
        <f>SUMIFS(СВЦЭМ!$D$39:$D$782,СВЦЭМ!$A$39:$A$782,$A125,СВЦЭМ!$B$39:$B$782,K$119)+'СЕТ СН'!$I$11+СВЦЭМ!$D$10+'СЕТ СН'!$I$6-'СЕТ СН'!$I$23</f>
        <v>1477.15815696</v>
      </c>
      <c r="L125" s="36">
        <f>SUMIFS(СВЦЭМ!$D$39:$D$782,СВЦЭМ!$A$39:$A$782,$A125,СВЦЭМ!$B$39:$B$782,L$119)+'СЕТ СН'!$I$11+СВЦЭМ!$D$10+'СЕТ СН'!$I$6-'СЕТ СН'!$I$23</f>
        <v>1473.0250214600001</v>
      </c>
      <c r="M125" s="36">
        <f>SUMIFS(СВЦЭМ!$D$39:$D$782,СВЦЭМ!$A$39:$A$782,$A125,СВЦЭМ!$B$39:$B$782,M$119)+'СЕТ СН'!$I$11+СВЦЭМ!$D$10+'СЕТ СН'!$I$6-'СЕТ СН'!$I$23</f>
        <v>1500.0091239100002</v>
      </c>
      <c r="N125" s="36">
        <f>SUMIFS(СВЦЭМ!$D$39:$D$782,СВЦЭМ!$A$39:$A$782,$A125,СВЦЭМ!$B$39:$B$782,N$119)+'СЕТ СН'!$I$11+СВЦЭМ!$D$10+'СЕТ СН'!$I$6-'СЕТ СН'!$I$23</f>
        <v>1526.78326109</v>
      </c>
      <c r="O125" s="36">
        <f>SUMIFS(СВЦЭМ!$D$39:$D$782,СВЦЭМ!$A$39:$A$782,$A125,СВЦЭМ!$B$39:$B$782,O$119)+'СЕТ СН'!$I$11+СВЦЭМ!$D$10+'СЕТ СН'!$I$6-'СЕТ СН'!$I$23</f>
        <v>1533.8970766100001</v>
      </c>
      <c r="P125" s="36">
        <f>SUMIFS(СВЦЭМ!$D$39:$D$782,СВЦЭМ!$A$39:$A$782,$A125,СВЦЭМ!$B$39:$B$782,P$119)+'СЕТ СН'!$I$11+СВЦЭМ!$D$10+'СЕТ СН'!$I$6-'СЕТ СН'!$I$23</f>
        <v>1542.48845327</v>
      </c>
      <c r="Q125" s="36">
        <f>SUMIFS(СВЦЭМ!$D$39:$D$782,СВЦЭМ!$A$39:$A$782,$A125,СВЦЭМ!$B$39:$B$782,Q$119)+'СЕТ СН'!$I$11+СВЦЭМ!$D$10+'СЕТ СН'!$I$6-'СЕТ СН'!$I$23</f>
        <v>1541.9897812500001</v>
      </c>
      <c r="R125" s="36">
        <f>SUMIFS(СВЦЭМ!$D$39:$D$782,СВЦЭМ!$A$39:$A$782,$A125,СВЦЭМ!$B$39:$B$782,R$119)+'СЕТ СН'!$I$11+СВЦЭМ!$D$10+'СЕТ СН'!$I$6-'СЕТ СН'!$I$23</f>
        <v>1494.9997760000001</v>
      </c>
      <c r="S125" s="36">
        <f>SUMIFS(СВЦЭМ!$D$39:$D$782,СВЦЭМ!$A$39:$A$782,$A125,СВЦЭМ!$B$39:$B$782,S$119)+'СЕТ СН'!$I$11+СВЦЭМ!$D$10+'СЕТ СН'!$I$6-'СЕТ СН'!$I$23</f>
        <v>1457.9712242300002</v>
      </c>
      <c r="T125" s="36">
        <f>SUMIFS(СВЦЭМ!$D$39:$D$782,СВЦЭМ!$A$39:$A$782,$A125,СВЦЭМ!$B$39:$B$782,T$119)+'СЕТ СН'!$I$11+СВЦЭМ!$D$10+'СЕТ СН'!$I$6-'СЕТ СН'!$I$23</f>
        <v>1465.75554857</v>
      </c>
      <c r="U125" s="36">
        <f>SUMIFS(СВЦЭМ!$D$39:$D$782,СВЦЭМ!$A$39:$A$782,$A125,СВЦЭМ!$B$39:$B$782,U$119)+'СЕТ СН'!$I$11+СВЦЭМ!$D$10+'СЕТ СН'!$I$6-'СЕТ СН'!$I$23</f>
        <v>1471.1869942400001</v>
      </c>
      <c r="V125" s="36">
        <f>SUMIFS(СВЦЭМ!$D$39:$D$782,СВЦЭМ!$A$39:$A$782,$A125,СВЦЭМ!$B$39:$B$782,V$119)+'СЕТ СН'!$I$11+СВЦЭМ!$D$10+'СЕТ СН'!$I$6-'СЕТ СН'!$I$23</f>
        <v>1495.32380513</v>
      </c>
      <c r="W125" s="36">
        <f>SUMIFS(СВЦЭМ!$D$39:$D$782,СВЦЭМ!$A$39:$A$782,$A125,СВЦЭМ!$B$39:$B$782,W$119)+'СЕТ СН'!$I$11+СВЦЭМ!$D$10+'СЕТ СН'!$I$6-'СЕТ СН'!$I$23</f>
        <v>1530.1871442199999</v>
      </c>
      <c r="X125" s="36">
        <f>SUMIFS(СВЦЭМ!$D$39:$D$782,СВЦЭМ!$A$39:$A$782,$A125,СВЦЭМ!$B$39:$B$782,X$119)+'СЕТ СН'!$I$11+СВЦЭМ!$D$10+'СЕТ СН'!$I$6-'СЕТ СН'!$I$23</f>
        <v>1560.3708342199998</v>
      </c>
      <c r="Y125" s="36">
        <f>SUMIFS(СВЦЭМ!$D$39:$D$782,СВЦЭМ!$A$39:$A$782,$A125,СВЦЭМ!$B$39:$B$782,Y$119)+'СЕТ СН'!$I$11+СВЦЭМ!$D$10+'СЕТ СН'!$I$6-'СЕТ СН'!$I$23</f>
        <v>1599.9258810000001</v>
      </c>
    </row>
    <row r="126" spans="1:27" ht="15.75" x14ac:dyDescent="0.2">
      <c r="A126" s="35">
        <f t="shared" si="3"/>
        <v>44872</v>
      </c>
      <c r="B126" s="36">
        <f>SUMIFS(СВЦЭМ!$D$39:$D$782,СВЦЭМ!$A$39:$A$782,$A126,СВЦЭМ!$B$39:$B$782,B$119)+'СЕТ СН'!$I$11+СВЦЭМ!$D$10+'СЕТ СН'!$I$6-'СЕТ СН'!$I$23</f>
        <v>1624.9268658199999</v>
      </c>
      <c r="C126" s="36">
        <f>SUMIFS(СВЦЭМ!$D$39:$D$782,СВЦЭМ!$A$39:$A$782,$A126,СВЦЭМ!$B$39:$B$782,C$119)+'СЕТ СН'!$I$11+СВЦЭМ!$D$10+'СЕТ СН'!$I$6-'СЕТ СН'!$I$23</f>
        <v>1664.9948941499997</v>
      </c>
      <c r="D126" s="36">
        <f>SUMIFS(СВЦЭМ!$D$39:$D$782,СВЦЭМ!$A$39:$A$782,$A126,СВЦЭМ!$B$39:$B$782,D$119)+'СЕТ СН'!$I$11+СВЦЭМ!$D$10+'СЕТ СН'!$I$6-'СЕТ СН'!$I$23</f>
        <v>1705.0115462200001</v>
      </c>
      <c r="E126" s="36">
        <f>SUMIFS(СВЦЭМ!$D$39:$D$782,СВЦЭМ!$A$39:$A$782,$A126,СВЦЭМ!$B$39:$B$782,E$119)+'СЕТ СН'!$I$11+СВЦЭМ!$D$10+'СЕТ СН'!$I$6-'СЕТ СН'!$I$23</f>
        <v>1694.0285978100001</v>
      </c>
      <c r="F126" s="36">
        <f>SUMIFS(СВЦЭМ!$D$39:$D$782,СВЦЭМ!$A$39:$A$782,$A126,СВЦЭМ!$B$39:$B$782,F$119)+'СЕТ СН'!$I$11+СВЦЭМ!$D$10+'СЕТ СН'!$I$6-'СЕТ СН'!$I$23</f>
        <v>1699.9187556299999</v>
      </c>
      <c r="G126" s="36">
        <f>SUMIFS(СВЦЭМ!$D$39:$D$782,СВЦЭМ!$A$39:$A$782,$A126,СВЦЭМ!$B$39:$B$782,G$119)+'СЕТ СН'!$I$11+СВЦЭМ!$D$10+'СЕТ СН'!$I$6-'СЕТ СН'!$I$23</f>
        <v>1707.4103809600001</v>
      </c>
      <c r="H126" s="36">
        <f>SUMIFS(СВЦЭМ!$D$39:$D$782,СВЦЭМ!$A$39:$A$782,$A126,СВЦЭМ!$B$39:$B$782,H$119)+'СЕТ СН'!$I$11+СВЦЭМ!$D$10+'СЕТ СН'!$I$6-'СЕТ СН'!$I$23</f>
        <v>1655.57942091</v>
      </c>
      <c r="I126" s="36">
        <f>SUMIFS(СВЦЭМ!$D$39:$D$782,СВЦЭМ!$A$39:$A$782,$A126,СВЦЭМ!$B$39:$B$782,I$119)+'СЕТ СН'!$I$11+СВЦЭМ!$D$10+'СЕТ СН'!$I$6-'СЕТ СН'!$I$23</f>
        <v>1600.14002428</v>
      </c>
      <c r="J126" s="36">
        <f>SUMIFS(СВЦЭМ!$D$39:$D$782,СВЦЭМ!$A$39:$A$782,$A126,СВЦЭМ!$B$39:$B$782,J$119)+'СЕТ СН'!$I$11+СВЦЭМ!$D$10+'СЕТ СН'!$I$6-'СЕТ СН'!$I$23</f>
        <v>1564.5772095100001</v>
      </c>
      <c r="K126" s="36">
        <f>SUMIFS(СВЦЭМ!$D$39:$D$782,СВЦЭМ!$A$39:$A$782,$A126,СВЦЭМ!$B$39:$B$782,K$119)+'СЕТ СН'!$I$11+СВЦЭМ!$D$10+'СЕТ СН'!$I$6-'СЕТ СН'!$I$23</f>
        <v>1554.3048165099999</v>
      </c>
      <c r="L126" s="36">
        <f>SUMIFS(СВЦЭМ!$D$39:$D$782,СВЦЭМ!$A$39:$A$782,$A126,СВЦЭМ!$B$39:$B$782,L$119)+'СЕТ СН'!$I$11+СВЦЭМ!$D$10+'СЕТ СН'!$I$6-'СЕТ СН'!$I$23</f>
        <v>1555.0669461299999</v>
      </c>
      <c r="M126" s="36">
        <f>SUMIFS(СВЦЭМ!$D$39:$D$782,СВЦЭМ!$A$39:$A$782,$A126,СВЦЭМ!$B$39:$B$782,M$119)+'СЕТ СН'!$I$11+СВЦЭМ!$D$10+'СЕТ СН'!$I$6-'СЕТ СН'!$I$23</f>
        <v>1566.77214968</v>
      </c>
      <c r="N126" s="36">
        <f>SUMIFS(СВЦЭМ!$D$39:$D$782,СВЦЭМ!$A$39:$A$782,$A126,СВЦЭМ!$B$39:$B$782,N$119)+'СЕТ СН'!$I$11+СВЦЭМ!$D$10+'СЕТ СН'!$I$6-'СЕТ СН'!$I$23</f>
        <v>1576.1444787700002</v>
      </c>
      <c r="O126" s="36">
        <f>SUMIFS(СВЦЭМ!$D$39:$D$782,СВЦЭМ!$A$39:$A$782,$A126,СВЦЭМ!$B$39:$B$782,O$119)+'СЕТ СН'!$I$11+СВЦЭМ!$D$10+'СЕТ СН'!$I$6-'СЕТ СН'!$I$23</f>
        <v>1565.2660663900001</v>
      </c>
      <c r="P126" s="36">
        <f>SUMIFS(СВЦЭМ!$D$39:$D$782,СВЦЭМ!$A$39:$A$782,$A126,СВЦЭМ!$B$39:$B$782,P$119)+'СЕТ СН'!$I$11+СВЦЭМ!$D$10+'СЕТ СН'!$I$6-'СЕТ СН'!$I$23</f>
        <v>1576.7947972400002</v>
      </c>
      <c r="Q126" s="36">
        <f>SUMIFS(СВЦЭМ!$D$39:$D$782,СВЦЭМ!$A$39:$A$782,$A126,СВЦЭМ!$B$39:$B$782,Q$119)+'СЕТ СН'!$I$11+СВЦЭМ!$D$10+'СЕТ СН'!$I$6-'СЕТ СН'!$I$23</f>
        <v>1617.1428816100001</v>
      </c>
      <c r="R126" s="36">
        <f>SUMIFS(СВЦЭМ!$D$39:$D$782,СВЦЭМ!$A$39:$A$782,$A126,СВЦЭМ!$B$39:$B$782,R$119)+'СЕТ СН'!$I$11+СВЦЭМ!$D$10+'СЕТ СН'!$I$6-'СЕТ СН'!$I$23</f>
        <v>1583.9672568699998</v>
      </c>
      <c r="S126" s="36">
        <f>SUMIFS(СВЦЭМ!$D$39:$D$782,СВЦЭМ!$A$39:$A$782,$A126,СВЦЭМ!$B$39:$B$782,S$119)+'СЕТ СН'!$I$11+СВЦЭМ!$D$10+'СЕТ СН'!$I$6-'СЕТ СН'!$I$23</f>
        <v>1558.59471177</v>
      </c>
      <c r="T126" s="36">
        <f>SUMIFS(СВЦЭМ!$D$39:$D$782,СВЦЭМ!$A$39:$A$782,$A126,СВЦЭМ!$B$39:$B$782,T$119)+'СЕТ СН'!$I$11+СВЦЭМ!$D$10+'СЕТ СН'!$I$6-'СЕТ СН'!$I$23</f>
        <v>1568.2553802799998</v>
      </c>
      <c r="U126" s="36">
        <f>SUMIFS(СВЦЭМ!$D$39:$D$782,СВЦЭМ!$A$39:$A$782,$A126,СВЦЭМ!$B$39:$B$782,U$119)+'СЕТ СН'!$I$11+СВЦЭМ!$D$10+'СЕТ СН'!$I$6-'СЕТ СН'!$I$23</f>
        <v>1565.2748378599999</v>
      </c>
      <c r="V126" s="36">
        <f>SUMIFS(СВЦЭМ!$D$39:$D$782,СВЦЭМ!$A$39:$A$782,$A126,СВЦЭМ!$B$39:$B$782,V$119)+'СЕТ СН'!$I$11+СВЦЭМ!$D$10+'СЕТ СН'!$I$6-'СЕТ СН'!$I$23</f>
        <v>1547.5220982400001</v>
      </c>
      <c r="W126" s="36">
        <f>SUMIFS(СВЦЭМ!$D$39:$D$782,СВЦЭМ!$A$39:$A$782,$A126,СВЦЭМ!$B$39:$B$782,W$119)+'СЕТ СН'!$I$11+СВЦЭМ!$D$10+'СЕТ СН'!$I$6-'СЕТ СН'!$I$23</f>
        <v>1562.15066639</v>
      </c>
      <c r="X126" s="36">
        <f>SUMIFS(СВЦЭМ!$D$39:$D$782,СВЦЭМ!$A$39:$A$782,$A126,СВЦЭМ!$B$39:$B$782,X$119)+'СЕТ СН'!$I$11+СВЦЭМ!$D$10+'СЕТ СН'!$I$6-'СЕТ СН'!$I$23</f>
        <v>1592.48905014</v>
      </c>
      <c r="Y126" s="36">
        <f>SUMIFS(СВЦЭМ!$D$39:$D$782,СВЦЭМ!$A$39:$A$782,$A126,СВЦЭМ!$B$39:$B$782,Y$119)+'СЕТ СН'!$I$11+СВЦЭМ!$D$10+'СЕТ СН'!$I$6-'СЕТ СН'!$I$23</f>
        <v>1593.4750684400001</v>
      </c>
    </row>
    <row r="127" spans="1:27" ht="15.75" x14ac:dyDescent="0.2">
      <c r="A127" s="35">
        <f t="shared" si="3"/>
        <v>44873</v>
      </c>
      <c r="B127" s="36">
        <f>SUMIFS(СВЦЭМ!$D$39:$D$782,СВЦЭМ!$A$39:$A$782,$A127,СВЦЭМ!$B$39:$B$782,B$119)+'СЕТ СН'!$I$11+СВЦЭМ!$D$10+'СЕТ СН'!$I$6-'СЕТ СН'!$I$23</f>
        <v>1613.1674705199998</v>
      </c>
      <c r="C127" s="36">
        <f>SUMIFS(СВЦЭМ!$D$39:$D$782,СВЦЭМ!$A$39:$A$782,$A127,СВЦЭМ!$B$39:$B$782,C$119)+'СЕТ СН'!$I$11+СВЦЭМ!$D$10+'СЕТ СН'!$I$6-'СЕТ СН'!$I$23</f>
        <v>1651.8180852</v>
      </c>
      <c r="D127" s="36">
        <f>SUMIFS(СВЦЭМ!$D$39:$D$782,СВЦЭМ!$A$39:$A$782,$A127,СВЦЭМ!$B$39:$B$782,D$119)+'СЕТ СН'!$I$11+СВЦЭМ!$D$10+'СЕТ СН'!$I$6-'СЕТ СН'!$I$23</f>
        <v>1697.0462589799999</v>
      </c>
      <c r="E127" s="36">
        <f>SUMIFS(СВЦЭМ!$D$39:$D$782,СВЦЭМ!$A$39:$A$782,$A127,СВЦЭМ!$B$39:$B$782,E$119)+'СЕТ СН'!$I$11+СВЦЭМ!$D$10+'СЕТ СН'!$I$6-'СЕТ СН'!$I$23</f>
        <v>1685.1193070499999</v>
      </c>
      <c r="F127" s="36">
        <f>SUMIFS(СВЦЭМ!$D$39:$D$782,СВЦЭМ!$A$39:$A$782,$A127,СВЦЭМ!$B$39:$B$782,F$119)+'СЕТ СН'!$I$11+СВЦЭМ!$D$10+'СЕТ СН'!$I$6-'СЕТ СН'!$I$23</f>
        <v>1688.3747727199998</v>
      </c>
      <c r="G127" s="36">
        <f>SUMIFS(СВЦЭМ!$D$39:$D$782,СВЦЭМ!$A$39:$A$782,$A127,СВЦЭМ!$B$39:$B$782,G$119)+'СЕТ СН'!$I$11+СВЦЭМ!$D$10+'СЕТ СН'!$I$6-'СЕТ СН'!$I$23</f>
        <v>1701.40494971</v>
      </c>
      <c r="H127" s="36">
        <f>SUMIFS(СВЦЭМ!$D$39:$D$782,СВЦЭМ!$A$39:$A$782,$A127,СВЦЭМ!$B$39:$B$782,H$119)+'СЕТ СН'!$I$11+СВЦЭМ!$D$10+'СЕТ СН'!$I$6-'СЕТ СН'!$I$23</f>
        <v>1656.6525008799999</v>
      </c>
      <c r="I127" s="36">
        <f>SUMIFS(СВЦЭМ!$D$39:$D$782,СВЦЭМ!$A$39:$A$782,$A127,СВЦЭМ!$B$39:$B$782,I$119)+'СЕТ СН'!$I$11+СВЦЭМ!$D$10+'СЕТ СН'!$I$6-'СЕТ СН'!$I$23</f>
        <v>1640.0161446399998</v>
      </c>
      <c r="J127" s="36">
        <f>SUMIFS(СВЦЭМ!$D$39:$D$782,СВЦЭМ!$A$39:$A$782,$A127,СВЦЭМ!$B$39:$B$782,J$119)+'СЕТ СН'!$I$11+СВЦЭМ!$D$10+'СЕТ СН'!$I$6-'СЕТ СН'!$I$23</f>
        <v>1606.5397350899998</v>
      </c>
      <c r="K127" s="36">
        <f>SUMIFS(СВЦЭМ!$D$39:$D$782,СВЦЭМ!$A$39:$A$782,$A127,СВЦЭМ!$B$39:$B$782,K$119)+'СЕТ СН'!$I$11+СВЦЭМ!$D$10+'СЕТ СН'!$I$6-'СЕТ СН'!$I$23</f>
        <v>1578.4865823800001</v>
      </c>
      <c r="L127" s="36">
        <f>SUMIFS(СВЦЭМ!$D$39:$D$782,СВЦЭМ!$A$39:$A$782,$A127,СВЦЭМ!$B$39:$B$782,L$119)+'СЕТ СН'!$I$11+СВЦЭМ!$D$10+'СЕТ СН'!$I$6-'СЕТ СН'!$I$23</f>
        <v>1568.2485076899998</v>
      </c>
      <c r="M127" s="36">
        <f>SUMIFS(СВЦЭМ!$D$39:$D$782,СВЦЭМ!$A$39:$A$782,$A127,СВЦЭМ!$B$39:$B$782,M$119)+'СЕТ СН'!$I$11+СВЦЭМ!$D$10+'СЕТ СН'!$I$6-'СЕТ СН'!$I$23</f>
        <v>1571.6810559199998</v>
      </c>
      <c r="N127" s="36">
        <f>SUMIFS(СВЦЭМ!$D$39:$D$782,СВЦЭМ!$A$39:$A$782,$A127,СВЦЭМ!$B$39:$B$782,N$119)+'СЕТ СН'!$I$11+СВЦЭМ!$D$10+'СЕТ СН'!$I$6-'СЕТ СН'!$I$23</f>
        <v>1573.7401402599999</v>
      </c>
      <c r="O127" s="36">
        <f>SUMIFS(СВЦЭМ!$D$39:$D$782,СВЦЭМ!$A$39:$A$782,$A127,СВЦЭМ!$B$39:$B$782,O$119)+'СЕТ СН'!$I$11+СВЦЭМ!$D$10+'СЕТ СН'!$I$6-'СЕТ СН'!$I$23</f>
        <v>1569.9745363699999</v>
      </c>
      <c r="P127" s="36">
        <f>SUMIFS(СВЦЭМ!$D$39:$D$782,СВЦЭМ!$A$39:$A$782,$A127,СВЦЭМ!$B$39:$B$782,P$119)+'СЕТ СН'!$I$11+СВЦЭМ!$D$10+'СЕТ СН'!$I$6-'СЕТ СН'!$I$23</f>
        <v>1580.28203489</v>
      </c>
      <c r="Q127" s="36">
        <f>SUMIFS(СВЦЭМ!$D$39:$D$782,СВЦЭМ!$A$39:$A$782,$A127,СВЦЭМ!$B$39:$B$782,Q$119)+'СЕТ СН'!$I$11+СВЦЭМ!$D$10+'СЕТ СН'!$I$6-'СЕТ СН'!$I$23</f>
        <v>1606.9730617099999</v>
      </c>
      <c r="R127" s="36">
        <f>SUMIFS(СВЦЭМ!$D$39:$D$782,СВЦЭМ!$A$39:$A$782,$A127,СВЦЭМ!$B$39:$B$782,R$119)+'СЕТ СН'!$I$11+СВЦЭМ!$D$10+'СЕТ СН'!$I$6-'СЕТ СН'!$I$23</f>
        <v>1600.00065038</v>
      </c>
      <c r="S127" s="36">
        <f>SUMIFS(СВЦЭМ!$D$39:$D$782,СВЦЭМ!$A$39:$A$782,$A127,СВЦЭМ!$B$39:$B$782,S$119)+'СЕТ СН'!$I$11+СВЦЭМ!$D$10+'СЕТ СН'!$I$6-'СЕТ СН'!$I$23</f>
        <v>1589.6215999999999</v>
      </c>
      <c r="T127" s="36">
        <f>SUMIFS(СВЦЭМ!$D$39:$D$782,СВЦЭМ!$A$39:$A$782,$A127,СВЦЭМ!$B$39:$B$782,T$119)+'СЕТ СН'!$I$11+СВЦЭМ!$D$10+'СЕТ СН'!$I$6-'СЕТ СН'!$I$23</f>
        <v>1579.8070519600001</v>
      </c>
      <c r="U127" s="36">
        <f>SUMIFS(СВЦЭМ!$D$39:$D$782,СВЦЭМ!$A$39:$A$782,$A127,СВЦЭМ!$B$39:$B$782,U$119)+'СЕТ СН'!$I$11+СВЦЭМ!$D$10+'СЕТ СН'!$I$6-'СЕТ СН'!$I$23</f>
        <v>1576.9981387600001</v>
      </c>
      <c r="V127" s="36">
        <f>SUMIFS(СВЦЭМ!$D$39:$D$782,СВЦЭМ!$A$39:$A$782,$A127,СВЦЭМ!$B$39:$B$782,V$119)+'СЕТ СН'!$I$11+СВЦЭМ!$D$10+'СЕТ СН'!$I$6-'СЕТ СН'!$I$23</f>
        <v>1578.8769680999999</v>
      </c>
      <c r="W127" s="36">
        <f>SUMIFS(СВЦЭМ!$D$39:$D$782,СВЦЭМ!$A$39:$A$782,$A127,СВЦЭМ!$B$39:$B$782,W$119)+'СЕТ СН'!$I$11+СВЦЭМ!$D$10+'СЕТ СН'!$I$6-'СЕТ СН'!$I$23</f>
        <v>1585.5569115600001</v>
      </c>
      <c r="X127" s="36">
        <f>SUMIFS(СВЦЭМ!$D$39:$D$782,СВЦЭМ!$A$39:$A$782,$A127,СВЦЭМ!$B$39:$B$782,X$119)+'СЕТ СН'!$I$11+СВЦЭМ!$D$10+'СЕТ СН'!$I$6-'СЕТ СН'!$I$23</f>
        <v>1584.8716052700001</v>
      </c>
      <c r="Y127" s="36">
        <f>SUMIFS(СВЦЭМ!$D$39:$D$782,СВЦЭМ!$A$39:$A$782,$A127,СВЦЭМ!$B$39:$B$782,Y$119)+'СЕТ СН'!$I$11+СВЦЭМ!$D$10+'СЕТ СН'!$I$6-'СЕТ СН'!$I$23</f>
        <v>1594.3483242799998</v>
      </c>
    </row>
    <row r="128" spans="1:27" ht="15.75" x14ac:dyDescent="0.2">
      <c r="A128" s="35">
        <f t="shared" si="3"/>
        <v>44874</v>
      </c>
      <c r="B128" s="36">
        <f>SUMIFS(СВЦЭМ!$D$39:$D$782,СВЦЭМ!$A$39:$A$782,$A128,СВЦЭМ!$B$39:$B$782,B$119)+'СЕТ СН'!$I$11+СВЦЭМ!$D$10+'СЕТ СН'!$I$6-'СЕТ СН'!$I$23</f>
        <v>1753.6302753</v>
      </c>
      <c r="C128" s="36">
        <f>SUMIFS(СВЦЭМ!$D$39:$D$782,СВЦЭМ!$A$39:$A$782,$A128,СВЦЭМ!$B$39:$B$782,C$119)+'СЕТ СН'!$I$11+СВЦЭМ!$D$10+'СЕТ СН'!$I$6-'СЕТ СН'!$I$23</f>
        <v>1752.5743025500001</v>
      </c>
      <c r="D128" s="36">
        <f>SUMIFS(СВЦЭМ!$D$39:$D$782,СВЦЭМ!$A$39:$A$782,$A128,СВЦЭМ!$B$39:$B$782,D$119)+'СЕТ СН'!$I$11+СВЦЭМ!$D$10+'СЕТ СН'!$I$6-'СЕТ СН'!$I$23</f>
        <v>1767.4097840999998</v>
      </c>
      <c r="E128" s="36">
        <f>SUMIFS(СВЦЭМ!$D$39:$D$782,СВЦЭМ!$A$39:$A$782,$A128,СВЦЭМ!$B$39:$B$782,E$119)+'СЕТ СН'!$I$11+СВЦЭМ!$D$10+'СЕТ СН'!$I$6-'СЕТ СН'!$I$23</f>
        <v>1751.4848576999998</v>
      </c>
      <c r="F128" s="36">
        <f>SUMIFS(СВЦЭМ!$D$39:$D$782,СВЦЭМ!$A$39:$A$782,$A128,СВЦЭМ!$B$39:$B$782,F$119)+'СЕТ СН'!$I$11+СВЦЭМ!$D$10+'СЕТ СН'!$I$6-'СЕТ СН'!$I$23</f>
        <v>1747.4796303399999</v>
      </c>
      <c r="G128" s="36">
        <f>SUMIFS(СВЦЭМ!$D$39:$D$782,СВЦЭМ!$A$39:$A$782,$A128,СВЦЭМ!$B$39:$B$782,G$119)+'СЕТ СН'!$I$11+СВЦЭМ!$D$10+'СЕТ СН'!$I$6-'СЕТ СН'!$I$23</f>
        <v>1749.23855043</v>
      </c>
      <c r="H128" s="36">
        <f>SUMIFS(СВЦЭМ!$D$39:$D$782,СВЦЭМ!$A$39:$A$782,$A128,СВЦЭМ!$B$39:$B$782,H$119)+'СЕТ СН'!$I$11+СВЦЭМ!$D$10+'СЕТ СН'!$I$6-'СЕТ СН'!$I$23</f>
        <v>1699.8097976499998</v>
      </c>
      <c r="I128" s="36">
        <f>SUMIFS(СВЦЭМ!$D$39:$D$782,СВЦЭМ!$A$39:$A$782,$A128,СВЦЭМ!$B$39:$B$782,I$119)+'СЕТ СН'!$I$11+СВЦЭМ!$D$10+'СЕТ СН'!$I$6-'СЕТ СН'!$I$23</f>
        <v>1649.61246841</v>
      </c>
      <c r="J128" s="36">
        <f>SUMIFS(СВЦЭМ!$D$39:$D$782,СВЦЭМ!$A$39:$A$782,$A128,СВЦЭМ!$B$39:$B$782,J$119)+'СЕТ СН'!$I$11+СВЦЭМ!$D$10+'СЕТ СН'!$I$6-'СЕТ СН'!$I$23</f>
        <v>1634.5987742100001</v>
      </c>
      <c r="K128" s="36">
        <f>SUMIFS(СВЦЭМ!$D$39:$D$782,СВЦЭМ!$A$39:$A$782,$A128,СВЦЭМ!$B$39:$B$782,K$119)+'СЕТ СН'!$I$11+СВЦЭМ!$D$10+'СЕТ СН'!$I$6-'СЕТ СН'!$I$23</f>
        <v>1645.8674582399999</v>
      </c>
      <c r="L128" s="36">
        <f>SUMIFS(СВЦЭМ!$D$39:$D$782,СВЦЭМ!$A$39:$A$782,$A128,СВЦЭМ!$B$39:$B$782,L$119)+'СЕТ СН'!$I$11+СВЦЭМ!$D$10+'СЕТ СН'!$I$6-'СЕТ СН'!$I$23</f>
        <v>1662.0582394899998</v>
      </c>
      <c r="M128" s="36">
        <f>SUMIFS(СВЦЭМ!$D$39:$D$782,СВЦЭМ!$A$39:$A$782,$A128,СВЦЭМ!$B$39:$B$782,M$119)+'СЕТ СН'!$I$11+СВЦЭМ!$D$10+'СЕТ СН'!$I$6-'СЕТ СН'!$I$23</f>
        <v>1684.27576026</v>
      </c>
      <c r="N128" s="36">
        <f>SUMIFS(СВЦЭМ!$D$39:$D$782,СВЦЭМ!$A$39:$A$782,$A128,СВЦЭМ!$B$39:$B$782,N$119)+'СЕТ СН'!$I$11+СВЦЭМ!$D$10+'СЕТ СН'!$I$6-'СЕТ СН'!$I$23</f>
        <v>1721.4695042899998</v>
      </c>
      <c r="O128" s="36">
        <f>SUMIFS(СВЦЭМ!$D$39:$D$782,СВЦЭМ!$A$39:$A$782,$A128,СВЦЭМ!$B$39:$B$782,O$119)+'СЕТ СН'!$I$11+СВЦЭМ!$D$10+'СЕТ СН'!$I$6-'СЕТ СН'!$I$23</f>
        <v>1715.70253658</v>
      </c>
      <c r="P128" s="36">
        <f>SUMIFS(СВЦЭМ!$D$39:$D$782,СВЦЭМ!$A$39:$A$782,$A128,СВЦЭМ!$B$39:$B$782,P$119)+'СЕТ СН'!$I$11+СВЦЭМ!$D$10+'СЕТ СН'!$I$6-'СЕТ СН'!$I$23</f>
        <v>1710.9436449700002</v>
      </c>
      <c r="Q128" s="36">
        <f>SUMIFS(СВЦЭМ!$D$39:$D$782,СВЦЭМ!$A$39:$A$782,$A128,СВЦЭМ!$B$39:$B$782,Q$119)+'СЕТ СН'!$I$11+СВЦЭМ!$D$10+'СЕТ СН'!$I$6-'СЕТ СН'!$I$23</f>
        <v>1686.6746048999998</v>
      </c>
      <c r="R128" s="36">
        <f>SUMIFS(СВЦЭМ!$D$39:$D$782,СВЦЭМ!$A$39:$A$782,$A128,СВЦЭМ!$B$39:$B$782,R$119)+'СЕТ СН'!$I$11+СВЦЭМ!$D$10+'СЕТ СН'!$I$6-'СЕТ СН'!$I$23</f>
        <v>1662.2903268599998</v>
      </c>
      <c r="S128" s="36">
        <f>SUMIFS(СВЦЭМ!$D$39:$D$782,СВЦЭМ!$A$39:$A$782,$A128,СВЦЭМ!$B$39:$B$782,S$119)+'СЕТ СН'!$I$11+СВЦЭМ!$D$10+'СЕТ СН'!$I$6-'СЕТ СН'!$I$23</f>
        <v>1628.4827037999999</v>
      </c>
      <c r="T128" s="36">
        <f>SUMIFS(СВЦЭМ!$D$39:$D$782,СВЦЭМ!$A$39:$A$782,$A128,СВЦЭМ!$B$39:$B$782,T$119)+'СЕТ СН'!$I$11+СВЦЭМ!$D$10+'СЕТ СН'!$I$6-'СЕТ СН'!$I$23</f>
        <v>1671.8595144199999</v>
      </c>
      <c r="U128" s="36">
        <f>SUMIFS(СВЦЭМ!$D$39:$D$782,СВЦЭМ!$A$39:$A$782,$A128,СВЦЭМ!$B$39:$B$782,U$119)+'СЕТ СН'!$I$11+СВЦЭМ!$D$10+'СЕТ СН'!$I$6-'СЕТ СН'!$I$23</f>
        <v>1671.6000550999997</v>
      </c>
      <c r="V128" s="36">
        <f>SUMIFS(СВЦЭМ!$D$39:$D$782,СВЦЭМ!$A$39:$A$782,$A128,СВЦЭМ!$B$39:$B$782,V$119)+'СЕТ СН'!$I$11+СВЦЭМ!$D$10+'СЕТ СН'!$I$6-'СЕТ СН'!$I$23</f>
        <v>1686.5142090999998</v>
      </c>
      <c r="W128" s="36">
        <f>SUMIFS(СВЦЭМ!$D$39:$D$782,СВЦЭМ!$A$39:$A$782,$A128,СВЦЭМ!$B$39:$B$782,W$119)+'СЕТ СН'!$I$11+СВЦЭМ!$D$10+'СЕТ СН'!$I$6-'СЕТ СН'!$I$23</f>
        <v>1589.1105298100001</v>
      </c>
      <c r="X128" s="36">
        <f>SUMIFS(СВЦЭМ!$D$39:$D$782,СВЦЭМ!$A$39:$A$782,$A128,СВЦЭМ!$B$39:$B$782,X$119)+'СЕТ СН'!$I$11+СВЦЭМ!$D$10+'СЕТ СН'!$I$6-'СЕТ СН'!$I$23</f>
        <v>1590.7307870099999</v>
      </c>
      <c r="Y128" s="36">
        <f>SUMIFS(СВЦЭМ!$D$39:$D$782,СВЦЭМ!$A$39:$A$782,$A128,СВЦЭМ!$B$39:$B$782,Y$119)+'СЕТ СН'!$I$11+СВЦЭМ!$D$10+'СЕТ СН'!$I$6-'СЕТ СН'!$I$23</f>
        <v>1559.0567625600002</v>
      </c>
    </row>
    <row r="129" spans="1:25" ht="15.75" x14ac:dyDescent="0.2">
      <c r="A129" s="35">
        <f t="shared" si="3"/>
        <v>44875</v>
      </c>
      <c r="B129" s="36">
        <f>SUMIFS(СВЦЭМ!$D$39:$D$782,СВЦЭМ!$A$39:$A$782,$A129,СВЦЭМ!$B$39:$B$782,B$119)+'СЕТ СН'!$I$11+СВЦЭМ!$D$10+'СЕТ СН'!$I$6-'СЕТ СН'!$I$23</f>
        <v>1676.1296117399997</v>
      </c>
      <c r="C129" s="36">
        <f>SUMIFS(СВЦЭМ!$D$39:$D$782,СВЦЭМ!$A$39:$A$782,$A129,СВЦЭМ!$B$39:$B$782,C$119)+'СЕТ СН'!$I$11+СВЦЭМ!$D$10+'СЕТ СН'!$I$6-'СЕТ СН'!$I$23</f>
        <v>1707.9125201399997</v>
      </c>
      <c r="D129" s="36">
        <f>SUMIFS(СВЦЭМ!$D$39:$D$782,СВЦЭМ!$A$39:$A$782,$A129,СВЦЭМ!$B$39:$B$782,D$119)+'СЕТ СН'!$I$11+СВЦЭМ!$D$10+'СЕТ СН'!$I$6-'СЕТ СН'!$I$23</f>
        <v>1768.5293081199998</v>
      </c>
      <c r="E129" s="36">
        <f>SUMIFS(СВЦЭМ!$D$39:$D$782,СВЦЭМ!$A$39:$A$782,$A129,СВЦЭМ!$B$39:$B$782,E$119)+'СЕТ СН'!$I$11+СВЦЭМ!$D$10+'СЕТ СН'!$I$6-'СЕТ СН'!$I$23</f>
        <v>1751.00543797</v>
      </c>
      <c r="F129" s="36">
        <f>SUMIFS(СВЦЭМ!$D$39:$D$782,СВЦЭМ!$A$39:$A$782,$A129,СВЦЭМ!$B$39:$B$782,F$119)+'СЕТ СН'!$I$11+СВЦЭМ!$D$10+'СЕТ СН'!$I$6-'СЕТ СН'!$I$23</f>
        <v>1773.8594092799999</v>
      </c>
      <c r="G129" s="36">
        <f>SUMIFS(СВЦЭМ!$D$39:$D$782,СВЦЭМ!$A$39:$A$782,$A129,СВЦЭМ!$B$39:$B$782,G$119)+'СЕТ СН'!$I$11+СВЦЭМ!$D$10+'СЕТ СН'!$I$6-'СЕТ СН'!$I$23</f>
        <v>1786.8094914499998</v>
      </c>
      <c r="H129" s="36">
        <f>SUMIFS(СВЦЭМ!$D$39:$D$782,СВЦЭМ!$A$39:$A$782,$A129,СВЦЭМ!$B$39:$B$782,H$119)+'СЕТ СН'!$I$11+СВЦЭМ!$D$10+'СЕТ СН'!$I$6-'СЕТ СН'!$I$23</f>
        <v>1753.6987904500002</v>
      </c>
      <c r="I129" s="36">
        <f>SUMIFS(СВЦЭМ!$D$39:$D$782,СВЦЭМ!$A$39:$A$782,$A129,СВЦЭМ!$B$39:$B$782,I$119)+'СЕТ СН'!$I$11+СВЦЭМ!$D$10+'СЕТ СН'!$I$6-'СЕТ СН'!$I$23</f>
        <v>1733.8804555799998</v>
      </c>
      <c r="J129" s="36">
        <f>SUMIFS(СВЦЭМ!$D$39:$D$782,СВЦЭМ!$A$39:$A$782,$A129,СВЦЭМ!$B$39:$B$782,J$119)+'СЕТ СН'!$I$11+СВЦЭМ!$D$10+'СЕТ СН'!$I$6-'СЕТ СН'!$I$23</f>
        <v>1714.8335975699997</v>
      </c>
      <c r="K129" s="36">
        <f>SUMIFS(СВЦЭМ!$D$39:$D$782,СВЦЭМ!$A$39:$A$782,$A129,СВЦЭМ!$B$39:$B$782,K$119)+'СЕТ СН'!$I$11+СВЦЭМ!$D$10+'СЕТ СН'!$I$6-'СЕТ СН'!$I$23</f>
        <v>1708.6037689999998</v>
      </c>
      <c r="L129" s="36">
        <f>SUMIFS(СВЦЭМ!$D$39:$D$782,СВЦЭМ!$A$39:$A$782,$A129,СВЦЭМ!$B$39:$B$782,L$119)+'СЕТ СН'!$I$11+СВЦЭМ!$D$10+'СЕТ СН'!$I$6-'СЕТ СН'!$I$23</f>
        <v>1721.50055286</v>
      </c>
      <c r="M129" s="36">
        <f>SUMIFS(СВЦЭМ!$D$39:$D$782,СВЦЭМ!$A$39:$A$782,$A129,СВЦЭМ!$B$39:$B$782,M$119)+'СЕТ СН'!$I$11+СВЦЭМ!$D$10+'СЕТ СН'!$I$6-'СЕТ СН'!$I$23</f>
        <v>1742.1764619599999</v>
      </c>
      <c r="N129" s="36">
        <f>SUMIFS(СВЦЭМ!$D$39:$D$782,СВЦЭМ!$A$39:$A$782,$A129,СВЦЭМ!$B$39:$B$782,N$119)+'СЕТ СН'!$I$11+СВЦЭМ!$D$10+'СЕТ СН'!$I$6-'СЕТ СН'!$I$23</f>
        <v>1752.2713892299998</v>
      </c>
      <c r="O129" s="36">
        <f>SUMIFS(СВЦЭМ!$D$39:$D$782,СВЦЭМ!$A$39:$A$782,$A129,СВЦЭМ!$B$39:$B$782,O$119)+'СЕТ СН'!$I$11+СВЦЭМ!$D$10+'СЕТ СН'!$I$6-'СЕТ СН'!$I$23</f>
        <v>1767.57679095</v>
      </c>
      <c r="P129" s="36">
        <f>SUMIFS(СВЦЭМ!$D$39:$D$782,СВЦЭМ!$A$39:$A$782,$A129,СВЦЭМ!$B$39:$B$782,P$119)+'СЕТ СН'!$I$11+СВЦЭМ!$D$10+'СЕТ СН'!$I$6-'СЕТ СН'!$I$23</f>
        <v>1780.3933011099998</v>
      </c>
      <c r="Q129" s="36">
        <f>SUMIFS(СВЦЭМ!$D$39:$D$782,СВЦЭМ!$A$39:$A$782,$A129,СВЦЭМ!$B$39:$B$782,Q$119)+'СЕТ СН'!$I$11+СВЦЭМ!$D$10+'СЕТ СН'!$I$6-'СЕТ СН'!$I$23</f>
        <v>1784.6306310800001</v>
      </c>
      <c r="R129" s="36">
        <f>SUMIFS(СВЦЭМ!$D$39:$D$782,СВЦЭМ!$A$39:$A$782,$A129,СВЦЭМ!$B$39:$B$782,R$119)+'СЕТ СН'!$I$11+СВЦЭМ!$D$10+'СЕТ СН'!$I$6-'СЕТ СН'!$I$23</f>
        <v>1781.4460017699998</v>
      </c>
      <c r="S129" s="36">
        <f>SUMIFS(СВЦЭМ!$D$39:$D$782,СВЦЭМ!$A$39:$A$782,$A129,СВЦЭМ!$B$39:$B$782,S$119)+'СЕТ СН'!$I$11+СВЦЭМ!$D$10+'СЕТ СН'!$I$6-'СЕТ СН'!$I$23</f>
        <v>1728.2903236100001</v>
      </c>
      <c r="T129" s="36">
        <f>SUMIFS(СВЦЭМ!$D$39:$D$782,СВЦЭМ!$A$39:$A$782,$A129,СВЦЭМ!$B$39:$B$782,T$119)+'СЕТ СН'!$I$11+СВЦЭМ!$D$10+'СЕТ СН'!$I$6-'СЕТ СН'!$I$23</f>
        <v>1677.98521437</v>
      </c>
      <c r="U129" s="36">
        <f>SUMIFS(СВЦЭМ!$D$39:$D$782,СВЦЭМ!$A$39:$A$782,$A129,СВЦЭМ!$B$39:$B$782,U$119)+'СЕТ СН'!$I$11+СВЦЭМ!$D$10+'СЕТ СН'!$I$6-'СЕТ СН'!$I$23</f>
        <v>1697.3205506300001</v>
      </c>
      <c r="V129" s="36">
        <f>SUMIFS(СВЦЭМ!$D$39:$D$782,СВЦЭМ!$A$39:$A$782,$A129,СВЦЭМ!$B$39:$B$782,V$119)+'СЕТ СН'!$I$11+СВЦЭМ!$D$10+'СЕТ СН'!$I$6-'СЕТ СН'!$I$23</f>
        <v>1702.0709703500002</v>
      </c>
      <c r="W129" s="36">
        <f>SUMIFS(СВЦЭМ!$D$39:$D$782,СВЦЭМ!$A$39:$A$782,$A129,СВЦЭМ!$B$39:$B$782,W$119)+'СЕТ СН'!$I$11+СВЦЭМ!$D$10+'СЕТ СН'!$I$6-'СЕТ СН'!$I$23</f>
        <v>1731.10553471</v>
      </c>
      <c r="X129" s="36">
        <f>SUMIFS(СВЦЭМ!$D$39:$D$782,СВЦЭМ!$A$39:$A$782,$A129,СВЦЭМ!$B$39:$B$782,X$119)+'СЕТ СН'!$I$11+СВЦЭМ!$D$10+'СЕТ СН'!$I$6-'СЕТ СН'!$I$23</f>
        <v>1751.4782389500001</v>
      </c>
      <c r="Y129" s="36">
        <f>SUMIFS(СВЦЭМ!$D$39:$D$782,СВЦЭМ!$A$39:$A$782,$A129,СВЦЭМ!$B$39:$B$782,Y$119)+'СЕТ СН'!$I$11+СВЦЭМ!$D$10+'СЕТ СН'!$I$6-'СЕТ СН'!$I$23</f>
        <v>1754.9767152099998</v>
      </c>
    </row>
    <row r="130" spans="1:25" ht="15.75" x14ac:dyDescent="0.2">
      <c r="A130" s="35">
        <f t="shared" si="3"/>
        <v>44876</v>
      </c>
      <c r="B130" s="36">
        <f>SUMIFS(СВЦЭМ!$D$39:$D$782,СВЦЭМ!$A$39:$A$782,$A130,СВЦЭМ!$B$39:$B$782,B$119)+'СЕТ СН'!$I$11+СВЦЭМ!$D$10+'СЕТ СН'!$I$6-'СЕТ СН'!$I$23</f>
        <v>1664.9126735700002</v>
      </c>
      <c r="C130" s="36">
        <f>SUMIFS(СВЦЭМ!$D$39:$D$782,СВЦЭМ!$A$39:$A$782,$A130,СВЦЭМ!$B$39:$B$782,C$119)+'СЕТ СН'!$I$11+СВЦЭМ!$D$10+'СЕТ СН'!$I$6-'СЕТ СН'!$I$23</f>
        <v>1772.86779854</v>
      </c>
      <c r="D130" s="36">
        <f>SUMIFS(СВЦЭМ!$D$39:$D$782,СВЦЭМ!$A$39:$A$782,$A130,СВЦЭМ!$B$39:$B$782,D$119)+'СЕТ СН'!$I$11+СВЦЭМ!$D$10+'СЕТ СН'!$I$6-'СЕТ СН'!$I$23</f>
        <v>1873.29380206</v>
      </c>
      <c r="E130" s="36">
        <f>SUMIFS(СВЦЭМ!$D$39:$D$782,СВЦЭМ!$A$39:$A$782,$A130,СВЦЭМ!$B$39:$B$782,E$119)+'СЕТ СН'!$I$11+СВЦЭМ!$D$10+'СЕТ СН'!$I$6-'СЕТ СН'!$I$23</f>
        <v>1872.9992891699999</v>
      </c>
      <c r="F130" s="36">
        <f>SUMIFS(СВЦЭМ!$D$39:$D$782,СВЦЭМ!$A$39:$A$782,$A130,СВЦЭМ!$B$39:$B$782,F$119)+'СЕТ СН'!$I$11+СВЦЭМ!$D$10+'СЕТ СН'!$I$6-'СЕТ СН'!$I$23</f>
        <v>1854.8200795499997</v>
      </c>
      <c r="G130" s="36">
        <f>SUMIFS(СВЦЭМ!$D$39:$D$782,СВЦЭМ!$A$39:$A$782,$A130,СВЦЭМ!$B$39:$B$782,G$119)+'СЕТ СН'!$I$11+СВЦЭМ!$D$10+'СЕТ СН'!$I$6-'СЕТ СН'!$I$23</f>
        <v>1841.1762395199999</v>
      </c>
      <c r="H130" s="36">
        <f>SUMIFS(СВЦЭМ!$D$39:$D$782,СВЦЭМ!$A$39:$A$782,$A130,СВЦЭМ!$B$39:$B$782,H$119)+'СЕТ СН'!$I$11+СВЦЭМ!$D$10+'СЕТ СН'!$I$6-'СЕТ СН'!$I$23</f>
        <v>1797.2622631899999</v>
      </c>
      <c r="I130" s="36">
        <f>SUMIFS(СВЦЭМ!$D$39:$D$782,СВЦЭМ!$A$39:$A$782,$A130,СВЦЭМ!$B$39:$B$782,I$119)+'СЕТ СН'!$I$11+СВЦЭМ!$D$10+'СЕТ СН'!$I$6-'СЕТ СН'!$I$23</f>
        <v>1778.4299130499999</v>
      </c>
      <c r="J130" s="36">
        <f>SUMIFS(СВЦЭМ!$D$39:$D$782,СВЦЭМ!$A$39:$A$782,$A130,СВЦЭМ!$B$39:$B$782,J$119)+'СЕТ СН'!$I$11+СВЦЭМ!$D$10+'СЕТ СН'!$I$6-'СЕТ СН'!$I$23</f>
        <v>1718.55611632</v>
      </c>
      <c r="K130" s="36">
        <f>SUMIFS(СВЦЭМ!$D$39:$D$782,СВЦЭМ!$A$39:$A$782,$A130,СВЦЭМ!$B$39:$B$782,K$119)+'СЕТ СН'!$I$11+СВЦЭМ!$D$10+'СЕТ СН'!$I$6-'СЕТ СН'!$I$23</f>
        <v>1719.7656665300001</v>
      </c>
      <c r="L130" s="36">
        <f>SUMIFS(СВЦЭМ!$D$39:$D$782,СВЦЭМ!$A$39:$A$782,$A130,СВЦЭМ!$B$39:$B$782,L$119)+'СЕТ СН'!$I$11+СВЦЭМ!$D$10+'СЕТ СН'!$I$6-'СЕТ СН'!$I$23</f>
        <v>1739.23945048</v>
      </c>
      <c r="M130" s="36">
        <f>SUMIFS(СВЦЭМ!$D$39:$D$782,СВЦЭМ!$A$39:$A$782,$A130,СВЦЭМ!$B$39:$B$782,M$119)+'СЕТ СН'!$I$11+СВЦЭМ!$D$10+'СЕТ СН'!$I$6-'СЕТ СН'!$I$23</f>
        <v>1763.3038900199999</v>
      </c>
      <c r="N130" s="36">
        <f>SUMIFS(СВЦЭМ!$D$39:$D$782,СВЦЭМ!$A$39:$A$782,$A130,СВЦЭМ!$B$39:$B$782,N$119)+'СЕТ СН'!$I$11+СВЦЭМ!$D$10+'СЕТ СН'!$I$6-'СЕТ СН'!$I$23</f>
        <v>1778.22966954</v>
      </c>
      <c r="O130" s="36">
        <f>SUMIFS(СВЦЭМ!$D$39:$D$782,СВЦЭМ!$A$39:$A$782,$A130,СВЦЭМ!$B$39:$B$782,O$119)+'СЕТ СН'!$I$11+СВЦЭМ!$D$10+'СЕТ СН'!$I$6-'СЕТ СН'!$I$23</f>
        <v>1788.3367767599998</v>
      </c>
      <c r="P130" s="36">
        <f>SUMIFS(СВЦЭМ!$D$39:$D$782,СВЦЭМ!$A$39:$A$782,$A130,СВЦЭМ!$B$39:$B$782,P$119)+'СЕТ СН'!$I$11+СВЦЭМ!$D$10+'СЕТ СН'!$I$6-'СЕТ СН'!$I$23</f>
        <v>1763.8266878499999</v>
      </c>
      <c r="Q130" s="36">
        <f>SUMIFS(СВЦЭМ!$D$39:$D$782,СВЦЭМ!$A$39:$A$782,$A130,СВЦЭМ!$B$39:$B$782,Q$119)+'СЕТ СН'!$I$11+СВЦЭМ!$D$10+'СЕТ СН'!$I$6-'СЕТ СН'!$I$23</f>
        <v>1764.6580783099998</v>
      </c>
      <c r="R130" s="36">
        <f>SUMIFS(СВЦЭМ!$D$39:$D$782,СВЦЭМ!$A$39:$A$782,$A130,СВЦЭМ!$B$39:$B$782,R$119)+'СЕТ СН'!$I$11+СВЦЭМ!$D$10+'СЕТ СН'!$I$6-'СЕТ СН'!$I$23</f>
        <v>1749.3367915499998</v>
      </c>
      <c r="S130" s="36">
        <f>SUMIFS(СВЦЭМ!$D$39:$D$782,СВЦЭМ!$A$39:$A$782,$A130,СВЦЭМ!$B$39:$B$782,S$119)+'СЕТ СН'!$I$11+СВЦЭМ!$D$10+'СЕТ СН'!$I$6-'СЕТ СН'!$I$23</f>
        <v>1691.5932789099998</v>
      </c>
      <c r="T130" s="36">
        <f>SUMIFS(СВЦЭМ!$D$39:$D$782,СВЦЭМ!$A$39:$A$782,$A130,СВЦЭМ!$B$39:$B$782,T$119)+'СЕТ СН'!$I$11+СВЦЭМ!$D$10+'СЕТ СН'!$I$6-'СЕТ СН'!$I$23</f>
        <v>1691.2041203700001</v>
      </c>
      <c r="U130" s="36">
        <f>SUMIFS(СВЦЭМ!$D$39:$D$782,СВЦЭМ!$A$39:$A$782,$A130,СВЦЭМ!$B$39:$B$782,U$119)+'СЕТ СН'!$I$11+СВЦЭМ!$D$10+'СЕТ СН'!$I$6-'СЕТ СН'!$I$23</f>
        <v>1712.2619628399998</v>
      </c>
      <c r="V130" s="36">
        <f>SUMIFS(СВЦЭМ!$D$39:$D$782,СВЦЭМ!$A$39:$A$782,$A130,СВЦЭМ!$B$39:$B$782,V$119)+'СЕТ СН'!$I$11+СВЦЭМ!$D$10+'СЕТ СН'!$I$6-'СЕТ СН'!$I$23</f>
        <v>1736.3443987800001</v>
      </c>
      <c r="W130" s="36">
        <f>SUMIFS(СВЦЭМ!$D$39:$D$782,СВЦЭМ!$A$39:$A$782,$A130,СВЦЭМ!$B$39:$B$782,W$119)+'СЕТ СН'!$I$11+СВЦЭМ!$D$10+'СЕТ СН'!$I$6-'СЕТ СН'!$I$23</f>
        <v>1736.8106188000002</v>
      </c>
      <c r="X130" s="36">
        <f>SUMIFS(СВЦЭМ!$D$39:$D$782,СВЦЭМ!$A$39:$A$782,$A130,СВЦЭМ!$B$39:$B$782,X$119)+'СЕТ СН'!$I$11+СВЦЭМ!$D$10+'СЕТ СН'!$I$6-'СЕТ СН'!$I$23</f>
        <v>1707.97035938</v>
      </c>
      <c r="Y130" s="36">
        <f>SUMIFS(СВЦЭМ!$D$39:$D$782,СВЦЭМ!$A$39:$A$782,$A130,СВЦЭМ!$B$39:$B$782,Y$119)+'СЕТ СН'!$I$11+СВЦЭМ!$D$10+'СЕТ СН'!$I$6-'СЕТ СН'!$I$23</f>
        <v>1718.9489658100001</v>
      </c>
    </row>
    <row r="131" spans="1:25" ht="15.75" x14ac:dyDescent="0.2">
      <c r="A131" s="35">
        <f t="shared" si="3"/>
        <v>44877</v>
      </c>
      <c r="B131" s="36">
        <f>SUMIFS(СВЦЭМ!$D$39:$D$782,СВЦЭМ!$A$39:$A$782,$A131,СВЦЭМ!$B$39:$B$782,B$119)+'СЕТ СН'!$I$11+СВЦЭМ!$D$10+'СЕТ СН'!$I$6-'СЕТ СН'!$I$23</f>
        <v>1647.3187554900001</v>
      </c>
      <c r="C131" s="36">
        <f>SUMIFS(СВЦЭМ!$D$39:$D$782,СВЦЭМ!$A$39:$A$782,$A131,СВЦЭМ!$B$39:$B$782,C$119)+'СЕТ СН'!$I$11+СВЦЭМ!$D$10+'СЕТ СН'!$I$6-'СЕТ СН'!$I$23</f>
        <v>1678.2336286300001</v>
      </c>
      <c r="D131" s="36">
        <f>SUMIFS(СВЦЭМ!$D$39:$D$782,СВЦЭМ!$A$39:$A$782,$A131,СВЦЭМ!$B$39:$B$782,D$119)+'СЕТ СН'!$I$11+СВЦЭМ!$D$10+'СЕТ СН'!$I$6-'СЕТ СН'!$I$23</f>
        <v>1719.46134557</v>
      </c>
      <c r="E131" s="36">
        <f>SUMIFS(СВЦЭМ!$D$39:$D$782,СВЦЭМ!$A$39:$A$782,$A131,СВЦЭМ!$B$39:$B$782,E$119)+'СЕТ СН'!$I$11+СВЦЭМ!$D$10+'СЕТ СН'!$I$6-'СЕТ СН'!$I$23</f>
        <v>1735.3949366100001</v>
      </c>
      <c r="F131" s="36">
        <f>SUMIFS(СВЦЭМ!$D$39:$D$782,СВЦЭМ!$A$39:$A$782,$A131,СВЦЭМ!$B$39:$B$782,F$119)+'СЕТ СН'!$I$11+СВЦЭМ!$D$10+'СЕТ СН'!$I$6-'СЕТ СН'!$I$23</f>
        <v>1735.9645816399998</v>
      </c>
      <c r="G131" s="36">
        <f>SUMIFS(СВЦЭМ!$D$39:$D$782,СВЦЭМ!$A$39:$A$782,$A131,СВЦЭМ!$B$39:$B$782,G$119)+'СЕТ СН'!$I$11+СВЦЭМ!$D$10+'СЕТ СН'!$I$6-'СЕТ СН'!$I$23</f>
        <v>1742.7233103099998</v>
      </c>
      <c r="H131" s="36">
        <f>SUMIFS(СВЦЭМ!$D$39:$D$782,СВЦЭМ!$A$39:$A$782,$A131,СВЦЭМ!$B$39:$B$782,H$119)+'СЕТ СН'!$I$11+СВЦЭМ!$D$10+'СЕТ СН'!$I$6-'СЕТ СН'!$I$23</f>
        <v>1734.7613470199999</v>
      </c>
      <c r="I131" s="36">
        <f>SUMIFS(СВЦЭМ!$D$39:$D$782,СВЦЭМ!$A$39:$A$782,$A131,СВЦЭМ!$B$39:$B$782,I$119)+'СЕТ СН'!$I$11+СВЦЭМ!$D$10+'СЕТ СН'!$I$6-'СЕТ СН'!$I$23</f>
        <v>1715.9132546999999</v>
      </c>
      <c r="J131" s="36">
        <f>SUMIFS(СВЦЭМ!$D$39:$D$782,СВЦЭМ!$A$39:$A$782,$A131,СВЦЭМ!$B$39:$B$782,J$119)+'СЕТ СН'!$I$11+СВЦЭМ!$D$10+'СЕТ СН'!$I$6-'СЕТ СН'!$I$23</f>
        <v>1681.0410586799999</v>
      </c>
      <c r="K131" s="36">
        <f>SUMIFS(СВЦЭМ!$D$39:$D$782,СВЦЭМ!$A$39:$A$782,$A131,СВЦЭМ!$B$39:$B$782,K$119)+'СЕТ СН'!$I$11+СВЦЭМ!$D$10+'СЕТ СН'!$I$6-'СЕТ СН'!$I$23</f>
        <v>1659.6158853399997</v>
      </c>
      <c r="L131" s="36">
        <f>SUMIFS(СВЦЭМ!$D$39:$D$782,СВЦЭМ!$A$39:$A$782,$A131,СВЦЭМ!$B$39:$B$782,L$119)+'СЕТ СН'!$I$11+СВЦЭМ!$D$10+'СЕТ СН'!$I$6-'СЕТ СН'!$I$23</f>
        <v>1640.4853653099999</v>
      </c>
      <c r="M131" s="36">
        <f>SUMIFS(СВЦЭМ!$D$39:$D$782,СВЦЭМ!$A$39:$A$782,$A131,СВЦЭМ!$B$39:$B$782,M$119)+'СЕТ СН'!$I$11+СВЦЭМ!$D$10+'СЕТ СН'!$I$6-'СЕТ СН'!$I$23</f>
        <v>1680.78896257</v>
      </c>
      <c r="N131" s="36">
        <f>SUMIFS(СВЦЭМ!$D$39:$D$782,СВЦЭМ!$A$39:$A$782,$A131,СВЦЭМ!$B$39:$B$782,N$119)+'СЕТ СН'!$I$11+СВЦЭМ!$D$10+'СЕТ СН'!$I$6-'СЕТ СН'!$I$23</f>
        <v>1702.2529968499998</v>
      </c>
      <c r="O131" s="36">
        <f>SUMIFS(СВЦЭМ!$D$39:$D$782,СВЦЭМ!$A$39:$A$782,$A131,СВЦЭМ!$B$39:$B$782,O$119)+'СЕТ СН'!$I$11+СВЦЭМ!$D$10+'СЕТ СН'!$I$6-'СЕТ СН'!$I$23</f>
        <v>1719.4282561499999</v>
      </c>
      <c r="P131" s="36">
        <f>SUMIFS(СВЦЭМ!$D$39:$D$782,СВЦЭМ!$A$39:$A$782,$A131,СВЦЭМ!$B$39:$B$782,P$119)+'СЕТ СН'!$I$11+СВЦЭМ!$D$10+'СЕТ СН'!$I$6-'СЕТ СН'!$I$23</f>
        <v>1725.4986779699998</v>
      </c>
      <c r="Q131" s="36">
        <f>SUMIFS(СВЦЭМ!$D$39:$D$782,СВЦЭМ!$A$39:$A$782,$A131,СВЦЭМ!$B$39:$B$782,Q$119)+'СЕТ СН'!$I$11+СВЦЭМ!$D$10+'СЕТ СН'!$I$6-'СЕТ СН'!$I$23</f>
        <v>1710.6522332499999</v>
      </c>
      <c r="R131" s="36">
        <f>SUMIFS(СВЦЭМ!$D$39:$D$782,СВЦЭМ!$A$39:$A$782,$A131,СВЦЭМ!$B$39:$B$782,R$119)+'СЕТ СН'!$I$11+СВЦЭМ!$D$10+'СЕТ СН'!$I$6-'СЕТ СН'!$I$23</f>
        <v>1684.5425041999997</v>
      </c>
      <c r="S131" s="36">
        <f>SUMIFS(СВЦЭМ!$D$39:$D$782,СВЦЭМ!$A$39:$A$782,$A131,СВЦЭМ!$B$39:$B$782,S$119)+'СЕТ СН'!$I$11+СВЦЭМ!$D$10+'СЕТ СН'!$I$6-'СЕТ СН'!$I$23</f>
        <v>1647.5259859600001</v>
      </c>
      <c r="T131" s="36">
        <f>SUMIFS(СВЦЭМ!$D$39:$D$782,СВЦЭМ!$A$39:$A$782,$A131,СВЦЭМ!$B$39:$B$782,T$119)+'СЕТ СН'!$I$11+СВЦЭМ!$D$10+'СЕТ СН'!$I$6-'СЕТ СН'!$I$23</f>
        <v>1646.5320676699998</v>
      </c>
      <c r="U131" s="36">
        <f>SUMIFS(СВЦЭМ!$D$39:$D$782,СВЦЭМ!$A$39:$A$782,$A131,СВЦЭМ!$B$39:$B$782,U$119)+'СЕТ СН'!$I$11+СВЦЭМ!$D$10+'СЕТ СН'!$I$6-'СЕТ СН'!$I$23</f>
        <v>1669.6073077800002</v>
      </c>
      <c r="V131" s="36">
        <f>SUMIFS(СВЦЭМ!$D$39:$D$782,СВЦЭМ!$A$39:$A$782,$A131,СВЦЭМ!$B$39:$B$782,V$119)+'СЕТ СН'!$I$11+СВЦЭМ!$D$10+'СЕТ СН'!$I$6-'СЕТ СН'!$I$23</f>
        <v>1691.5040695899997</v>
      </c>
      <c r="W131" s="36">
        <f>SUMIFS(СВЦЭМ!$D$39:$D$782,СВЦЭМ!$A$39:$A$782,$A131,СВЦЭМ!$B$39:$B$782,W$119)+'СЕТ СН'!$I$11+СВЦЭМ!$D$10+'СЕТ СН'!$I$6-'СЕТ СН'!$I$23</f>
        <v>1718.2158863499999</v>
      </c>
      <c r="X131" s="36">
        <f>SUMIFS(СВЦЭМ!$D$39:$D$782,СВЦЭМ!$A$39:$A$782,$A131,СВЦЭМ!$B$39:$B$782,X$119)+'СЕТ СН'!$I$11+СВЦЭМ!$D$10+'СЕТ СН'!$I$6-'СЕТ СН'!$I$23</f>
        <v>1738.12145104</v>
      </c>
      <c r="Y131" s="36">
        <f>SUMIFS(СВЦЭМ!$D$39:$D$782,СВЦЭМ!$A$39:$A$782,$A131,СВЦЭМ!$B$39:$B$782,Y$119)+'СЕТ СН'!$I$11+СВЦЭМ!$D$10+'СЕТ СН'!$I$6-'СЕТ СН'!$I$23</f>
        <v>1766.1756754799999</v>
      </c>
    </row>
    <row r="132" spans="1:25" ht="15.75" x14ac:dyDescent="0.2">
      <c r="A132" s="35">
        <f t="shared" si="3"/>
        <v>44878</v>
      </c>
      <c r="B132" s="36">
        <f>SUMIFS(СВЦЭМ!$D$39:$D$782,СВЦЭМ!$A$39:$A$782,$A132,СВЦЭМ!$B$39:$B$782,B$119)+'СЕТ СН'!$I$11+СВЦЭМ!$D$10+'СЕТ СН'!$I$6-'СЕТ СН'!$I$23</f>
        <v>1725.1601713099999</v>
      </c>
      <c r="C132" s="36">
        <f>SUMIFS(СВЦЭМ!$D$39:$D$782,СВЦЭМ!$A$39:$A$782,$A132,СВЦЭМ!$B$39:$B$782,C$119)+'СЕТ СН'!$I$11+СВЦЭМ!$D$10+'СЕТ СН'!$I$6-'СЕТ СН'!$I$23</f>
        <v>1756.0945248200001</v>
      </c>
      <c r="D132" s="36">
        <f>SUMIFS(СВЦЭМ!$D$39:$D$782,СВЦЭМ!$A$39:$A$782,$A132,СВЦЭМ!$B$39:$B$782,D$119)+'СЕТ СН'!$I$11+СВЦЭМ!$D$10+'СЕТ СН'!$I$6-'СЕТ СН'!$I$23</f>
        <v>1769.7626726099998</v>
      </c>
      <c r="E132" s="36">
        <f>SUMIFS(СВЦЭМ!$D$39:$D$782,СВЦЭМ!$A$39:$A$782,$A132,СВЦЭМ!$B$39:$B$782,E$119)+'СЕТ СН'!$I$11+СВЦЭМ!$D$10+'СЕТ СН'!$I$6-'СЕТ СН'!$I$23</f>
        <v>1754.6516367199997</v>
      </c>
      <c r="F132" s="36">
        <f>SUMIFS(СВЦЭМ!$D$39:$D$782,СВЦЭМ!$A$39:$A$782,$A132,СВЦЭМ!$B$39:$B$782,F$119)+'СЕТ СН'!$I$11+СВЦЭМ!$D$10+'СЕТ СН'!$I$6-'СЕТ СН'!$I$23</f>
        <v>1755.0851512199997</v>
      </c>
      <c r="G132" s="36">
        <f>SUMIFS(СВЦЭМ!$D$39:$D$782,СВЦЭМ!$A$39:$A$782,$A132,СВЦЭМ!$B$39:$B$782,G$119)+'СЕТ СН'!$I$11+СВЦЭМ!$D$10+'СЕТ СН'!$I$6-'СЕТ СН'!$I$23</f>
        <v>1758.3535453999998</v>
      </c>
      <c r="H132" s="36">
        <f>SUMIFS(СВЦЭМ!$D$39:$D$782,СВЦЭМ!$A$39:$A$782,$A132,СВЦЭМ!$B$39:$B$782,H$119)+'СЕТ СН'!$I$11+СВЦЭМ!$D$10+'СЕТ СН'!$I$6-'СЕТ СН'!$I$23</f>
        <v>1733.3860535399999</v>
      </c>
      <c r="I132" s="36">
        <f>SUMIFS(СВЦЭМ!$D$39:$D$782,СВЦЭМ!$A$39:$A$782,$A132,СВЦЭМ!$B$39:$B$782,I$119)+'СЕТ СН'!$I$11+СВЦЭМ!$D$10+'СЕТ СН'!$I$6-'СЕТ СН'!$I$23</f>
        <v>1725.8025847700001</v>
      </c>
      <c r="J132" s="36">
        <f>SUMIFS(СВЦЭМ!$D$39:$D$782,СВЦЭМ!$A$39:$A$782,$A132,СВЦЭМ!$B$39:$B$782,J$119)+'СЕТ СН'!$I$11+СВЦЭМ!$D$10+'СЕТ СН'!$I$6-'СЕТ СН'!$I$23</f>
        <v>1680.5414255699998</v>
      </c>
      <c r="K132" s="36">
        <f>SUMIFS(СВЦЭМ!$D$39:$D$782,СВЦЭМ!$A$39:$A$782,$A132,СВЦЭМ!$B$39:$B$782,K$119)+'СЕТ СН'!$I$11+СВЦЭМ!$D$10+'СЕТ СН'!$I$6-'СЕТ СН'!$I$23</f>
        <v>1650.8184821700002</v>
      </c>
      <c r="L132" s="36">
        <f>SUMIFS(СВЦЭМ!$D$39:$D$782,СВЦЭМ!$A$39:$A$782,$A132,СВЦЭМ!$B$39:$B$782,L$119)+'СЕТ СН'!$I$11+СВЦЭМ!$D$10+'СЕТ СН'!$I$6-'СЕТ СН'!$I$23</f>
        <v>1635.7645617600001</v>
      </c>
      <c r="M132" s="36">
        <f>SUMIFS(СВЦЭМ!$D$39:$D$782,СВЦЭМ!$A$39:$A$782,$A132,СВЦЭМ!$B$39:$B$782,M$119)+'СЕТ СН'!$I$11+СВЦЭМ!$D$10+'СЕТ СН'!$I$6-'СЕТ СН'!$I$23</f>
        <v>1661.1898459599997</v>
      </c>
      <c r="N132" s="36">
        <f>SUMIFS(СВЦЭМ!$D$39:$D$782,СВЦЭМ!$A$39:$A$782,$A132,СВЦЭМ!$B$39:$B$782,N$119)+'СЕТ СН'!$I$11+СВЦЭМ!$D$10+'СЕТ СН'!$I$6-'СЕТ СН'!$I$23</f>
        <v>1693.23388759</v>
      </c>
      <c r="O132" s="36">
        <f>SUMIFS(СВЦЭМ!$D$39:$D$782,СВЦЭМ!$A$39:$A$782,$A132,СВЦЭМ!$B$39:$B$782,O$119)+'СЕТ СН'!$I$11+СВЦЭМ!$D$10+'СЕТ СН'!$I$6-'СЕТ СН'!$I$23</f>
        <v>1704.9027687799999</v>
      </c>
      <c r="P132" s="36">
        <f>SUMIFS(СВЦЭМ!$D$39:$D$782,СВЦЭМ!$A$39:$A$782,$A132,СВЦЭМ!$B$39:$B$782,P$119)+'СЕТ СН'!$I$11+СВЦЭМ!$D$10+'СЕТ СН'!$I$6-'СЕТ СН'!$I$23</f>
        <v>1705.3881209599999</v>
      </c>
      <c r="Q132" s="36">
        <f>SUMIFS(СВЦЭМ!$D$39:$D$782,СВЦЭМ!$A$39:$A$782,$A132,СВЦЭМ!$B$39:$B$782,Q$119)+'СЕТ СН'!$I$11+СВЦЭМ!$D$10+'СЕТ СН'!$I$6-'СЕТ СН'!$I$23</f>
        <v>1702.0873713599999</v>
      </c>
      <c r="R132" s="36">
        <f>SUMIFS(СВЦЭМ!$D$39:$D$782,СВЦЭМ!$A$39:$A$782,$A132,СВЦЭМ!$B$39:$B$782,R$119)+'СЕТ СН'!$I$11+СВЦЭМ!$D$10+'СЕТ СН'!$I$6-'СЕТ СН'!$I$23</f>
        <v>1680.1776265200001</v>
      </c>
      <c r="S132" s="36">
        <f>SUMIFS(СВЦЭМ!$D$39:$D$782,СВЦЭМ!$A$39:$A$782,$A132,СВЦЭМ!$B$39:$B$782,S$119)+'СЕТ СН'!$I$11+СВЦЭМ!$D$10+'СЕТ СН'!$I$6-'СЕТ СН'!$I$23</f>
        <v>1637.9650405100001</v>
      </c>
      <c r="T132" s="36">
        <f>SUMIFS(СВЦЭМ!$D$39:$D$782,СВЦЭМ!$A$39:$A$782,$A132,СВЦЭМ!$B$39:$B$782,T$119)+'СЕТ СН'!$I$11+СВЦЭМ!$D$10+'СЕТ СН'!$I$6-'СЕТ СН'!$I$23</f>
        <v>1608.03040543</v>
      </c>
      <c r="U132" s="36">
        <f>SUMIFS(СВЦЭМ!$D$39:$D$782,СВЦЭМ!$A$39:$A$782,$A132,СВЦЭМ!$B$39:$B$782,U$119)+'СЕТ СН'!$I$11+СВЦЭМ!$D$10+'СЕТ СН'!$I$6-'СЕТ СН'!$I$23</f>
        <v>1624.2861927599997</v>
      </c>
      <c r="V132" s="36">
        <f>SUMIFS(СВЦЭМ!$D$39:$D$782,СВЦЭМ!$A$39:$A$782,$A132,СВЦЭМ!$B$39:$B$782,V$119)+'СЕТ СН'!$I$11+СВЦЭМ!$D$10+'СЕТ СН'!$I$6-'СЕТ СН'!$I$23</f>
        <v>1649.8431873899999</v>
      </c>
      <c r="W132" s="36">
        <f>SUMIFS(СВЦЭМ!$D$39:$D$782,СВЦЭМ!$A$39:$A$782,$A132,СВЦЭМ!$B$39:$B$782,W$119)+'СЕТ СН'!$I$11+СВЦЭМ!$D$10+'СЕТ СН'!$I$6-'СЕТ СН'!$I$23</f>
        <v>1691.4457563800001</v>
      </c>
      <c r="X132" s="36">
        <f>SUMIFS(СВЦЭМ!$D$39:$D$782,СВЦЭМ!$A$39:$A$782,$A132,СВЦЭМ!$B$39:$B$782,X$119)+'СЕТ СН'!$I$11+СВЦЭМ!$D$10+'СЕТ СН'!$I$6-'СЕТ СН'!$I$23</f>
        <v>1694.2032554699999</v>
      </c>
      <c r="Y132" s="36">
        <f>SUMIFS(СВЦЭМ!$D$39:$D$782,СВЦЭМ!$A$39:$A$782,$A132,СВЦЭМ!$B$39:$B$782,Y$119)+'СЕТ СН'!$I$11+СВЦЭМ!$D$10+'СЕТ СН'!$I$6-'СЕТ СН'!$I$23</f>
        <v>1731.91463879</v>
      </c>
    </row>
    <row r="133" spans="1:25" ht="15.75" x14ac:dyDescent="0.2">
      <c r="A133" s="35">
        <f t="shared" si="3"/>
        <v>44879</v>
      </c>
      <c r="B133" s="36">
        <f>SUMIFS(СВЦЭМ!$D$39:$D$782,СВЦЭМ!$A$39:$A$782,$A133,СВЦЭМ!$B$39:$B$782,B$119)+'СЕТ СН'!$I$11+СВЦЭМ!$D$10+'СЕТ СН'!$I$6-'СЕТ СН'!$I$23</f>
        <v>1700.9559058599998</v>
      </c>
      <c r="C133" s="36">
        <f>SUMIFS(СВЦЭМ!$D$39:$D$782,СВЦЭМ!$A$39:$A$782,$A133,СВЦЭМ!$B$39:$B$782,C$119)+'СЕТ СН'!$I$11+СВЦЭМ!$D$10+'СЕТ СН'!$I$6-'СЕТ СН'!$I$23</f>
        <v>1718.3190820700001</v>
      </c>
      <c r="D133" s="36">
        <f>SUMIFS(СВЦЭМ!$D$39:$D$782,СВЦЭМ!$A$39:$A$782,$A133,СВЦЭМ!$B$39:$B$782,D$119)+'СЕТ СН'!$I$11+СВЦЭМ!$D$10+'СЕТ СН'!$I$6-'СЕТ СН'!$I$23</f>
        <v>1732.8430049999997</v>
      </c>
      <c r="E133" s="36">
        <f>SUMIFS(СВЦЭМ!$D$39:$D$782,СВЦЭМ!$A$39:$A$782,$A133,СВЦЭМ!$B$39:$B$782,E$119)+'СЕТ СН'!$I$11+СВЦЭМ!$D$10+'СЕТ СН'!$I$6-'СЕТ СН'!$I$23</f>
        <v>1735.0698082700001</v>
      </c>
      <c r="F133" s="36">
        <f>SUMIFS(СВЦЭМ!$D$39:$D$782,СВЦЭМ!$A$39:$A$782,$A133,СВЦЭМ!$B$39:$B$782,F$119)+'СЕТ СН'!$I$11+СВЦЭМ!$D$10+'СЕТ СН'!$I$6-'СЕТ СН'!$I$23</f>
        <v>1736.0325229999999</v>
      </c>
      <c r="G133" s="36">
        <f>SUMIFS(СВЦЭМ!$D$39:$D$782,СВЦЭМ!$A$39:$A$782,$A133,СВЦЭМ!$B$39:$B$782,G$119)+'СЕТ СН'!$I$11+СВЦЭМ!$D$10+'СЕТ СН'!$I$6-'СЕТ СН'!$I$23</f>
        <v>1718.2234687099999</v>
      </c>
      <c r="H133" s="36">
        <f>SUMIFS(СВЦЭМ!$D$39:$D$782,СВЦЭМ!$A$39:$A$782,$A133,СВЦЭМ!$B$39:$B$782,H$119)+'СЕТ СН'!$I$11+СВЦЭМ!$D$10+'СЕТ СН'!$I$6-'СЕТ СН'!$I$23</f>
        <v>1661.9360732300001</v>
      </c>
      <c r="I133" s="36">
        <f>SUMIFS(СВЦЭМ!$D$39:$D$782,СВЦЭМ!$A$39:$A$782,$A133,СВЦЭМ!$B$39:$B$782,I$119)+'СЕТ СН'!$I$11+СВЦЭМ!$D$10+'СЕТ СН'!$I$6-'СЕТ СН'!$I$23</f>
        <v>1675.3114526499999</v>
      </c>
      <c r="J133" s="36">
        <f>SUMIFS(СВЦЭМ!$D$39:$D$782,СВЦЭМ!$A$39:$A$782,$A133,СВЦЭМ!$B$39:$B$782,J$119)+'СЕТ СН'!$I$11+СВЦЭМ!$D$10+'СЕТ СН'!$I$6-'СЕТ СН'!$I$23</f>
        <v>1651.5514692100001</v>
      </c>
      <c r="K133" s="36">
        <f>SUMIFS(СВЦЭМ!$D$39:$D$782,СВЦЭМ!$A$39:$A$782,$A133,СВЦЭМ!$B$39:$B$782,K$119)+'СЕТ СН'!$I$11+СВЦЭМ!$D$10+'СЕТ СН'!$I$6-'СЕТ СН'!$I$23</f>
        <v>1641.1520080300002</v>
      </c>
      <c r="L133" s="36">
        <f>SUMIFS(СВЦЭМ!$D$39:$D$782,СВЦЭМ!$A$39:$A$782,$A133,СВЦЭМ!$B$39:$B$782,L$119)+'СЕТ СН'!$I$11+СВЦЭМ!$D$10+'СЕТ СН'!$I$6-'СЕТ СН'!$I$23</f>
        <v>1643.1495522599998</v>
      </c>
      <c r="M133" s="36">
        <f>SUMIFS(СВЦЭМ!$D$39:$D$782,СВЦЭМ!$A$39:$A$782,$A133,СВЦЭМ!$B$39:$B$782,M$119)+'СЕТ СН'!$I$11+СВЦЭМ!$D$10+'СЕТ СН'!$I$6-'СЕТ СН'!$I$23</f>
        <v>1653.5546418499998</v>
      </c>
      <c r="N133" s="36">
        <f>SUMIFS(СВЦЭМ!$D$39:$D$782,СВЦЭМ!$A$39:$A$782,$A133,СВЦЭМ!$B$39:$B$782,N$119)+'СЕТ СН'!$I$11+СВЦЭМ!$D$10+'СЕТ СН'!$I$6-'СЕТ СН'!$I$23</f>
        <v>1667.3934569799999</v>
      </c>
      <c r="O133" s="36">
        <f>SUMIFS(СВЦЭМ!$D$39:$D$782,СВЦЭМ!$A$39:$A$782,$A133,СВЦЭМ!$B$39:$B$782,O$119)+'СЕТ СН'!$I$11+СВЦЭМ!$D$10+'СЕТ СН'!$I$6-'СЕТ СН'!$I$23</f>
        <v>1675.2889750899999</v>
      </c>
      <c r="P133" s="36">
        <f>SUMIFS(СВЦЭМ!$D$39:$D$782,СВЦЭМ!$A$39:$A$782,$A133,СВЦЭМ!$B$39:$B$782,P$119)+'СЕТ СН'!$I$11+СВЦЭМ!$D$10+'СЕТ СН'!$I$6-'СЕТ СН'!$I$23</f>
        <v>1685.7354366899999</v>
      </c>
      <c r="Q133" s="36">
        <f>SUMIFS(СВЦЭМ!$D$39:$D$782,СВЦЭМ!$A$39:$A$782,$A133,СВЦЭМ!$B$39:$B$782,Q$119)+'СЕТ СН'!$I$11+СВЦЭМ!$D$10+'СЕТ СН'!$I$6-'СЕТ СН'!$I$23</f>
        <v>1662.0210425400001</v>
      </c>
      <c r="R133" s="36">
        <f>SUMIFS(СВЦЭМ!$D$39:$D$782,СВЦЭМ!$A$39:$A$782,$A133,СВЦЭМ!$B$39:$B$782,R$119)+'СЕТ СН'!$I$11+СВЦЭМ!$D$10+'СЕТ СН'!$I$6-'СЕТ СН'!$I$23</f>
        <v>1640.71784824</v>
      </c>
      <c r="S133" s="36">
        <f>SUMIFS(СВЦЭМ!$D$39:$D$782,СВЦЭМ!$A$39:$A$782,$A133,СВЦЭМ!$B$39:$B$782,S$119)+'СЕТ СН'!$I$11+СВЦЭМ!$D$10+'СЕТ СН'!$I$6-'СЕТ СН'!$I$23</f>
        <v>1610.0351885099999</v>
      </c>
      <c r="T133" s="36">
        <f>SUMIFS(СВЦЭМ!$D$39:$D$782,СВЦЭМ!$A$39:$A$782,$A133,СВЦЭМ!$B$39:$B$782,T$119)+'СЕТ СН'!$I$11+СВЦЭМ!$D$10+'СЕТ СН'!$I$6-'СЕТ СН'!$I$23</f>
        <v>1638.2928461799997</v>
      </c>
      <c r="U133" s="36">
        <f>SUMIFS(СВЦЭМ!$D$39:$D$782,СВЦЭМ!$A$39:$A$782,$A133,СВЦЭМ!$B$39:$B$782,U$119)+'СЕТ СН'!$I$11+СВЦЭМ!$D$10+'СЕТ СН'!$I$6-'СЕТ СН'!$I$23</f>
        <v>1636.4736386499999</v>
      </c>
      <c r="V133" s="36">
        <f>SUMIFS(СВЦЭМ!$D$39:$D$782,СВЦЭМ!$A$39:$A$782,$A133,СВЦЭМ!$B$39:$B$782,V$119)+'СЕТ СН'!$I$11+СВЦЭМ!$D$10+'СЕТ СН'!$I$6-'СЕТ СН'!$I$23</f>
        <v>1662.5201986699999</v>
      </c>
      <c r="W133" s="36">
        <f>SUMIFS(СВЦЭМ!$D$39:$D$782,СВЦЭМ!$A$39:$A$782,$A133,СВЦЭМ!$B$39:$B$782,W$119)+'СЕТ СН'!$I$11+СВЦЭМ!$D$10+'СЕТ СН'!$I$6-'СЕТ СН'!$I$23</f>
        <v>1681.9654072499998</v>
      </c>
      <c r="X133" s="36">
        <f>SUMIFS(СВЦЭМ!$D$39:$D$782,СВЦЭМ!$A$39:$A$782,$A133,СВЦЭМ!$B$39:$B$782,X$119)+'СЕТ СН'!$I$11+СВЦЭМ!$D$10+'СЕТ СН'!$I$6-'СЕТ СН'!$I$23</f>
        <v>1688.3815722999998</v>
      </c>
      <c r="Y133" s="36">
        <f>SUMIFS(СВЦЭМ!$D$39:$D$782,СВЦЭМ!$A$39:$A$782,$A133,СВЦЭМ!$B$39:$B$782,Y$119)+'СЕТ СН'!$I$11+СВЦЭМ!$D$10+'СЕТ СН'!$I$6-'СЕТ СН'!$I$23</f>
        <v>1726.1380002699998</v>
      </c>
    </row>
    <row r="134" spans="1:25" ht="15.75" x14ac:dyDescent="0.2">
      <c r="A134" s="35">
        <f t="shared" si="3"/>
        <v>44880</v>
      </c>
      <c r="B134" s="36">
        <f>SUMIFS(СВЦЭМ!$D$39:$D$782,СВЦЭМ!$A$39:$A$782,$A134,СВЦЭМ!$B$39:$B$782,B$119)+'СЕТ СН'!$I$11+СВЦЭМ!$D$10+'СЕТ СН'!$I$6-'СЕТ СН'!$I$23</f>
        <v>1729.7049699199997</v>
      </c>
      <c r="C134" s="36">
        <f>SUMIFS(СВЦЭМ!$D$39:$D$782,СВЦЭМ!$A$39:$A$782,$A134,СВЦЭМ!$B$39:$B$782,C$119)+'СЕТ СН'!$I$11+СВЦЭМ!$D$10+'СЕТ СН'!$I$6-'СЕТ СН'!$I$23</f>
        <v>1761.0073669799999</v>
      </c>
      <c r="D134" s="36">
        <f>SUMIFS(СВЦЭМ!$D$39:$D$782,СВЦЭМ!$A$39:$A$782,$A134,СВЦЭМ!$B$39:$B$782,D$119)+'СЕТ СН'!$I$11+СВЦЭМ!$D$10+'СЕТ СН'!$I$6-'СЕТ СН'!$I$23</f>
        <v>1752.7704319499999</v>
      </c>
      <c r="E134" s="36">
        <f>SUMIFS(СВЦЭМ!$D$39:$D$782,СВЦЭМ!$A$39:$A$782,$A134,СВЦЭМ!$B$39:$B$782,E$119)+'СЕТ СН'!$I$11+СВЦЭМ!$D$10+'СЕТ СН'!$I$6-'СЕТ СН'!$I$23</f>
        <v>1734.7163665099997</v>
      </c>
      <c r="F134" s="36">
        <f>SUMIFS(СВЦЭМ!$D$39:$D$782,СВЦЭМ!$A$39:$A$782,$A134,СВЦЭМ!$B$39:$B$782,F$119)+'СЕТ СН'!$I$11+СВЦЭМ!$D$10+'СЕТ СН'!$I$6-'СЕТ СН'!$I$23</f>
        <v>1742.6390495000001</v>
      </c>
      <c r="G134" s="36">
        <f>SUMIFS(СВЦЭМ!$D$39:$D$782,СВЦЭМ!$A$39:$A$782,$A134,СВЦЭМ!$B$39:$B$782,G$119)+'СЕТ СН'!$I$11+СВЦЭМ!$D$10+'СЕТ СН'!$I$6-'СЕТ СН'!$I$23</f>
        <v>1756.6719242599997</v>
      </c>
      <c r="H134" s="36">
        <f>SUMIFS(СВЦЭМ!$D$39:$D$782,СВЦЭМ!$A$39:$A$782,$A134,СВЦЭМ!$B$39:$B$782,H$119)+'СЕТ СН'!$I$11+СВЦЭМ!$D$10+'СЕТ СН'!$I$6-'СЕТ СН'!$I$23</f>
        <v>1695.26770072</v>
      </c>
      <c r="I134" s="36">
        <f>SUMIFS(СВЦЭМ!$D$39:$D$782,СВЦЭМ!$A$39:$A$782,$A134,СВЦЭМ!$B$39:$B$782,I$119)+'СЕТ СН'!$I$11+СВЦЭМ!$D$10+'СЕТ СН'!$I$6-'СЕТ СН'!$I$23</f>
        <v>1697.1451742899999</v>
      </c>
      <c r="J134" s="36">
        <f>SUMIFS(СВЦЭМ!$D$39:$D$782,СВЦЭМ!$A$39:$A$782,$A134,СВЦЭМ!$B$39:$B$782,J$119)+'СЕТ СН'!$I$11+СВЦЭМ!$D$10+'СЕТ СН'!$I$6-'СЕТ СН'!$I$23</f>
        <v>1664.95086833</v>
      </c>
      <c r="K134" s="36">
        <f>SUMIFS(СВЦЭМ!$D$39:$D$782,СВЦЭМ!$A$39:$A$782,$A134,СВЦЭМ!$B$39:$B$782,K$119)+'СЕТ СН'!$I$11+СВЦЭМ!$D$10+'СЕТ СН'!$I$6-'СЕТ СН'!$I$23</f>
        <v>1657.64007193</v>
      </c>
      <c r="L134" s="36">
        <f>SUMIFS(СВЦЭМ!$D$39:$D$782,СВЦЭМ!$A$39:$A$782,$A134,СВЦЭМ!$B$39:$B$782,L$119)+'СЕТ СН'!$I$11+СВЦЭМ!$D$10+'СЕТ СН'!$I$6-'СЕТ СН'!$I$23</f>
        <v>1666.3905179099997</v>
      </c>
      <c r="M134" s="36">
        <f>SUMIFS(СВЦЭМ!$D$39:$D$782,СВЦЭМ!$A$39:$A$782,$A134,СВЦЭМ!$B$39:$B$782,M$119)+'СЕТ СН'!$I$11+СВЦЭМ!$D$10+'СЕТ СН'!$I$6-'СЕТ СН'!$I$23</f>
        <v>1690.1625430700001</v>
      </c>
      <c r="N134" s="36">
        <f>SUMIFS(СВЦЭМ!$D$39:$D$782,СВЦЭМ!$A$39:$A$782,$A134,СВЦЭМ!$B$39:$B$782,N$119)+'СЕТ СН'!$I$11+СВЦЭМ!$D$10+'СЕТ СН'!$I$6-'СЕТ СН'!$I$23</f>
        <v>1701.3897607999997</v>
      </c>
      <c r="O134" s="36">
        <f>SUMIFS(СВЦЭМ!$D$39:$D$782,СВЦЭМ!$A$39:$A$782,$A134,СВЦЭМ!$B$39:$B$782,O$119)+'СЕТ СН'!$I$11+СВЦЭМ!$D$10+'СЕТ СН'!$I$6-'СЕТ СН'!$I$23</f>
        <v>1708.7146762699999</v>
      </c>
      <c r="P134" s="36">
        <f>SUMIFS(СВЦЭМ!$D$39:$D$782,СВЦЭМ!$A$39:$A$782,$A134,СВЦЭМ!$B$39:$B$782,P$119)+'СЕТ СН'!$I$11+СВЦЭМ!$D$10+'СЕТ СН'!$I$6-'СЕТ СН'!$I$23</f>
        <v>1718.9223570899999</v>
      </c>
      <c r="Q134" s="36">
        <f>SUMIFS(СВЦЭМ!$D$39:$D$782,СВЦЭМ!$A$39:$A$782,$A134,СВЦЭМ!$B$39:$B$782,Q$119)+'СЕТ СН'!$I$11+СВЦЭМ!$D$10+'СЕТ СН'!$I$6-'СЕТ СН'!$I$23</f>
        <v>1719.85210921</v>
      </c>
      <c r="R134" s="36">
        <f>SUMIFS(СВЦЭМ!$D$39:$D$782,СВЦЭМ!$A$39:$A$782,$A134,СВЦЭМ!$B$39:$B$782,R$119)+'СЕТ СН'!$I$11+СВЦЭМ!$D$10+'СЕТ СН'!$I$6-'СЕТ СН'!$I$23</f>
        <v>1712.7679781299998</v>
      </c>
      <c r="S134" s="36">
        <f>SUMIFS(СВЦЭМ!$D$39:$D$782,СВЦЭМ!$A$39:$A$782,$A134,СВЦЭМ!$B$39:$B$782,S$119)+'СЕТ СН'!$I$11+СВЦЭМ!$D$10+'СЕТ СН'!$I$6-'СЕТ СН'!$I$23</f>
        <v>1667.6974232899997</v>
      </c>
      <c r="T134" s="36">
        <f>SUMIFS(СВЦЭМ!$D$39:$D$782,СВЦЭМ!$A$39:$A$782,$A134,СВЦЭМ!$B$39:$B$782,T$119)+'СЕТ СН'!$I$11+СВЦЭМ!$D$10+'СЕТ СН'!$I$6-'СЕТ СН'!$I$23</f>
        <v>1604.2019699100001</v>
      </c>
      <c r="U134" s="36">
        <f>SUMIFS(СВЦЭМ!$D$39:$D$782,СВЦЭМ!$A$39:$A$782,$A134,СВЦЭМ!$B$39:$B$782,U$119)+'СЕТ СН'!$I$11+СВЦЭМ!$D$10+'СЕТ СН'!$I$6-'СЕТ СН'!$I$23</f>
        <v>1605.0807221499999</v>
      </c>
      <c r="V134" s="36">
        <f>SUMIFS(СВЦЭМ!$D$39:$D$782,СВЦЭМ!$A$39:$A$782,$A134,СВЦЭМ!$B$39:$B$782,V$119)+'СЕТ СН'!$I$11+СВЦЭМ!$D$10+'СЕТ СН'!$I$6-'СЕТ СН'!$I$23</f>
        <v>1624.5199441999998</v>
      </c>
      <c r="W134" s="36">
        <f>SUMIFS(СВЦЭМ!$D$39:$D$782,СВЦЭМ!$A$39:$A$782,$A134,СВЦЭМ!$B$39:$B$782,W$119)+'СЕТ СН'!$I$11+СВЦЭМ!$D$10+'СЕТ СН'!$I$6-'СЕТ СН'!$I$23</f>
        <v>1663.5427105700001</v>
      </c>
      <c r="X134" s="36">
        <f>SUMIFS(СВЦЭМ!$D$39:$D$782,СВЦЭМ!$A$39:$A$782,$A134,СВЦЭМ!$B$39:$B$782,X$119)+'СЕТ СН'!$I$11+СВЦЭМ!$D$10+'СЕТ СН'!$I$6-'СЕТ СН'!$I$23</f>
        <v>1683.1484266899997</v>
      </c>
      <c r="Y134" s="36">
        <f>SUMIFS(СВЦЭМ!$D$39:$D$782,СВЦЭМ!$A$39:$A$782,$A134,СВЦЭМ!$B$39:$B$782,Y$119)+'СЕТ СН'!$I$11+СВЦЭМ!$D$10+'СЕТ СН'!$I$6-'СЕТ СН'!$I$23</f>
        <v>1707.8549681300001</v>
      </c>
    </row>
    <row r="135" spans="1:25" ht="15.75" x14ac:dyDescent="0.2">
      <c r="A135" s="35">
        <f t="shared" si="3"/>
        <v>44881</v>
      </c>
      <c r="B135" s="36">
        <f>SUMIFS(СВЦЭМ!$D$39:$D$782,СВЦЭМ!$A$39:$A$782,$A135,СВЦЭМ!$B$39:$B$782,B$119)+'СЕТ СН'!$I$11+СВЦЭМ!$D$10+'СЕТ СН'!$I$6-'СЕТ СН'!$I$23</f>
        <v>1717.1436910100001</v>
      </c>
      <c r="C135" s="36">
        <f>SUMIFS(СВЦЭМ!$D$39:$D$782,СВЦЭМ!$A$39:$A$782,$A135,СВЦЭМ!$B$39:$B$782,C$119)+'СЕТ СН'!$I$11+СВЦЭМ!$D$10+'СЕТ СН'!$I$6-'СЕТ СН'!$I$23</f>
        <v>1746.0732223</v>
      </c>
      <c r="D135" s="36">
        <f>SUMIFS(СВЦЭМ!$D$39:$D$782,СВЦЭМ!$A$39:$A$782,$A135,СВЦЭМ!$B$39:$B$782,D$119)+'СЕТ СН'!$I$11+СВЦЭМ!$D$10+'СЕТ СН'!$I$6-'СЕТ СН'!$I$23</f>
        <v>1773.1706198500001</v>
      </c>
      <c r="E135" s="36">
        <f>SUMIFS(СВЦЭМ!$D$39:$D$782,СВЦЭМ!$A$39:$A$782,$A135,СВЦЭМ!$B$39:$B$782,E$119)+'СЕТ СН'!$I$11+СВЦЭМ!$D$10+'СЕТ СН'!$I$6-'СЕТ СН'!$I$23</f>
        <v>1770.8380393699999</v>
      </c>
      <c r="F135" s="36">
        <f>SUMIFS(СВЦЭМ!$D$39:$D$782,СВЦЭМ!$A$39:$A$782,$A135,СВЦЭМ!$B$39:$B$782,F$119)+'СЕТ СН'!$I$11+СВЦЭМ!$D$10+'СЕТ СН'!$I$6-'СЕТ СН'!$I$23</f>
        <v>1749.9795995300001</v>
      </c>
      <c r="G135" s="36">
        <f>SUMIFS(СВЦЭМ!$D$39:$D$782,СВЦЭМ!$A$39:$A$782,$A135,СВЦЭМ!$B$39:$B$782,G$119)+'СЕТ СН'!$I$11+СВЦЭМ!$D$10+'СЕТ СН'!$I$6-'СЕТ СН'!$I$23</f>
        <v>1742.5709559100001</v>
      </c>
      <c r="H135" s="36">
        <f>SUMIFS(СВЦЭМ!$D$39:$D$782,СВЦЭМ!$A$39:$A$782,$A135,СВЦЭМ!$B$39:$B$782,H$119)+'СЕТ СН'!$I$11+СВЦЭМ!$D$10+'СЕТ СН'!$I$6-'СЕТ СН'!$I$23</f>
        <v>1716.5008859899999</v>
      </c>
      <c r="I135" s="36">
        <f>SUMIFS(СВЦЭМ!$D$39:$D$782,СВЦЭМ!$A$39:$A$782,$A135,СВЦЭМ!$B$39:$B$782,I$119)+'СЕТ СН'!$I$11+СВЦЭМ!$D$10+'СЕТ СН'!$I$6-'СЕТ СН'!$I$23</f>
        <v>1715.96015812</v>
      </c>
      <c r="J135" s="36">
        <f>SUMIFS(СВЦЭМ!$D$39:$D$782,СВЦЭМ!$A$39:$A$782,$A135,СВЦЭМ!$B$39:$B$782,J$119)+'СЕТ СН'!$I$11+СВЦЭМ!$D$10+'СЕТ СН'!$I$6-'СЕТ СН'!$I$23</f>
        <v>1691.23814025</v>
      </c>
      <c r="K135" s="36">
        <f>SUMIFS(СВЦЭМ!$D$39:$D$782,СВЦЭМ!$A$39:$A$782,$A135,СВЦЭМ!$B$39:$B$782,K$119)+'СЕТ СН'!$I$11+СВЦЭМ!$D$10+'СЕТ СН'!$I$6-'СЕТ СН'!$I$23</f>
        <v>1688.3595264199998</v>
      </c>
      <c r="L135" s="36">
        <f>SUMIFS(СВЦЭМ!$D$39:$D$782,СВЦЭМ!$A$39:$A$782,$A135,СВЦЭМ!$B$39:$B$782,L$119)+'СЕТ СН'!$I$11+СВЦЭМ!$D$10+'СЕТ СН'!$I$6-'СЕТ СН'!$I$23</f>
        <v>1695.8408015099999</v>
      </c>
      <c r="M135" s="36">
        <f>SUMIFS(СВЦЭМ!$D$39:$D$782,СВЦЭМ!$A$39:$A$782,$A135,СВЦЭМ!$B$39:$B$782,M$119)+'СЕТ СН'!$I$11+СВЦЭМ!$D$10+'СЕТ СН'!$I$6-'СЕТ СН'!$I$23</f>
        <v>1718.0463688</v>
      </c>
      <c r="N135" s="36">
        <f>SUMIFS(СВЦЭМ!$D$39:$D$782,СВЦЭМ!$A$39:$A$782,$A135,СВЦЭМ!$B$39:$B$782,N$119)+'СЕТ СН'!$I$11+СВЦЭМ!$D$10+'СЕТ СН'!$I$6-'СЕТ СН'!$I$23</f>
        <v>1717.4347317500001</v>
      </c>
      <c r="O135" s="36">
        <f>SUMIFS(СВЦЭМ!$D$39:$D$782,СВЦЭМ!$A$39:$A$782,$A135,СВЦЭМ!$B$39:$B$782,O$119)+'СЕТ СН'!$I$11+СВЦЭМ!$D$10+'СЕТ СН'!$I$6-'СЕТ СН'!$I$23</f>
        <v>1730.62591264</v>
      </c>
      <c r="P135" s="36">
        <f>SUMIFS(СВЦЭМ!$D$39:$D$782,СВЦЭМ!$A$39:$A$782,$A135,СВЦЭМ!$B$39:$B$782,P$119)+'СЕТ СН'!$I$11+СВЦЭМ!$D$10+'СЕТ СН'!$I$6-'СЕТ СН'!$I$23</f>
        <v>1745.36862587</v>
      </c>
      <c r="Q135" s="36">
        <f>SUMIFS(СВЦЭМ!$D$39:$D$782,СВЦЭМ!$A$39:$A$782,$A135,СВЦЭМ!$B$39:$B$782,Q$119)+'СЕТ СН'!$I$11+СВЦЭМ!$D$10+'СЕТ СН'!$I$6-'СЕТ СН'!$I$23</f>
        <v>1717.2604270699999</v>
      </c>
      <c r="R135" s="36">
        <f>SUMIFS(СВЦЭМ!$D$39:$D$782,СВЦЭМ!$A$39:$A$782,$A135,СВЦЭМ!$B$39:$B$782,R$119)+'СЕТ СН'!$I$11+СВЦЭМ!$D$10+'СЕТ СН'!$I$6-'СЕТ СН'!$I$23</f>
        <v>1707.4660974399999</v>
      </c>
      <c r="S135" s="36">
        <f>SUMIFS(СВЦЭМ!$D$39:$D$782,СВЦЭМ!$A$39:$A$782,$A135,СВЦЭМ!$B$39:$B$782,S$119)+'СЕТ СН'!$I$11+СВЦЭМ!$D$10+'СЕТ СН'!$I$6-'СЕТ СН'!$I$23</f>
        <v>1667.9367456</v>
      </c>
      <c r="T135" s="36">
        <f>SUMIFS(СВЦЭМ!$D$39:$D$782,СВЦЭМ!$A$39:$A$782,$A135,СВЦЭМ!$B$39:$B$782,T$119)+'СЕТ СН'!$I$11+СВЦЭМ!$D$10+'СЕТ СН'!$I$6-'СЕТ СН'!$I$23</f>
        <v>1645.35600226</v>
      </c>
      <c r="U135" s="36">
        <f>SUMIFS(СВЦЭМ!$D$39:$D$782,СВЦЭМ!$A$39:$A$782,$A135,СВЦЭМ!$B$39:$B$782,U$119)+'СЕТ СН'!$I$11+СВЦЭМ!$D$10+'СЕТ СН'!$I$6-'СЕТ СН'!$I$23</f>
        <v>1660.69130163</v>
      </c>
      <c r="V135" s="36">
        <f>SUMIFS(СВЦЭМ!$D$39:$D$782,СВЦЭМ!$A$39:$A$782,$A135,СВЦЭМ!$B$39:$B$782,V$119)+'СЕТ СН'!$I$11+СВЦЭМ!$D$10+'СЕТ СН'!$I$6-'СЕТ СН'!$I$23</f>
        <v>1687.7918538200001</v>
      </c>
      <c r="W135" s="36">
        <f>SUMIFS(СВЦЭМ!$D$39:$D$782,СВЦЭМ!$A$39:$A$782,$A135,СВЦЭМ!$B$39:$B$782,W$119)+'СЕТ СН'!$I$11+СВЦЭМ!$D$10+'СЕТ СН'!$I$6-'СЕТ СН'!$I$23</f>
        <v>1688.1474120299999</v>
      </c>
      <c r="X135" s="36">
        <f>SUMIFS(СВЦЭМ!$D$39:$D$782,СВЦЭМ!$A$39:$A$782,$A135,СВЦЭМ!$B$39:$B$782,X$119)+'СЕТ СН'!$I$11+СВЦЭМ!$D$10+'СЕТ СН'!$I$6-'СЕТ СН'!$I$23</f>
        <v>1711.43915118</v>
      </c>
      <c r="Y135" s="36">
        <f>SUMIFS(СВЦЭМ!$D$39:$D$782,СВЦЭМ!$A$39:$A$782,$A135,СВЦЭМ!$B$39:$B$782,Y$119)+'СЕТ СН'!$I$11+СВЦЭМ!$D$10+'СЕТ СН'!$I$6-'СЕТ СН'!$I$23</f>
        <v>1759.8692635399998</v>
      </c>
    </row>
    <row r="136" spans="1:25" ht="15.75" x14ac:dyDescent="0.2">
      <c r="A136" s="35">
        <f t="shared" si="3"/>
        <v>44882</v>
      </c>
      <c r="B136" s="36">
        <f>SUMIFS(СВЦЭМ!$D$39:$D$782,СВЦЭМ!$A$39:$A$782,$A136,СВЦЭМ!$B$39:$B$782,B$119)+'СЕТ СН'!$I$11+СВЦЭМ!$D$10+'СЕТ СН'!$I$6-'СЕТ СН'!$I$23</f>
        <v>1700.9953091899997</v>
      </c>
      <c r="C136" s="36">
        <f>SUMIFS(СВЦЭМ!$D$39:$D$782,СВЦЭМ!$A$39:$A$782,$A136,СВЦЭМ!$B$39:$B$782,C$119)+'СЕТ СН'!$I$11+СВЦЭМ!$D$10+'СЕТ СН'!$I$6-'СЕТ СН'!$I$23</f>
        <v>1717.6011195299998</v>
      </c>
      <c r="D136" s="36">
        <f>SUMIFS(СВЦЭМ!$D$39:$D$782,СВЦЭМ!$A$39:$A$782,$A136,СВЦЭМ!$B$39:$B$782,D$119)+'СЕТ СН'!$I$11+СВЦЭМ!$D$10+'СЕТ СН'!$I$6-'СЕТ СН'!$I$23</f>
        <v>1744.8821441499999</v>
      </c>
      <c r="E136" s="36">
        <f>SUMIFS(СВЦЭМ!$D$39:$D$782,СВЦЭМ!$A$39:$A$782,$A136,СВЦЭМ!$B$39:$B$782,E$119)+'СЕТ СН'!$I$11+СВЦЭМ!$D$10+'СЕТ СН'!$I$6-'СЕТ СН'!$I$23</f>
        <v>1741.1730890700001</v>
      </c>
      <c r="F136" s="36">
        <f>SUMIFS(СВЦЭМ!$D$39:$D$782,СВЦЭМ!$A$39:$A$782,$A136,СВЦЭМ!$B$39:$B$782,F$119)+'СЕТ СН'!$I$11+СВЦЭМ!$D$10+'СЕТ СН'!$I$6-'СЕТ СН'!$I$23</f>
        <v>1744.0066861999999</v>
      </c>
      <c r="G136" s="36">
        <f>SUMIFS(СВЦЭМ!$D$39:$D$782,СВЦЭМ!$A$39:$A$782,$A136,СВЦЭМ!$B$39:$B$782,G$119)+'СЕТ СН'!$I$11+СВЦЭМ!$D$10+'СЕТ СН'!$I$6-'СЕТ СН'!$I$23</f>
        <v>1748.9871477699999</v>
      </c>
      <c r="H136" s="36">
        <f>SUMIFS(СВЦЭМ!$D$39:$D$782,СВЦЭМ!$A$39:$A$782,$A136,СВЦЭМ!$B$39:$B$782,H$119)+'СЕТ СН'!$I$11+СВЦЭМ!$D$10+'СЕТ СН'!$I$6-'СЕТ СН'!$I$23</f>
        <v>1688.08443218</v>
      </c>
      <c r="I136" s="36">
        <f>SUMIFS(СВЦЭМ!$D$39:$D$782,СВЦЭМ!$A$39:$A$782,$A136,СВЦЭМ!$B$39:$B$782,I$119)+'СЕТ СН'!$I$11+СВЦЭМ!$D$10+'СЕТ СН'!$I$6-'СЕТ СН'!$I$23</f>
        <v>1620.8113896300001</v>
      </c>
      <c r="J136" s="36">
        <f>SUMIFS(СВЦЭМ!$D$39:$D$782,СВЦЭМ!$A$39:$A$782,$A136,СВЦЭМ!$B$39:$B$782,J$119)+'СЕТ СН'!$I$11+СВЦЭМ!$D$10+'СЕТ СН'!$I$6-'СЕТ СН'!$I$23</f>
        <v>1647.7450207699999</v>
      </c>
      <c r="K136" s="36">
        <f>SUMIFS(СВЦЭМ!$D$39:$D$782,СВЦЭМ!$A$39:$A$782,$A136,СВЦЭМ!$B$39:$B$782,K$119)+'СЕТ СН'!$I$11+СВЦЭМ!$D$10+'СЕТ СН'!$I$6-'СЕТ СН'!$I$23</f>
        <v>1652.8467274899999</v>
      </c>
      <c r="L136" s="36">
        <f>SUMIFS(СВЦЭМ!$D$39:$D$782,СВЦЭМ!$A$39:$A$782,$A136,СВЦЭМ!$B$39:$B$782,L$119)+'СЕТ СН'!$I$11+СВЦЭМ!$D$10+'СЕТ СН'!$I$6-'СЕТ СН'!$I$23</f>
        <v>1657.5179511199999</v>
      </c>
      <c r="M136" s="36">
        <f>SUMIFS(СВЦЭМ!$D$39:$D$782,СВЦЭМ!$A$39:$A$782,$A136,СВЦЭМ!$B$39:$B$782,M$119)+'СЕТ СН'!$I$11+СВЦЭМ!$D$10+'СЕТ СН'!$I$6-'СЕТ СН'!$I$23</f>
        <v>1679.7729421499998</v>
      </c>
      <c r="N136" s="36">
        <f>SUMIFS(СВЦЭМ!$D$39:$D$782,СВЦЭМ!$A$39:$A$782,$A136,СВЦЭМ!$B$39:$B$782,N$119)+'СЕТ СН'!$I$11+СВЦЭМ!$D$10+'СЕТ СН'!$I$6-'СЕТ СН'!$I$23</f>
        <v>1668.3519652199998</v>
      </c>
      <c r="O136" s="36">
        <f>SUMIFS(СВЦЭМ!$D$39:$D$782,СВЦЭМ!$A$39:$A$782,$A136,СВЦЭМ!$B$39:$B$782,O$119)+'СЕТ СН'!$I$11+СВЦЭМ!$D$10+'СЕТ СН'!$I$6-'СЕТ СН'!$I$23</f>
        <v>1697.7385690599999</v>
      </c>
      <c r="P136" s="36">
        <f>SUMIFS(СВЦЭМ!$D$39:$D$782,СВЦЭМ!$A$39:$A$782,$A136,СВЦЭМ!$B$39:$B$782,P$119)+'СЕТ СН'!$I$11+СВЦЭМ!$D$10+'СЕТ СН'!$I$6-'СЕТ СН'!$I$23</f>
        <v>1704.0452119000001</v>
      </c>
      <c r="Q136" s="36">
        <f>SUMIFS(СВЦЭМ!$D$39:$D$782,СВЦЭМ!$A$39:$A$782,$A136,СВЦЭМ!$B$39:$B$782,Q$119)+'СЕТ СН'!$I$11+СВЦЭМ!$D$10+'СЕТ СН'!$I$6-'СЕТ СН'!$I$23</f>
        <v>1688.6726752599998</v>
      </c>
      <c r="R136" s="36">
        <f>SUMIFS(СВЦЭМ!$D$39:$D$782,СВЦЭМ!$A$39:$A$782,$A136,СВЦЭМ!$B$39:$B$782,R$119)+'СЕТ СН'!$I$11+СВЦЭМ!$D$10+'СЕТ СН'!$I$6-'СЕТ СН'!$I$23</f>
        <v>1668.3597653900001</v>
      </c>
      <c r="S136" s="36">
        <f>SUMIFS(СВЦЭМ!$D$39:$D$782,СВЦЭМ!$A$39:$A$782,$A136,СВЦЭМ!$B$39:$B$782,S$119)+'СЕТ СН'!$I$11+СВЦЭМ!$D$10+'СЕТ СН'!$I$6-'СЕТ СН'!$I$23</f>
        <v>1657.0701763900001</v>
      </c>
      <c r="T136" s="36">
        <f>SUMIFS(СВЦЭМ!$D$39:$D$782,СВЦЭМ!$A$39:$A$782,$A136,СВЦЭМ!$B$39:$B$782,T$119)+'СЕТ СН'!$I$11+СВЦЭМ!$D$10+'СЕТ СН'!$I$6-'СЕТ СН'!$I$23</f>
        <v>1614.8596106700002</v>
      </c>
      <c r="U136" s="36">
        <f>SUMIFS(СВЦЭМ!$D$39:$D$782,СВЦЭМ!$A$39:$A$782,$A136,СВЦЭМ!$B$39:$B$782,U$119)+'СЕТ СН'!$I$11+СВЦЭМ!$D$10+'СЕТ СН'!$I$6-'СЕТ СН'!$I$23</f>
        <v>1630.10627815</v>
      </c>
      <c r="V136" s="36">
        <f>SUMIFS(СВЦЭМ!$D$39:$D$782,СВЦЭМ!$A$39:$A$782,$A136,СВЦЭМ!$B$39:$B$782,V$119)+'СЕТ СН'!$I$11+СВЦЭМ!$D$10+'СЕТ СН'!$I$6-'СЕТ СН'!$I$23</f>
        <v>1643.9226802099997</v>
      </c>
      <c r="W136" s="36">
        <f>SUMIFS(СВЦЭМ!$D$39:$D$782,СВЦЭМ!$A$39:$A$782,$A136,СВЦЭМ!$B$39:$B$782,W$119)+'СЕТ СН'!$I$11+СВЦЭМ!$D$10+'СЕТ СН'!$I$6-'СЕТ СН'!$I$23</f>
        <v>1657.9461319399998</v>
      </c>
      <c r="X136" s="36">
        <f>SUMIFS(СВЦЭМ!$D$39:$D$782,СВЦЭМ!$A$39:$A$782,$A136,СВЦЭМ!$B$39:$B$782,X$119)+'СЕТ СН'!$I$11+СВЦЭМ!$D$10+'СЕТ СН'!$I$6-'СЕТ СН'!$I$23</f>
        <v>1675.9448117799998</v>
      </c>
      <c r="Y136" s="36">
        <f>SUMIFS(СВЦЭМ!$D$39:$D$782,СВЦЭМ!$A$39:$A$782,$A136,СВЦЭМ!$B$39:$B$782,Y$119)+'СЕТ СН'!$I$11+СВЦЭМ!$D$10+'СЕТ СН'!$I$6-'СЕТ СН'!$I$23</f>
        <v>1706.9638907799999</v>
      </c>
    </row>
    <row r="137" spans="1:25" ht="15.75" x14ac:dyDescent="0.2">
      <c r="A137" s="35">
        <f t="shared" si="3"/>
        <v>44883</v>
      </c>
      <c r="B137" s="36">
        <f>SUMIFS(СВЦЭМ!$D$39:$D$782,СВЦЭМ!$A$39:$A$782,$A137,СВЦЭМ!$B$39:$B$782,B$119)+'СЕТ СН'!$I$11+СВЦЭМ!$D$10+'СЕТ СН'!$I$6-'СЕТ СН'!$I$23</f>
        <v>1705.73665364</v>
      </c>
      <c r="C137" s="36">
        <f>SUMIFS(СВЦЭМ!$D$39:$D$782,СВЦЭМ!$A$39:$A$782,$A137,СВЦЭМ!$B$39:$B$782,C$119)+'СЕТ СН'!$I$11+СВЦЭМ!$D$10+'СЕТ СН'!$I$6-'СЕТ СН'!$I$23</f>
        <v>1735.83134819</v>
      </c>
      <c r="D137" s="36">
        <f>SUMIFS(СВЦЭМ!$D$39:$D$782,СВЦЭМ!$A$39:$A$782,$A137,СВЦЭМ!$B$39:$B$782,D$119)+'СЕТ СН'!$I$11+СВЦЭМ!$D$10+'СЕТ СН'!$I$6-'СЕТ СН'!$I$23</f>
        <v>1747.4847561699999</v>
      </c>
      <c r="E137" s="36">
        <f>SUMIFS(СВЦЭМ!$D$39:$D$782,СВЦЭМ!$A$39:$A$782,$A137,СВЦЭМ!$B$39:$B$782,E$119)+'СЕТ СН'!$I$11+СВЦЭМ!$D$10+'СЕТ СН'!$I$6-'СЕТ СН'!$I$23</f>
        <v>1752.10699333</v>
      </c>
      <c r="F137" s="36">
        <f>SUMIFS(СВЦЭМ!$D$39:$D$782,СВЦЭМ!$A$39:$A$782,$A137,СВЦЭМ!$B$39:$B$782,F$119)+'СЕТ СН'!$I$11+СВЦЭМ!$D$10+'СЕТ СН'!$I$6-'СЕТ СН'!$I$23</f>
        <v>1774.3556548799997</v>
      </c>
      <c r="G137" s="36">
        <f>SUMIFS(СВЦЭМ!$D$39:$D$782,СВЦЭМ!$A$39:$A$782,$A137,СВЦЭМ!$B$39:$B$782,G$119)+'СЕТ СН'!$I$11+СВЦЭМ!$D$10+'СЕТ СН'!$I$6-'СЕТ СН'!$I$23</f>
        <v>1761.0714500300001</v>
      </c>
      <c r="H137" s="36">
        <f>SUMIFS(СВЦЭМ!$D$39:$D$782,СВЦЭМ!$A$39:$A$782,$A137,СВЦЭМ!$B$39:$B$782,H$119)+'СЕТ СН'!$I$11+СВЦЭМ!$D$10+'СЕТ СН'!$I$6-'СЕТ СН'!$I$23</f>
        <v>1726.0820293500001</v>
      </c>
      <c r="I137" s="36">
        <f>SUMIFS(СВЦЭМ!$D$39:$D$782,СВЦЭМ!$A$39:$A$782,$A137,СВЦЭМ!$B$39:$B$782,I$119)+'СЕТ СН'!$I$11+СВЦЭМ!$D$10+'СЕТ СН'!$I$6-'СЕТ СН'!$I$23</f>
        <v>1700.3994172299999</v>
      </c>
      <c r="J137" s="36">
        <f>SUMIFS(СВЦЭМ!$D$39:$D$782,СВЦЭМ!$A$39:$A$782,$A137,СВЦЭМ!$B$39:$B$782,J$119)+'СЕТ СН'!$I$11+СВЦЭМ!$D$10+'СЕТ СН'!$I$6-'СЕТ СН'!$I$23</f>
        <v>1668.3741516300001</v>
      </c>
      <c r="K137" s="36">
        <f>SUMIFS(СВЦЭМ!$D$39:$D$782,СВЦЭМ!$A$39:$A$782,$A137,СВЦЭМ!$B$39:$B$782,K$119)+'СЕТ СН'!$I$11+СВЦЭМ!$D$10+'СЕТ СН'!$I$6-'СЕТ СН'!$I$23</f>
        <v>1657.1233653999998</v>
      </c>
      <c r="L137" s="36">
        <f>SUMIFS(СВЦЭМ!$D$39:$D$782,СВЦЭМ!$A$39:$A$782,$A137,СВЦЭМ!$B$39:$B$782,L$119)+'СЕТ СН'!$I$11+СВЦЭМ!$D$10+'СЕТ СН'!$I$6-'СЕТ СН'!$I$23</f>
        <v>1658.8077789700001</v>
      </c>
      <c r="M137" s="36">
        <f>SUMIFS(СВЦЭМ!$D$39:$D$782,СВЦЭМ!$A$39:$A$782,$A137,СВЦЭМ!$B$39:$B$782,M$119)+'СЕТ СН'!$I$11+СВЦЭМ!$D$10+'СЕТ СН'!$I$6-'СЕТ СН'!$I$23</f>
        <v>1684.27485802</v>
      </c>
      <c r="N137" s="36">
        <f>SUMIFS(СВЦЭМ!$D$39:$D$782,СВЦЭМ!$A$39:$A$782,$A137,СВЦЭМ!$B$39:$B$782,N$119)+'СЕТ СН'!$I$11+СВЦЭМ!$D$10+'СЕТ СН'!$I$6-'СЕТ СН'!$I$23</f>
        <v>1705.9501340299998</v>
      </c>
      <c r="O137" s="36">
        <f>SUMIFS(СВЦЭМ!$D$39:$D$782,СВЦЭМ!$A$39:$A$782,$A137,СВЦЭМ!$B$39:$B$782,O$119)+'СЕТ СН'!$I$11+СВЦЭМ!$D$10+'СЕТ СН'!$I$6-'СЕТ СН'!$I$23</f>
        <v>1700.3696233000001</v>
      </c>
      <c r="P137" s="36">
        <f>SUMIFS(СВЦЭМ!$D$39:$D$782,СВЦЭМ!$A$39:$A$782,$A137,СВЦЭМ!$B$39:$B$782,P$119)+'СЕТ СН'!$I$11+СВЦЭМ!$D$10+'СЕТ СН'!$I$6-'СЕТ СН'!$I$23</f>
        <v>1702.8088439099997</v>
      </c>
      <c r="Q137" s="36">
        <f>SUMIFS(СВЦЭМ!$D$39:$D$782,СВЦЭМ!$A$39:$A$782,$A137,СВЦЭМ!$B$39:$B$782,Q$119)+'СЕТ СН'!$I$11+СВЦЭМ!$D$10+'СЕТ СН'!$I$6-'СЕТ СН'!$I$23</f>
        <v>1717.3985589700001</v>
      </c>
      <c r="R137" s="36">
        <f>SUMIFS(СВЦЭМ!$D$39:$D$782,СВЦЭМ!$A$39:$A$782,$A137,СВЦЭМ!$B$39:$B$782,R$119)+'СЕТ СН'!$I$11+СВЦЭМ!$D$10+'СЕТ СН'!$I$6-'СЕТ СН'!$I$23</f>
        <v>1717.5497153799997</v>
      </c>
      <c r="S137" s="36">
        <f>SUMIFS(СВЦЭМ!$D$39:$D$782,СВЦЭМ!$A$39:$A$782,$A137,СВЦЭМ!$B$39:$B$782,S$119)+'СЕТ СН'!$I$11+СВЦЭМ!$D$10+'СЕТ СН'!$I$6-'СЕТ СН'!$I$23</f>
        <v>1698.7823537700001</v>
      </c>
      <c r="T137" s="36">
        <f>SUMIFS(СВЦЭМ!$D$39:$D$782,СВЦЭМ!$A$39:$A$782,$A137,СВЦЭМ!$B$39:$B$782,T$119)+'СЕТ СН'!$I$11+СВЦЭМ!$D$10+'СЕТ СН'!$I$6-'СЕТ СН'!$I$23</f>
        <v>1645.5552044900001</v>
      </c>
      <c r="U137" s="36">
        <f>SUMIFS(СВЦЭМ!$D$39:$D$782,СВЦЭМ!$A$39:$A$782,$A137,СВЦЭМ!$B$39:$B$782,U$119)+'СЕТ СН'!$I$11+СВЦЭМ!$D$10+'СЕТ СН'!$I$6-'СЕТ СН'!$I$23</f>
        <v>1643.2030979000001</v>
      </c>
      <c r="V137" s="36">
        <f>SUMIFS(СВЦЭМ!$D$39:$D$782,СВЦЭМ!$A$39:$A$782,$A137,СВЦЭМ!$B$39:$B$782,V$119)+'СЕТ СН'!$I$11+СВЦЭМ!$D$10+'СЕТ СН'!$I$6-'СЕТ СН'!$I$23</f>
        <v>1660.4339248900001</v>
      </c>
      <c r="W137" s="36">
        <f>SUMIFS(СВЦЭМ!$D$39:$D$782,СВЦЭМ!$A$39:$A$782,$A137,СВЦЭМ!$B$39:$B$782,W$119)+'СЕТ СН'!$I$11+СВЦЭМ!$D$10+'СЕТ СН'!$I$6-'СЕТ СН'!$I$23</f>
        <v>1677.6057633699997</v>
      </c>
      <c r="X137" s="36">
        <f>SUMIFS(СВЦЭМ!$D$39:$D$782,СВЦЭМ!$A$39:$A$782,$A137,СВЦЭМ!$B$39:$B$782,X$119)+'СЕТ СН'!$I$11+СВЦЭМ!$D$10+'СЕТ СН'!$I$6-'СЕТ СН'!$I$23</f>
        <v>1689.5967697800002</v>
      </c>
      <c r="Y137" s="36">
        <f>SUMIFS(СВЦЭМ!$D$39:$D$782,СВЦЭМ!$A$39:$A$782,$A137,СВЦЭМ!$B$39:$B$782,Y$119)+'СЕТ СН'!$I$11+СВЦЭМ!$D$10+'СЕТ СН'!$I$6-'СЕТ СН'!$I$23</f>
        <v>1700.4545951699997</v>
      </c>
    </row>
    <row r="138" spans="1:25" ht="15.75" x14ac:dyDescent="0.2">
      <c r="A138" s="35">
        <f t="shared" si="3"/>
        <v>44884</v>
      </c>
      <c r="B138" s="36">
        <f>SUMIFS(СВЦЭМ!$D$39:$D$782,СВЦЭМ!$A$39:$A$782,$A138,СВЦЭМ!$B$39:$B$782,B$119)+'СЕТ СН'!$I$11+СВЦЭМ!$D$10+'СЕТ СН'!$I$6-'СЕТ СН'!$I$23</f>
        <v>1750.6307043399997</v>
      </c>
      <c r="C138" s="36">
        <f>SUMIFS(СВЦЭМ!$D$39:$D$782,СВЦЭМ!$A$39:$A$782,$A138,СВЦЭМ!$B$39:$B$782,C$119)+'СЕТ СН'!$I$11+СВЦЭМ!$D$10+'СЕТ СН'!$I$6-'СЕТ СН'!$I$23</f>
        <v>1777.0352264799999</v>
      </c>
      <c r="D138" s="36">
        <f>SUMIFS(СВЦЭМ!$D$39:$D$782,СВЦЭМ!$A$39:$A$782,$A138,СВЦЭМ!$B$39:$B$782,D$119)+'СЕТ СН'!$I$11+СВЦЭМ!$D$10+'СЕТ СН'!$I$6-'СЕТ СН'!$I$23</f>
        <v>1798.4857215299999</v>
      </c>
      <c r="E138" s="36">
        <f>SUMIFS(СВЦЭМ!$D$39:$D$782,СВЦЭМ!$A$39:$A$782,$A138,СВЦЭМ!$B$39:$B$782,E$119)+'СЕТ СН'!$I$11+СВЦЭМ!$D$10+'СЕТ СН'!$I$6-'СЕТ СН'!$I$23</f>
        <v>1802.8550241799999</v>
      </c>
      <c r="F138" s="36">
        <f>SUMIFS(СВЦЭМ!$D$39:$D$782,СВЦЭМ!$A$39:$A$782,$A138,СВЦЭМ!$B$39:$B$782,F$119)+'СЕТ СН'!$I$11+СВЦЭМ!$D$10+'СЕТ СН'!$I$6-'СЕТ СН'!$I$23</f>
        <v>1831.6605981799999</v>
      </c>
      <c r="G138" s="36">
        <f>SUMIFS(СВЦЭМ!$D$39:$D$782,СВЦЭМ!$A$39:$A$782,$A138,СВЦЭМ!$B$39:$B$782,G$119)+'СЕТ СН'!$I$11+СВЦЭМ!$D$10+'СЕТ СН'!$I$6-'СЕТ СН'!$I$23</f>
        <v>1719.7162499900001</v>
      </c>
      <c r="H138" s="36">
        <f>SUMIFS(СВЦЭМ!$D$39:$D$782,СВЦЭМ!$A$39:$A$782,$A138,СВЦЭМ!$B$39:$B$782,H$119)+'СЕТ СН'!$I$11+СВЦЭМ!$D$10+'СЕТ СН'!$I$6-'СЕТ СН'!$I$23</f>
        <v>1675.1629906799999</v>
      </c>
      <c r="I138" s="36">
        <f>SUMIFS(СВЦЭМ!$D$39:$D$782,СВЦЭМ!$A$39:$A$782,$A138,СВЦЭМ!$B$39:$B$782,I$119)+'СЕТ СН'!$I$11+СВЦЭМ!$D$10+'СЕТ СН'!$I$6-'СЕТ СН'!$I$23</f>
        <v>1668.66465586</v>
      </c>
      <c r="J138" s="36">
        <f>SUMIFS(СВЦЭМ!$D$39:$D$782,СВЦЭМ!$A$39:$A$782,$A138,СВЦЭМ!$B$39:$B$782,J$119)+'СЕТ СН'!$I$11+СВЦЭМ!$D$10+'СЕТ СН'!$I$6-'СЕТ СН'!$I$23</f>
        <v>1550.16911456</v>
      </c>
      <c r="K138" s="36">
        <f>SUMIFS(СВЦЭМ!$D$39:$D$782,СВЦЭМ!$A$39:$A$782,$A138,СВЦЭМ!$B$39:$B$782,K$119)+'СЕТ СН'!$I$11+СВЦЭМ!$D$10+'СЕТ СН'!$I$6-'СЕТ СН'!$I$23</f>
        <v>1516.72412824</v>
      </c>
      <c r="L138" s="36">
        <f>SUMIFS(СВЦЭМ!$D$39:$D$782,СВЦЭМ!$A$39:$A$782,$A138,СВЦЭМ!$B$39:$B$782,L$119)+'СЕТ СН'!$I$11+СВЦЭМ!$D$10+'СЕТ СН'!$I$6-'СЕТ СН'!$I$23</f>
        <v>1508.39701225</v>
      </c>
      <c r="M138" s="36">
        <f>SUMIFS(СВЦЭМ!$D$39:$D$782,СВЦЭМ!$A$39:$A$782,$A138,СВЦЭМ!$B$39:$B$782,M$119)+'СЕТ СН'!$I$11+СВЦЭМ!$D$10+'СЕТ СН'!$I$6-'СЕТ СН'!$I$23</f>
        <v>1580.04710144</v>
      </c>
      <c r="N138" s="36">
        <f>SUMIFS(СВЦЭМ!$D$39:$D$782,СВЦЭМ!$A$39:$A$782,$A138,СВЦЭМ!$B$39:$B$782,N$119)+'СЕТ СН'!$I$11+СВЦЭМ!$D$10+'СЕТ СН'!$I$6-'СЕТ СН'!$I$23</f>
        <v>1665.0148884699997</v>
      </c>
      <c r="O138" s="36">
        <f>SUMIFS(СВЦЭМ!$D$39:$D$782,СВЦЭМ!$A$39:$A$782,$A138,СВЦЭМ!$B$39:$B$782,O$119)+'СЕТ СН'!$I$11+СВЦЭМ!$D$10+'СЕТ СН'!$I$6-'СЕТ СН'!$I$23</f>
        <v>1659.2069992000002</v>
      </c>
      <c r="P138" s="36">
        <f>SUMIFS(СВЦЭМ!$D$39:$D$782,СВЦЭМ!$A$39:$A$782,$A138,СВЦЭМ!$B$39:$B$782,P$119)+'СЕТ СН'!$I$11+СВЦЭМ!$D$10+'СЕТ СН'!$I$6-'СЕТ СН'!$I$23</f>
        <v>1668.5650408699998</v>
      </c>
      <c r="Q138" s="36">
        <f>SUMIFS(СВЦЭМ!$D$39:$D$782,СВЦЭМ!$A$39:$A$782,$A138,СВЦЭМ!$B$39:$B$782,Q$119)+'СЕТ СН'!$I$11+СВЦЭМ!$D$10+'СЕТ СН'!$I$6-'СЕТ СН'!$I$23</f>
        <v>1670.9739092599998</v>
      </c>
      <c r="R138" s="36">
        <f>SUMIFS(СВЦЭМ!$D$39:$D$782,СВЦЭМ!$A$39:$A$782,$A138,СВЦЭМ!$B$39:$B$782,R$119)+'СЕТ СН'!$I$11+СВЦЭМ!$D$10+'СЕТ СН'!$I$6-'СЕТ СН'!$I$23</f>
        <v>1602.87922256</v>
      </c>
      <c r="S138" s="36">
        <f>SUMIFS(СВЦЭМ!$D$39:$D$782,СВЦЭМ!$A$39:$A$782,$A138,СВЦЭМ!$B$39:$B$782,S$119)+'СЕТ СН'!$I$11+СВЦЭМ!$D$10+'СЕТ СН'!$I$6-'СЕТ СН'!$I$23</f>
        <v>1545.9168899700001</v>
      </c>
      <c r="T138" s="36">
        <f>SUMIFS(СВЦЭМ!$D$39:$D$782,СВЦЭМ!$A$39:$A$782,$A138,СВЦЭМ!$B$39:$B$782,T$119)+'СЕТ СН'!$I$11+СВЦЭМ!$D$10+'СЕТ СН'!$I$6-'СЕТ СН'!$I$23</f>
        <v>1452.0872584700001</v>
      </c>
      <c r="U138" s="36">
        <f>SUMIFS(СВЦЭМ!$D$39:$D$782,СВЦЭМ!$A$39:$A$782,$A138,СВЦЭМ!$B$39:$B$782,U$119)+'СЕТ СН'!$I$11+СВЦЭМ!$D$10+'СЕТ СН'!$I$6-'СЕТ СН'!$I$23</f>
        <v>1452.93864684</v>
      </c>
      <c r="V138" s="36">
        <f>SUMIFS(СВЦЭМ!$D$39:$D$782,СВЦЭМ!$A$39:$A$782,$A138,СВЦЭМ!$B$39:$B$782,V$119)+'СЕТ СН'!$I$11+СВЦЭМ!$D$10+'СЕТ СН'!$I$6-'СЕТ СН'!$I$23</f>
        <v>1461.3875763999999</v>
      </c>
      <c r="W138" s="36">
        <f>SUMIFS(СВЦЭМ!$D$39:$D$782,СВЦЭМ!$A$39:$A$782,$A138,СВЦЭМ!$B$39:$B$782,W$119)+'СЕТ СН'!$I$11+СВЦЭМ!$D$10+'СЕТ СН'!$I$6-'СЕТ СН'!$I$23</f>
        <v>1480.7569837000001</v>
      </c>
      <c r="X138" s="36">
        <f>SUMIFS(СВЦЭМ!$D$39:$D$782,СВЦЭМ!$A$39:$A$782,$A138,СВЦЭМ!$B$39:$B$782,X$119)+'СЕТ СН'!$I$11+СВЦЭМ!$D$10+'СЕТ СН'!$I$6-'СЕТ СН'!$I$23</f>
        <v>1480.4731021100001</v>
      </c>
      <c r="Y138" s="36">
        <f>SUMIFS(СВЦЭМ!$D$39:$D$782,СВЦЭМ!$A$39:$A$782,$A138,СВЦЭМ!$B$39:$B$782,Y$119)+'СЕТ СН'!$I$11+СВЦЭМ!$D$10+'СЕТ СН'!$I$6-'СЕТ СН'!$I$23</f>
        <v>1484.637641</v>
      </c>
    </row>
    <row r="139" spans="1:25" ht="15.75" x14ac:dyDescent="0.2">
      <c r="A139" s="35">
        <f t="shared" si="3"/>
        <v>44885</v>
      </c>
      <c r="B139" s="36">
        <f>SUMIFS(СВЦЭМ!$D$39:$D$782,СВЦЭМ!$A$39:$A$782,$A139,СВЦЭМ!$B$39:$B$782,B$119)+'СЕТ СН'!$I$11+СВЦЭМ!$D$10+'СЕТ СН'!$I$6-'СЕТ СН'!$I$23</f>
        <v>1757.0532894899998</v>
      </c>
      <c r="C139" s="36">
        <f>SUMIFS(СВЦЭМ!$D$39:$D$782,СВЦЭМ!$A$39:$A$782,$A139,СВЦЭМ!$B$39:$B$782,C$119)+'СЕТ СН'!$I$11+СВЦЭМ!$D$10+'СЕТ СН'!$I$6-'СЕТ СН'!$I$23</f>
        <v>1794.3777428200001</v>
      </c>
      <c r="D139" s="36">
        <f>SUMIFS(СВЦЭМ!$D$39:$D$782,СВЦЭМ!$A$39:$A$782,$A139,СВЦЭМ!$B$39:$B$782,D$119)+'СЕТ СН'!$I$11+СВЦЭМ!$D$10+'СЕТ СН'!$I$6-'СЕТ СН'!$I$23</f>
        <v>1801.45576635</v>
      </c>
      <c r="E139" s="36">
        <f>SUMIFS(СВЦЭМ!$D$39:$D$782,СВЦЭМ!$A$39:$A$782,$A139,СВЦЭМ!$B$39:$B$782,E$119)+'СЕТ СН'!$I$11+СВЦЭМ!$D$10+'СЕТ СН'!$I$6-'СЕТ СН'!$I$23</f>
        <v>1785.9297123400002</v>
      </c>
      <c r="F139" s="36">
        <f>SUMIFS(СВЦЭМ!$D$39:$D$782,СВЦЭМ!$A$39:$A$782,$A139,СВЦЭМ!$B$39:$B$782,F$119)+'СЕТ СН'!$I$11+СВЦЭМ!$D$10+'СЕТ СН'!$I$6-'СЕТ СН'!$I$23</f>
        <v>1807.2248983899999</v>
      </c>
      <c r="G139" s="36">
        <f>SUMIFS(СВЦЭМ!$D$39:$D$782,СВЦЭМ!$A$39:$A$782,$A139,СВЦЭМ!$B$39:$B$782,G$119)+'СЕТ СН'!$I$11+СВЦЭМ!$D$10+'СЕТ СН'!$I$6-'СЕТ СН'!$I$23</f>
        <v>1801.5256432699998</v>
      </c>
      <c r="H139" s="36">
        <f>SUMIFS(СВЦЭМ!$D$39:$D$782,СВЦЭМ!$A$39:$A$782,$A139,СВЦЭМ!$B$39:$B$782,H$119)+'СЕТ СН'!$I$11+СВЦЭМ!$D$10+'СЕТ СН'!$I$6-'СЕТ СН'!$I$23</f>
        <v>1792.2067369199999</v>
      </c>
      <c r="I139" s="36">
        <f>SUMIFS(СВЦЭМ!$D$39:$D$782,СВЦЭМ!$A$39:$A$782,$A139,СВЦЭМ!$B$39:$B$782,I$119)+'СЕТ СН'!$I$11+СВЦЭМ!$D$10+'СЕТ СН'!$I$6-'СЕТ СН'!$I$23</f>
        <v>1802.6827586999998</v>
      </c>
      <c r="J139" s="36">
        <f>SUMIFS(СВЦЭМ!$D$39:$D$782,СВЦЭМ!$A$39:$A$782,$A139,СВЦЭМ!$B$39:$B$782,J$119)+'СЕТ СН'!$I$11+СВЦЭМ!$D$10+'СЕТ СН'!$I$6-'СЕТ СН'!$I$23</f>
        <v>1755.7568510699998</v>
      </c>
      <c r="K139" s="36">
        <f>SUMIFS(СВЦЭМ!$D$39:$D$782,СВЦЭМ!$A$39:$A$782,$A139,СВЦЭМ!$B$39:$B$782,K$119)+'СЕТ СН'!$I$11+СВЦЭМ!$D$10+'СЕТ СН'!$I$6-'СЕТ СН'!$I$23</f>
        <v>1704.4495233899997</v>
      </c>
      <c r="L139" s="36">
        <f>SUMIFS(СВЦЭМ!$D$39:$D$782,СВЦЭМ!$A$39:$A$782,$A139,СВЦЭМ!$B$39:$B$782,L$119)+'СЕТ СН'!$I$11+СВЦЭМ!$D$10+'СЕТ СН'!$I$6-'СЕТ СН'!$I$23</f>
        <v>1694.5673410099998</v>
      </c>
      <c r="M139" s="36">
        <f>SUMIFS(СВЦЭМ!$D$39:$D$782,СВЦЭМ!$A$39:$A$782,$A139,СВЦЭМ!$B$39:$B$782,M$119)+'СЕТ СН'!$I$11+СВЦЭМ!$D$10+'СЕТ СН'!$I$6-'СЕТ СН'!$I$23</f>
        <v>1708.3647818999998</v>
      </c>
      <c r="N139" s="36">
        <f>SUMIFS(СВЦЭМ!$D$39:$D$782,СВЦЭМ!$A$39:$A$782,$A139,СВЦЭМ!$B$39:$B$782,N$119)+'СЕТ СН'!$I$11+СВЦЭМ!$D$10+'СЕТ СН'!$I$6-'СЕТ СН'!$I$23</f>
        <v>1721.0617916900001</v>
      </c>
      <c r="O139" s="36">
        <f>SUMIFS(СВЦЭМ!$D$39:$D$782,СВЦЭМ!$A$39:$A$782,$A139,СВЦЭМ!$B$39:$B$782,O$119)+'СЕТ СН'!$I$11+СВЦЭМ!$D$10+'СЕТ СН'!$I$6-'СЕТ СН'!$I$23</f>
        <v>1718.7363335999999</v>
      </c>
      <c r="P139" s="36">
        <f>SUMIFS(СВЦЭМ!$D$39:$D$782,СВЦЭМ!$A$39:$A$782,$A139,СВЦЭМ!$B$39:$B$782,P$119)+'СЕТ СН'!$I$11+СВЦЭМ!$D$10+'СЕТ СН'!$I$6-'СЕТ СН'!$I$23</f>
        <v>1729.2746203900001</v>
      </c>
      <c r="Q139" s="36">
        <f>SUMIFS(СВЦЭМ!$D$39:$D$782,СВЦЭМ!$A$39:$A$782,$A139,СВЦЭМ!$B$39:$B$782,Q$119)+'СЕТ СН'!$I$11+СВЦЭМ!$D$10+'СЕТ СН'!$I$6-'СЕТ СН'!$I$23</f>
        <v>1733.7050682399999</v>
      </c>
      <c r="R139" s="36">
        <f>SUMIFS(СВЦЭМ!$D$39:$D$782,СВЦЭМ!$A$39:$A$782,$A139,СВЦЭМ!$B$39:$B$782,R$119)+'СЕТ СН'!$I$11+СВЦЭМ!$D$10+'СЕТ СН'!$I$6-'СЕТ СН'!$I$23</f>
        <v>1719.3397787200001</v>
      </c>
      <c r="S139" s="36">
        <f>SUMIFS(СВЦЭМ!$D$39:$D$782,СВЦЭМ!$A$39:$A$782,$A139,СВЦЭМ!$B$39:$B$782,S$119)+'СЕТ СН'!$I$11+СВЦЭМ!$D$10+'СЕТ СН'!$I$6-'СЕТ СН'!$I$23</f>
        <v>1715.12493649</v>
      </c>
      <c r="T139" s="36">
        <f>SUMIFS(СВЦЭМ!$D$39:$D$782,СВЦЭМ!$A$39:$A$782,$A139,СВЦЭМ!$B$39:$B$782,T$119)+'СЕТ СН'!$I$11+СВЦЭМ!$D$10+'СЕТ СН'!$I$6-'СЕТ СН'!$I$23</f>
        <v>1652.23236292</v>
      </c>
      <c r="U139" s="36">
        <f>SUMIFS(СВЦЭМ!$D$39:$D$782,СВЦЭМ!$A$39:$A$782,$A139,СВЦЭМ!$B$39:$B$782,U$119)+'СЕТ СН'!$I$11+СВЦЭМ!$D$10+'СЕТ СН'!$I$6-'СЕТ СН'!$I$23</f>
        <v>1657.4450525799998</v>
      </c>
      <c r="V139" s="36">
        <f>SUMIFS(СВЦЭМ!$D$39:$D$782,СВЦЭМ!$A$39:$A$782,$A139,СВЦЭМ!$B$39:$B$782,V$119)+'СЕТ СН'!$I$11+СВЦЭМ!$D$10+'СЕТ СН'!$I$6-'СЕТ СН'!$I$23</f>
        <v>1670.5941482499998</v>
      </c>
      <c r="W139" s="36">
        <f>SUMIFS(СВЦЭМ!$D$39:$D$782,СВЦЭМ!$A$39:$A$782,$A139,СВЦЭМ!$B$39:$B$782,W$119)+'СЕТ СН'!$I$11+СВЦЭМ!$D$10+'СЕТ СН'!$I$6-'СЕТ СН'!$I$23</f>
        <v>1690.97208477</v>
      </c>
      <c r="X139" s="36">
        <f>SUMIFS(СВЦЭМ!$D$39:$D$782,СВЦЭМ!$A$39:$A$782,$A139,СВЦЭМ!$B$39:$B$782,X$119)+'СЕТ СН'!$I$11+СВЦЭМ!$D$10+'СЕТ СН'!$I$6-'СЕТ СН'!$I$23</f>
        <v>1704.8905196299997</v>
      </c>
      <c r="Y139" s="36">
        <f>SUMIFS(СВЦЭМ!$D$39:$D$782,СВЦЭМ!$A$39:$A$782,$A139,СВЦЭМ!$B$39:$B$782,Y$119)+'СЕТ СН'!$I$11+СВЦЭМ!$D$10+'СЕТ СН'!$I$6-'СЕТ СН'!$I$23</f>
        <v>1729.4197202699997</v>
      </c>
    </row>
    <row r="140" spans="1:25" ht="15.75" x14ac:dyDescent="0.2">
      <c r="A140" s="35">
        <f t="shared" si="3"/>
        <v>44886</v>
      </c>
      <c r="B140" s="36">
        <f>SUMIFS(СВЦЭМ!$D$39:$D$782,СВЦЭМ!$A$39:$A$782,$A140,СВЦЭМ!$B$39:$B$782,B$119)+'СЕТ СН'!$I$11+СВЦЭМ!$D$10+'СЕТ СН'!$I$6-'СЕТ СН'!$I$23</f>
        <v>1791.9782222499998</v>
      </c>
      <c r="C140" s="36">
        <f>SUMIFS(СВЦЭМ!$D$39:$D$782,СВЦЭМ!$A$39:$A$782,$A140,СВЦЭМ!$B$39:$B$782,C$119)+'СЕТ СН'!$I$11+СВЦЭМ!$D$10+'СЕТ СН'!$I$6-'СЕТ СН'!$I$23</f>
        <v>1809.5386970899999</v>
      </c>
      <c r="D140" s="36">
        <f>SUMIFS(СВЦЭМ!$D$39:$D$782,СВЦЭМ!$A$39:$A$782,$A140,СВЦЭМ!$B$39:$B$782,D$119)+'СЕТ СН'!$I$11+СВЦЭМ!$D$10+'СЕТ СН'!$I$6-'СЕТ СН'!$I$23</f>
        <v>1830.67416637</v>
      </c>
      <c r="E140" s="36">
        <f>SUMIFS(СВЦЭМ!$D$39:$D$782,СВЦЭМ!$A$39:$A$782,$A140,СВЦЭМ!$B$39:$B$782,E$119)+'СЕТ СН'!$I$11+СВЦЭМ!$D$10+'СЕТ СН'!$I$6-'СЕТ СН'!$I$23</f>
        <v>1836.5942439999999</v>
      </c>
      <c r="F140" s="36">
        <f>SUMIFS(СВЦЭМ!$D$39:$D$782,СВЦЭМ!$A$39:$A$782,$A140,СВЦЭМ!$B$39:$B$782,F$119)+'СЕТ СН'!$I$11+СВЦЭМ!$D$10+'СЕТ СН'!$I$6-'СЕТ СН'!$I$23</f>
        <v>1858.9344933399998</v>
      </c>
      <c r="G140" s="36">
        <f>SUMIFS(СВЦЭМ!$D$39:$D$782,СВЦЭМ!$A$39:$A$782,$A140,СВЦЭМ!$B$39:$B$782,G$119)+'СЕТ СН'!$I$11+СВЦЭМ!$D$10+'СЕТ СН'!$I$6-'СЕТ СН'!$I$23</f>
        <v>1842.9447730500001</v>
      </c>
      <c r="H140" s="36">
        <f>SUMIFS(СВЦЭМ!$D$39:$D$782,СВЦЭМ!$A$39:$A$782,$A140,СВЦЭМ!$B$39:$B$782,H$119)+'СЕТ СН'!$I$11+СВЦЭМ!$D$10+'СЕТ СН'!$I$6-'СЕТ СН'!$I$23</f>
        <v>1788.92956417</v>
      </c>
      <c r="I140" s="36">
        <f>SUMIFS(СВЦЭМ!$D$39:$D$782,СВЦЭМ!$A$39:$A$782,$A140,СВЦЭМ!$B$39:$B$782,I$119)+'СЕТ СН'!$I$11+СВЦЭМ!$D$10+'СЕТ СН'!$I$6-'СЕТ СН'!$I$23</f>
        <v>1738.2511519899999</v>
      </c>
      <c r="J140" s="36">
        <f>SUMIFS(СВЦЭМ!$D$39:$D$782,СВЦЭМ!$A$39:$A$782,$A140,СВЦЭМ!$B$39:$B$782,J$119)+'СЕТ СН'!$I$11+СВЦЭМ!$D$10+'СЕТ СН'!$I$6-'СЕТ СН'!$I$23</f>
        <v>1713.4867651599998</v>
      </c>
      <c r="K140" s="36">
        <f>SUMIFS(СВЦЭМ!$D$39:$D$782,СВЦЭМ!$A$39:$A$782,$A140,СВЦЭМ!$B$39:$B$782,K$119)+'СЕТ СН'!$I$11+СВЦЭМ!$D$10+'СЕТ СН'!$I$6-'СЕТ СН'!$I$23</f>
        <v>1723.4209366199998</v>
      </c>
      <c r="L140" s="36">
        <f>SUMIFS(СВЦЭМ!$D$39:$D$782,СВЦЭМ!$A$39:$A$782,$A140,СВЦЭМ!$B$39:$B$782,L$119)+'СЕТ СН'!$I$11+СВЦЭМ!$D$10+'СЕТ СН'!$I$6-'СЕТ СН'!$I$23</f>
        <v>1721.32125369</v>
      </c>
      <c r="M140" s="36">
        <f>SUMIFS(СВЦЭМ!$D$39:$D$782,СВЦЭМ!$A$39:$A$782,$A140,СВЦЭМ!$B$39:$B$782,M$119)+'СЕТ СН'!$I$11+СВЦЭМ!$D$10+'СЕТ СН'!$I$6-'СЕТ СН'!$I$23</f>
        <v>1719.7764058899998</v>
      </c>
      <c r="N140" s="36">
        <f>SUMIFS(СВЦЭМ!$D$39:$D$782,СВЦЭМ!$A$39:$A$782,$A140,СВЦЭМ!$B$39:$B$782,N$119)+'СЕТ СН'!$I$11+СВЦЭМ!$D$10+'СЕТ СН'!$I$6-'СЕТ СН'!$I$23</f>
        <v>1732.2850416799997</v>
      </c>
      <c r="O140" s="36">
        <f>SUMIFS(СВЦЭМ!$D$39:$D$782,СВЦЭМ!$A$39:$A$782,$A140,СВЦЭМ!$B$39:$B$782,O$119)+'СЕТ СН'!$I$11+СВЦЭМ!$D$10+'СЕТ СН'!$I$6-'СЕТ СН'!$I$23</f>
        <v>1727.9509846599999</v>
      </c>
      <c r="P140" s="36">
        <f>SUMIFS(СВЦЭМ!$D$39:$D$782,СВЦЭМ!$A$39:$A$782,$A140,СВЦЭМ!$B$39:$B$782,P$119)+'СЕТ СН'!$I$11+СВЦЭМ!$D$10+'СЕТ СН'!$I$6-'СЕТ СН'!$I$23</f>
        <v>1738.57056483</v>
      </c>
      <c r="Q140" s="36">
        <f>SUMIFS(СВЦЭМ!$D$39:$D$782,СВЦЭМ!$A$39:$A$782,$A140,СВЦЭМ!$B$39:$B$782,Q$119)+'СЕТ СН'!$I$11+СВЦЭМ!$D$10+'СЕТ СН'!$I$6-'СЕТ СН'!$I$23</f>
        <v>1737.2761021900001</v>
      </c>
      <c r="R140" s="36">
        <f>SUMIFS(СВЦЭМ!$D$39:$D$782,СВЦЭМ!$A$39:$A$782,$A140,СВЦЭМ!$B$39:$B$782,R$119)+'СЕТ СН'!$I$11+СВЦЭМ!$D$10+'СЕТ СН'!$I$6-'СЕТ СН'!$I$23</f>
        <v>1723.0128778799999</v>
      </c>
      <c r="S140" s="36">
        <f>SUMIFS(СВЦЭМ!$D$39:$D$782,СВЦЭМ!$A$39:$A$782,$A140,СВЦЭМ!$B$39:$B$782,S$119)+'СЕТ СН'!$I$11+СВЦЭМ!$D$10+'СЕТ СН'!$I$6-'СЕТ СН'!$I$23</f>
        <v>1736.5517771599998</v>
      </c>
      <c r="T140" s="36">
        <f>SUMIFS(СВЦЭМ!$D$39:$D$782,СВЦЭМ!$A$39:$A$782,$A140,СВЦЭМ!$B$39:$B$782,T$119)+'СЕТ СН'!$I$11+СВЦЭМ!$D$10+'СЕТ СН'!$I$6-'СЕТ СН'!$I$23</f>
        <v>1718.7159221699999</v>
      </c>
      <c r="U140" s="36">
        <f>SUMIFS(СВЦЭМ!$D$39:$D$782,СВЦЭМ!$A$39:$A$782,$A140,СВЦЭМ!$B$39:$B$782,U$119)+'СЕТ СН'!$I$11+СВЦЭМ!$D$10+'СЕТ СН'!$I$6-'СЕТ СН'!$I$23</f>
        <v>1722.0211453900001</v>
      </c>
      <c r="V140" s="36">
        <f>SUMIFS(СВЦЭМ!$D$39:$D$782,СВЦЭМ!$A$39:$A$782,$A140,СВЦЭМ!$B$39:$B$782,V$119)+'СЕТ СН'!$I$11+СВЦЭМ!$D$10+'СЕТ СН'!$I$6-'СЕТ СН'!$I$23</f>
        <v>1719.2776768700001</v>
      </c>
      <c r="W140" s="36">
        <f>SUMIFS(СВЦЭМ!$D$39:$D$782,СВЦЭМ!$A$39:$A$782,$A140,СВЦЭМ!$B$39:$B$782,W$119)+'СЕТ СН'!$I$11+СВЦЭМ!$D$10+'СЕТ СН'!$I$6-'СЕТ СН'!$I$23</f>
        <v>1736.1601916999998</v>
      </c>
      <c r="X140" s="36">
        <f>SUMIFS(СВЦЭМ!$D$39:$D$782,СВЦЭМ!$A$39:$A$782,$A140,СВЦЭМ!$B$39:$B$782,X$119)+'СЕТ СН'!$I$11+СВЦЭМ!$D$10+'СЕТ СН'!$I$6-'СЕТ СН'!$I$23</f>
        <v>1755.0977608099997</v>
      </c>
      <c r="Y140" s="36">
        <f>SUMIFS(СВЦЭМ!$D$39:$D$782,СВЦЭМ!$A$39:$A$782,$A140,СВЦЭМ!$B$39:$B$782,Y$119)+'СЕТ СН'!$I$11+СВЦЭМ!$D$10+'СЕТ СН'!$I$6-'СЕТ СН'!$I$23</f>
        <v>1788.06275461</v>
      </c>
    </row>
    <row r="141" spans="1:25" ht="15.75" x14ac:dyDescent="0.2">
      <c r="A141" s="35">
        <f t="shared" si="3"/>
        <v>44887</v>
      </c>
      <c r="B141" s="36">
        <f>SUMIFS(СВЦЭМ!$D$39:$D$782,СВЦЭМ!$A$39:$A$782,$A141,СВЦЭМ!$B$39:$B$782,B$119)+'СЕТ СН'!$I$11+СВЦЭМ!$D$10+'СЕТ СН'!$I$6-'СЕТ СН'!$I$23</f>
        <v>1738.9441446000001</v>
      </c>
      <c r="C141" s="36">
        <f>SUMIFS(СВЦЭМ!$D$39:$D$782,СВЦЭМ!$A$39:$A$782,$A141,СВЦЭМ!$B$39:$B$782,C$119)+'СЕТ СН'!$I$11+СВЦЭМ!$D$10+'СЕТ СН'!$I$6-'СЕТ СН'!$I$23</f>
        <v>1765.48681506</v>
      </c>
      <c r="D141" s="36">
        <f>SUMIFS(СВЦЭМ!$D$39:$D$782,СВЦЭМ!$A$39:$A$782,$A141,СВЦЭМ!$B$39:$B$782,D$119)+'СЕТ СН'!$I$11+СВЦЭМ!$D$10+'СЕТ СН'!$I$6-'СЕТ СН'!$I$23</f>
        <v>1760.9973445699998</v>
      </c>
      <c r="E141" s="36">
        <f>SUMIFS(СВЦЭМ!$D$39:$D$782,СВЦЭМ!$A$39:$A$782,$A141,СВЦЭМ!$B$39:$B$782,E$119)+'СЕТ СН'!$I$11+СВЦЭМ!$D$10+'СЕТ СН'!$I$6-'СЕТ СН'!$I$23</f>
        <v>1753.7838021500002</v>
      </c>
      <c r="F141" s="36">
        <f>SUMIFS(СВЦЭМ!$D$39:$D$782,СВЦЭМ!$A$39:$A$782,$A141,СВЦЭМ!$B$39:$B$782,F$119)+'СЕТ СН'!$I$11+СВЦЭМ!$D$10+'СЕТ СН'!$I$6-'СЕТ СН'!$I$23</f>
        <v>1809.0136413199998</v>
      </c>
      <c r="G141" s="36">
        <f>SUMIFS(СВЦЭМ!$D$39:$D$782,СВЦЭМ!$A$39:$A$782,$A141,СВЦЭМ!$B$39:$B$782,G$119)+'СЕТ СН'!$I$11+СВЦЭМ!$D$10+'СЕТ СН'!$I$6-'СЕТ СН'!$I$23</f>
        <v>1763.4264177199998</v>
      </c>
      <c r="H141" s="36">
        <f>SUMIFS(СВЦЭМ!$D$39:$D$782,СВЦЭМ!$A$39:$A$782,$A141,СВЦЭМ!$B$39:$B$782,H$119)+'СЕТ СН'!$I$11+СВЦЭМ!$D$10+'СЕТ СН'!$I$6-'СЕТ СН'!$I$23</f>
        <v>1750.46361424</v>
      </c>
      <c r="I141" s="36">
        <f>SUMIFS(СВЦЭМ!$D$39:$D$782,СВЦЭМ!$A$39:$A$782,$A141,СВЦЭМ!$B$39:$B$782,I$119)+'СЕТ СН'!$I$11+СВЦЭМ!$D$10+'СЕТ СН'!$I$6-'СЕТ СН'!$I$23</f>
        <v>1745.51067917</v>
      </c>
      <c r="J141" s="36">
        <f>SUMIFS(СВЦЭМ!$D$39:$D$782,СВЦЭМ!$A$39:$A$782,$A141,СВЦЭМ!$B$39:$B$782,J$119)+'СЕТ СН'!$I$11+СВЦЭМ!$D$10+'СЕТ СН'!$I$6-'СЕТ СН'!$I$23</f>
        <v>1735.9307376699999</v>
      </c>
      <c r="K141" s="36">
        <f>SUMIFS(СВЦЭМ!$D$39:$D$782,СВЦЭМ!$A$39:$A$782,$A141,СВЦЭМ!$B$39:$B$782,K$119)+'СЕТ СН'!$I$11+СВЦЭМ!$D$10+'СЕТ СН'!$I$6-'СЕТ СН'!$I$23</f>
        <v>1707.5868061699998</v>
      </c>
      <c r="L141" s="36">
        <f>SUMIFS(СВЦЭМ!$D$39:$D$782,СВЦЭМ!$A$39:$A$782,$A141,СВЦЭМ!$B$39:$B$782,L$119)+'СЕТ СН'!$I$11+СВЦЭМ!$D$10+'СЕТ СН'!$I$6-'СЕТ СН'!$I$23</f>
        <v>1712.8877826200001</v>
      </c>
      <c r="M141" s="36">
        <f>SUMIFS(СВЦЭМ!$D$39:$D$782,СВЦЭМ!$A$39:$A$782,$A141,СВЦЭМ!$B$39:$B$782,M$119)+'СЕТ СН'!$I$11+СВЦЭМ!$D$10+'СЕТ СН'!$I$6-'СЕТ СН'!$I$23</f>
        <v>1717.6979401799999</v>
      </c>
      <c r="N141" s="36">
        <f>SUMIFS(СВЦЭМ!$D$39:$D$782,СВЦЭМ!$A$39:$A$782,$A141,СВЦЭМ!$B$39:$B$782,N$119)+'СЕТ СН'!$I$11+СВЦЭМ!$D$10+'СЕТ СН'!$I$6-'СЕТ СН'!$I$23</f>
        <v>1749.3361283700001</v>
      </c>
      <c r="O141" s="36">
        <f>SUMIFS(СВЦЭМ!$D$39:$D$782,СВЦЭМ!$A$39:$A$782,$A141,СВЦЭМ!$B$39:$B$782,O$119)+'СЕТ СН'!$I$11+СВЦЭМ!$D$10+'СЕТ СН'!$I$6-'СЕТ СН'!$I$23</f>
        <v>1713.07301353</v>
      </c>
      <c r="P141" s="36">
        <f>SUMIFS(СВЦЭМ!$D$39:$D$782,СВЦЭМ!$A$39:$A$782,$A141,СВЦЭМ!$B$39:$B$782,P$119)+'СЕТ СН'!$I$11+СВЦЭМ!$D$10+'СЕТ СН'!$I$6-'СЕТ СН'!$I$23</f>
        <v>1717.0060150300001</v>
      </c>
      <c r="Q141" s="36">
        <f>SUMIFS(СВЦЭМ!$D$39:$D$782,СВЦЭМ!$A$39:$A$782,$A141,СВЦЭМ!$B$39:$B$782,Q$119)+'СЕТ СН'!$I$11+СВЦЭМ!$D$10+'СЕТ СН'!$I$6-'СЕТ СН'!$I$23</f>
        <v>1739.8948691800001</v>
      </c>
      <c r="R141" s="36">
        <f>SUMIFS(СВЦЭМ!$D$39:$D$782,СВЦЭМ!$A$39:$A$782,$A141,СВЦЭМ!$B$39:$B$782,R$119)+'СЕТ СН'!$I$11+СВЦЭМ!$D$10+'СЕТ СН'!$I$6-'СЕТ СН'!$I$23</f>
        <v>1734.6500766199997</v>
      </c>
      <c r="S141" s="36">
        <f>SUMIFS(СВЦЭМ!$D$39:$D$782,СВЦЭМ!$A$39:$A$782,$A141,СВЦЭМ!$B$39:$B$782,S$119)+'СЕТ СН'!$I$11+СВЦЭМ!$D$10+'СЕТ СН'!$I$6-'СЕТ СН'!$I$23</f>
        <v>1737.7171672099998</v>
      </c>
      <c r="T141" s="36">
        <f>SUMIFS(СВЦЭМ!$D$39:$D$782,СВЦЭМ!$A$39:$A$782,$A141,СВЦЭМ!$B$39:$B$782,T$119)+'СЕТ СН'!$I$11+СВЦЭМ!$D$10+'СЕТ СН'!$I$6-'СЕТ СН'!$I$23</f>
        <v>1688.3309081899997</v>
      </c>
      <c r="U141" s="36">
        <f>SUMIFS(СВЦЭМ!$D$39:$D$782,СВЦЭМ!$A$39:$A$782,$A141,СВЦЭМ!$B$39:$B$782,U$119)+'СЕТ СН'!$I$11+СВЦЭМ!$D$10+'СЕТ СН'!$I$6-'СЕТ СН'!$I$23</f>
        <v>1680.48298587</v>
      </c>
      <c r="V141" s="36">
        <f>SUMIFS(СВЦЭМ!$D$39:$D$782,СВЦЭМ!$A$39:$A$782,$A141,СВЦЭМ!$B$39:$B$782,V$119)+'СЕТ СН'!$I$11+СВЦЭМ!$D$10+'СЕТ СН'!$I$6-'СЕТ СН'!$I$23</f>
        <v>1696.9446904299998</v>
      </c>
      <c r="W141" s="36">
        <f>SUMIFS(СВЦЭМ!$D$39:$D$782,СВЦЭМ!$A$39:$A$782,$A141,СВЦЭМ!$B$39:$B$782,W$119)+'СЕТ СН'!$I$11+СВЦЭМ!$D$10+'СЕТ СН'!$I$6-'СЕТ СН'!$I$23</f>
        <v>1690.8011926499998</v>
      </c>
      <c r="X141" s="36">
        <f>SUMIFS(СВЦЭМ!$D$39:$D$782,СВЦЭМ!$A$39:$A$782,$A141,СВЦЭМ!$B$39:$B$782,X$119)+'СЕТ СН'!$I$11+СВЦЭМ!$D$10+'СЕТ СН'!$I$6-'СЕТ СН'!$I$23</f>
        <v>1713.4987397300001</v>
      </c>
      <c r="Y141" s="36">
        <f>SUMIFS(СВЦЭМ!$D$39:$D$782,СВЦЭМ!$A$39:$A$782,$A141,СВЦЭМ!$B$39:$B$782,Y$119)+'СЕТ СН'!$I$11+СВЦЭМ!$D$10+'СЕТ СН'!$I$6-'СЕТ СН'!$I$23</f>
        <v>1723.3748666699998</v>
      </c>
    </row>
    <row r="142" spans="1:25" ht="15.75" x14ac:dyDescent="0.2">
      <c r="A142" s="35">
        <f t="shared" si="3"/>
        <v>44888</v>
      </c>
      <c r="B142" s="36">
        <f>SUMIFS(СВЦЭМ!$D$39:$D$782,СВЦЭМ!$A$39:$A$782,$A142,СВЦЭМ!$B$39:$B$782,B$119)+'СЕТ СН'!$I$11+СВЦЭМ!$D$10+'СЕТ СН'!$I$6-'СЕТ СН'!$I$23</f>
        <v>1727.1999055799997</v>
      </c>
      <c r="C142" s="36">
        <f>SUMIFS(СВЦЭМ!$D$39:$D$782,СВЦЭМ!$A$39:$A$782,$A142,СВЦЭМ!$B$39:$B$782,C$119)+'СЕТ СН'!$I$11+СВЦЭМ!$D$10+'СЕТ СН'!$I$6-'СЕТ СН'!$I$23</f>
        <v>1748.4409596699998</v>
      </c>
      <c r="D142" s="36">
        <f>SUMIFS(СВЦЭМ!$D$39:$D$782,СВЦЭМ!$A$39:$A$782,$A142,СВЦЭМ!$B$39:$B$782,D$119)+'СЕТ СН'!$I$11+СВЦЭМ!$D$10+'СЕТ СН'!$I$6-'СЕТ СН'!$I$23</f>
        <v>1783.8819578899997</v>
      </c>
      <c r="E142" s="36">
        <f>SUMIFS(СВЦЭМ!$D$39:$D$782,СВЦЭМ!$A$39:$A$782,$A142,СВЦЭМ!$B$39:$B$782,E$119)+'СЕТ СН'!$I$11+СВЦЭМ!$D$10+'СЕТ СН'!$I$6-'СЕТ СН'!$I$23</f>
        <v>1789.1885534499997</v>
      </c>
      <c r="F142" s="36">
        <f>SUMIFS(СВЦЭМ!$D$39:$D$782,СВЦЭМ!$A$39:$A$782,$A142,СВЦЭМ!$B$39:$B$782,F$119)+'СЕТ СН'!$I$11+СВЦЭМ!$D$10+'СЕТ СН'!$I$6-'СЕТ СН'!$I$23</f>
        <v>1821.8872177600001</v>
      </c>
      <c r="G142" s="36">
        <f>SUMIFS(СВЦЭМ!$D$39:$D$782,СВЦЭМ!$A$39:$A$782,$A142,СВЦЭМ!$B$39:$B$782,G$119)+'СЕТ СН'!$I$11+СВЦЭМ!$D$10+'СЕТ СН'!$I$6-'СЕТ СН'!$I$23</f>
        <v>1804.2759348199997</v>
      </c>
      <c r="H142" s="36">
        <f>SUMIFS(СВЦЭМ!$D$39:$D$782,СВЦЭМ!$A$39:$A$782,$A142,СВЦЭМ!$B$39:$B$782,H$119)+'СЕТ СН'!$I$11+СВЦЭМ!$D$10+'СЕТ СН'!$I$6-'СЕТ СН'!$I$23</f>
        <v>1750.6483606699999</v>
      </c>
      <c r="I142" s="36">
        <f>SUMIFS(СВЦЭМ!$D$39:$D$782,СВЦЭМ!$A$39:$A$782,$A142,СВЦЭМ!$B$39:$B$782,I$119)+'СЕТ СН'!$I$11+СВЦЭМ!$D$10+'СЕТ СН'!$I$6-'СЕТ СН'!$I$23</f>
        <v>1716.33408194</v>
      </c>
      <c r="J142" s="36">
        <f>SUMIFS(СВЦЭМ!$D$39:$D$782,СВЦЭМ!$A$39:$A$782,$A142,СВЦЭМ!$B$39:$B$782,J$119)+'СЕТ СН'!$I$11+СВЦЭМ!$D$10+'СЕТ СН'!$I$6-'СЕТ СН'!$I$23</f>
        <v>1695.0930817799999</v>
      </c>
      <c r="K142" s="36">
        <f>SUMIFS(СВЦЭМ!$D$39:$D$782,СВЦЭМ!$A$39:$A$782,$A142,СВЦЭМ!$B$39:$B$782,K$119)+'СЕТ СН'!$I$11+СВЦЭМ!$D$10+'СЕТ СН'!$I$6-'СЕТ СН'!$I$23</f>
        <v>1733.37799296</v>
      </c>
      <c r="L142" s="36">
        <f>SUMIFS(СВЦЭМ!$D$39:$D$782,СВЦЭМ!$A$39:$A$782,$A142,СВЦЭМ!$B$39:$B$782,L$119)+'СЕТ СН'!$I$11+СВЦЭМ!$D$10+'СЕТ СН'!$I$6-'СЕТ СН'!$I$23</f>
        <v>1758.6291207999998</v>
      </c>
      <c r="M142" s="36">
        <f>SUMIFS(СВЦЭМ!$D$39:$D$782,СВЦЭМ!$A$39:$A$782,$A142,СВЦЭМ!$B$39:$B$782,M$119)+'СЕТ СН'!$I$11+СВЦЭМ!$D$10+'СЕТ СН'!$I$6-'СЕТ СН'!$I$23</f>
        <v>1757.8018172799998</v>
      </c>
      <c r="N142" s="36">
        <f>SUMIFS(СВЦЭМ!$D$39:$D$782,СВЦЭМ!$A$39:$A$782,$A142,СВЦЭМ!$B$39:$B$782,N$119)+'СЕТ СН'!$I$11+СВЦЭМ!$D$10+'СЕТ СН'!$I$6-'СЕТ СН'!$I$23</f>
        <v>1779.0101800399998</v>
      </c>
      <c r="O142" s="36">
        <f>SUMIFS(СВЦЭМ!$D$39:$D$782,СВЦЭМ!$A$39:$A$782,$A142,СВЦЭМ!$B$39:$B$782,O$119)+'СЕТ СН'!$I$11+СВЦЭМ!$D$10+'СЕТ СН'!$I$6-'СЕТ СН'!$I$23</f>
        <v>1790.9861020099997</v>
      </c>
      <c r="P142" s="36">
        <f>SUMIFS(СВЦЭМ!$D$39:$D$782,СВЦЭМ!$A$39:$A$782,$A142,СВЦЭМ!$B$39:$B$782,P$119)+'СЕТ СН'!$I$11+СВЦЭМ!$D$10+'СЕТ СН'!$I$6-'СЕТ СН'!$I$23</f>
        <v>1802.3736652899997</v>
      </c>
      <c r="Q142" s="36">
        <f>SUMIFS(СВЦЭМ!$D$39:$D$782,СВЦЭМ!$A$39:$A$782,$A142,СВЦЭМ!$B$39:$B$782,Q$119)+'СЕТ СН'!$I$11+СВЦЭМ!$D$10+'СЕТ СН'!$I$6-'СЕТ СН'!$I$23</f>
        <v>1792.97839337</v>
      </c>
      <c r="R142" s="36">
        <f>SUMIFS(СВЦЭМ!$D$39:$D$782,СВЦЭМ!$A$39:$A$782,$A142,СВЦЭМ!$B$39:$B$782,R$119)+'СЕТ СН'!$I$11+СВЦЭМ!$D$10+'СЕТ СН'!$I$6-'СЕТ СН'!$I$23</f>
        <v>1795.3624160899999</v>
      </c>
      <c r="S142" s="36">
        <f>SUMIFS(СВЦЭМ!$D$39:$D$782,СВЦЭМ!$A$39:$A$782,$A142,СВЦЭМ!$B$39:$B$782,S$119)+'СЕТ СН'!$I$11+СВЦЭМ!$D$10+'СЕТ СН'!$I$6-'СЕТ СН'!$I$23</f>
        <v>1776.7929147899999</v>
      </c>
      <c r="T142" s="36">
        <f>SUMIFS(СВЦЭМ!$D$39:$D$782,СВЦЭМ!$A$39:$A$782,$A142,СВЦЭМ!$B$39:$B$782,T$119)+'СЕТ СН'!$I$11+СВЦЭМ!$D$10+'СЕТ СН'!$I$6-'СЕТ СН'!$I$23</f>
        <v>1727.46377351</v>
      </c>
      <c r="U142" s="36">
        <f>SUMIFS(СВЦЭМ!$D$39:$D$782,СВЦЭМ!$A$39:$A$782,$A142,СВЦЭМ!$B$39:$B$782,U$119)+'СЕТ СН'!$I$11+СВЦЭМ!$D$10+'СЕТ СН'!$I$6-'СЕТ СН'!$I$23</f>
        <v>1707.8661069899999</v>
      </c>
      <c r="V142" s="36">
        <f>SUMIFS(СВЦЭМ!$D$39:$D$782,СВЦЭМ!$A$39:$A$782,$A142,СВЦЭМ!$B$39:$B$782,V$119)+'СЕТ СН'!$I$11+СВЦЭМ!$D$10+'СЕТ СН'!$I$6-'СЕТ СН'!$I$23</f>
        <v>1693.6362425500001</v>
      </c>
      <c r="W142" s="36">
        <f>SUMIFS(СВЦЭМ!$D$39:$D$782,СВЦЭМ!$A$39:$A$782,$A142,СВЦЭМ!$B$39:$B$782,W$119)+'СЕТ СН'!$I$11+СВЦЭМ!$D$10+'СЕТ СН'!$I$6-'СЕТ СН'!$I$23</f>
        <v>1709.3886545099999</v>
      </c>
      <c r="X142" s="36">
        <f>SUMIFS(СВЦЭМ!$D$39:$D$782,СВЦЭМ!$A$39:$A$782,$A142,СВЦЭМ!$B$39:$B$782,X$119)+'СЕТ СН'!$I$11+СВЦЭМ!$D$10+'СЕТ СН'!$I$6-'СЕТ СН'!$I$23</f>
        <v>1709.2010419200001</v>
      </c>
      <c r="Y142" s="36">
        <f>SUMIFS(СВЦЭМ!$D$39:$D$782,СВЦЭМ!$A$39:$A$782,$A142,СВЦЭМ!$B$39:$B$782,Y$119)+'СЕТ СН'!$I$11+СВЦЭМ!$D$10+'СЕТ СН'!$I$6-'СЕТ СН'!$I$23</f>
        <v>1721.1541760699997</v>
      </c>
    </row>
    <row r="143" spans="1:25" ht="15.75" x14ac:dyDescent="0.2">
      <c r="A143" s="35">
        <f t="shared" si="3"/>
        <v>44889</v>
      </c>
      <c r="B143" s="36">
        <f>SUMIFS(СВЦЭМ!$D$39:$D$782,СВЦЭМ!$A$39:$A$782,$A143,СВЦЭМ!$B$39:$B$782,B$119)+'СЕТ СН'!$I$11+СВЦЭМ!$D$10+'СЕТ СН'!$I$6-'СЕТ СН'!$I$23</f>
        <v>1807.0289078000001</v>
      </c>
      <c r="C143" s="36">
        <f>SUMIFS(СВЦЭМ!$D$39:$D$782,СВЦЭМ!$A$39:$A$782,$A143,СВЦЭМ!$B$39:$B$782,C$119)+'СЕТ СН'!$I$11+СВЦЭМ!$D$10+'СЕТ СН'!$I$6-'СЕТ СН'!$I$23</f>
        <v>1835.7664879899999</v>
      </c>
      <c r="D143" s="36">
        <f>SUMIFS(СВЦЭМ!$D$39:$D$782,СВЦЭМ!$A$39:$A$782,$A143,СВЦЭМ!$B$39:$B$782,D$119)+'СЕТ СН'!$I$11+СВЦЭМ!$D$10+'СЕТ СН'!$I$6-'СЕТ СН'!$I$23</f>
        <v>1840.6210942899997</v>
      </c>
      <c r="E143" s="36">
        <f>SUMIFS(СВЦЭМ!$D$39:$D$782,СВЦЭМ!$A$39:$A$782,$A143,СВЦЭМ!$B$39:$B$782,E$119)+'СЕТ СН'!$I$11+СВЦЭМ!$D$10+'СЕТ СН'!$I$6-'СЕТ СН'!$I$23</f>
        <v>1847.46394323</v>
      </c>
      <c r="F143" s="36">
        <f>SUMIFS(СВЦЭМ!$D$39:$D$782,СВЦЭМ!$A$39:$A$782,$A143,СВЦЭМ!$B$39:$B$782,F$119)+'СЕТ СН'!$I$11+СВЦЭМ!$D$10+'СЕТ СН'!$I$6-'СЕТ СН'!$I$23</f>
        <v>1856.5461686999997</v>
      </c>
      <c r="G143" s="36">
        <f>SUMIFS(СВЦЭМ!$D$39:$D$782,СВЦЭМ!$A$39:$A$782,$A143,СВЦЭМ!$B$39:$B$782,G$119)+'СЕТ СН'!$I$11+СВЦЭМ!$D$10+'СЕТ СН'!$I$6-'СЕТ СН'!$I$23</f>
        <v>1854.26937043</v>
      </c>
      <c r="H143" s="36">
        <f>SUMIFS(СВЦЭМ!$D$39:$D$782,СВЦЭМ!$A$39:$A$782,$A143,СВЦЭМ!$B$39:$B$782,H$119)+'СЕТ СН'!$I$11+СВЦЭМ!$D$10+'СЕТ СН'!$I$6-'СЕТ СН'!$I$23</f>
        <v>1841.2589515</v>
      </c>
      <c r="I143" s="36">
        <f>SUMIFS(СВЦЭМ!$D$39:$D$782,СВЦЭМ!$A$39:$A$782,$A143,СВЦЭМ!$B$39:$B$782,I$119)+'СЕТ СН'!$I$11+СВЦЭМ!$D$10+'СЕТ СН'!$I$6-'СЕТ СН'!$I$23</f>
        <v>1800.8310765299998</v>
      </c>
      <c r="J143" s="36">
        <f>SUMIFS(СВЦЭМ!$D$39:$D$782,СВЦЭМ!$A$39:$A$782,$A143,СВЦЭМ!$B$39:$B$782,J$119)+'СЕТ СН'!$I$11+СВЦЭМ!$D$10+'СЕТ СН'!$I$6-'СЕТ СН'!$I$23</f>
        <v>1759.9274804299998</v>
      </c>
      <c r="K143" s="36">
        <f>SUMIFS(СВЦЭМ!$D$39:$D$782,СВЦЭМ!$A$39:$A$782,$A143,СВЦЭМ!$B$39:$B$782,K$119)+'СЕТ СН'!$I$11+СВЦЭМ!$D$10+'СЕТ СН'!$I$6-'СЕТ СН'!$I$23</f>
        <v>1818.1831659599998</v>
      </c>
      <c r="L143" s="36">
        <f>SUMIFS(СВЦЭМ!$D$39:$D$782,СВЦЭМ!$A$39:$A$782,$A143,СВЦЭМ!$B$39:$B$782,L$119)+'СЕТ СН'!$I$11+СВЦЭМ!$D$10+'СЕТ СН'!$I$6-'СЕТ СН'!$I$23</f>
        <v>1879.46780618</v>
      </c>
      <c r="M143" s="36">
        <f>SUMIFS(СВЦЭМ!$D$39:$D$782,СВЦЭМ!$A$39:$A$782,$A143,СВЦЭМ!$B$39:$B$782,M$119)+'СЕТ СН'!$I$11+СВЦЭМ!$D$10+'СЕТ СН'!$I$6-'СЕТ СН'!$I$23</f>
        <v>1880.5007195099997</v>
      </c>
      <c r="N143" s="36">
        <f>SUMIFS(СВЦЭМ!$D$39:$D$782,СВЦЭМ!$A$39:$A$782,$A143,СВЦЭМ!$B$39:$B$782,N$119)+'СЕТ СН'!$I$11+СВЦЭМ!$D$10+'СЕТ СН'!$I$6-'СЕТ СН'!$I$23</f>
        <v>1906.75289673</v>
      </c>
      <c r="O143" s="36">
        <f>SUMIFS(СВЦЭМ!$D$39:$D$782,СВЦЭМ!$A$39:$A$782,$A143,СВЦЭМ!$B$39:$B$782,O$119)+'СЕТ СН'!$I$11+СВЦЭМ!$D$10+'СЕТ СН'!$I$6-'СЕТ СН'!$I$23</f>
        <v>1910.2163040199998</v>
      </c>
      <c r="P143" s="36">
        <f>SUMIFS(СВЦЭМ!$D$39:$D$782,СВЦЭМ!$A$39:$A$782,$A143,СВЦЭМ!$B$39:$B$782,P$119)+'СЕТ СН'!$I$11+СВЦЭМ!$D$10+'СЕТ СН'!$I$6-'СЕТ СН'!$I$23</f>
        <v>1916.9702929099999</v>
      </c>
      <c r="Q143" s="36">
        <f>SUMIFS(СВЦЭМ!$D$39:$D$782,СВЦЭМ!$A$39:$A$782,$A143,СВЦЭМ!$B$39:$B$782,Q$119)+'СЕТ СН'!$I$11+СВЦЭМ!$D$10+'СЕТ СН'!$I$6-'СЕТ СН'!$I$23</f>
        <v>1915.5072830999998</v>
      </c>
      <c r="R143" s="36">
        <f>SUMIFS(СВЦЭМ!$D$39:$D$782,СВЦЭМ!$A$39:$A$782,$A143,СВЦЭМ!$B$39:$B$782,R$119)+'СЕТ СН'!$I$11+СВЦЭМ!$D$10+'СЕТ СН'!$I$6-'СЕТ СН'!$I$23</f>
        <v>1910.1231962399997</v>
      </c>
      <c r="S143" s="36">
        <f>SUMIFS(СВЦЭМ!$D$39:$D$782,СВЦЭМ!$A$39:$A$782,$A143,СВЦЭМ!$B$39:$B$782,S$119)+'СЕТ СН'!$I$11+СВЦЭМ!$D$10+'СЕТ СН'!$I$6-'СЕТ СН'!$I$23</f>
        <v>1861.93843376</v>
      </c>
      <c r="T143" s="36">
        <f>SUMIFS(СВЦЭМ!$D$39:$D$782,СВЦЭМ!$A$39:$A$782,$A143,СВЦЭМ!$B$39:$B$782,T$119)+'СЕТ СН'!$I$11+СВЦЭМ!$D$10+'СЕТ СН'!$I$6-'СЕТ СН'!$I$23</f>
        <v>1804.9367859099998</v>
      </c>
      <c r="U143" s="36">
        <f>SUMIFS(СВЦЭМ!$D$39:$D$782,СВЦЭМ!$A$39:$A$782,$A143,СВЦЭМ!$B$39:$B$782,U$119)+'СЕТ СН'!$I$11+СВЦЭМ!$D$10+'СЕТ СН'!$I$6-'СЕТ СН'!$I$23</f>
        <v>1761.8536999600001</v>
      </c>
      <c r="V143" s="36">
        <f>SUMIFS(СВЦЭМ!$D$39:$D$782,СВЦЭМ!$A$39:$A$782,$A143,СВЦЭМ!$B$39:$B$782,V$119)+'СЕТ СН'!$I$11+СВЦЭМ!$D$10+'СЕТ СН'!$I$6-'СЕТ СН'!$I$23</f>
        <v>1760.7349581999997</v>
      </c>
      <c r="W143" s="36">
        <f>SUMIFS(СВЦЭМ!$D$39:$D$782,СВЦЭМ!$A$39:$A$782,$A143,СВЦЭМ!$B$39:$B$782,W$119)+'СЕТ СН'!$I$11+СВЦЭМ!$D$10+'СЕТ СН'!$I$6-'СЕТ СН'!$I$23</f>
        <v>1775.0028193200001</v>
      </c>
      <c r="X143" s="36">
        <f>SUMIFS(СВЦЭМ!$D$39:$D$782,СВЦЭМ!$A$39:$A$782,$A143,СВЦЭМ!$B$39:$B$782,X$119)+'СЕТ СН'!$I$11+СВЦЭМ!$D$10+'СЕТ СН'!$I$6-'СЕТ СН'!$I$23</f>
        <v>1783.8586282699998</v>
      </c>
      <c r="Y143" s="36">
        <f>SUMIFS(СВЦЭМ!$D$39:$D$782,СВЦЭМ!$A$39:$A$782,$A143,СВЦЭМ!$B$39:$B$782,Y$119)+'СЕТ СН'!$I$11+СВЦЭМ!$D$10+'СЕТ СН'!$I$6-'СЕТ СН'!$I$23</f>
        <v>1808.4775161899997</v>
      </c>
    </row>
    <row r="144" spans="1:25" ht="15.75" x14ac:dyDescent="0.2">
      <c r="A144" s="35">
        <f t="shared" si="3"/>
        <v>44890</v>
      </c>
      <c r="B144" s="36">
        <f>SUMIFS(СВЦЭМ!$D$39:$D$782,СВЦЭМ!$A$39:$A$782,$A144,СВЦЭМ!$B$39:$B$782,B$119)+'СЕТ СН'!$I$11+СВЦЭМ!$D$10+'СЕТ СН'!$I$6-'СЕТ СН'!$I$23</f>
        <v>1725.6881193899999</v>
      </c>
      <c r="C144" s="36">
        <f>SUMIFS(СВЦЭМ!$D$39:$D$782,СВЦЭМ!$A$39:$A$782,$A144,СВЦЭМ!$B$39:$B$782,C$119)+'СЕТ СН'!$I$11+СВЦЭМ!$D$10+'СЕТ СН'!$I$6-'СЕТ СН'!$I$23</f>
        <v>1789.42655182</v>
      </c>
      <c r="D144" s="36">
        <f>SUMIFS(СВЦЭМ!$D$39:$D$782,СВЦЭМ!$A$39:$A$782,$A144,СВЦЭМ!$B$39:$B$782,D$119)+'СЕТ СН'!$I$11+СВЦЭМ!$D$10+'СЕТ СН'!$I$6-'СЕТ СН'!$I$23</f>
        <v>1847.1061268099998</v>
      </c>
      <c r="E144" s="36">
        <f>SUMIFS(СВЦЭМ!$D$39:$D$782,СВЦЭМ!$A$39:$A$782,$A144,СВЦЭМ!$B$39:$B$782,E$119)+'СЕТ СН'!$I$11+СВЦЭМ!$D$10+'СЕТ СН'!$I$6-'СЕТ СН'!$I$23</f>
        <v>1865.1331304599998</v>
      </c>
      <c r="F144" s="36">
        <f>SUMIFS(СВЦЭМ!$D$39:$D$782,СВЦЭМ!$A$39:$A$782,$A144,СВЦЭМ!$B$39:$B$782,F$119)+'СЕТ СН'!$I$11+СВЦЭМ!$D$10+'СЕТ СН'!$I$6-'СЕТ СН'!$I$23</f>
        <v>1864.6104061599999</v>
      </c>
      <c r="G144" s="36">
        <f>SUMIFS(СВЦЭМ!$D$39:$D$782,СВЦЭМ!$A$39:$A$782,$A144,СВЦЭМ!$B$39:$B$782,G$119)+'СЕТ СН'!$I$11+СВЦЭМ!$D$10+'СЕТ СН'!$I$6-'СЕТ СН'!$I$23</f>
        <v>1853.1012947599997</v>
      </c>
      <c r="H144" s="36">
        <f>SUMIFS(СВЦЭМ!$D$39:$D$782,СВЦЭМ!$A$39:$A$782,$A144,СВЦЭМ!$B$39:$B$782,H$119)+'СЕТ СН'!$I$11+СВЦЭМ!$D$10+'СЕТ СН'!$I$6-'СЕТ СН'!$I$23</f>
        <v>1818.48149143</v>
      </c>
      <c r="I144" s="36">
        <f>SUMIFS(СВЦЭМ!$D$39:$D$782,СВЦЭМ!$A$39:$A$782,$A144,СВЦЭМ!$B$39:$B$782,I$119)+'СЕТ СН'!$I$11+СВЦЭМ!$D$10+'СЕТ СН'!$I$6-'СЕТ СН'!$I$23</f>
        <v>1771.3453187599998</v>
      </c>
      <c r="J144" s="36">
        <f>SUMIFS(СВЦЭМ!$D$39:$D$782,СВЦЭМ!$A$39:$A$782,$A144,СВЦЭМ!$B$39:$B$782,J$119)+'СЕТ СН'!$I$11+СВЦЭМ!$D$10+'СЕТ СН'!$I$6-'СЕТ СН'!$I$23</f>
        <v>1730.9128148999998</v>
      </c>
      <c r="K144" s="36">
        <f>SUMIFS(СВЦЭМ!$D$39:$D$782,СВЦЭМ!$A$39:$A$782,$A144,СВЦЭМ!$B$39:$B$782,K$119)+'СЕТ СН'!$I$11+СВЦЭМ!$D$10+'СЕТ СН'!$I$6-'СЕТ СН'!$I$23</f>
        <v>1753.4917597899998</v>
      </c>
      <c r="L144" s="36">
        <f>SUMIFS(СВЦЭМ!$D$39:$D$782,СВЦЭМ!$A$39:$A$782,$A144,СВЦЭМ!$B$39:$B$782,L$119)+'СЕТ СН'!$I$11+СВЦЭМ!$D$10+'СЕТ СН'!$I$6-'СЕТ СН'!$I$23</f>
        <v>1743.4304608299999</v>
      </c>
      <c r="M144" s="36">
        <f>SUMIFS(СВЦЭМ!$D$39:$D$782,СВЦЭМ!$A$39:$A$782,$A144,СВЦЭМ!$B$39:$B$782,M$119)+'СЕТ СН'!$I$11+СВЦЭМ!$D$10+'СЕТ СН'!$I$6-'СЕТ СН'!$I$23</f>
        <v>1760.5460341600001</v>
      </c>
      <c r="N144" s="36">
        <f>SUMIFS(СВЦЭМ!$D$39:$D$782,СВЦЭМ!$A$39:$A$782,$A144,СВЦЭМ!$B$39:$B$782,N$119)+'СЕТ СН'!$I$11+СВЦЭМ!$D$10+'СЕТ СН'!$I$6-'СЕТ СН'!$I$23</f>
        <v>1780.7937072999998</v>
      </c>
      <c r="O144" s="36">
        <f>SUMIFS(СВЦЭМ!$D$39:$D$782,СВЦЭМ!$A$39:$A$782,$A144,СВЦЭМ!$B$39:$B$782,O$119)+'СЕТ СН'!$I$11+СВЦЭМ!$D$10+'СЕТ СН'!$I$6-'СЕТ СН'!$I$23</f>
        <v>1768.4022439699997</v>
      </c>
      <c r="P144" s="36">
        <f>SUMIFS(СВЦЭМ!$D$39:$D$782,СВЦЭМ!$A$39:$A$782,$A144,СВЦЭМ!$B$39:$B$782,P$119)+'СЕТ СН'!$I$11+СВЦЭМ!$D$10+'СЕТ СН'!$I$6-'СЕТ СН'!$I$23</f>
        <v>1774.95983965</v>
      </c>
      <c r="Q144" s="36">
        <f>SUMIFS(СВЦЭМ!$D$39:$D$782,СВЦЭМ!$A$39:$A$782,$A144,СВЦЭМ!$B$39:$B$782,Q$119)+'СЕТ СН'!$I$11+СВЦЭМ!$D$10+'СЕТ СН'!$I$6-'СЕТ СН'!$I$23</f>
        <v>1806.6400761899999</v>
      </c>
      <c r="R144" s="36">
        <f>SUMIFS(СВЦЭМ!$D$39:$D$782,СВЦЭМ!$A$39:$A$782,$A144,СВЦЭМ!$B$39:$B$782,R$119)+'СЕТ СН'!$I$11+СВЦЭМ!$D$10+'СЕТ СН'!$I$6-'СЕТ СН'!$I$23</f>
        <v>1790.3951002899998</v>
      </c>
      <c r="S144" s="36">
        <f>SUMIFS(СВЦЭМ!$D$39:$D$782,СВЦЭМ!$A$39:$A$782,$A144,СВЦЭМ!$B$39:$B$782,S$119)+'СЕТ СН'!$I$11+СВЦЭМ!$D$10+'СЕТ СН'!$I$6-'СЕТ СН'!$I$23</f>
        <v>1726.1945449099999</v>
      </c>
      <c r="T144" s="36">
        <f>SUMIFS(СВЦЭМ!$D$39:$D$782,СВЦЭМ!$A$39:$A$782,$A144,СВЦЭМ!$B$39:$B$782,T$119)+'СЕТ СН'!$I$11+СВЦЭМ!$D$10+'СЕТ СН'!$I$6-'СЕТ СН'!$I$23</f>
        <v>1711.4389865799999</v>
      </c>
      <c r="U144" s="36">
        <f>SUMIFS(СВЦЭМ!$D$39:$D$782,СВЦЭМ!$A$39:$A$782,$A144,СВЦЭМ!$B$39:$B$782,U$119)+'СЕТ СН'!$I$11+СВЦЭМ!$D$10+'СЕТ СН'!$I$6-'СЕТ СН'!$I$23</f>
        <v>1722.2293021699998</v>
      </c>
      <c r="V144" s="36">
        <f>SUMIFS(СВЦЭМ!$D$39:$D$782,СВЦЭМ!$A$39:$A$782,$A144,СВЦЭМ!$B$39:$B$782,V$119)+'СЕТ СН'!$I$11+СВЦЭМ!$D$10+'СЕТ СН'!$I$6-'СЕТ СН'!$I$23</f>
        <v>1739.53066605</v>
      </c>
      <c r="W144" s="36">
        <f>SUMIFS(СВЦЭМ!$D$39:$D$782,СВЦЭМ!$A$39:$A$782,$A144,СВЦЭМ!$B$39:$B$782,W$119)+'СЕТ СН'!$I$11+СВЦЭМ!$D$10+'СЕТ СН'!$I$6-'СЕТ СН'!$I$23</f>
        <v>1749.3884166899998</v>
      </c>
      <c r="X144" s="36">
        <f>SUMIFS(СВЦЭМ!$D$39:$D$782,СВЦЭМ!$A$39:$A$782,$A144,СВЦЭМ!$B$39:$B$782,X$119)+'СЕТ СН'!$I$11+СВЦЭМ!$D$10+'СЕТ СН'!$I$6-'СЕТ СН'!$I$23</f>
        <v>1758.5123124500001</v>
      </c>
      <c r="Y144" s="36">
        <f>SUMIFS(СВЦЭМ!$D$39:$D$782,СВЦЭМ!$A$39:$A$782,$A144,СВЦЭМ!$B$39:$B$782,Y$119)+'СЕТ СН'!$I$11+СВЦЭМ!$D$10+'СЕТ СН'!$I$6-'СЕТ СН'!$I$23</f>
        <v>1790.7442046199999</v>
      </c>
    </row>
    <row r="145" spans="1:27" ht="15.75" x14ac:dyDescent="0.2">
      <c r="A145" s="35">
        <f t="shared" si="3"/>
        <v>44891</v>
      </c>
      <c r="B145" s="36">
        <f>SUMIFS(СВЦЭМ!$D$39:$D$782,СВЦЭМ!$A$39:$A$782,$A145,СВЦЭМ!$B$39:$B$782,B$119)+'СЕТ СН'!$I$11+СВЦЭМ!$D$10+'СЕТ СН'!$I$6-'СЕТ СН'!$I$23</f>
        <v>1801.2619909499999</v>
      </c>
      <c r="C145" s="36">
        <f>SUMIFS(СВЦЭМ!$D$39:$D$782,СВЦЭМ!$A$39:$A$782,$A145,СВЦЭМ!$B$39:$B$782,C$119)+'СЕТ СН'!$I$11+СВЦЭМ!$D$10+'СЕТ СН'!$I$6-'СЕТ СН'!$I$23</f>
        <v>1822.1877175599998</v>
      </c>
      <c r="D145" s="36">
        <f>SUMIFS(СВЦЭМ!$D$39:$D$782,СВЦЭМ!$A$39:$A$782,$A145,СВЦЭМ!$B$39:$B$782,D$119)+'СЕТ СН'!$I$11+СВЦЭМ!$D$10+'СЕТ СН'!$I$6-'СЕТ СН'!$I$23</f>
        <v>1825.78843723</v>
      </c>
      <c r="E145" s="36">
        <f>SUMIFS(СВЦЭМ!$D$39:$D$782,СВЦЭМ!$A$39:$A$782,$A145,СВЦЭМ!$B$39:$B$782,E$119)+'СЕТ СН'!$I$11+СВЦЭМ!$D$10+'СЕТ СН'!$I$6-'СЕТ СН'!$I$23</f>
        <v>1829.9163006499998</v>
      </c>
      <c r="F145" s="36">
        <f>SUMIFS(СВЦЭМ!$D$39:$D$782,СВЦЭМ!$A$39:$A$782,$A145,СВЦЭМ!$B$39:$B$782,F$119)+'СЕТ СН'!$I$11+СВЦЭМ!$D$10+'СЕТ СН'!$I$6-'СЕТ СН'!$I$23</f>
        <v>1833.7637905699999</v>
      </c>
      <c r="G145" s="36">
        <f>SUMIFS(СВЦЭМ!$D$39:$D$782,СВЦЭМ!$A$39:$A$782,$A145,СВЦЭМ!$B$39:$B$782,G$119)+'СЕТ СН'!$I$11+СВЦЭМ!$D$10+'СЕТ СН'!$I$6-'СЕТ СН'!$I$23</f>
        <v>1816.0592788499998</v>
      </c>
      <c r="H145" s="36">
        <f>SUMIFS(СВЦЭМ!$D$39:$D$782,СВЦЭМ!$A$39:$A$782,$A145,СВЦЭМ!$B$39:$B$782,H$119)+'СЕТ СН'!$I$11+СВЦЭМ!$D$10+'СЕТ СН'!$I$6-'СЕТ СН'!$I$23</f>
        <v>1806.0543538799998</v>
      </c>
      <c r="I145" s="36">
        <f>SUMIFS(СВЦЭМ!$D$39:$D$782,СВЦЭМ!$A$39:$A$782,$A145,СВЦЭМ!$B$39:$B$782,I$119)+'СЕТ СН'!$I$11+СВЦЭМ!$D$10+'СЕТ СН'!$I$6-'СЕТ СН'!$I$23</f>
        <v>1796.7241758999999</v>
      </c>
      <c r="J145" s="36">
        <f>SUMIFS(СВЦЭМ!$D$39:$D$782,СВЦЭМ!$A$39:$A$782,$A145,СВЦЭМ!$B$39:$B$782,J$119)+'СЕТ СН'!$I$11+СВЦЭМ!$D$10+'СЕТ СН'!$I$6-'СЕТ СН'!$I$23</f>
        <v>1766.4302196200001</v>
      </c>
      <c r="K145" s="36">
        <f>SUMIFS(СВЦЭМ!$D$39:$D$782,СВЦЭМ!$A$39:$A$782,$A145,СВЦЭМ!$B$39:$B$782,K$119)+'СЕТ СН'!$I$11+СВЦЭМ!$D$10+'СЕТ СН'!$I$6-'СЕТ СН'!$I$23</f>
        <v>1740.5203403999999</v>
      </c>
      <c r="L145" s="36">
        <f>SUMIFS(СВЦЭМ!$D$39:$D$782,СВЦЭМ!$A$39:$A$782,$A145,СВЦЭМ!$B$39:$B$782,L$119)+'СЕТ СН'!$I$11+СВЦЭМ!$D$10+'СЕТ СН'!$I$6-'СЕТ СН'!$I$23</f>
        <v>1742.67338036</v>
      </c>
      <c r="M145" s="36">
        <f>SUMIFS(СВЦЭМ!$D$39:$D$782,СВЦЭМ!$A$39:$A$782,$A145,СВЦЭМ!$B$39:$B$782,M$119)+'СЕТ СН'!$I$11+СВЦЭМ!$D$10+'СЕТ СН'!$I$6-'СЕТ СН'!$I$23</f>
        <v>1764.5910033800001</v>
      </c>
      <c r="N145" s="36">
        <f>SUMIFS(СВЦЭМ!$D$39:$D$782,СВЦЭМ!$A$39:$A$782,$A145,СВЦЭМ!$B$39:$B$782,N$119)+'СЕТ СН'!$I$11+СВЦЭМ!$D$10+'СЕТ СН'!$I$6-'СЕТ СН'!$I$23</f>
        <v>1794.5099017299999</v>
      </c>
      <c r="O145" s="36">
        <f>SUMIFS(СВЦЭМ!$D$39:$D$782,СВЦЭМ!$A$39:$A$782,$A145,СВЦЭМ!$B$39:$B$782,O$119)+'СЕТ СН'!$I$11+СВЦЭМ!$D$10+'СЕТ СН'!$I$6-'СЕТ СН'!$I$23</f>
        <v>1793.28085465</v>
      </c>
      <c r="P145" s="36">
        <f>SUMIFS(СВЦЭМ!$D$39:$D$782,СВЦЭМ!$A$39:$A$782,$A145,СВЦЭМ!$B$39:$B$782,P$119)+'СЕТ СН'!$I$11+СВЦЭМ!$D$10+'СЕТ СН'!$I$6-'СЕТ СН'!$I$23</f>
        <v>1807.29716491</v>
      </c>
      <c r="Q145" s="36">
        <f>SUMIFS(СВЦЭМ!$D$39:$D$782,СВЦЭМ!$A$39:$A$782,$A145,СВЦЭМ!$B$39:$B$782,Q$119)+'СЕТ СН'!$I$11+СВЦЭМ!$D$10+'СЕТ СН'!$I$6-'СЕТ СН'!$I$23</f>
        <v>1807.3852684899998</v>
      </c>
      <c r="R145" s="36">
        <f>SUMIFS(СВЦЭМ!$D$39:$D$782,СВЦЭМ!$A$39:$A$782,$A145,СВЦЭМ!$B$39:$B$782,R$119)+'СЕТ СН'!$I$11+СВЦЭМ!$D$10+'СЕТ СН'!$I$6-'СЕТ СН'!$I$23</f>
        <v>1777.4803383600001</v>
      </c>
      <c r="S145" s="36">
        <f>SUMIFS(СВЦЭМ!$D$39:$D$782,СВЦЭМ!$A$39:$A$782,$A145,СВЦЭМ!$B$39:$B$782,S$119)+'СЕТ СН'!$I$11+СВЦЭМ!$D$10+'СЕТ СН'!$I$6-'СЕТ СН'!$I$23</f>
        <v>1750.1438964200001</v>
      </c>
      <c r="T145" s="36">
        <f>SUMIFS(СВЦЭМ!$D$39:$D$782,СВЦЭМ!$A$39:$A$782,$A145,СВЦЭМ!$B$39:$B$782,T$119)+'СЕТ СН'!$I$11+СВЦЭМ!$D$10+'СЕТ СН'!$I$6-'СЕТ СН'!$I$23</f>
        <v>1741.7921885999999</v>
      </c>
      <c r="U145" s="36">
        <f>SUMIFS(СВЦЭМ!$D$39:$D$782,СВЦЭМ!$A$39:$A$782,$A145,СВЦЭМ!$B$39:$B$782,U$119)+'СЕТ СН'!$I$11+СВЦЭМ!$D$10+'СЕТ СН'!$I$6-'СЕТ СН'!$I$23</f>
        <v>1736.33164347</v>
      </c>
      <c r="V145" s="36">
        <f>SUMIFS(СВЦЭМ!$D$39:$D$782,СВЦЭМ!$A$39:$A$782,$A145,СВЦЭМ!$B$39:$B$782,V$119)+'СЕТ СН'!$I$11+СВЦЭМ!$D$10+'СЕТ СН'!$I$6-'СЕТ СН'!$I$23</f>
        <v>1767.2292632600002</v>
      </c>
      <c r="W145" s="36">
        <f>SUMIFS(СВЦЭМ!$D$39:$D$782,СВЦЭМ!$A$39:$A$782,$A145,СВЦЭМ!$B$39:$B$782,W$119)+'СЕТ СН'!$I$11+СВЦЭМ!$D$10+'СЕТ СН'!$I$6-'СЕТ СН'!$I$23</f>
        <v>1787.6603012400001</v>
      </c>
      <c r="X145" s="36">
        <f>SUMIFS(СВЦЭМ!$D$39:$D$782,СВЦЭМ!$A$39:$A$782,$A145,СВЦЭМ!$B$39:$B$782,X$119)+'СЕТ СН'!$I$11+СВЦЭМ!$D$10+'СЕТ СН'!$I$6-'СЕТ СН'!$I$23</f>
        <v>1811.4283728699997</v>
      </c>
      <c r="Y145" s="36">
        <f>SUMIFS(СВЦЭМ!$D$39:$D$782,СВЦЭМ!$A$39:$A$782,$A145,СВЦЭМ!$B$39:$B$782,Y$119)+'СЕТ СН'!$I$11+СВЦЭМ!$D$10+'СЕТ СН'!$I$6-'СЕТ СН'!$I$23</f>
        <v>1823.3210953100001</v>
      </c>
    </row>
    <row r="146" spans="1:27" ht="15.75" x14ac:dyDescent="0.2">
      <c r="A146" s="35">
        <f t="shared" si="3"/>
        <v>44892</v>
      </c>
      <c r="B146" s="36">
        <f>SUMIFS(СВЦЭМ!$D$39:$D$782,СВЦЭМ!$A$39:$A$782,$A146,СВЦЭМ!$B$39:$B$782,B$119)+'СЕТ СН'!$I$11+СВЦЭМ!$D$10+'СЕТ СН'!$I$6-'СЕТ СН'!$I$23</f>
        <v>1855.5792438600001</v>
      </c>
      <c r="C146" s="36">
        <f>SUMIFS(СВЦЭМ!$D$39:$D$782,СВЦЭМ!$A$39:$A$782,$A146,СВЦЭМ!$B$39:$B$782,C$119)+'СЕТ СН'!$I$11+СВЦЭМ!$D$10+'СЕТ СН'!$I$6-'СЕТ СН'!$I$23</f>
        <v>1846.1571024300001</v>
      </c>
      <c r="D146" s="36">
        <f>SUMIFS(СВЦЭМ!$D$39:$D$782,СВЦЭМ!$A$39:$A$782,$A146,СВЦЭМ!$B$39:$B$782,D$119)+'СЕТ СН'!$I$11+СВЦЭМ!$D$10+'СЕТ СН'!$I$6-'СЕТ СН'!$I$23</f>
        <v>1844.8367609500001</v>
      </c>
      <c r="E146" s="36">
        <f>SUMIFS(СВЦЭМ!$D$39:$D$782,СВЦЭМ!$A$39:$A$782,$A146,СВЦЭМ!$B$39:$B$782,E$119)+'СЕТ СН'!$I$11+СВЦЭМ!$D$10+'СЕТ СН'!$I$6-'СЕТ СН'!$I$23</f>
        <v>1849.6436261999997</v>
      </c>
      <c r="F146" s="36">
        <f>SUMIFS(СВЦЭМ!$D$39:$D$782,СВЦЭМ!$A$39:$A$782,$A146,СВЦЭМ!$B$39:$B$782,F$119)+'СЕТ СН'!$I$11+СВЦЭМ!$D$10+'СЕТ СН'!$I$6-'СЕТ СН'!$I$23</f>
        <v>1876.2384759500001</v>
      </c>
      <c r="G146" s="36">
        <f>SUMIFS(СВЦЭМ!$D$39:$D$782,СВЦЭМ!$A$39:$A$782,$A146,СВЦЭМ!$B$39:$B$782,G$119)+'СЕТ СН'!$I$11+СВЦЭМ!$D$10+'СЕТ СН'!$I$6-'СЕТ СН'!$I$23</f>
        <v>1867.2353687599998</v>
      </c>
      <c r="H146" s="36">
        <f>SUMIFS(СВЦЭМ!$D$39:$D$782,СВЦЭМ!$A$39:$A$782,$A146,СВЦЭМ!$B$39:$B$782,H$119)+'СЕТ СН'!$I$11+СВЦЭМ!$D$10+'СЕТ СН'!$I$6-'СЕТ СН'!$I$23</f>
        <v>1853.95124794</v>
      </c>
      <c r="I146" s="36">
        <f>SUMIFS(СВЦЭМ!$D$39:$D$782,СВЦЭМ!$A$39:$A$782,$A146,СВЦЭМ!$B$39:$B$782,I$119)+'СЕТ СН'!$I$11+СВЦЭМ!$D$10+'СЕТ СН'!$I$6-'СЕТ СН'!$I$23</f>
        <v>1842.4016515799999</v>
      </c>
      <c r="J146" s="36">
        <f>SUMIFS(СВЦЭМ!$D$39:$D$782,СВЦЭМ!$A$39:$A$782,$A146,СВЦЭМ!$B$39:$B$782,J$119)+'СЕТ СН'!$I$11+СВЦЭМ!$D$10+'СЕТ СН'!$I$6-'СЕТ СН'!$I$23</f>
        <v>1850.6488714500001</v>
      </c>
      <c r="K146" s="36">
        <f>SUMIFS(СВЦЭМ!$D$39:$D$782,СВЦЭМ!$A$39:$A$782,$A146,СВЦЭМ!$B$39:$B$782,K$119)+'СЕТ СН'!$I$11+СВЦЭМ!$D$10+'СЕТ СН'!$I$6-'СЕТ СН'!$I$23</f>
        <v>1795.5138011599997</v>
      </c>
      <c r="L146" s="36">
        <f>SUMIFS(СВЦЭМ!$D$39:$D$782,СВЦЭМ!$A$39:$A$782,$A146,СВЦЭМ!$B$39:$B$782,L$119)+'СЕТ СН'!$I$11+СВЦЭМ!$D$10+'СЕТ СН'!$I$6-'СЕТ СН'!$I$23</f>
        <v>1751.0422129799999</v>
      </c>
      <c r="M146" s="36">
        <f>SUMIFS(СВЦЭМ!$D$39:$D$782,СВЦЭМ!$A$39:$A$782,$A146,СВЦЭМ!$B$39:$B$782,M$119)+'СЕТ СН'!$I$11+СВЦЭМ!$D$10+'СЕТ СН'!$I$6-'СЕТ СН'!$I$23</f>
        <v>1770.5818476499999</v>
      </c>
      <c r="N146" s="36">
        <f>SUMIFS(СВЦЭМ!$D$39:$D$782,СВЦЭМ!$A$39:$A$782,$A146,СВЦЭМ!$B$39:$B$782,N$119)+'СЕТ СН'!$I$11+СВЦЭМ!$D$10+'СЕТ СН'!$I$6-'СЕТ СН'!$I$23</f>
        <v>1788.2989565399998</v>
      </c>
      <c r="O146" s="36">
        <f>SUMIFS(СВЦЭМ!$D$39:$D$782,СВЦЭМ!$A$39:$A$782,$A146,СВЦЭМ!$B$39:$B$782,O$119)+'СЕТ СН'!$I$11+СВЦЭМ!$D$10+'СЕТ СН'!$I$6-'СЕТ СН'!$I$23</f>
        <v>1809.5227608300002</v>
      </c>
      <c r="P146" s="36">
        <f>SUMIFS(СВЦЭМ!$D$39:$D$782,СВЦЭМ!$A$39:$A$782,$A146,СВЦЭМ!$B$39:$B$782,P$119)+'СЕТ СН'!$I$11+СВЦЭМ!$D$10+'СЕТ СН'!$I$6-'СЕТ СН'!$I$23</f>
        <v>1818.0293879000001</v>
      </c>
      <c r="Q146" s="36">
        <f>SUMIFS(СВЦЭМ!$D$39:$D$782,СВЦЭМ!$A$39:$A$782,$A146,СВЦЭМ!$B$39:$B$782,Q$119)+'СЕТ СН'!$I$11+СВЦЭМ!$D$10+'СЕТ СН'!$I$6-'СЕТ СН'!$I$23</f>
        <v>1818.6473754999997</v>
      </c>
      <c r="R146" s="36">
        <f>SUMIFS(СВЦЭМ!$D$39:$D$782,СВЦЭМ!$A$39:$A$782,$A146,СВЦЭМ!$B$39:$B$782,R$119)+'СЕТ СН'!$I$11+СВЦЭМ!$D$10+'СЕТ СН'!$I$6-'СЕТ СН'!$I$23</f>
        <v>1815.9322934900001</v>
      </c>
      <c r="S146" s="36">
        <f>SUMIFS(СВЦЭМ!$D$39:$D$782,СВЦЭМ!$A$39:$A$782,$A146,СВЦЭМ!$B$39:$B$782,S$119)+'СЕТ СН'!$I$11+СВЦЭМ!$D$10+'СЕТ СН'!$I$6-'СЕТ СН'!$I$23</f>
        <v>1751.09191513</v>
      </c>
      <c r="T146" s="36">
        <f>SUMIFS(СВЦЭМ!$D$39:$D$782,СВЦЭМ!$A$39:$A$782,$A146,СВЦЭМ!$B$39:$B$782,T$119)+'СЕТ СН'!$I$11+СВЦЭМ!$D$10+'СЕТ СН'!$I$6-'СЕТ СН'!$I$23</f>
        <v>1733.9082411199997</v>
      </c>
      <c r="U146" s="36">
        <f>SUMIFS(СВЦЭМ!$D$39:$D$782,СВЦЭМ!$A$39:$A$782,$A146,СВЦЭМ!$B$39:$B$782,U$119)+'СЕТ СН'!$I$11+СВЦЭМ!$D$10+'СЕТ СН'!$I$6-'СЕТ СН'!$I$23</f>
        <v>1755.78549458</v>
      </c>
      <c r="V146" s="36">
        <f>SUMIFS(СВЦЭМ!$D$39:$D$782,СВЦЭМ!$A$39:$A$782,$A146,СВЦЭМ!$B$39:$B$782,V$119)+'СЕТ СН'!$I$11+СВЦЭМ!$D$10+'СЕТ СН'!$I$6-'СЕТ СН'!$I$23</f>
        <v>1767.75336449</v>
      </c>
      <c r="W146" s="36">
        <f>SUMIFS(СВЦЭМ!$D$39:$D$782,СВЦЭМ!$A$39:$A$782,$A146,СВЦЭМ!$B$39:$B$782,W$119)+'СЕТ СН'!$I$11+СВЦЭМ!$D$10+'СЕТ СН'!$I$6-'СЕТ СН'!$I$23</f>
        <v>1786.5884154800001</v>
      </c>
      <c r="X146" s="36">
        <f>SUMIFS(СВЦЭМ!$D$39:$D$782,СВЦЭМ!$A$39:$A$782,$A146,СВЦЭМ!$B$39:$B$782,X$119)+'СЕТ СН'!$I$11+СВЦЭМ!$D$10+'СЕТ СН'!$I$6-'СЕТ СН'!$I$23</f>
        <v>1783.72089443</v>
      </c>
      <c r="Y146" s="36">
        <f>SUMIFS(СВЦЭМ!$D$39:$D$782,СВЦЭМ!$A$39:$A$782,$A146,СВЦЭМ!$B$39:$B$782,Y$119)+'СЕТ СН'!$I$11+СВЦЭМ!$D$10+'СЕТ СН'!$I$6-'СЕТ СН'!$I$23</f>
        <v>1852.2063081799997</v>
      </c>
    </row>
    <row r="147" spans="1:27" ht="15.75" x14ac:dyDescent="0.2">
      <c r="A147" s="35">
        <f t="shared" si="3"/>
        <v>44893</v>
      </c>
      <c r="B147" s="36">
        <f>SUMIFS(СВЦЭМ!$D$39:$D$782,СВЦЭМ!$A$39:$A$782,$A147,СВЦЭМ!$B$39:$B$782,B$119)+'СЕТ СН'!$I$11+СВЦЭМ!$D$10+'СЕТ СН'!$I$6-'СЕТ СН'!$I$23</f>
        <v>1807.0516003399998</v>
      </c>
      <c r="C147" s="36">
        <f>SUMIFS(СВЦЭМ!$D$39:$D$782,СВЦЭМ!$A$39:$A$782,$A147,СВЦЭМ!$B$39:$B$782,C$119)+'СЕТ СН'!$I$11+СВЦЭМ!$D$10+'СЕТ СН'!$I$6-'СЕТ СН'!$I$23</f>
        <v>1827.02111788</v>
      </c>
      <c r="D147" s="36">
        <f>SUMIFS(СВЦЭМ!$D$39:$D$782,СВЦЭМ!$A$39:$A$782,$A147,СВЦЭМ!$B$39:$B$782,D$119)+'СЕТ СН'!$I$11+СВЦЭМ!$D$10+'СЕТ СН'!$I$6-'СЕТ СН'!$I$23</f>
        <v>1826.0494681599998</v>
      </c>
      <c r="E147" s="36">
        <f>SUMIFS(СВЦЭМ!$D$39:$D$782,СВЦЭМ!$A$39:$A$782,$A147,СВЦЭМ!$B$39:$B$782,E$119)+'СЕТ СН'!$I$11+СВЦЭМ!$D$10+'СЕТ СН'!$I$6-'СЕТ СН'!$I$23</f>
        <v>1826.81302168</v>
      </c>
      <c r="F147" s="36">
        <f>SUMIFS(СВЦЭМ!$D$39:$D$782,СВЦЭМ!$A$39:$A$782,$A147,СВЦЭМ!$B$39:$B$782,F$119)+'СЕТ СН'!$I$11+СВЦЭМ!$D$10+'СЕТ СН'!$I$6-'СЕТ СН'!$I$23</f>
        <v>1840.4266406900001</v>
      </c>
      <c r="G147" s="36">
        <f>SUMIFS(СВЦЭМ!$D$39:$D$782,СВЦЭМ!$A$39:$A$782,$A147,СВЦЭМ!$B$39:$B$782,G$119)+'СЕТ СН'!$I$11+СВЦЭМ!$D$10+'СЕТ СН'!$I$6-'СЕТ СН'!$I$23</f>
        <v>1836.4692712000001</v>
      </c>
      <c r="H147" s="36">
        <f>SUMIFS(СВЦЭМ!$D$39:$D$782,СВЦЭМ!$A$39:$A$782,$A147,СВЦЭМ!$B$39:$B$782,H$119)+'СЕТ СН'!$I$11+СВЦЭМ!$D$10+'СЕТ СН'!$I$6-'СЕТ СН'!$I$23</f>
        <v>1752.0758565799997</v>
      </c>
      <c r="I147" s="36">
        <f>SUMIFS(СВЦЭМ!$D$39:$D$782,СВЦЭМ!$A$39:$A$782,$A147,СВЦЭМ!$B$39:$B$782,I$119)+'СЕТ СН'!$I$11+СВЦЭМ!$D$10+'СЕТ СН'!$I$6-'СЕТ СН'!$I$23</f>
        <v>1736.8719709799998</v>
      </c>
      <c r="J147" s="36">
        <f>SUMIFS(СВЦЭМ!$D$39:$D$782,СВЦЭМ!$A$39:$A$782,$A147,СВЦЭМ!$B$39:$B$782,J$119)+'СЕТ СН'!$I$11+СВЦЭМ!$D$10+'СЕТ СН'!$I$6-'СЕТ СН'!$I$23</f>
        <v>1720.10664305</v>
      </c>
      <c r="K147" s="36">
        <f>SUMIFS(СВЦЭМ!$D$39:$D$782,СВЦЭМ!$A$39:$A$782,$A147,СВЦЭМ!$B$39:$B$782,K$119)+'СЕТ СН'!$I$11+СВЦЭМ!$D$10+'СЕТ СН'!$I$6-'СЕТ СН'!$I$23</f>
        <v>1689.41470248</v>
      </c>
      <c r="L147" s="36">
        <f>SUMIFS(СВЦЭМ!$D$39:$D$782,СВЦЭМ!$A$39:$A$782,$A147,СВЦЭМ!$B$39:$B$782,L$119)+'СЕТ СН'!$I$11+СВЦЭМ!$D$10+'СЕТ СН'!$I$6-'СЕТ СН'!$I$23</f>
        <v>1719.5733677899998</v>
      </c>
      <c r="M147" s="36">
        <f>SUMIFS(СВЦЭМ!$D$39:$D$782,СВЦЭМ!$A$39:$A$782,$A147,СВЦЭМ!$B$39:$B$782,M$119)+'СЕТ СН'!$I$11+СВЦЭМ!$D$10+'СЕТ СН'!$I$6-'СЕТ СН'!$I$23</f>
        <v>1743.6052368800001</v>
      </c>
      <c r="N147" s="36">
        <f>SUMIFS(СВЦЭМ!$D$39:$D$782,СВЦЭМ!$A$39:$A$782,$A147,СВЦЭМ!$B$39:$B$782,N$119)+'СЕТ СН'!$I$11+СВЦЭМ!$D$10+'СЕТ СН'!$I$6-'СЕТ СН'!$I$23</f>
        <v>1755.43598608</v>
      </c>
      <c r="O147" s="36">
        <f>SUMIFS(СВЦЭМ!$D$39:$D$782,СВЦЭМ!$A$39:$A$782,$A147,СВЦЭМ!$B$39:$B$782,O$119)+'СЕТ СН'!$I$11+СВЦЭМ!$D$10+'СЕТ СН'!$I$6-'СЕТ СН'!$I$23</f>
        <v>1767.92714209</v>
      </c>
      <c r="P147" s="36">
        <f>SUMIFS(СВЦЭМ!$D$39:$D$782,СВЦЭМ!$A$39:$A$782,$A147,СВЦЭМ!$B$39:$B$782,P$119)+'СЕТ СН'!$I$11+СВЦЭМ!$D$10+'СЕТ СН'!$I$6-'СЕТ СН'!$I$23</f>
        <v>1773.3463934599999</v>
      </c>
      <c r="Q147" s="36">
        <f>SUMIFS(СВЦЭМ!$D$39:$D$782,СВЦЭМ!$A$39:$A$782,$A147,СВЦЭМ!$B$39:$B$782,Q$119)+'СЕТ СН'!$I$11+СВЦЭМ!$D$10+'СЕТ СН'!$I$6-'СЕТ СН'!$I$23</f>
        <v>1746.7035104799997</v>
      </c>
      <c r="R147" s="36">
        <f>SUMIFS(СВЦЭМ!$D$39:$D$782,СВЦЭМ!$A$39:$A$782,$A147,СВЦЭМ!$B$39:$B$782,R$119)+'СЕТ СН'!$I$11+СВЦЭМ!$D$10+'СЕТ СН'!$I$6-'СЕТ СН'!$I$23</f>
        <v>1726.7512933099997</v>
      </c>
      <c r="S147" s="36">
        <f>SUMIFS(СВЦЭМ!$D$39:$D$782,СВЦЭМ!$A$39:$A$782,$A147,СВЦЭМ!$B$39:$B$782,S$119)+'СЕТ СН'!$I$11+СВЦЭМ!$D$10+'СЕТ СН'!$I$6-'СЕТ СН'!$I$23</f>
        <v>1682.7076537799999</v>
      </c>
      <c r="T147" s="36">
        <f>SUMIFS(СВЦЭМ!$D$39:$D$782,СВЦЭМ!$A$39:$A$782,$A147,СВЦЭМ!$B$39:$B$782,T$119)+'СЕТ СН'!$I$11+СВЦЭМ!$D$10+'СЕТ СН'!$I$6-'СЕТ СН'!$I$23</f>
        <v>1677.1547158799999</v>
      </c>
      <c r="U147" s="36">
        <f>SUMIFS(СВЦЭМ!$D$39:$D$782,СВЦЭМ!$A$39:$A$782,$A147,СВЦЭМ!$B$39:$B$782,U$119)+'СЕТ СН'!$I$11+СВЦЭМ!$D$10+'СЕТ СН'!$I$6-'СЕТ СН'!$I$23</f>
        <v>1685.4908671099997</v>
      </c>
      <c r="V147" s="36">
        <f>SUMIFS(СВЦЭМ!$D$39:$D$782,СВЦЭМ!$A$39:$A$782,$A147,СВЦЭМ!$B$39:$B$782,V$119)+'СЕТ СН'!$I$11+СВЦЭМ!$D$10+'СЕТ СН'!$I$6-'СЕТ СН'!$I$23</f>
        <v>1700.3845247199997</v>
      </c>
      <c r="W147" s="36">
        <f>SUMIFS(СВЦЭМ!$D$39:$D$782,СВЦЭМ!$A$39:$A$782,$A147,СВЦЭМ!$B$39:$B$782,W$119)+'СЕТ СН'!$I$11+СВЦЭМ!$D$10+'СЕТ СН'!$I$6-'СЕТ СН'!$I$23</f>
        <v>1728.13526615</v>
      </c>
      <c r="X147" s="36">
        <f>SUMIFS(СВЦЭМ!$D$39:$D$782,СВЦЭМ!$A$39:$A$782,$A147,СВЦЭМ!$B$39:$B$782,X$119)+'СЕТ СН'!$I$11+СВЦЭМ!$D$10+'СЕТ СН'!$I$6-'СЕТ СН'!$I$23</f>
        <v>1749.76672994</v>
      </c>
      <c r="Y147" s="36">
        <f>SUMIFS(СВЦЭМ!$D$39:$D$782,СВЦЭМ!$A$39:$A$782,$A147,СВЦЭМ!$B$39:$B$782,Y$119)+'СЕТ СН'!$I$11+СВЦЭМ!$D$10+'СЕТ СН'!$I$6-'СЕТ СН'!$I$23</f>
        <v>1756.2195232399999</v>
      </c>
    </row>
    <row r="148" spans="1:27" ht="15.75" x14ac:dyDescent="0.2">
      <c r="A148" s="35">
        <f t="shared" si="3"/>
        <v>44894</v>
      </c>
      <c r="B148" s="36">
        <f>SUMIFS(СВЦЭМ!$D$39:$D$782,СВЦЭМ!$A$39:$A$782,$A148,СВЦЭМ!$B$39:$B$782,B$119)+'СЕТ СН'!$I$11+СВЦЭМ!$D$10+'СЕТ СН'!$I$6-'СЕТ СН'!$I$23</f>
        <v>1774.8136605099999</v>
      </c>
      <c r="C148" s="36">
        <f>SUMIFS(СВЦЭМ!$D$39:$D$782,СВЦЭМ!$A$39:$A$782,$A148,СВЦЭМ!$B$39:$B$782,C$119)+'СЕТ СН'!$I$11+СВЦЭМ!$D$10+'СЕТ СН'!$I$6-'СЕТ СН'!$I$23</f>
        <v>1795.2106650299997</v>
      </c>
      <c r="D148" s="36">
        <f>SUMIFS(СВЦЭМ!$D$39:$D$782,СВЦЭМ!$A$39:$A$782,$A148,СВЦЭМ!$B$39:$B$782,D$119)+'СЕТ СН'!$I$11+СВЦЭМ!$D$10+'СЕТ СН'!$I$6-'СЕТ СН'!$I$23</f>
        <v>1817.9359477600001</v>
      </c>
      <c r="E148" s="36">
        <f>SUMIFS(СВЦЭМ!$D$39:$D$782,СВЦЭМ!$A$39:$A$782,$A148,СВЦЭМ!$B$39:$B$782,E$119)+'СЕТ СН'!$I$11+СВЦЭМ!$D$10+'СЕТ СН'!$I$6-'СЕТ СН'!$I$23</f>
        <v>1724.3169141799999</v>
      </c>
      <c r="F148" s="36">
        <f>SUMIFS(СВЦЭМ!$D$39:$D$782,СВЦЭМ!$A$39:$A$782,$A148,СВЦЭМ!$B$39:$B$782,F$119)+'СЕТ СН'!$I$11+СВЦЭМ!$D$10+'СЕТ СН'!$I$6-'СЕТ СН'!$I$23</f>
        <v>1690.0338929300001</v>
      </c>
      <c r="G148" s="36">
        <f>SUMIFS(СВЦЭМ!$D$39:$D$782,СВЦЭМ!$A$39:$A$782,$A148,СВЦЭМ!$B$39:$B$782,G$119)+'СЕТ СН'!$I$11+СВЦЭМ!$D$10+'СЕТ СН'!$I$6-'СЕТ СН'!$I$23</f>
        <v>1667.9729129399998</v>
      </c>
      <c r="H148" s="36">
        <f>SUMIFS(СВЦЭМ!$D$39:$D$782,СВЦЭМ!$A$39:$A$782,$A148,СВЦЭМ!$B$39:$B$782,H$119)+'СЕТ СН'!$I$11+СВЦЭМ!$D$10+'СЕТ СН'!$I$6-'СЕТ СН'!$I$23</f>
        <v>1622.0362734800001</v>
      </c>
      <c r="I148" s="36">
        <f>SUMIFS(СВЦЭМ!$D$39:$D$782,СВЦЭМ!$A$39:$A$782,$A148,СВЦЭМ!$B$39:$B$782,I$119)+'СЕТ СН'!$I$11+СВЦЭМ!$D$10+'СЕТ СН'!$I$6-'СЕТ СН'!$I$23</f>
        <v>1626.71782188</v>
      </c>
      <c r="J148" s="36">
        <f>SUMIFS(СВЦЭМ!$D$39:$D$782,СВЦЭМ!$A$39:$A$782,$A148,СВЦЭМ!$B$39:$B$782,J$119)+'СЕТ СН'!$I$11+СВЦЭМ!$D$10+'СЕТ СН'!$I$6-'СЕТ СН'!$I$23</f>
        <v>1530.9300217300001</v>
      </c>
      <c r="K148" s="36">
        <f>SUMIFS(СВЦЭМ!$D$39:$D$782,СВЦЭМ!$A$39:$A$782,$A148,СВЦЭМ!$B$39:$B$782,K$119)+'СЕТ СН'!$I$11+СВЦЭМ!$D$10+'СЕТ СН'!$I$6-'СЕТ СН'!$I$23</f>
        <v>1531.2896247200001</v>
      </c>
      <c r="L148" s="36">
        <f>SUMIFS(СВЦЭМ!$D$39:$D$782,СВЦЭМ!$A$39:$A$782,$A148,СВЦЭМ!$B$39:$B$782,L$119)+'СЕТ СН'!$I$11+СВЦЭМ!$D$10+'СЕТ СН'!$I$6-'СЕТ СН'!$I$23</f>
        <v>1529.3220241700001</v>
      </c>
      <c r="M148" s="36">
        <f>SUMIFS(СВЦЭМ!$D$39:$D$782,СВЦЭМ!$A$39:$A$782,$A148,СВЦЭМ!$B$39:$B$782,M$119)+'СЕТ СН'!$I$11+СВЦЭМ!$D$10+'СЕТ СН'!$I$6-'СЕТ СН'!$I$23</f>
        <v>1609.66720592</v>
      </c>
      <c r="N148" s="36">
        <f>SUMIFS(СВЦЭМ!$D$39:$D$782,СВЦЭМ!$A$39:$A$782,$A148,СВЦЭМ!$B$39:$B$782,N$119)+'СЕТ СН'!$I$11+СВЦЭМ!$D$10+'СЕТ СН'!$I$6-'СЕТ СН'!$I$23</f>
        <v>1692.5599354599999</v>
      </c>
      <c r="O148" s="36">
        <f>SUMIFS(СВЦЭМ!$D$39:$D$782,СВЦЭМ!$A$39:$A$782,$A148,СВЦЭМ!$B$39:$B$782,O$119)+'СЕТ СН'!$I$11+СВЦЭМ!$D$10+'СЕТ СН'!$I$6-'СЕТ СН'!$I$23</f>
        <v>1690.3368914799998</v>
      </c>
      <c r="P148" s="36">
        <f>SUMIFS(СВЦЭМ!$D$39:$D$782,СВЦЭМ!$A$39:$A$782,$A148,СВЦЭМ!$B$39:$B$782,P$119)+'СЕТ СН'!$I$11+СВЦЭМ!$D$10+'СЕТ СН'!$I$6-'СЕТ СН'!$I$23</f>
        <v>1694.4871304899998</v>
      </c>
      <c r="Q148" s="36">
        <f>SUMIFS(СВЦЭМ!$D$39:$D$782,СВЦЭМ!$A$39:$A$782,$A148,СВЦЭМ!$B$39:$B$782,Q$119)+'СЕТ СН'!$I$11+СВЦЭМ!$D$10+'СЕТ СН'!$I$6-'СЕТ СН'!$I$23</f>
        <v>1689.3529617199997</v>
      </c>
      <c r="R148" s="36">
        <f>SUMIFS(СВЦЭМ!$D$39:$D$782,СВЦЭМ!$A$39:$A$782,$A148,СВЦЭМ!$B$39:$B$782,R$119)+'СЕТ СН'!$I$11+СВЦЭМ!$D$10+'СЕТ СН'!$I$6-'СЕТ СН'!$I$23</f>
        <v>1600.58220265</v>
      </c>
      <c r="S148" s="36">
        <f>SUMIFS(СВЦЭМ!$D$39:$D$782,СВЦЭМ!$A$39:$A$782,$A148,СВЦЭМ!$B$39:$B$782,S$119)+'СЕТ СН'!$I$11+СВЦЭМ!$D$10+'СЕТ СН'!$I$6-'СЕТ СН'!$I$23</f>
        <v>1513.91020394</v>
      </c>
      <c r="T148" s="36">
        <f>SUMIFS(СВЦЭМ!$D$39:$D$782,СВЦЭМ!$A$39:$A$782,$A148,СВЦЭМ!$B$39:$B$782,T$119)+'СЕТ СН'!$I$11+СВЦЭМ!$D$10+'СЕТ СН'!$I$6-'СЕТ СН'!$I$23</f>
        <v>1441.5623776100001</v>
      </c>
      <c r="U148" s="36">
        <f>SUMIFS(СВЦЭМ!$D$39:$D$782,СВЦЭМ!$A$39:$A$782,$A148,СВЦЭМ!$B$39:$B$782,U$119)+'СЕТ СН'!$I$11+СВЦЭМ!$D$10+'СЕТ СН'!$I$6-'СЕТ СН'!$I$23</f>
        <v>1465.67145532</v>
      </c>
      <c r="V148" s="36">
        <f>SUMIFS(СВЦЭМ!$D$39:$D$782,СВЦЭМ!$A$39:$A$782,$A148,СВЦЭМ!$B$39:$B$782,V$119)+'СЕТ СН'!$I$11+СВЦЭМ!$D$10+'СЕТ СН'!$I$6-'СЕТ СН'!$I$23</f>
        <v>1483.5561147600001</v>
      </c>
      <c r="W148" s="36">
        <f>SUMIFS(СВЦЭМ!$D$39:$D$782,СВЦЭМ!$A$39:$A$782,$A148,СВЦЭМ!$B$39:$B$782,W$119)+'СЕТ СН'!$I$11+СВЦЭМ!$D$10+'СЕТ СН'!$I$6-'СЕТ СН'!$I$23</f>
        <v>1497.1209628400002</v>
      </c>
      <c r="X148" s="36">
        <f>SUMIFS(СВЦЭМ!$D$39:$D$782,СВЦЭМ!$A$39:$A$782,$A148,СВЦЭМ!$B$39:$B$782,X$119)+'СЕТ СН'!$I$11+СВЦЭМ!$D$10+'СЕТ СН'!$I$6-'СЕТ СН'!$I$23</f>
        <v>1513.3793900600001</v>
      </c>
      <c r="Y148" s="36">
        <f>SUMIFS(СВЦЭМ!$D$39:$D$782,СВЦЭМ!$A$39:$A$782,$A148,СВЦЭМ!$B$39:$B$782,Y$119)+'СЕТ СН'!$I$11+СВЦЭМ!$D$10+'СЕТ СН'!$I$6-'СЕТ СН'!$I$23</f>
        <v>1512.0229667799999</v>
      </c>
    </row>
    <row r="149" spans="1:27" ht="15.75" x14ac:dyDescent="0.2">
      <c r="A149" s="35">
        <f t="shared" si="3"/>
        <v>44895</v>
      </c>
      <c r="B149" s="36">
        <f>SUMIFS(СВЦЭМ!$D$39:$D$782,СВЦЭМ!$A$39:$A$782,$A149,СВЦЭМ!$B$39:$B$782,B$119)+'СЕТ СН'!$I$11+СВЦЭМ!$D$10+'СЕТ СН'!$I$6-'СЕТ СН'!$I$23</f>
        <v>1692.5990094099998</v>
      </c>
      <c r="C149" s="36">
        <f>SUMIFS(СВЦЭМ!$D$39:$D$782,СВЦЭМ!$A$39:$A$782,$A149,СВЦЭМ!$B$39:$B$782,C$119)+'СЕТ СН'!$I$11+СВЦЭМ!$D$10+'СЕТ СН'!$I$6-'СЕТ СН'!$I$23</f>
        <v>1711.6288542500001</v>
      </c>
      <c r="D149" s="36">
        <f>SUMIFS(СВЦЭМ!$D$39:$D$782,СВЦЭМ!$A$39:$A$782,$A149,СВЦЭМ!$B$39:$B$782,D$119)+'СЕТ СН'!$I$11+СВЦЭМ!$D$10+'СЕТ СН'!$I$6-'СЕТ СН'!$I$23</f>
        <v>1759.11613863</v>
      </c>
      <c r="E149" s="36">
        <f>SUMIFS(СВЦЭМ!$D$39:$D$782,СВЦЭМ!$A$39:$A$782,$A149,СВЦЭМ!$B$39:$B$782,E$119)+'СЕТ СН'!$I$11+СВЦЭМ!$D$10+'СЕТ СН'!$I$6-'СЕТ СН'!$I$23</f>
        <v>1789.3085660399997</v>
      </c>
      <c r="F149" s="36">
        <f>SUMIFS(СВЦЭМ!$D$39:$D$782,СВЦЭМ!$A$39:$A$782,$A149,СВЦЭМ!$B$39:$B$782,F$119)+'СЕТ СН'!$I$11+СВЦЭМ!$D$10+'СЕТ СН'!$I$6-'СЕТ СН'!$I$23</f>
        <v>1773.5394538699998</v>
      </c>
      <c r="G149" s="36">
        <f>SUMIFS(СВЦЭМ!$D$39:$D$782,СВЦЭМ!$A$39:$A$782,$A149,СВЦЭМ!$B$39:$B$782,G$119)+'СЕТ СН'!$I$11+СВЦЭМ!$D$10+'СЕТ СН'!$I$6-'СЕТ СН'!$I$23</f>
        <v>1737.25027636</v>
      </c>
      <c r="H149" s="36">
        <f>SUMIFS(СВЦЭМ!$D$39:$D$782,СВЦЭМ!$A$39:$A$782,$A149,СВЦЭМ!$B$39:$B$782,H$119)+'СЕТ СН'!$I$11+СВЦЭМ!$D$10+'СЕТ СН'!$I$6-'СЕТ СН'!$I$23</f>
        <v>1705.2854572699998</v>
      </c>
      <c r="I149" s="36">
        <f>SUMIFS(СВЦЭМ!$D$39:$D$782,СВЦЭМ!$A$39:$A$782,$A149,СВЦЭМ!$B$39:$B$782,I$119)+'СЕТ СН'!$I$11+СВЦЭМ!$D$10+'СЕТ СН'!$I$6-'СЕТ СН'!$I$23</f>
        <v>1703.8787383700001</v>
      </c>
      <c r="J149" s="36">
        <f>SUMIFS(СВЦЭМ!$D$39:$D$782,СВЦЭМ!$A$39:$A$782,$A149,СВЦЭМ!$B$39:$B$782,J$119)+'СЕТ СН'!$I$11+СВЦЭМ!$D$10+'СЕТ СН'!$I$6-'СЕТ СН'!$I$23</f>
        <v>1670.13147364</v>
      </c>
      <c r="K149" s="36">
        <f>SUMIFS(СВЦЭМ!$D$39:$D$782,СВЦЭМ!$A$39:$A$782,$A149,СВЦЭМ!$B$39:$B$782,K$119)+'СЕТ СН'!$I$11+СВЦЭМ!$D$10+'СЕТ СН'!$I$6-'СЕТ СН'!$I$23</f>
        <v>1641.23952594</v>
      </c>
      <c r="L149" s="36">
        <f>SUMIFS(СВЦЭМ!$D$39:$D$782,СВЦЭМ!$A$39:$A$782,$A149,СВЦЭМ!$B$39:$B$782,L$119)+'СЕТ СН'!$I$11+СВЦЭМ!$D$10+'СЕТ СН'!$I$6-'СЕТ СН'!$I$23</f>
        <v>1650.6732986299999</v>
      </c>
      <c r="M149" s="36">
        <f>SUMIFS(СВЦЭМ!$D$39:$D$782,СВЦЭМ!$A$39:$A$782,$A149,СВЦЭМ!$B$39:$B$782,M$119)+'СЕТ СН'!$I$11+СВЦЭМ!$D$10+'СЕТ СН'!$I$6-'СЕТ СН'!$I$23</f>
        <v>1663.6559388999999</v>
      </c>
      <c r="N149" s="36">
        <f>SUMIFS(СВЦЭМ!$D$39:$D$782,СВЦЭМ!$A$39:$A$782,$A149,СВЦЭМ!$B$39:$B$782,N$119)+'СЕТ СН'!$I$11+СВЦЭМ!$D$10+'СЕТ СН'!$I$6-'СЕТ СН'!$I$23</f>
        <v>1681.7273455</v>
      </c>
      <c r="O149" s="36">
        <f>SUMIFS(СВЦЭМ!$D$39:$D$782,СВЦЭМ!$A$39:$A$782,$A149,СВЦЭМ!$B$39:$B$782,O$119)+'СЕТ СН'!$I$11+СВЦЭМ!$D$10+'СЕТ СН'!$I$6-'СЕТ СН'!$I$23</f>
        <v>1695.4765561300001</v>
      </c>
      <c r="P149" s="36">
        <f>SUMIFS(СВЦЭМ!$D$39:$D$782,СВЦЭМ!$A$39:$A$782,$A149,СВЦЭМ!$B$39:$B$782,P$119)+'СЕТ СН'!$I$11+СВЦЭМ!$D$10+'СЕТ СН'!$I$6-'СЕТ СН'!$I$23</f>
        <v>1701.8847311700001</v>
      </c>
      <c r="Q149" s="36">
        <f>SUMIFS(СВЦЭМ!$D$39:$D$782,СВЦЭМ!$A$39:$A$782,$A149,СВЦЭМ!$B$39:$B$782,Q$119)+'СЕТ СН'!$I$11+СВЦЭМ!$D$10+'СЕТ СН'!$I$6-'СЕТ СН'!$I$23</f>
        <v>1696.69400292</v>
      </c>
      <c r="R149" s="36">
        <f>SUMIFS(СВЦЭМ!$D$39:$D$782,СВЦЭМ!$A$39:$A$782,$A149,СВЦЭМ!$B$39:$B$782,R$119)+'СЕТ СН'!$I$11+СВЦЭМ!$D$10+'СЕТ СН'!$I$6-'СЕТ СН'!$I$23</f>
        <v>1694.69233158</v>
      </c>
      <c r="S149" s="36">
        <f>SUMIFS(СВЦЭМ!$D$39:$D$782,СВЦЭМ!$A$39:$A$782,$A149,СВЦЭМ!$B$39:$B$782,S$119)+'СЕТ СН'!$I$11+СВЦЭМ!$D$10+'СЕТ СН'!$I$6-'СЕТ СН'!$I$23</f>
        <v>1668.7289501999999</v>
      </c>
      <c r="T149" s="36">
        <f>SUMIFS(СВЦЭМ!$D$39:$D$782,СВЦЭМ!$A$39:$A$782,$A149,СВЦЭМ!$B$39:$B$782,T$119)+'СЕТ СН'!$I$11+СВЦЭМ!$D$10+'СЕТ СН'!$I$6-'СЕТ СН'!$I$23</f>
        <v>1627.88773971</v>
      </c>
      <c r="U149" s="36">
        <f>SUMIFS(СВЦЭМ!$D$39:$D$782,СВЦЭМ!$A$39:$A$782,$A149,СВЦЭМ!$B$39:$B$782,U$119)+'СЕТ СН'!$I$11+СВЦЭМ!$D$10+'СЕТ СН'!$I$6-'СЕТ СН'!$I$23</f>
        <v>1666.2579239799998</v>
      </c>
      <c r="V149" s="36">
        <f>SUMIFS(СВЦЭМ!$D$39:$D$782,СВЦЭМ!$A$39:$A$782,$A149,СВЦЭМ!$B$39:$B$782,V$119)+'СЕТ СН'!$I$11+СВЦЭМ!$D$10+'СЕТ СН'!$I$6-'СЕТ СН'!$I$23</f>
        <v>1707.45992905</v>
      </c>
      <c r="W149" s="36">
        <f>SUMIFS(СВЦЭМ!$D$39:$D$782,СВЦЭМ!$A$39:$A$782,$A149,СВЦЭМ!$B$39:$B$782,W$119)+'СЕТ СН'!$I$11+СВЦЭМ!$D$10+'СЕТ СН'!$I$6-'СЕТ СН'!$I$23</f>
        <v>1729.8726516299998</v>
      </c>
      <c r="X149" s="36">
        <f>SUMIFS(СВЦЭМ!$D$39:$D$782,СВЦЭМ!$A$39:$A$782,$A149,СВЦЭМ!$B$39:$B$782,X$119)+'СЕТ СН'!$I$11+СВЦЭМ!$D$10+'СЕТ СН'!$I$6-'СЕТ СН'!$I$23</f>
        <v>1740.58830124</v>
      </c>
      <c r="Y149" s="36">
        <f>SUMIFS(СВЦЭМ!$D$39:$D$782,СВЦЭМ!$A$39:$A$782,$A149,СВЦЭМ!$B$39:$B$782,Y$119)+'СЕТ СН'!$I$11+СВЦЭМ!$D$10+'СЕТ СН'!$I$6-'СЕТ СН'!$I$23</f>
        <v>1748.8024746199999</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01.11.2022</v>
      </c>
      <c r="B156" s="36">
        <f>SUMIFS(СВЦЭМ!$E$39:$E$782,СВЦЭМ!$A$39:$A$782,$A156,СВЦЭМ!$B$39:$B$782,B$155)+'СЕТ СН'!$F$12</f>
        <v>196.14732405999999</v>
      </c>
      <c r="C156" s="36">
        <f>SUMIFS(СВЦЭМ!$E$39:$E$782,СВЦЭМ!$A$39:$A$782,$A156,СВЦЭМ!$B$39:$B$782,C$155)+'СЕТ СН'!$F$12</f>
        <v>201.66028025</v>
      </c>
      <c r="D156" s="36">
        <f>SUMIFS(СВЦЭМ!$E$39:$E$782,СВЦЭМ!$A$39:$A$782,$A156,СВЦЭМ!$B$39:$B$782,D$155)+'СЕТ СН'!$F$12</f>
        <v>208.9226443</v>
      </c>
      <c r="E156" s="36">
        <f>SUMIFS(СВЦЭМ!$E$39:$E$782,СВЦЭМ!$A$39:$A$782,$A156,СВЦЭМ!$B$39:$B$782,E$155)+'СЕТ СН'!$F$12</f>
        <v>208.12599492000001</v>
      </c>
      <c r="F156" s="36">
        <f>SUMIFS(СВЦЭМ!$E$39:$E$782,СВЦЭМ!$A$39:$A$782,$A156,СВЦЭМ!$B$39:$B$782,F$155)+'СЕТ СН'!$F$12</f>
        <v>207.95492734999999</v>
      </c>
      <c r="G156" s="36">
        <f>SUMIFS(СВЦЭМ!$E$39:$E$782,СВЦЭМ!$A$39:$A$782,$A156,СВЦЭМ!$B$39:$B$782,G$155)+'СЕТ СН'!$F$12</f>
        <v>203.53305663</v>
      </c>
      <c r="H156" s="36">
        <f>SUMIFS(СВЦЭМ!$E$39:$E$782,СВЦЭМ!$A$39:$A$782,$A156,СВЦЭМ!$B$39:$B$782,H$155)+'СЕТ СН'!$F$12</f>
        <v>191.4899905</v>
      </c>
      <c r="I156" s="36">
        <f>SUMIFS(СВЦЭМ!$E$39:$E$782,СВЦЭМ!$A$39:$A$782,$A156,СВЦЭМ!$B$39:$B$782,I$155)+'СЕТ СН'!$F$12</f>
        <v>189.93410628999999</v>
      </c>
      <c r="J156" s="36">
        <f>SUMIFS(СВЦЭМ!$E$39:$E$782,СВЦЭМ!$A$39:$A$782,$A156,СВЦЭМ!$B$39:$B$782,J$155)+'СЕТ СН'!$F$12</f>
        <v>186.13471397000001</v>
      </c>
      <c r="K156" s="36">
        <f>SUMIFS(СВЦЭМ!$E$39:$E$782,СВЦЭМ!$A$39:$A$782,$A156,СВЦЭМ!$B$39:$B$782,K$155)+'СЕТ СН'!$F$12</f>
        <v>182.01436429</v>
      </c>
      <c r="L156" s="36">
        <f>SUMIFS(СВЦЭМ!$E$39:$E$782,СВЦЭМ!$A$39:$A$782,$A156,СВЦЭМ!$B$39:$B$782,L$155)+'СЕТ СН'!$F$12</f>
        <v>184.69665409000001</v>
      </c>
      <c r="M156" s="36">
        <f>SUMIFS(СВЦЭМ!$E$39:$E$782,СВЦЭМ!$A$39:$A$782,$A156,СВЦЭМ!$B$39:$B$782,M$155)+'СЕТ СН'!$F$12</f>
        <v>189.73625959</v>
      </c>
      <c r="N156" s="36">
        <f>SUMIFS(СВЦЭМ!$E$39:$E$782,СВЦЭМ!$A$39:$A$782,$A156,СВЦЭМ!$B$39:$B$782,N$155)+'СЕТ СН'!$F$12</f>
        <v>191.53889827</v>
      </c>
      <c r="O156" s="36">
        <f>SUMIFS(СВЦЭМ!$E$39:$E$782,СВЦЭМ!$A$39:$A$782,$A156,СВЦЭМ!$B$39:$B$782,O$155)+'СЕТ СН'!$F$12</f>
        <v>188.94737096</v>
      </c>
      <c r="P156" s="36">
        <f>SUMIFS(СВЦЭМ!$E$39:$E$782,СВЦЭМ!$A$39:$A$782,$A156,СВЦЭМ!$B$39:$B$782,P$155)+'СЕТ СН'!$F$12</f>
        <v>190.57094979999999</v>
      </c>
      <c r="Q156" s="36">
        <f>SUMIFS(СВЦЭМ!$E$39:$E$782,СВЦЭМ!$A$39:$A$782,$A156,СВЦЭМ!$B$39:$B$782,Q$155)+'СЕТ СН'!$F$12</f>
        <v>191.21383491</v>
      </c>
      <c r="R156" s="36">
        <f>SUMIFS(СВЦЭМ!$E$39:$E$782,СВЦЭМ!$A$39:$A$782,$A156,СВЦЭМ!$B$39:$B$782,R$155)+'СЕТ СН'!$F$12</f>
        <v>187.14202538000001</v>
      </c>
      <c r="S156" s="36">
        <f>SUMIFS(СВЦЭМ!$E$39:$E$782,СВЦЭМ!$A$39:$A$782,$A156,СВЦЭМ!$B$39:$B$782,S$155)+'СЕТ СН'!$F$12</f>
        <v>177.72207845</v>
      </c>
      <c r="T156" s="36">
        <f>SUMIFS(СВЦЭМ!$E$39:$E$782,СВЦЭМ!$A$39:$A$782,$A156,СВЦЭМ!$B$39:$B$782,T$155)+'СЕТ СН'!$F$12</f>
        <v>177.47297012999999</v>
      </c>
      <c r="U156" s="36">
        <f>SUMIFS(СВЦЭМ!$E$39:$E$782,СВЦЭМ!$A$39:$A$782,$A156,СВЦЭМ!$B$39:$B$782,U$155)+'СЕТ СН'!$F$12</f>
        <v>180.61089451999999</v>
      </c>
      <c r="V156" s="36">
        <f>SUMIFS(СВЦЭМ!$E$39:$E$782,СВЦЭМ!$A$39:$A$782,$A156,СВЦЭМ!$B$39:$B$782,V$155)+'СЕТ СН'!$F$12</f>
        <v>184.03099566</v>
      </c>
      <c r="W156" s="36">
        <f>SUMIFS(СВЦЭМ!$E$39:$E$782,СВЦЭМ!$A$39:$A$782,$A156,СВЦЭМ!$B$39:$B$782,W$155)+'СЕТ СН'!$F$12</f>
        <v>185.71376956</v>
      </c>
      <c r="X156" s="36">
        <f>SUMIFS(СВЦЭМ!$E$39:$E$782,СВЦЭМ!$A$39:$A$782,$A156,СВЦЭМ!$B$39:$B$782,X$155)+'СЕТ СН'!$F$12</f>
        <v>194.72867715999999</v>
      </c>
      <c r="Y156" s="36">
        <f>SUMIFS(СВЦЭМ!$E$39:$E$782,СВЦЭМ!$A$39:$A$782,$A156,СВЦЭМ!$B$39:$B$782,Y$155)+'СЕТ СН'!$F$12</f>
        <v>200.81639057000001</v>
      </c>
      <c r="AA156" s="45"/>
    </row>
    <row r="157" spans="1:27" ht="15.75" x14ac:dyDescent="0.2">
      <c r="A157" s="35">
        <f>A156+1</f>
        <v>44867</v>
      </c>
      <c r="B157" s="36">
        <f>SUMIFS(СВЦЭМ!$E$39:$E$782,СВЦЭМ!$A$39:$A$782,$A157,СВЦЭМ!$B$39:$B$782,B$155)+'СЕТ СН'!$F$12</f>
        <v>194.43482836000001</v>
      </c>
      <c r="C157" s="36">
        <f>SUMIFS(СВЦЭМ!$E$39:$E$782,СВЦЭМ!$A$39:$A$782,$A157,СВЦЭМ!$B$39:$B$782,C$155)+'СЕТ СН'!$F$12</f>
        <v>199.671291</v>
      </c>
      <c r="D157" s="36">
        <f>SUMIFS(СВЦЭМ!$E$39:$E$782,СВЦЭМ!$A$39:$A$782,$A157,СВЦЭМ!$B$39:$B$782,D$155)+'СЕТ СН'!$F$12</f>
        <v>206.85882875999999</v>
      </c>
      <c r="E157" s="36">
        <f>SUMIFS(СВЦЭМ!$E$39:$E$782,СВЦЭМ!$A$39:$A$782,$A157,СВЦЭМ!$B$39:$B$782,E$155)+'СЕТ СН'!$F$12</f>
        <v>204.35105738999999</v>
      </c>
      <c r="F157" s="36">
        <f>SUMIFS(СВЦЭМ!$E$39:$E$782,СВЦЭМ!$A$39:$A$782,$A157,СВЦЭМ!$B$39:$B$782,F$155)+'СЕТ СН'!$F$12</f>
        <v>205.63733851000001</v>
      </c>
      <c r="G157" s="36">
        <f>SUMIFS(СВЦЭМ!$E$39:$E$782,СВЦЭМ!$A$39:$A$782,$A157,СВЦЭМ!$B$39:$B$782,G$155)+'СЕТ СН'!$F$12</f>
        <v>206.92833035999999</v>
      </c>
      <c r="H157" s="36">
        <f>SUMIFS(СВЦЭМ!$E$39:$E$782,СВЦЭМ!$A$39:$A$782,$A157,СВЦЭМ!$B$39:$B$782,H$155)+'СЕТ СН'!$F$12</f>
        <v>197.33627901</v>
      </c>
      <c r="I157" s="36">
        <f>SUMIFS(СВЦЭМ!$E$39:$E$782,СВЦЭМ!$A$39:$A$782,$A157,СВЦЭМ!$B$39:$B$782,I$155)+'СЕТ СН'!$F$12</f>
        <v>195.36108347000001</v>
      </c>
      <c r="J157" s="36">
        <f>SUMIFS(СВЦЭМ!$E$39:$E$782,СВЦЭМ!$A$39:$A$782,$A157,СВЦЭМ!$B$39:$B$782,J$155)+'СЕТ СН'!$F$12</f>
        <v>189.23979739000001</v>
      </c>
      <c r="K157" s="36">
        <f>SUMIFS(СВЦЭМ!$E$39:$E$782,СВЦЭМ!$A$39:$A$782,$A157,СВЦЭМ!$B$39:$B$782,K$155)+'СЕТ СН'!$F$12</f>
        <v>186.54992859999999</v>
      </c>
      <c r="L157" s="36">
        <f>SUMIFS(СВЦЭМ!$E$39:$E$782,СВЦЭМ!$A$39:$A$782,$A157,СВЦЭМ!$B$39:$B$782,L$155)+'СЕТ СН'!$F$12</f>
        <v>183.58440356</v>
      </c>
      <c r="M157" s="36">
        <f>SUMIFS(СВЦЭМ!$E$39:$E$782,СВЦЭМ!$A$39:$A$782,$A157,СВЦЭМ!$B$39:$B$782,M$155)+'СЕТ СН'!$F$12</f>
        <v>186.1997709</v>
      </c>
      <c r="N157" s="36">
        <f>SUMIFS(СВЦЭМ!$E$39:$E$782,СВЦЭМ!$A$39:$A$782,$A157,СВЦЭМ!$B$39:$B$782,N$155)+'СЕТ СН'!$F$12</f>
        <v>192.19417564</v>
      </c>
      <c r="O157" s="36">
        <f>SUMIFS(СВЦЭМ!$E$39:$E$782,СВЦЭМ!$A$39:$A$782,$A157,СВЦЭМ!$B$39:$B$782,O$155)+'СЕТ СН'!$F$12</f>
        <v>189.61155287</v>
      </c>
      <c r="P157" s="36">
        <f>SUMIFS(СВЦЭМ!$E$39:$E$782,СВЦЭМ!$A$39:$A$782,$A157,СВЦЭМ!$B$39:$B$782,P$155)+'СЕТ СН'!$F$12</f>
        <v>191.48147082</v>
      </c>
      <c r="Q157" s="36">
        <f>SUMIFS(СВЦЭМ!$E$39:$E$782,СВЦЭМ!$A$39:$A$782,$A157,СВЦЭМ!$B$39:$B$782,Q$155)+'СЕТ СН'!$F$12</f>
        <v>192.26683431999999</v>
      </c>
      <c r="R157" s="36">
        <f>SUMIFS(СВЦЭМ!$E$39:$E$782,СВЦЭМ!$A$39:$A$782,$A157,СВЦЭМ!$B$39:$B$782,R$155)+'СЕТ СН'!$F$12</f>
        <v>189.54461463000001</v>
      </c>
      <c r="S157" s="36">
        <f>SUMIFS(СВЦЭМ!$E$39:$E$782,СВЦЭМ!$A$39:$A$782,$A157,СВЦЭМ!$B$39:$B$782,S$155)+'СЕТ СН'!$F$12</f>
        <v>186.93114224000001</v>
      </c>
      <c r="T157" s="36">
        <f>SUMIFS(СВЦЭМ!$E$39:$E$782,СВЦЭМ!$A$39:$A$782,$A157,СВЦЭМ!$B$39:$B$782,T$155)+'СЕТ СН'!$F$12</f>
        <v>181.70515653000001</v>
      </c>
      <c r="U157" s="36">
        <f>SUMIFS(СВЦЭМ!$E$39:$E$782,СВЦЭМ!$A$39:$A$782,$A157,СВЦЭМ!$B$39:$B$782,U$155)+'СЕТ СН'!$F$12</f>
        <v>180.89911613999999</v>
      </c>
      <c r="V157" s="36">
        <f>SUMIFS(СВЦЭМ!$E$39:$E$782,СВЦЭМ!$A$39:$A$782,$A157,СВЦЭМ!$B$39:$B$782,V$155)+'СЕТ СН'!$F$12</f>
        <v>186.2123096</v>
      </c>
      <c r="W157" s="36">
        <f>SUMIFS(СВЦЭМ!$E$39:$E$782,СВЦЭМ!$A$39:$A$782,$A157,СВЦЭМ!$B$39:$B$782,W$155)+'СЕТ СН'!$F$12</f>
        <v>189.45807769000001</v>
      </c>
      <c r="X157" s="36">
        <f>SUMIFS(СВЦЭМ!$E$39:$E$782,СВЦЭМ!$A$39:$A$782,$A157,СВЦЭМ!$B$39:$B$782,X$155)+'СЕТ СН'!$F$12</f>
        <v>192.96279041</v>
      </c>
      <c r="Y157" s="36">
        <f>SUMIFS(СВЦЭМ!$E$39:$E$782,СВЦЭМ!$A$39:$A$782,$A157,СВЦЭМ!$B$39:$B$782,Y$155)+'СЕТ СН'!$F$12</f>
        <v>197.84852233000001</v>
      </c>
    </row>
    <row r="158" spans="1:27" ht="15.75" x14ac:dyDescent="0.2">
      <c r="A158" s="35">
        <f t="shared" ref="A158:A185" si="4">A157+1</f>
        <v>44868</v>
      </c>
      <c r="B158" s="36">
        <f>SUMIFS(СВЦЭМ!$E$39:$E$782,СВЦЭМ!$A$39:$A$782,$A158,СВЦЭМ!$B$39:$B$782,B$155)+'СЕТ СН'!$F$12</f>
        <v>199.15832626</v>
      </c>
      <c r="C158" s="36">
        <f>SUMIFS(СВЦЭМ!$E$39:$E$782,СВЦЭМ!$A$39:$A$782,$A158,СВЦЭМ!$B$39:$B$782,C$155)+'СЕТ СН'!$F$12</f>
        <v>203.35488612</v>
      </c>
      <c r="D158" s="36">
        <f>SUMIFS(СВЦЭМ!$E$39:$E$782,СВЦЭМ!$A$39:$A$782,$A158,СВЦЭМ!$B$39:$B$782,D$155)+'СЕТ СН'!$F$12</f>
        <v>207.43544721999999</v>
      </c>
      <c r="E158" s="36">
        <f>SUMIFS(СВЦЭМ!$E$39:$E$782,СВЦЭМ!$A$39:$A$782,$A158,СВЦЭМ!$B$39:$B$782,E$155)+'СЕТ СН'!$F$12</f>
        <v>201.04240143000001</v>
      </c>
      <c r="F158" s="36">
        <f>SUMIFS(СВЦЭМ!$E$39:$E$782,СВЦЭМ!$A$39:$A$782,$A158,СВЦЭМ!$B$39:$B$782,F$155)+'СЕТ СН'!$F$12</f>
        <v>198.38700008000001</v>
      </c>
      <c r="G158" s="36">
        <f>SUMIFS(СВЦЭМ!$E$39:$E$782,СВЦЭМ!$A$39:$A$782,$A158,СВЦЭМ!$B$39:$B$782,G$155)+'СЕТ СН'!$F$12</f>
        <v>190.47075351000001</v>
      </c>
      <c r="H158" s="36">
        <f>SUMIFS(СВЦЭМ!$E$39:$E$782,СВЦЭМ!$A$39:$A$782,$A158,СВЦЭМ!$B$39:$B$782,H$155)+'СЕТ СН'!$F$12</f>
        <v>183.38307535999999</v>
      </c>
      <c r="I158" s="36">
        <f>SUMIFS(СВЦЭМ!$E$39:$E$782,СВЦЭМ!$A$39:$A$782,$A158,СВЦЭМ!$B$39:$B$782,I$155)+'СЕТ СН'!$F$12</f>
        <v>177.27716396</v>
      </c>
      <c r="J158" s="36">
        <f>SUMIFS(СВЦЭМ!$E$39:$E$782,СВЦЭМ!$A$39:$A$782,$A158,СВЦЭМ!$B$39:$B$782,J$155)+'СЕТ СН'!$F$12</f>
        <v>172.62628588000001</v>
      </c>
      <c r="K158" s="36">
        <f>SUMIFS(СВЦЭМ!$E$39:$E$782,СВЦЭМ!$A$39:$A$782,$A158,СВЦЭМ!$B$39:$B$782,K$155)+'СЕТ СН'!$F$12</f>
        <v>176.71356256999999</v>
      </c>
      <c r="L158" s="36">
        <f>SUMIFS(СВЦЭМ!$E$39:$E$782,СВЦЭМ!$A$39:$A$782,$A158,СВЦЭМ!$B$39:$B$782,L$155)+'СЕТ СН'!$F$12</f>
        <v>181.69652884000001</v>
      </c>
      <c r="M158" s="36">
        <f>SUMIFS(СВЦЭМ!$E$39:$E$782,СВЦЭМ!$A$39:$A$782,$A158,СВЦЭМ!$B$39:$B$782,M$155)+'СЕТ СН'!$F$12</f>
        <v>187.53530216999999</v>
      </c>
      <c r="N158" s="36">
        <f>SUMIFS(СВЦЭМ!$E$39:$E$782,СВЦЭМ!$A$39:$A$782,$A158,СВЦЭМ!$B$39:$B$782,N$155)+'СЕТ СН'!$F$12</f>
        <v>188.43668106999999</v>
      </c>
      <c r="O158" s="36">
        <f>SUMIFS(СВЦЭМ!$E$39:$E$782,СВЦЭМ!$A$39:$A$782,$A158,СВЦЭМ!$B$39:$B$782,O$155)+'СЕТ СН'!$F$12</f>
        <v>188.06513645999999</v>
      </c>
      <c r="P158" s="36">
        <f>SUMIFS(СВЦЭМ!$E$39:$E$782,СВЦЭМ!$A$39:$A$782,$A158,СВЦЭМ!$B$39:$B$782,P$155)+'СЕТ СН'!$F$12</f>
        <v>188.51619911</v>
      </c>
      <c r="Q158" s="36">
        <f>SUMIFS(СВЦЭМ!$E$39:$E$782,СВЦЭМ!$A$39:$A$782,$A158,СВЦЭМ!$B$39:$B$782,Q$155)+'СЕТ СН'!$F$12</f>
        <v>189.61320674000001</v>
      </c>
      <c r="R158" s="36">
        <f>SUMIFS(СВЦЭМ!$E$39:$E$782,СВЦЭМ!$A$39:$A$782,$A158,СВЦЭМ!$B$39:$B$782,R$155)+'СЕТ СН'!$F$12</f>
        <v>182.03369873</v>
      </c>
      <c r="S158" s="36">
        <f>SUMIFS(СВЦЭМ!$E$39:$E$782,СВЦЭМ!$A$39:$A$782,$A158,СВЦЭМ!$B$39:$B$782,S$155)+'СЕТ СН'!$F$12</f>
        <v>175.3478001</v>
      </c>
      <c r="T158" s="36">
        <f>SUMIFS(СВЦЭМ!$E$39:$E$782,СВЦЭМ!$A$39:$A$782,$A158,СВЦЭМ!$B$39:$B$782,T$155)+'СЕТ СН'!$F$12</f>
        <v>173.73452441000001</v>
      </c>
      <c r="U158" s="36">
        <f>SUMIFS(СВЦЭМ!$E$39:$E$782,СВЦЭМ!$A$39:$A$782,$A158,СВЦЭМ!$B$39:$B$782,U$155)+'СЕТ СН'!$F$12</f>
        <v>175.43121536999999</v>
      </c>
      <c r="V158" s="36">
        <f>SUMIFS(СВЦЭМ!$E$39:$E$782,СВЦЭМ!$A$39:$A$782,$A158,СВЦЭМ!$B$39:$B$782,V$155)+'СЕТ СН'!$F$12</f>
        <v>175.16892335</v>
      </c>
      <c r="W158" s="36">
        <f>SUMIFS(СВЦЭМ!$E$39:$E$782,СВЦЭМ!$A$39:$A$782,$A158,СВЦЭМ!$B$39:$B$782,W$155)+'СЕТ СН'!$F$12</f>
        <v>174.74500827</v>
      </c>
      <c r="X158" s="36">
        <f>SUMIFS(СВЦЭМ!$E$39:$E$782,СВЦЭМ!$A$39:$A$782,$A158,СВЦЭМ!$B$39:$B$782,X$155)+'СЕТ СН'!$F$12</f>
        <v>180.25084648999999</v>
      </c>
      <c r="Y158" s="36">
        <f>SUMIFS(СВЦЭМ!$E$39:$E$782,СВЦЭМ!$A$39:$A$782,$A158,СВЦЭМ!$B$39:$B$782,Y$155)+'СЕТ СН'!$F$12</f>
        <v>188.16638454</v>
      </c>
    </row>
    <row r="159" spans="1:27" ht="15.75" x14ac:dyDescent="0.2">
      <c r="A159" s="35">
        <f t="shared" si="4"/>
        <v>44869</v>
      </c>
      <c r="B159" s="36">
        <f>SUMIFS(СВЦЭМ!$E$39:$E$782,СВЦЭМ!$A$39:$A$782,$A159,СВЦЭМ!$B$39:$B$782,B$155)+'СЕТ СН'!$F$12</f>
        <v>177.79837592000001</v>
      </c>
      <c r="C159" s="36">
        <f>SUMIFS(СВЦЭМ!$E$39:$E$782,СВЦЭМ!$A$39:$A$782,$A159,СВЦЭМ!$B$39:$B$782,C$155)+'СЕТ СН'!$F$12</f>
        <v>184.31823795</v>
      </c>
      <c r="D159" s="36">
        <f>SUMIFS(СВЦЭМ!$E$39:$E$782,СВЦЭМ!$A$39:$A$782,$A159,СВЦЭМ!$B$39:$B$782,D$155)+'СЕТ СН'!$F$12</f>
        <v>195.64576772999999</v>
      </c>
      <c r="E159" s="36">
        <f>SUMIFS(СВЦЭМ!$E$39:$E$782,СВЦЭМ!$A$39:$A$782,$A159,СВЦЭМ!$B$39:$B$782,E$155)+'СЕТ СН'!$F$12</f>
        <v>195.5511927</v>
      </c>
      <c r="F159" s="36">
        <f>SUMIFS(СВЦЭМ!$E$39:$E$782,СВЦЭМ!$A$39:$A$782,$A159,СВЦЭМ!$B$39:$B$782,F$155)+'СЕТ СН'!$F$12</f>
        <v>197.20845392999999</v>
      </c>
      <c r="G159" s="36">
        <f>SUMIFS(СВЦЭМ!$E$39:$E$782,СВЦЭМ!$A$39:$A$782,$A159,СВЦЭМ!$B$39:$B$782,G$155)+'СЕТ СН'!$F$12</f>
        <v>200.10509569000001</v>
      </c>
      <c r="H159" s="36">
        <f>SUMIFS(СВЦЭМ!$E$39:$E$782,СВЦЭМ!$A$39:$A$782,$A159,СВЦЭМ!$B$39:$B$782,H$155)+'СЕТ СН'!$F$12</f>
        <v>196.98493540000001</v>
      </c>
      <c r="I159" s="36">
        <f>SUMIFS(СВЦЭМ!$E$39:$E$782,СВЦЭМ!$A$39:$A$782,$A159,СВЦЭМ!$B$39:$B$782,I$155)+'СЕТ СН'!$F$12</f>
        <v>192.20397783000001</v>
      </c>
      <c r="J159" s="36">
        <f>SUMIFS(СВЦЭМ!$E$39:$E$782,СВЦЭМ!$A$39:$A$782,$A159,СВЦЭМ!$B$39:$B$782,J$155)+'СЕТ СН'!$F$12</f>
        <v>182.33548304999999</v>
      </c>
      <c r="K159" s="36">
        <f>SUMIFS(СВЦЭМ!$E$39:$E$782,СВЦЭМ!$A$39:$A$782,$A159,СВЦЭМ!$B$39:$B$782,K$155)+'СЕТ СН'!$F$12</f>
        <v>175.21399957</v>
      </c>
      <c r="L159" s="36">
        <f>SUMIFS(СВЦЭМ!$E$39:$E$782,СВЦЭМ!$A$39:$A$782,$A159,СВЦЭМ!$B$39:$B$782,L$155)+'СЕТ СН'!$F$12</f>
        <v>174.59245966</v>
      </c>
      <c r="M159" s="36">
        <f>SUMIFS(СВЦЭМ!$E$39:$E$782,СВЦЭМ!$A$39:$A$782,$A159,СВЦЭМ!$B$39:$B$782,M$155)+'СЕТ СН'!$F$12</f>
        <v>177.84636015999999</v>
      </c>
      <c r="N159" s="36">
        <f>SUMIFS(СВЦЭМ!$E$39:$E$782,СВЦЭМ!$A$39:$A$782,$A159,СВЦЭМ!$B$39:$B$782,N$155)+'СЕТ СН'!$F$12</f>
        <v>182.29902584999999</v>
      </c>
      <c r="O159" s="36">
        <f>SUMIFS(СВЦЭМ!$E$39:$E$782,СВЦЭМ!$A$39:$A$782,$A159,СВЦЭМ!$B$39:$B$782,O$155)+'СЕТ СН'!$F$12</f>
        <v>184.24982785</v>
      </c>
      <c r="P159" s="36">
        <f>SUMIFS(СВЦЭМ!$E$39:$E$782,СВЦЭМ!$A$39:$A$782,$A159,СВЦЭМ!$B$39:$B$782,P$155)+'СЕТ СН'!$F$12</f>
        <v>185.79479782999999</v>
      </c>
      <c r="Q159" s="36">
        <f>SUMIFS(СВЦЭМ!$E$39:$E$782,СВЦЭМ!$A$39:$A$782,$A159,СВЦЭМ!$B$39:$B$782,Q$155)+'СЕТ СН'!$F$12</f>
        <v>186.51324450000001</v>
      </c>
      <c r="R159" s="36">
        <f>SUMIFS(СВЦЭМ!$E$39:$E$782,СВЦЭМ!$A$39:$A$782,$A159,СВЦЭМ!$B$39:$B$782,R$155)+'СЕТ СН'!$F$12</f>
        <v>180.80356223999999</v>
      </c>
      <c r="S159" s="36">
        <f>SUMIFS(СВЦЭМ!$E$39:$E$782,СВЦЭМ!$A$39:$A$782,$A159,СВЦЭМ!$B$39:$B$782,S$155)+'СЕТ СН'!$F$12</f>
        <v>170.62480755999999</v>
      </c>
      <c r="T159" s="36">
        <f>SUMIFS(СВЦЭМ!$E$39:$E$782,СВЦЭМ!$A$39:$A$782,$A159,СВЦЭМ!$B$39:$B$782,T$155)+'СЕТ СН'!$F$12</f>
        <v>168.34005239000001</v>
      </c>
      <c r="U159" s="36">
        <f>SUMIFS(СВЦЭМ!$E$39:$E$782,СВЦЭМ!$A$39:$A$782,$A159,СВЦЭМ!$B$39:$B$782,U$155)+'СЕТ СН'!$F$12</f>
        <v>169.76622123000001</v>
      </c>
      <c r="V159" s="36">
        <f>SUMIFS(СВЦЭМ!$E$39:$E$782,СВЦЭМ!$A$39:$A$782,$A159,СВЦЭМ!$B$39:$B$782,V$155)+'СЕТ СН'!$F$12</f>
        <v>172.81988611</v>
      </c>
      <c r="W159" s="36">
        <f>SUMIFS(СВЦЭМ!$E$39:$E$782,СВЦЭМ!$A$39:$A$782,$A159,СВЦЭМ!$B$39:$B$782,W$155)+'СЕТ СН'!$F$12</f>
        <v>178.66993472999999</v>
      </c>
      <c r="X159" s="36">
        <f>SUMIFS(СВЦЭМ!$E$39:$E$782,СВЦЭМ!$A$39:$A$782,$A159,СВЦЭМ!$B$39:$B$782,X$155)+'СЕТ СН'!$F$12</f>
        <v>187.53563915999999</v>
      </c>
      <c r="Y159" s="36">
        <f>SUMIFS(СВЦЭМ!$E$39:$E$782,СВЦЭМ!$A$39:$A$782,$A159,СВЦЭМ!$B$39:$B$782,Y$155)+'СЕТ СН'!$F$12</f>
        <v>195.50801691000001</v>
      </c>
    </row>
    <row r="160" spans="1:27" ht="15.75" x14ac:dyDescent="0.2">
      <c r="A160" s="35">
        <f t="shared" si="4"/>
        <v>44870</v>
      </c>
      <c r="B160" s="36">
        <f>SUMIFS(СВЦЭМ!$E$39:$E$782,СВЦЭМ!$A$39:$A$782,$A160,СВЦЭМ!$B$39:$B$782,B$155)+'СЕТ СН'!$F$12</f>
        <v>183.86997597999999</v>
      </c>
      <c r="C160" s="36">
        <f>SUMIFS(СВЦЭМ!$E$39:$E$782,СВЦЭМ!$A$39:$A$782,$A160,СВЦЭМ!$B$39:$B$782,C$155)+'СЕТ СН'!$F$12</f>
        <v>186.16887148999999</v>
      </c>
      <c r="D160" s="36">
        <f>SUMIFS(СВЦЭМ!$E$39:$E$782,СВЦЭМ!$A$39:$A$782,$A160,СВЦЭМ!$B$39:$B$782,D$155)+'СЕТ СН'!$F$12</f>
        <v>190.35717213999999</v>
      </c>
      <c r="E160" s="36">
        <f>SUMIFS(СВЦЭМ!$E$39:$E$782,СВЦЭМ!$A$39:$A$782,$A160,СВЦЭМ!$B$39:$B$782,E$155)+'СЕТ СН'!$F$12</f>
        <v>187.93544607999999</v>
      </c>
      <c r="F160" s="36">
        <f>SUMIFS(СВЦЭМ!$E$39:$E$782,СВЦЭМ!$A$39:$A$782,$A160,СВЦЭМ!$B$39:$B$782,F$155)+'СЕТ СН'!$F$12</f>
        <v>190.83934962999999</v>
      </c>
      <c r="G160" s="36">
        <f>SUMIFS(СВЦЭМ!$E$39:$E$782,СВЦЭМ!$A$39:$A$782,$A160,СВЦЭМ!$B$39:$B$782,G$155)+'СЕТ СН'!$F$12</f>
        <v>192.02795053</v>
      </c>
      <c r="H160" s="36">
        <f>SUMIFS(СВЦЭМ!$E$39:$E$782,СВЦЭМ!$A$39:$A$782,$A160,СВЦЭМ!$B$39:$B$782,H$155)+'СЕТ СН'!$F$12</f>
        <v>188.24789349</v>
      </c>
      <c r="I160" s="36">
        <f>SUMIFS(СВЦЭМ!$E$39:$E$782,СВЦЭМ!$A$39:$A$782,$A160,СВЦЭМ!$B$39:$B$782,I$155)+'СЕТ СН'!$F$12</f>
        <v>185.59436077999999</v>
      </c>
      <c r="J160" s="36">
        <f>SUMIFS(СВЦЭМ!$E$39:$E$782,СВЦЭМ!$A$39:$A$782,$A160,СВЦЭМ!$B$39:$B$782,J$155)+'СЕТ СН'!$F$12</f>
        <v>176.65368429</v>
      </c>
      <c r="K160" s="36">
        <f>SUMIFS(СВЦЭМ!$E$39:$E$782,СВЦЭМ!$A$39:$A$782,$A160,СВЦЭМ!$B$39:$B$782,K$155)+'СЕТ СН'!$F$12</f>
        <v>174.13500735</v>
      </c>
      <c r="L160" s="36">
        <f>SUMIFS(СВЦЭМ!$E$39:$E$782,СВЦЭМ!$A$39:$A$782,$A160,СВЦЭМ!$B$39:$B$782,L$155)+'СЕТ СН'!$F$12</f>
        <v>172.43720377</v>
      </c>
      <c r="M160" s="36">
        <f>SUMIFS(СВЦЭМ!$E$39:$E$782,СВЦЭМ!$A$39:$A$782,$A160,СВЦЭМ!$B$39:$B$782,M$155)+'СЕТ СН'!$F$12</f>
        <v>175.47808173999999</v>
      </c>
      <c r="N160" s="36">
        <f>SUMIFS(СВЦЭМ!$E$39:$E$782,СВЦЭМ!$A$39:$A$782,$A160,СВЦЭМ!$B$39:$B$782,N$155)+'СЕТ СН'!$F$12</f>
        <v>178.51636819000001</v>
      </c>
      <c r="O160" s="36">
        <f>SUMIFS(СВЦЭМ!$E$39:$E$782,СВЦЭМ!$A$39:$A$782,$A160,СВЦЭМ!$B$39:$B$782,O$155)+'СЕТ СН'!$F$12</f>
        <v>179.03021518</v>
      </c>
      <c r="P160" s="36">
        <f>SUMIFS(СВЦЭМ!$E$39:$E$782,СВЦЭМ!$A$39:$A$782,$A160,СВЦЭМ!$B$39:$B$782,P$155)+'СЕТ СН'!$F$12</f>
        <v>182.86423977000001</v>
      </c>
      <c r="Q160" s="36">
        <f>SUMIFS(СВЦЭМ!$E$39:$E$782,СВЦЭМ!$A$39:$A$782,$A160,СВЦЭМ!$B$39:$B$782,Q$155)+'СЕТ СН'!$F$12</f>
        <v>185.34172685999999</v>
      </c>
      <c r="R160" s="36">
        <f>SUMIFS(СВЦЭМ!$E$39:$E$782,СВЦЭМ!$A$39:$A$782,$A160,СВЦЭМ!$B$39:$B$782,R$155)+'СЕТ СН'!$F$12</f>
        <v>176.93633116999999</v>
      </c>
      <c r="S160" s="36">
        <f>SUMIFS(СВЦЭМ!$E$39:$E$782,СВЦЭМ!$A$39:$A$782,$A160,СВЦЭМ!$B$39:$B$782,S$155)+'СЕТ СН'!$F$12</f>
        <v>164.03206549000001</v>
      </c>
      <c r="T160" s="36">
        <f>SUMIFS(СВЦЭМ!$E$39:$E$782,СВЦЭМ!$A$39:$A$782,$A160,СВЦЭМ!$B$39:$B$782,T$155)+'СЕТ СН'!$F$12</f>
        <v>165.62371640999999</v>
      </c>
      <c r="U160" s="36">
        <f>SUMIFS(СВЦЭМ!$E$39:$E$782,СВЦЭМ!$A$39:$A$782,$A160,СВЦЭМ!$B$39:$B$782,U$155)+'СЕТ СН'!$F$12</f>
        <v>168.44975779999999</v>
      </c>
      <c r="V160" s="36">
        <f>SUMIFS(СВЦЭМ!$E$39:$E$782,СВЦЭМ!$A$39:$A$782,$A160,СВЦЭМ!$B$39:$B$782,V$155)+'СЕТ СН'!$F$12</f>
        <v>174.24394491999999</v>
      </c>
      <c r="W160" s="36">
        <f>SUMIFS(СВЦЭМ!$E$39:$E$782,СВЦЭМ!$A$39:$A$782,$A160,СВЦЭМ!$B$39:$B$782,W$155)+'СЕТ СН'!$F$12</f>
        <v>177.83486604999999</v>
      </c>
      <c r="X160" s="36">
        <f>SUMIFS(СВЦЭМ!$E$39:$E$782,СВЦЭМ!$A$39:$A$782,$A160,СВЦЭМ!$B$39:$B$782,X$155)+'СЕТ СН'!$F$12</f>
        <v>184.15656801</v>
      </c>
      <c r="Y160" s="36">
        <f>SUMIFS(СВЦЭМ!$E$39:$E$782,СВЦЭМ!$A$39:$A$782,$A160,СВЦЭМ!$B$39:$B$782,Y$155)+'СЕТ СН'!$F$12</f>
        <v>188.81035869999999</v>
      </c>
    </row>
    <row r="161" spans="1:25" ht="15.75" x14ac:dyDescent="0.2">
      <c r="A161" s="35">
        <f t="shared" si="4"/>
        <v>44871</v>
      </c>
      <c r="B161" s="36">
        <f>SUMIFS(СВЦЭМ!$E$39:$E$782,СВЦЭМ!$A$39:$A$782,$A161,СВЦЭМ!$B$39:$B$782,B$155)+'СЕТ СН'!$F$12</f>
        <v>167.25353584999999</v>
      </c>
      <c r="C161" s="36">
        <f>SUMIFS(СВЦЭМ!$E$39:$E$782,СВЦЭМ!$A$39:$A$782,$A161,СВЦЭМ!$B$39:$B$782,C$155)+'СЕТ СН'!$F$12</f>
        <v>171.59246697</v>
      </c>
      <c r="D161" s="36">
        <f>SUMIFS(СВЦЭМ!$E$39:$E$782,СВЦЭМ!$A$39:$A$782,$A161,СВЦЭМ!$B$39:$B$782,D$155)+'СЕТ СН'!$F$12</f>
        <v>176.00098843999999</v>
      </c>
      <c r="E161" s="36">
        <f>SUMIFS(СВЦЭМ!$E$39:$E$782,СВЦЭМ!$A$39:$A$782,$A161,СВЦЭМ!$B$39:$B$782,E$155)+'СЕТ СН'!$F$12</f>
        <v>176.11240529</v>
      </c>
      <c r="F161" s="36">
        <f>SUMIFS(СВЦЭМ!$E$39:$E$782,СВЦЭМ!$A$39:$A$782,$A161,СВЦЭМ!$B$39:$B$782,F$155)+'СЕТ СН'!$F$12</f>
        <v>176.30274983999999</v>
      </c>
      <c r="G161" s="36">
        <f>SUMIFS(СВЦЭМ!$E$39:$E$782,СВЦЭМ!$A$39:$A$782,$A161,СВЦЭМ!$B$39:$B$782,G$155)+'СЕТ СН'!$F$12</f>
        <v>177.95100911</v>
      </c>
      <c r="H161" s="36">
        <f>SUMIFS(СВЦЭМ!$E$39:$E$782,СВЦЭМ!$A$39:$A$782,$A161,СВЦЭМ!$B$39:$B$782,H$155)+'СЕТ СН'!$F$12</f>
        <v>177.70517243</v>
      </c>
      <c r="I161" s="36">
        <f>SUMIFS(СВЦЭМ!$E$39:$E$782,СВЦЭМ!$A$39:$A$782,$A161,СВЦЭМ!$B$39:$B$782,I$155)+'СЕТ СН'!$F$12</f>
        <v>168.64211619</v>
      </c>
      <c r="J161" s="36">
        <f>SUMIFS(СВЦЭМ!$E$39:$E$782,СВЦЭМ!$A$39:$A$782,$A161,СВЦЭМ!$B$39:$B$782,J$155)+'СЕТ СН'!$F$12</f>
        <v>163.37465248000001</v>
      </c>
      <c r="K161" s="36">
        <f>SUMIFS(СВЦЭМ!$E$39:$E$782,СВЦЭМ!$A$39:$A$782,$A161,СВЦЭМ!$B$39:$B$782,K$155)+'СЕТ СН'!$F$12</f>
        <v>159.10642705000001</v>
      </c>
      <c r="L161" s="36">
        <f>SUMIFS(СВЦЭМ!$E$39:$E$782,СВЦЭМ!$A$39:$A$782,$A161,СВЦЭМ!$B$39:$B$782,L$155)+'СЕТ СН'!$F$12</f>
        <v>158.36332820000001</v>
      </c>
      <c r="M161" s="36">
        <f>SUMIFS(СВЦЭМ!$E$39:$E$782,СВЦЭМ!$A$39:$A$782,$A161,СВЦЭМ!$B$39:$B$782,M$155)+'СЕТ СН'!$F$12</f>
        <v>163.21481573</v>
      </c>
      <c r="N161" s="36">
        <f>SUMIFS(СВЦЭМ!$E$39:$E$782,СВЦЭМ!$A$39:$A$782,$A161,СВЦЭМ!$B$39:$B$782,N$155)+'СЕТ СН'!$F$12</f>
        <v>168.02855349000001</v>
      </c>
      <c r="O161" s="36">
        <f>SUMIFS(СВЦЭМ!$E$39:$E$782,СВЦЭМ!$A$39:$A$782,$A161,СВЦЭМ!$B$39:$B$782,O$155)+'СЕТ СН'!$F$12</f>
        <v>169.30755052999999</v>
      </c>
      <c r="P161" s="36">
        <f>SUMIFS(СВЦЭМ!$E$39:$E$782,СВЦЭМ!$A$39:$A$782,$A161,СВЦЭМ!$B$39:$B$782,P$155)+'СЕТ СН'!$F$12</f>
        <v>170.85219916</v>
      </c>
      <c r="Q161" s="36">
        <f>SUMIFS(СВЦЭМ!$E$39:$E$782,СВЦЭМ!$A$39:$A$782,$A161,СВЦЭМ!$B$39:$B$782,Q$155)+'СЕТ СН'!$F$12</f>
        <v>170.76254262</v>
      </c>
      <c r="R161" s="36">
        <f>SUMIFS(СВЦЭМ!$E$39:$E$782,СВЦЭМ!$A$39:$A$782,$A161,СВЦЭМ!$B$39:$B$782,R$155)+'СЕТ СН'!$F$12</f>
        <v>162.31418214999999</v>
      </c>
      <c r="S161" s="36">
        <f>SUMIFS(СВЦЭМ!$E$39:$E$782,СВЦЭМ!$A$39:$A$782,$A161,СВЦЭМ!$B$39:$B$782,S$155)+'СЕТ СН'!$F$12</f>
        <v>155.65679721000001</v>
      </c>
      <c r="T161" s="36">
        <f>SUMIFS(СВЦЭМ!$E$39:$E$782,СВЦЭМ!$A$39:$A$782,$A161,СВЦЭМ!$B$39:$B$782,T$155)+'СЕТ СН'!$F$12</f>
        <v>157.05634542999999</v>
      </c>
      <c r="U161" s="36">
        <f>SUMIFS(СВЦЭМ!$E$39:$E$782,СВЦЭМ!$A$39:$A$782,$A161,СВЦЭМ!$B$39:$B$782,U$155)+'СЕТ СН'!$F$12</f>
        <v>158.03286822000001</v>
      </c>
      <c r="V161" s="36">
        <f>SUMIFS(СВЦЭМ!$E$39:$E$782,СВЦЭМ!$A$39:$A$782,$A161,СВЦЭМ!$B$39:$B$782,V$155)+'СЕТ СН'!$F$12</f>
        <v>162.37243953999999</v>
      </c>
      <c r="W161" s="36">
        <f>SUMIFS(СВЦЭМ!$E$39:$E$782,СВЦЭМ!$A$39:$A$782,$A161,СВЦЭМ!$B$39:$B$782,W$155)+'СЕТ СН'!$F$12</f>
        <v>168.64053962</v>
      </c>
      <c r="X161" s="36">
        <f>SUMIFS(СВЦЭМ!$E$39:$E$782,СВЦЭМ!$A$39:$A$782,$A161,СВЦЭМ!$B$39:$B$782,X$155)+'СЕТ СН'!$F$12</f>
        <v>174.06728287000001</v>
      </c>
      <c r="Y161" s="36">
        <f>SUMIFS(СВЦЭМ!$E$39:$E$782,СВЦЭМ!$A$39:$A$782,$A161,СВЦЭМ!$B$39:$B$782,Y$155)+'СЕТ СН'!$F$12</f>
        <v>181.17890782000001</v>
      </c>
    </row>
    <row r="162" spans="1:25" ht="15.75" x14ac:dyDescent="0.2">
      <c r="A162" s="35">
        <f t="shared" si="4"/>
        <v>44872</v>
      </c>
      <c r="B162" s="36">
        <f>SUMIFS(СВЦЭМ!$E$39:$E$782,СВЦЭМ!$A$39:$A$782,$A162,СВЦЭМ!$B$39:$B$782,B$155)+'СЕТ СН'!$F$12</f>
        <v>185.67384946999999</v>
      </c>
      <c r="C162" s="36">
        <f>SUMIFS(СВЦЭМ!$E$39:$E$782,СВЦЭМ!$A$39:$A$782,$A162,СВЦЭМ!$B$39:$B$782,C$155)+'СЕТ СН'!$F$12</f>
        <v>192.87770366999999</v>
      </c>
      <c r="D162" s="36">
        <f>SUMIFS(СВЦЭМ!$E$39:$E$782,СВЦЭМ!$A$39:$A$782,$A162,СВЦЭМ!$B$39:$B$782,D$155)+'СЕТ СН'!$F$12</f>
        <v>200.07232091</v>
      </c>
      <c r="E162" s="36">
        <f>SUMIFS(СВЦЭМ!$E$39:$E$782,СВЦЭМ!$A$39:$A$782,$A162,СВЦЭМ!$B$39:$B$782,E$155)+'СЕТ СН'!$F$12</f>
        <v>198.09769019999999</v>
      </c>
      <c r="F162" s="36">
        <f>SUMIFS(СВЦЭМ!$E$39:$E$782,СВЦЭМ!$A$39:$A$782,$A162,СВЦЭМ!$B$39:$B$782,F$155)+'СЕТ СН'!$F$12</f>
        <v>199.15668511999999</v>
      </c>
      <c r="G162" s="36">
        <f>SUMIFS(СВЦЭМ!$E$39:$E$782,СВЦЭМ!$A$39:$A$782,$A162,СВЦЭМ!$B$39:$B$782,G$155)+'СЕТ СН'!$F$12</f>
        <v>200.50360881</v>
      </c>
      <c r="H162" s="36">
        <f>SUMIFS(СВЦЭМ!$E$39:$E$782,СВЦЭМ!$A$39:$A$782,$A162,СВЦЭМ!$B$39:$B$782,H$155)+'СЕТ СН'!$F$12</f>
        <v>191.18489023999999</v>
      </c>
      <c r="I162" s="36">
        <f>SUMIFS(СВЦЭМ!$E$39:$E$782,СВЦЭМ!$A$39:$A$782,$A162,СВЦЭМ!$B$39:$B$782,I$155)+'СЕТ СН'!$F$12</f>
        <v>181.21740876000001</v>
      </c>
      <c r="J162" s="36">
        <f>SUMIFS(СВЦЭМ!$E$39:$E$782,СВЦЭМ!$A$39:$A$782,$A162,СВЦЭМ!$B$39:$B$782,J$155)+'СЕТ СН'!$F$12</f>
        <v>174.82354953999999</v>
      </c>
      <c r="K162" s="36">
        <f>SUMIFS(СВЦЭМ!$E$39:$E$782,СВЦЭМ!$A$39:$A$782,$A162,СВЦЭМ!$B$39:$B$782,K$155)+'СЕТ СН'!$F$12</f>
        <v>172.97667000000001</v>
      </c>
      <c r="L162" s="36">
        <f>SUMIFS(СВЦЭМ!$E$39:$E$782,СВЦЭМ!$A$39:$A$782,$A162,СВЦЭМ!$B$39:$B$782,L$155)+'СЕТ СН'!$F$12</f>
        <v>173.11369372999999</v>
      </c>
      <c r="M162" s="36">
        <f>SUMIFS(СВЦЭМ!$E$39:$E$782,СВЦЭМ!$A$39:$A$782,$A162,СВЦЭМ!$B$39:$B$782,M$155)+'СЕТ СН'!$F$12</f>
        <v>175.21817910999999</v>
      </c>
      <c r="N162" s="36">
        <f>SUMIFS(СВЦЭМ!$E$39:$E$782,СВЦЭМ!$A$39:$A$782,$A162,СВЦЭМ!$B$39:$B$782,N$155)+'СЕТ СН'!$F$12</f>
        <v>176.90323563000001</v>
      </c>
      <c r="O162" s="36">
        <f>SUMIFS(СВЦЭМ!$E$39:$E$782,СВЦЭМ!$A$39:$A$782,$A162,СВЦЭМ!$B$39:$B$782,O$155)+'СЕТ СН'!$F$12</f>
        <v>174.94739952</v>
      </c>
      <c r="P162" s="36">
        <f>SUMIFS(СВЦЭМ!$E$39:$E$782,СВЦЭМ!$A$39:$A$782,$A162,СВЦЭМ!$B$39:$B$782,P$155)+'СЕТ СН'!$F$12</f>
        <v>177.02015677</v>
      </c>
      <c r="Q162" s="36">
        <f>SUMIFS(СВЦЭМ!$E$39:$E$782,СВЦЭМ!$A$39:$A$782,$A162,СВЦЭМ!$B$39:$B$782,Q$155)+'СЕТ СН'!$F$12</f>
        <v>184.27436241000001</v>
      </c>
      <c r="R162" s="36">
        <f>SUMIFS(СВЦЭМ!$E$39:$E$782,СВЦЭМ!$A$39:$A$782,$A162,СВЦЭМ!$B$39:$B$782,R$155)+'СЕТ СН'!$F$12</f>
        <v>178.30969747</v>
      </c>
      <c r="S162" s="36">
        <f>SUMIFS(СВЦЭМ!$E$39:$E$782,СВЦЭМ!$A$39:$A$782,$A162,СВЦЭМ!$B$39:$B$782,S$155)+'СЕТ СН'!$F$12</f>
        <v>173.74795277000001</v>
      </c>
      <c r="T162" s="36">
        <f>SUMIFS(СВЦЭМ!$E$39:$E$782,СВЦЭМ!$A$39:$A$782,$A162,СВЦЭМ!$B$39:$B$782,T$155)+'СЕТ СН'!$F$12</f>
        <v>175.48484999999999</v>
      </c>
      <c r="U162" s="36">
        <f>SUMIFS(СВЦЭМ!$E$39:$E$782,СВЦЭМ!$A$39:$A$782,$A162,СВЦЭМ!$B$39:$B$782,U$155)+'СЕТ СН'!$F$12</f>
        <v>174.94897653999999</v>
      </c>
      <c r="V162" s="36">
        <f>SUMIFS(СВЦЭМ!$E$39:$E$782,СВЦЭМ!$A$39:$A$782,$A162,СВЦЭМ!$B$39:$B$782,V$155)+'СЕТ СН'!$F$12</f>
        <v>171.75720111999999</v>
      </c>
      <c r="W162" s="36">
        <f>SUMIFS(СВЦЭМ!$E$39:$E$782,СВЦЭМ!$A$39:$A$782,$A162,СВЦЭМ!$B$39:$B$782,W$155)+'СЕТ СН'!$F$12</f>
        <v>174.38727993000001</v>
      </c>
      <c r="X162" s="36">
        <f>SUMIFS(СВЦЭМ!$E$39:$E$782,СВЦЭМ!$A$39:$A$782,$A162,СВЦЭМ!$B$39:$B$782,X$155)+'СЕТ СН'!$F$12</f>
        <v>179.84183565999999</v>
      </c>
      <c r="Y162" s="36">
        <f>SUMIFS(СВЦЭМ!$E$39:$E$782,СВЦЭМ!$A$39:$A$782,$A162,СВЦЭМ!$B$39:$B$782,Y$155)+'СЕТ СН'!$F$12</f>
        <v>180.01911246</v>
      </c>
    </row>
    <row r="163" spans="1:25" ht="15.75" x14ac:dyDescent="0.2">
      <c r="A163" s="35">
        <f t="shared" si="4"/>
        <v>44873</v>
      </c>
      <c r="B163" s="36">
        <f>SUMIFS(СВЦЭМ!$E$39:$E$782,СВЦЭМ!$A$39:$A$782,$A163,СВЦЭМ!$B$39:$B$782,B$155)+'СЕТ СН'!$F$12</f>
        <v>183.55962092999999</v>
      </c>
      <c r="C163" s="36">
        <f>SUMIFS(СВЦЭМ!$E$39:$E$782,СВЦЭМ!$A$39:$A$782,$A163,СВЦЭМ!$B$39:$B$782,C$155)+'СЕТ СН'!$F$12</f>
        <v>190.50863749999999</v>
      </c>
      <c r="D163" s="36">
        <f>SUMIFS(СВЦЭМ!$E$39:$E$782,СВЦЭМ!$A$39:$A$782,$A163,СВЦЭМ!$B$39:$B$782,D$155)+'СЕТ СН'!$F$12</f>
        <v>198.64023727</v>
      </c>
      <c r="E163" s="36">
        <f>SUMIFS(СВЦЭМ!$E$39:$E$782,СВЦЭМ!$A$39:$A$782,$A163,СВЦЭМ!$B$39:$B$782,E$155)+'СЕТ СН'!$F$12</f>
        <v>196.49588362</v>
      </c>
      <c r="F163" s="36">
        <f>SUMIFS(СВЦЭМ!$E$39:$E$782,СВЦЭМ!$A$39:$A$782,$A163,СВЦЭМ!$B$39:$B$782,F$155)+'СЕТ СН'!$F$12</f>
        <v>197.08118569000001</v>
      </c>
      <c r="G163" s="36">
        <f>SUMIFS(СВЦЭМ!$E$39:$E$782,СВЦЭМ!$A$39:$A$782,$A163,СВЦЭМ!$B$39:$B$782,G$155)+'СЕТ СН'!$F$12</f>
        <v>199.42388882</v>
      </c>
      <c r="H163" s="36">
        <f>SUMIFS(СВЦЭМ!$E$39:$E$782,СВЦЭМ!$A$39:$A$782,$A163,СВЦЭМ!$B$39:$B$782,H$155)+'СЕТ СН'!$F$12</f>
        <v>191.37781992000001</v>
      </c>
      <c r="I163" s="36">
        <f>SUMIFS(СВЦЭМ!$E$39:$E$782,СВЦЭМ!$A$39:$A$782,$A163,СВЦЭМ!$B$39:$B$782,I$155)+'СЕТ СН'!$F$12</f>
        <v>188.38675971999999</v>
      </c>
      <c r="J163" s="36">
        <f>SUMIFS(СВЦЭМ!$E$39:$E$782,СВЦЭМ!$A$39:$A$782,$A163,СВЦЭМ!$B$39:$B$782,J$155)+'СЕТ СН'!$F$12</f>
        <v>182.36801650000001</v>
      </c>
      <c r="K163" s="36">
        <f>SUMIFS(СВЦЭМ!$E$39:$E$782,СВЦЭМ!$A$39:$A$782,$A163,СВЦЭМ!$B$39:$B$782,K$155)+'СЕТ СН'!$F$12</f>
        <v>177.3243238</v>
      </c>
      <c r="L163" s="36">
        <f>SUMIFS(СВЦЭМ!$E$39:$E$782,СВЦЭМ!$A$39:$A$782,$A163,СВЦЭМ!$B$39:$B$782,L$155)+'СЕТ СН'!$F$12</f>
        <v>175.48361438000001</v>
      </c>
      <c r="M163" s="36">
        <f>SUMIFS(СВЦЭМ!$E$39:$E$782,СВЦЭМ!$A$39:$A$782,$A163,СВЦЭМ!$B$39:$B$782,M$155)+'СЕТ СН'!$F$12</f>
        <v>176.10075423000001</v>
      </c>
      <c r="N163" s="36">
        <f>SUMIFS(СВЦЭМ!$E$39:$E$782,СВЦЭМ!$A$39:$A$782,$A163,СВЦЭМ!$B$39:$B$782,N$155)+'СЕТ СН'!$F$12</f>
        <v>176.47095820000001</v>
      </c>
      <c r="O163" s="36">
        <f>SUMIFS(СВЦЭМ!$E$39:$E$782,СВЦЭМ!$A$39:$A$782,$A163,СВЦЭМ!$B$39:$B$782,O$155)+'СЕТ СН'!$F$12</f>
        <v>175.79393808</v>
      </c>
      <c r="P163" s="36">
        <f>SUMIFS(СВЦЭМ!$E$39:$E$782,СВЦЭМ!$A$39:$A$782,$A163,СВЦЭМ!$B$39:$B$782,P$155)+'СЕТ СН'!$F$12</f>
        <v>177.64712926000001</v>
      </c>
      <c r="Q163" s="36">
        <f>SUMIFS(СВЦЭМ!$E$39:$E$782,СВЦЭМ!$A$39:$A$782,$A163,СВЦЭМ!$B$39:$B$782,Q$155)+'СЕТ СН'!$F$12</f>
        <v>182.44592455</v>
      </c>
      <c r="R163" s="36">
        <f>SUMIFS(СВЦЭМ!$E$39:$E$782,СВЦЭМ!$A$39:$A$782,$A163,СВЦЭМ!$B$39:$B$782,R$155)+'СЕТ СН'!$F$12</f>
        <v>181.19235065000001</v>
      </c>
      <c r="S163" s="36">
        <f>SUMIFS(СВЦЭМ!$E$39:$E$782,СВЦЭМ!$A$39:$A$782,$A163,СВЦЭМ!$B$39:$B$782,S$155)+'СЕТ СН'!$F$12</f>
        <v>179.32629512</v>
      </c>
      <c r="T163" s="36">
        <f>SUMIFS(СВЦЭМ!$E$39:$E$782,СВЦЭМ!$A$39:$A$782,$A163,СВЦЭМ!$B$39:$B$782,T$155)+'СЕТ СН'!$F$12</f>
        <v>177.56173179999999</v>
      </c>
      <c r="U163" s="36">
        <f>SUMIFS(СВЦЭМ!$E$39:$E$782,СВЦЭМ!$A$39:$A$782,$A163,СВЦЭМ!$B$39:$B$782,U$155)+'СЕТ СН'!$F$12</f>
        <v>177.05671566000001</v>
      </c>
      <c r="V163" s="36">
        <f>SUMIFS(СВЦЭМ!$E$39:$E$782,СВЦЭМ!$A$39:$A$782,$A163,СВЦЭМ!$B$39:$B$782,V$155)+'СЕТ СН'!$F$12</f>
        <v>177.39451148000001</v>
      </c>
      <c r="W163" s="36">
        <f>SUMIFS(СВЦЭМ!$E$39:$E$782,СВЦЭМ!$A$39:$A$782,$A163,СВЦЭМ!$B$39:$B$782,W$155)+'СЕТ СН'!$F$12</f>
        <v>178.59550240999999</v>
      </c>
      <c r="X163" s="36">
        <f>SUMIFS(СВЦЭМ!$E$39:$E$782,СВЦЭМ!$A$39:$A$782,$A163,СВЦЭМ!$B$39:$B$782,X$155)+'СЕТ СН'!$F$12</f>
        <v>178.4722908</v>
      </c>
      <c r="Y163" s="36">
        <f>SUMIFS(СВЦЭМ!$E$39:$E$782,СВЦЭМ!$A$39:$A$782,$A163,СВЦЭМ!$B$39:$B$782,Y$155)+'СЕТ СН'!$F$12</f>
        <v>180.17611564000001</v>
      </c>
    </row>
    <row r="164" spans="1:25" ht="15.75" x14ac:dyDescent="0.2">
      <c r="A164" s="35">
        <f t="shared" si="4"/>
        <v>44874</v>
      </c>
      <c r="B164" s="36">
        <f>SUMIFS(СВЦЭМ!$E$39:$E$782,СВЦЭМ!$A$39:$A$782,$A164,СВЦЭМ!$B$39:$B$782,B$155)+'СЕТ СН'!$F$12</f>
        <v>208.81351058999999</v>
      </c>
      <c r="C164" s="36">
        <f>SUMIFS(СВЦЭМ!$E$39:$E$782,СВЦЭМ!$A$39:$A$782,$A164,СВЦЭМ!$B$39:$B$782,C$155)+'СЕТ СН'!$F$12</f>
        <v>208.62365663</v>
      </c>
      <c r="D164" s="36">
        <f>SUMIFS(СВЦЭМ!$E$39:$E$782,СВЦЭМ!$A$39:$A$782,$A164,СВЦЭМ!$B$39:$B$782,D$155)+'СЕТ СН'!$F$12</f>
        <v>211.29093652</v>
      </c>
      <c r="E164" s="36">
        <f>SUMIFS(СВЦЭМ!$E$39:$E$782,СВЦЭМ!$A$39:$A$782,$A164,СВЦЭМ!$B$39:$B$782,E$155)+'СЕТ СН'!$F$12</f>
        <v>208.42778471</v>
      </c>
      <c r="F164" s="36">
        <f>SUMIFS(СВЦЭМ!$E$39:$E$782,СВЦЭМ!$A$39:$A$782,$A164,СВЦЭМ!$B$39:$B$782,F$155)+'СЕТ СН'!$F$12</f>
        <v>207.70768254000001</v>
      </c>
      <c r="G164" s="36">
        <f>SUMIFS(СВЦЭМ!$E$39:$E$782,СВЦЭМ!$A$39:$A$782,$A164,СВЦЭМ!$B$39:$B$782,G$155)+'СЕТ СН'!$F$12</f>
        <v>208.02391981</v>
      </c>
      <c r="H164" s="36">
        <f>SUMIFS(СВЦЭМ!$E$39:$E$782,СВЦЭМ!$A$39:$A$782,$A164,СВЦЭМ!$B$39:$B$782,H$155)+'СЕТ СН'!$F$12</f>
        <v>199.13709549999999</v>
      </c>
      <c r="I164" s="36">
        <f>SUMIFS(СВЦЭМ!$E$39:$E$782,СВЦЭМ!$A$39:$A$782,$A164,СВЦЭМ!$B$39:$B$782,I$155)+'СЕТ СН'!$F$12</f>
        <v>190.11208837000001</v>
      </c>
      <c r="J164" s="36">
        <f>SUMIFS(СВЦЭМ!$E$39:$E$782,СВЦЭМ!$A$39:$A$782,$A164,СВЦЭМ!$B$39:$B$782,J$155)+'СЕТ СН'!$F$12</f>
        <v>187.41276753</v>
      </c>
      <c r="K164" s="36">
        <f>SUMIFS(СВЦЭМ!$E$39:$E$782,СВЦЭМ!$A$39:$A$782,$A164,СВЦЭМ!$B$39:$B$782,K$155)+'СЕТ СН'!$F$12</f>
        <v>189.43877080999999</v>
      </c>
      <c r="L164" s="36">
        <f>SUMIFS(СВЦЭМ!$E$39:$E$782,СВЦЭМ!$A$39:$A$782,$A164,СВЦЭМ!$B$39:$B$782,L$155)+'СЕТ СН'!$F$12</f>
        <v>192.34972081999999</v>
      </c>
      <c r="M164" s="36">
        <f>SUMIFS(СВЦЭМ!$E$39:$E$782,СВЦЭМ!$A$39:$A$782,$A164,СВЦЭМ!$B$39:$B$782,M$155)+'СЕТ СН'!$F$12</f>
        <v>196.34422185</v>
      </c>
      <c r="N164" s="36">
        <f>SUMIFS(СВЦЭМ!$E$39:$E$782,СВЦЭМ!$A$39:$A$782,$A164,СВЦЭМ!$B$39:$B$782,N$155)+'СЕТ СН'!$F$12</f>
        <v>203.03130680000001</v>
      </c>
      <c r="O164" s="36">
        <f>SUMIFS(СВЦЭМ!$E$39:$E$782,СВЦЭМ!$A$39:$A$782,$A164,СВЦЭМ!$B$39:$B$782,O$155)+'СЕТ СН'!$F$12</f>
        <v>201.99446030999999</v>
      </c>
      <c r="P164" s="36">
        <f>SUMIFS(СВЦЭМ!$E$39:$E$782,СВЦЭМ!$A$39:$A$782,$A164,СВЦЭМ!$B$39:$B$782,P$155)+'СЕТ СН'!$F$12</f>
        <v>201.13885640999999</v>
      </c>
      <c r="Q164" s="36">
        <f>SUMIFS(СВЦЭМ!$E$39:$E$782,СВЦЭМ!$A$39:$A$782,$A164,СВЦЭМ!$B$39:$B$782,Q$155)+'СЕТ СН'!$F$12</f>
        <v>196.77551152999999</v>
      </c>
      <c r="R164" s="36">
        <f>SUMIFS(СВЦЭМ!$E$39:$E$782,СВЦЭМ!$A$39:$A$782,$A164,СВЦЭМ!$B$39:$B$782,R$155)+'СЕТ СН'!$F$12</f>
        <v>192.39144794000001</v>
      </c>
      <c r="S164" s="36">
        <f>SUMIFS(СВЦЭМ!$E$39:$E$782,СВЦЭМ!$A$39:$A$782,$A164,СВЦЭМ!$B$39:$B$782,S$155)+'СЕТ СН'!$F$12</f>
        <v>186.31315566000001</v>
      </c>
      <c r="T164" s="36">
        <f>SUMIFS(СВЦЭМ!$E$39:$E$782,СВЦЭМ!$A$39:$A$782,$A164,СВЦЭМ!$B$39:$B$782,T$155)+'СЕТ СН'!$F$12</f>
        <v>194.11189776000001</v>
      </c>
      <c r="U164" s="36">
        <f>SUMIFS(СВЦЭМ!$E$39:$E$782,СВЦЭМ!$A$39:$A$782,$A164,СВЦЭМ!$B$39:$B$782,U$155)+'СЕТ СН'!$F$12</f>
        <v>194.06524941999999</v>
      </c>
      <c r="V164" s="36">
        <f>SUMIFS(СВЦЭМ!$E$39:$E$782,СВЦЭМ!$A$39:$A$782,$A164,СВЦЭМ!$B$39:$B$782,V$155)+'СЕТ СН'!$F$12</f>
        <v>196.74667387</v>
      </c>
      <c r="W164" s="36">
        <f>SUMIFS(СВЦЭМ!$E$39:$E$782,СВЦЭМ!$A$39:$A$782,$A164,СВЦЭМ!$B$39:$B$782,W$155)+'СЕТ СН'!$F$12</f>
        <v>179.23440951000001</v>
      </c>
      <c r="X164" s="36">
        <f>SUMIFS(СВЦЭМ!$E$39:$E$782,СВЦЭМ!$A$39:$A$782,$A164,СВЦЭМ!$B$39:$B$782,X$155)+'СЕТ СН'!$F$12</f>
        <v>179.52571649999999</v>
      </c>
      <c r="Y164" s="36">
        <f>SUMIFS(СВЦЭМ!$E$39:$E$782,СВЦЭМ!$A$39:$A$782,$A164,СВЦЭМ!$B$39:$B$782,Y$155)+'СЕТ СН'!$F$12</f>
        <v>173.83102516</v>
      </c>
    </row>
    <row r="165" spans="1:25" ht="15.75" x14ac:dyDescent="0.2">
      <c r="A165" s="35">
        <f t="shared" si="4"/>
        <v>44875</v>
      </c>
      <c r="B165" s="36">
        <f>SUMIFS(СВЦЭМ!$E$39:$E$782,СВЦЭМ!$A$39:$A$782,$A165,СВЦЭМ!$B$39:$B$782,B$155)+'СЕТ СН'!$F$12</f>
        <v>194.87962105</v>
      </c>
      <c r="C165" s="36">
        <f>SUMIFS(СВЦЭМ!$E$39:$E$782,СВЦЭМ!$A$39:$A$782,$A165,СВЦЭМ!$B$39:$B$782,C$155)+'СЕТ СН'!$F$12</f>
        <v>200.59388870000001</v>
      </c>
      <c r="D165" s="36">
        <f>SUMIFS(СВЦЭМ!$E$39:$E$782,СВЦЭМ!$A$39:$A$782,$A165,СВЦЭМ!$B$39:$B$782,D$155)+'СЕТ СН'!$F$12</f>
        <v>211.49221639999999</v>
      </c>
      <c r="E165" s="36">
        <f>SUMIFS(СВЦЭМ!$E$39:$E$782,СВЦЭМ!$A$39:$A$782,$A165,СВЦЭМ!$B$39:$B$782,E$155)+'СЕТ СН'!$F$12</f>
        <v>208.34158955999999</v>
      </c>
      <c r="F165" s="36">
        <f>SUMIFS(СВЦЭМ!$E$39:$E$782,СВЦЭМ!$A$39:$A$782,$A165,СВЦЭМ!$B$39:$B$782,F$155)+'СЕТ СН'!$F$12</f>
        <v>212.45051839999999</v>
      </c>
      <c r="G165" s="36">
        <f>SUMIFS(СВЦЭМ!$E$39:$E$782,СВЦЭМ!$A$39:$A$782,$A165,СВЦЭМ!$B$39:$B$782,G$155)+'СЕТ СН'!$F$12</f>
        <v>214.77882123000001</v>
      </c>
      <c r="H165" s="36">
        <f>SUMIFS(СВЦЭМ!$E$39:$E$782,СВЦЭМ!$A$39:$A$782,$A165,СВЦЭМ!$B$39:$B$782,H$155)+'СЕТ СН'!$F$12</f>
        <v>208.82582897</v>
      </c>
      <c r="I165" s="36">
        <f>SUMIFS(СВЦЭМ!$E$39:$E$782,СВЦЭМ!$A$39:$A$782,$A165,СВЦЭМ!$B$39:$B$782,I$155)+'СЕТ СН'!$F$12</f>
        <v>205.26267898</v>
      </c>
      <c r="J165" s="36">
        <f>SUMIFS(СВЦЭМ!$E$39:$E$782,СВЦЭМ!$A$39:$A$782,$A165,СВЦЭМ!$B$39:$B$782,J$155)+'СЕТ СН'!$F$12</f>
        <v>201.83823326000001</v>
      </c>
      <c r="K165" s="36">
        <f>SUMIFS(СВЦЭМ!$E$39:$E$782,СВЦЭМ!$A$39:$A$782,$A165,СВЦЭМ!$B$39:$B$782,K$155)+'СЕТ СН'!$F$12</f>
        <v>200.71816874000001</v>
      </c>
      <c r="L165" s="36">
        <f>SUMIFS(СВЦЭМ!$E$39:$E$782,СВЦЭМ!$A$39:$A$782,$A165,СВЦЭМ!$B$39:$B$782,L$155)+'СЕТ СН'!$F$12</f>
        <v>203.03688904000001</v>
      </c>
      <c r="M165" s="36">
        <f>SUMIFS(СВЦЭМ!$E$39:$E$782,СВЦЭМ!$A$39:$A$782,$A165,СВЦЭМ!$B$39:$B$782,M$155)+'СЕТ СН'!$F$12</f>
        <v>206.75422280999999</v>
      </c>
      <c r="N165" s="36">
        <f>SUMIFS(СВЦЭМ!$E$39:$E$782,СВЦЭМ!$A$39:$A$782,$A165,СВЦЭМ!$B$39:$B$782,N$155)+'СЕТ СН'!$F$12</f>
        <v>208.56919567</v>
      </c>
      <c r="O165" s="36">
        <f>SUMIFS(СВЦЭМ!$E$39:$E$782,СВЦЭМ!$A$39:$A$782,$A165,СВЦЭМ!$B$39:$B$782,O$155)+'СЕТ СН'!$F$12</f>
        <v>211.32096278</v>
      </c>
      <c r="P165" s="36">
        <f>SUMIFS(СВЦЭМ!$E$39:$E$782,СВЦЭМ!$A$39:$A$782,$A165,СВЦЭМ!$B$39:$B$782,P$155)+'СЕТ СН'!$F$12</f>
        <v>213.62525063000001</v>
      </c>
      <c r="Q165" s="36">
        <f>SUMIFS(СВЦЭМ!$E$39:$E$782,СВЦЭМ!$A$39:$A$782,$A165,СВЦЭМ!$B$39:$B$782,Q$155)+'СЕТ СН'!$F$12</f>
        <v>214.38708265</v>
      </c>
      <c r="R165" s="36">
        <f>SUMIFS(СВЦЭМ!$E$39:$E$782,СВЦЭМ!$A$39:$A$782,$A165,СВЦЭМ!$B$39:$B$782,R$155)+'СЕТ СН'!$F$12</f>
        <v>213.81451629</v>
      </c>
      <c r="S165" s="36">
        <f>SUMIFS(СВЦЭМ!$E$39:$E$782,СВЦЭМ!$A$39:$A$782,$A165,СВЦЭМ!$B$39:$B$782,S$155)+'СЕТ СН'!$F$12</f>
        <v>204.25762589000001</v>
      </c>
      <c r="T165" s="36">
        <f>SUMIFS(СВЦЭМ!$E$39:$E$782,СВЦЭМ!$A$39:$A$782,$A165,СВЦЭМ!$B$39:$B$782,T$155)+'СЕТ СН'!$F$12</f>
        <v>195.21324093000001</v>
      </c>
      <c r="U165" s="36">
        <f>SUMIFS(СВЦЭМ!$E$39:$E$782,СВЦЭМ!$A$39:$A$782,$A165,СВЦЭМ!$B$39:$B$782,U$155)+'СЕТ СН'!$F$12</f>
        <v>198.68955231999999</v>
      </c>
      <c r="V165" s="36">
        <f>SUMIFS(СВЦЭМ!$E$39:$E$782,СВЦЭМ!$A$39:$A$782,$A165,СВЦЭМ!$B$39:$B$782,V$155)+'СЕТ СН'!$F$12</f>
        <v>199.54363305999999</v>
      </c>
      <c r="W165" s="36">
        <f>SUMIFS(СВЦЭМ!$E$39:$E$782,СВЦЭМ!$A$39:$A$782,$A165,СВЦЭМ!$B$39:$B$782,W$155)+'СЕТ СН'!$F$12</f>
        <v>204.76377432999999</v>
      </c>
      <c r="X165" s="36">
        <f>SUMIFS(СВЦЭМ!$E$39:$E$782,СВЦЭМ!$A$39:$A$782,$A165,СВЦЭМ!$B$39:$B$782,X$155)+'СЕТ СН'!$F$12</f>
        <v>208.42659472</v>
      </c>
      <c r="Y165" s="36">
        <f>SUMIFS(СВЦЭМ!$E$39:$E$782,СВЦЭМ!$A$39:$A$782,$A165,СВЦЭМ!$B$39:$B$782,Y$155)+'СЕТ СН'!$F$12</f>
        <v>209.05558780999999</v>
      </c>
    </row>
    <row r="166" spans="1:25" ht="15.75" x14ac:dyDescent="0.2">
      <c r="A166" s="35">
        <f t="shared" si="4"/>
        <v>44876</v>
      </c>
      <c r="B166" s="36">
        <f>SUMIFS(СВЦЭМ!$E$39:$E$782,СВЦЭМ!$A$39:$A$782,$A166,СВЦЭМ!$B$39:$B$782,B$155)+'СЕТ СН'!$F$12</f>
        <v>192.86292119000001</v>
      </c>
      <c r="C166" s="36">
        <f>SUMIFS(СВЦЭМ!$E$39:$E$782,СВЦЭМ!$A$39:$A$782,$A166,СВЦЭМ!$B$39:$B$782,C$155)+'СЕТ СН'!$F$12</f>
        <v>212.27223613000001</v>
      </c>
      <c r="D166" s="36">
        <f>SUMIFS(СВЦЭМ!$E$39:$E$782,СВЦЭМ!$A$39:$A$782,$A166,СВЦЭМ!$B$39:$B$782,D$155)+'СЕТ СН'!$F$12</f>
        <v>230.32788592</v>
      </c>
      <c r="E166" s="36">
        <f>SUMIFS(СВЦЭМ!$E$39:$E$782,СВЦЭМ!$A$39:$A$782,$A166,СВЦЭМ!$B$39:$B$782,E$155)+'СЕТ СН'!$F$12</f>
        <v>230.27493527999999</v>
      </c>
      <c r="F166" s="36">
        <f>SUMIFS(СВЦЭМ!$E$39:$E$782,СВЦЭМ!$A$39:$A$782,$A166,СВЦЭМ!$B$39:$B$782,F$155)+'СЕТ СН'!$F$12</f>
        <v>227.00648457</v>
      </c>
      <c r="G166" s="36">
        <f>SUMIFS(СВЦЭМ!$E$39:$E$782,СВЦЭМ!$A$39:$A$782,$A166,СВЦЭМ!$B$39:$B$782,G$155)+'СЕТ СН'!$F$12</f>
        <v>224.55345059999999</v>
      </c>
      <c r="H166" s="36">
        <f>SUMIFS(СВЦЭМ!$E$39:$E$782,СВЦЭМ!$A$39:$A$782,$A166,СВЦЭМ!$B$39:$B$782,H$155)+'СЕТ СН'!$F$12</f>
        <v>216.65813116000001</v>
      </c>
      <c r="I166" s="36">
        <f>SUMIFS(СВЦЭМ!$E$39:$E$782,СВЦЭМ!$A$39:$A$782,$A166,СВЦЭМ!$B$39:$B$782,I$155)+'СЕТ СН'!$F$12</f>
        <v>213.27225193999999</v>
      </c>
      <c r="J166" s="36">
        <f>SUMIFS(СВЦЭМ!$E$39:$E$782,СВЦЭМ!$A$39:$A$782,$A166,СВЦЭМ!$B$39:$B$782,J$155)+'СЕТ СН'!$F$12</f>
        <v>202.50750707</v>
      </c>
      <c r="K166" s="36">
        <f>SUMIFS(СВЦЭМ!$E$39:$E$782,СВЦЭМ!$A$39:$A$782,$A166,СВЦЭМ!$B$39:$B$782,K$155)+'СЕТ СН'!$F$12</f>
        <v>202.72497281</v>
      </c>
      <c r="L166" s="36">
        <f>SUMIFS(СВЦЭМ!$E$39:$E$782,СВЦЭМ!$A$39:$A$782,$A166,СВЦЭМ!$B$39:$B$782,L$155)+'СЕТ СН'!$F$12</f>
        <v>206.22617579999999</v>
      </c>
      <c r="M166" s="36">
        <f>SUMIFS(СВЦЭМ!$E$39:$E$782,СВЦЭМ!$A$39:$A$782,$A166,СВЦЭМ!$B$39:$B$782,M$155)+'СЕТ СН'!$F$12</f>
        <v>210.55273543000001</v>
      </c>
      <c r="N166" s="36">
        <f>SUMIFS(СВЦЭМ!$E$39:$E$782,СВЦЭМ!$A$39:$A$782,$A166,СВЦЭМ!$B$39:$B$782,N$155)+'СЕТ СН'!$F$12</f>
        <v>213.23625003999999</v>
      </c>
      <c r="O166" s="36">
        <f>SUMIFS(СВЦЭМ!$E$39:$E$782,СВЦЭМ!$A$39:$A$782,$A166,СВЦЭМ!$B$39:$B$782,O$155)+'СЕТ СН'!$F$12</f>
        <v>215.05341275000001</v>
      </c>
      <c r="P166" s="36">
        <f>SUMIFS(СВЦЭМ!$E$39:$E$782,СВЦЭМ!$A$39:$A$782,$A166,СВЦЭМ!$B$39:$B$782,P$155)+'СЕТ СН'!$F$12</f>
        <v>210.64672956000001</v>
      </c>
      <c r="Q166" s="36">
        <f>SUMIFS(СВЦЭМ!$E$39:$E$782,СВЦЭМ!$A$39:$A$782,$A166,СВЦЭМ!$B$39:$B$782,Q$155)+'СЕТ СН'!$F$12</f>
        <v>210.79620573</v>
      </c>
      <c r="R166" s="36">
        <f>SUMIFS(СВЦЭМ!$E$39:$E$782,СВЦЭМ!$A$39:$A$782,$A166,СВЦЭМ!$B$39:$B$782,R$155)+'СЕТ СН'!$F$12</f>
        <v>208.04158264</v>
      </c>
      <c r="S166" s="36">
        <f>SUMIFS(СВЦЭМ!$E$39:$E$782,СВЦЭМ!$A$39:$A$782,$A166,СВЦЭМ!$B$39:$B$782,S$155)+'СЕТ СН'!$F$12</f>
        <v>197.65984280000001</v>
      </c>
      <c r="T166" s="36">
        <f>SUMIFS(СВЦЭМ!$E$39:$E$782,СВЦЭМ!$A$39:$A$782,$A166,СВЦЭМ!$B$39:$B$782,T$155)+'СЕТ СН'!$F$12</f>
        <v>197.58987576000001</v>
      </c>
      <c r="U166" s="36">
        <f>SUMIFS(СВЦЭМ!$E$39:$E$782,СВЦЭМ!$A$39:$A$782,$A166,СВЦЭМ!$B$39:$B$782,U$155)+'СЕТ СН'!$F$12</f>
        <v>201.37587755000001</v>
      </c>
      <c r="V166" s="36">
        <f>SUMIFS(СВЦЭМ!$E$39:$E$782,СВЦЭМ!$A$39:$A$782,$A166,СВЦЭМ!$B$39:$B$782,V$155)+'СЕТ СН'!$F$12</f>
        <v>205.70567276</v>
      </c>
      <c r="W166" s="36">
        <f>SUMIFS(СВЦЭМ!$E$39:$E$782,СВЦЭМ!$A$39:$A$782,$A166,СВЦЭМ!$B$39:$B$782,W$155)+'СЕТ СН'!$F$12</f>
        <v>205.78949473</v>
      </c>
      <c r="X166" s="36">
        <f>SUMIFS(СВЦЭМ!$E$39:$E$782,СВЦЭМ!$A$39:$A$782,$A166,СВЦЭМ!$B$39:$B$782,X$155)+'СЕТ СН'!$F$12</f>
        <v>200.60428766000001</v>
      </c>
      <c r="Y166" s="36">
        <f>SUMIFS(СВЦЭМ!$E$39:$E$782,СВЦЭМ!$A$39:$A$782,$A166,СВЦЭМ!$B$39:$B$782,Y$155)+'СЕТ СН'!$F$12</f>
        <v>202.57813770999999</v>
      </c>
    </row>
    <row r="167" spans="1:25" ht="15.75" x14ac:dyDescent="0.2">
      <c r="A167" s="35">
        <f t="shared" si="4"/>
        <v>44877</v>
      </c>
      <c r="B167" s="36">
        <f>SUMIFS(СВЦЭМ!$E$39:$E$782,СВЦЭМ!$A$39:$A$782,$A167,СВЦЭМ!$B$39:$B$782,B$155)+'СЕТ СН'!$F$12</f>
        <v>189.69970039</v>
      </c>
      <c r="C167" s="36">
        <f>SUMIFS(СВЦЭМ!$E$39:$E$782,СВЦЭМ!$A$39:$A$782,$A167,СВЦЭМ!$B$39:$B$782,C$155)+'СЕТ СН'!$F$12</f>
        <v>195.25790347</v>
      </c>
      <c r="D167" s="36">
        <f>SUMIFS(СВЦЭМ!$E$39:$E$782,СВЦЭМ!$A$39:$A$782,$A167,СВЦЭМ!$B$39:$B$782,D$155)+'СЕТ СН'!$F$12</f>
        <v>202.67025877</v>
      </c>
      <c r="E167" s="36">
        <f>SUMIFS(СВЦЭМ!$E$39:$E$782,СВЦЭМ!$A$39:$A$782,$A167,СВЦЭМ!$B$39:$B$782,E$155)+'СЕТ СН'!$F$12</f>
        <v>205.5349684</v>
      </c>
      <c r="F167" s="36">
        <f>SUMIFS(СВЦЭМ!$E$39:$E$782,СВЦЭМ!$A$39:$A$782,$A167,СВЦЭМ!$B$39:$B$782,F$155)+'СЕТ СН'!$F$12</f>
        <v>205.63738522</v>
      </c>
      <c r="G167" s="36">
        <f>SUMIFS(СВЦЭМ!$E$39:$E$782,СВЦЭМ!$A$39:$A$782,$A167,СВЦЭМ!$B$39:$B$782,G$155)+'СЕТ СН'!$F$12</f>
        <v>206.85254098999999</v>
      </c>
      <c r="H167" s="36">
        <f>SUMIFS(СВЦЭМ!$E$39:$E$782,СВЦЭМ!$A$39:$A$782,$A167,СВЦЭМ!$B$39:$B$782,H$155)+'СЕТ СН'!$F$12</f>
        <v>205.42105495999999</v>
      </c>
      <c r="I167" s="36">
        <f>SUMIFS(СВЦЭМ!$E$39:$E$782,СВЦЭМ!$A$39:$A$782,$A167,СВЦЭМ!$B$39:$B$782,I$155)+'СЕТ СН'!$F$12</f>
        <v>202.03234544</v>
      </c>
      <c r="J167" s="36">
        <f>SUMIFS(СВЦЭМ!$E$39:$E$782,СВЦЭМ!$A$39:$A$782,$A167,СВЦЭМ!$B$39:$B$782,J$155)+'СЕТ СН'!$F$12</f>
        <v>195.76265296</v>
      </c>
      <c r="K167" s="36">
        <f>SUMIFS(СВЦЭМ!$E$39:$E$782,СВЦЭМ!$A$39:$A$782,$A167,СВЦЭМ!$B$39:$B$782,K$155)+'СЕТ СН'!$F$12</f>
        <v>191.91060854</v>
      </c>
      <c r="L167" s="36">
        <f>SUMIFS(СВЦЭМ!$E$39:$E$782,СВЦЭМ!$A$39:$A$782,$A167,СВЦЭМ!$B$39:$B$782,L$155)+'СЕТ СН'!$F$12</f>
        <v>188.47112118000001</v>
      </c>
      <c r="M167" s="36">
        <f>SUMIFS(СВЦЭМ!$E$39:$E$782,СВЦЭМ!$A$39:$A$782,$A167,СВЦЭМ!$B$39:$B$782,M$155)+'СЕТ СН'!$F$12</f>
        <v>195.71732846</v>
      </c>
      <c r="N167" s="36">
        <f>SUMIFS(СВЦЭМ!$E$39:$E$782,СВЦЭМ!$A$39:$A$782,$A167,СВЦЭМ!$B$39:$B$782,N$155)+'СЕТ СН'!$F$12</f>
        <v>199.57635970999999</v>
      </c>
      <c r="O167" s="36">
        <f>SUMIFS(СВЦЭМ!$E$39:$E$782,СВЦЭМ!$A$39:$A$782,$A167,СВЦЭМ!$B$39:$B$782,O$155)+'СЕТ СН'!$F$12</f>
        <v>202.6643096</v>
      </c>
      <c r="P167" s="36">
        <f>SUMIFS(СВЦЭМ!$E$39:$E$782,СВЦЭМ!$A$39:$A$782,$A167,СВЦЭМ!$B$39:$B$782,P$155)+'СЕТ СН'!$F$12</f>
        <v>203.75571428999999</v>
      </c>
      <c r="Q167" s="36">
        <f>SUMIFS(СВЦЭМ!$E$39:$E$782,СВЦЭМ!$A$39:$A$782,$A167,СВЦЭМ!$B$39:$B$782,Q$155)+'СЕТ СН'!$F$12</f>
        <v>201.08646332000001</v>
      </c>
      <c r="R167" s="36">
        <f>SUMIFS(СВЦЭМ!$E$39:$E$782,СВЦЭМ!$A$39:$A$782,$A167,СВЦЭМ!$B$39:$B$782,R$155)+'СЕТ СН'!$F$12</f>
        <v>196.3921799</v>
      </c>
      <c r="S167" s="36">
        <f>SUMIFS(СВЦЭМ!$E$39:$E$782,СВЦЭМ!$A$39:$A$782,$A167,СВЦЭМ!$B$39:$B$782,S$155)+'СЕТ СН'!$F$12</f>
        <v>189.73695846999999</v>
      </c>
      <c r="T167" s="36">
        <f>SUMIFS(СВЦЭМ!$E$39:$E$782,СВЦЭМ!$A$39:$A$782,$A167,СВЦЭМ!$B$39:$B$782,T$155)+'СЕТ СН'!$F$12</f>
        <v>189.55826132000001</v>
      </c>
      <c r="U167" s="36">
        <f>SUMIFS(СВЦЭМ!$E$39:$E$782,СВЦЭМ!$A$39:$A$782,$A167,СВЦЭМ!$B$39:$B$782,U$155)+'СЕТ СН'!$F$12</f>
        <v>193.70697221</v>
      </c>
      <c r="V167" s="36">
        <f>SUMIFS(СВЦЭМ!$E$39:$E$782,СВЦЭМ!$A$39:$A$782,$A167,СВЦЭМ!$B$39:$B$782,V$155)+'СЕТ СН'!$F$12</f>
        <v>197.6438038</v>
      </c>
      <c r="W167" s="36">
        <f>SUMIFS(СВЦЭМ!$E$39:$E$782,СВЦЭМ!$A$39:$A$782,$A167,СВЦЭМ!$B$39:$B$782,W$155)+'СЕТ СН'!$F$12</f>
        <v>202.44633693</v>
      </c>
      <c r="X167" s="36">
        <f>SUMIFS(СВЦЭМ!$E$39:$E$782,СВЦЭМ!$A$39:$A$782,$A167,СВЦЭМ!$B$39:$B$782,X$155)+'СЕТ СН'!$F$12</f>
        <v>206.02517003</v>
      </c>
      <c r="Y167" s="36">
        <f>SUMIFS(СВЦЭМ!$E$39:$E$782,СВЦЭМ!$A$39:$A$782,$A167,СВЦЭМ!$B$39:$B$782,Y$155)+'СЕТ СН'!$F$12</f>
        <v>211.06905541</v>
      </c>
    </row>
    <row r="168" spans="1:25" ht="15.75" x14ac:dyDescent="0.2">
      <c r="A168" s="35">
        <f t="shared" si="4"/>
        <v>44878</v>
      </c>
      <c r="B168" s="36">
        <f>SUMIFS(СВЦЭМ!$E$39:$E$782,СВЦЭМ!$A$39:$A$782,$A168,СВЦЭМ!$B$39:$B$782,B$155)+'СЕТ СН'!$F$12</f>
        <v>203.69485398</v>
      </c>
      <c r="C168" s="36">
        <f>SUMIFS(СВЦЭМ!$E$39:$E$782,СВЦЭМ!$A$39:$A$782,$A168,СВЦЭМ!$B$39:$B$782,C$155)+'СЕТ СН'!$F$12</f>
        <v>209.25655945</v>
      </c>
      <c r="D168" s="36">
        <f>SUMIFS(СВЦЭМ!$E$39:$E$782,СВЦЭМ!$A$39:$A$782,$A168,СВЦЭМ!$B$39:$B$782,D$155)+'СЕТ СН'!$F$12</f>
        <v>211.71396372000001</v>
      </c>
      <c r="E168" s="36">
        <f>SUMIFS(СВЦЭМ!$E$39:$E$782,СВЦЭМ!$A$39:$A$782,$A168,СВЦЭМ!$B$39:$B$782,E$155)+'СЕТ СН'!$F$12</f>
        <v>208.99714176000001</v>
      </c>
      <c r="F168" s="36">
        <f>SUMIFS(СВЦЭМ!$E$39:$E$782,СВЦЭМ!$A$39:$A$782,$A168,СВЦЭМ!$B$39:$B$782,F$155)+'СЕТ СН'!$F$12</f>
        <v>209.07508358000001</v>
      </c>
      <c r="G168" s="36">
        <f>SUMIFS(СВЦЭМ!$E$39:$E$782,СВЦЭМ!$A$39:$A$782,$A168,СВЦЭМ!$B$39:$B$782,G$155)+'СЕТ СН'!$F$12</f>
        <v>209.66271008000001</v>
      </c>
      <c r="H168" s="36">
        <f>SUMIFS(СВЦЭМ!$E$39:$E$782,СВЦЭМ!$A$39:$A$782,$A168,СВЦЭМ!$B$39:$B$782,H$155)+'СЕТ СН'!$F$12</f>
        <v>205.17379013999999</v>
      </c>
      <c r="I168" s="36">
        <f>SUMIFS(СВЦЭМ!$E$39:$E$782,СВЦЭМ!$A$39:$A$782,$A168,СВЦЭМ!$B$39:$B$782,I$155)+'СЕТ СН'!$F$12</f>
        <v>203.81035387</v>
      </c>
      <c r="J168" s="36">
        <f>SUMIFS(СВЦЭМ!$E$39:$E$782,СВЦЭМ!$A$39:$A$782,$A168,СВЦЭМ!$B$39:$B$782,J$155)+'СЕТ СН'!$F$12</f>
        <v>195.67282363000001</v>
      </c>
      <c r="K168" s="36">
        <f>SUMIFS(СВЦЭМ!$E$39:$E$782,СВЦЭМ!$A$39:$A$782,$A168,СВЦЭМ!$B$39:$B$782,K$155)+'СЕТ СН'!$F$12</f>
        <v>190.32891828999999</v>
      </c>
      <c r="L168" s="36">
        <f>SUMIFS(СВЦЭМ!$E$39:$E$782,СВЦЭМ!$A$39:$A$782,$A168,СВЦЭМ!$B$39:$B$782,L$155)+'СЕТ СН'!$F$12</f>
        <v>187.62236515000001</v>
      </c>
      <c r="M168" s="36">
        <f>SUMIFS(СВЦЭМ!$E$39:$E$782,СВЦЭМ!$A$39:$A$782,$A168,СВЦЭМ!$B$39:$B$782,M$155)+'СЕТ СН'!$F$12</f>
        <v>192.19359184000001</v>
      </c>
      <c r="N168" s="36">
        <f>SUMIFS(СВЦЭМ!$E$39:$E$782,СВЦЭМ!$A$39:$A$782,$A168,СВЦЭМ!$B$39:$B$782,N$155)+'СЕТ СН'!$F$12</f>
        <v>197.95480878999999</v>
      </c>
      <c r="O168" s="36">
        <f>SUMIFS(СВЦЭМ!$E$39:$E$782,СВЦЭМ!$A$39:$A$782,$A168,СВЦЭМ!$B$39:$B$782,O$155)+'СЕТ СН'!$F$12</f>
        <v>200.05276375</v>
      </c>
      <c r="P168" s="36">
        <f>SUMIFS(СВЦЭМ!$E$39:$E$782,СВЦЭМ!$A$39:$A$782,$A168,СВЦЭМ!$B$39:$B$782,P$155)+'СЕТ СН'!$F$12</f>
        <v>200.14002550000001</v>
      </c>
      <c r="Q168" s="36">
        <f>SUMIFS(СВЦЭМ!$E$39:$E$782,СВЦЭМ!$A$39:$A$782,$A168,СВЦЭМ!$B$39:$B$782,Q$155)+'СЕТ СН'!$F$12</f>
        <v>199.54658180000001</v>
      </c>
      <c r="R168" s="36">
        <f>SUMIFS(СВЦЭМ!$E$39:$E$782,СВЦЭМ!$A$39:$A$782,$A168,СВЦЭМ!$B$39:$B$782,R$155)+'СЕТ СН'!$F$12</f>
        <v>195.60741598999999</v>
      </c>
      <c r="S168" s="36">
        <f>SUMIFS(СВЦЭМ!$E$39:$E$782,СВЦЭМ!$A$39:$A$782,$A168,СВЦЭМ!$B$39:$B$782,S$155)+'СЕТ СН'!$F$12</f>
        <v>188.01799051</v>
      </c>
      <c r="T168" s="36">
        <f>SUMIFS(СВЦЭМ!$E$39:$E$782,СВЦЭМ!$A$39:$A$782,$A168,СВЦЭМ!$B$39:$B$782,T$155)+'СЕТ СН'!$F$12</f>
        <v>182.63602499999999</v>
      </c>
      <c r="U168" s="36">
        <f>SUMIFS(СВЦЭМ!$E$39:$E$782,СВЦЭМ!$A$39:$A$782,$A168,СВЦЭМ!$B$39:$B$782,U$155)+'СЕТ СН'!$F$12</f>
        <v>185.55866248999999</v>
      </c>
      <c r="V168" s="36">
        <f>SUMIFS(СВЦЭМ!$E$39:$E$782,СВЦЭМ!$A$39:$A$782,$A168,СВЦЭМ!$B$39:$B$782,V$155)+'СЕТ СН'!$F$12</f>
        <v>190.15356947000001</v>
      </c>
      <c r="W168" s="36">
        <f>SUMIFS(СВЦЭМ!$E$39:$E$782,СВЦЭМ!$A$39:$A$782,$A168,СВЦЭМ!$B$39:$B$782,W$155)+'СЕТ СН'!$F$12</f>
        <v>197.63331964</v>
      </c>
      <c r="X168" s="36">
        <f>SUMIFS(СВЦЭМ!$E$39:$E$782,СВЦЭМ!$A$39:$A$782,$A168,СВЦЭМ!$B$39:$B$782,X$155)+'СЕТ СН'!$F$12</f>
        <v>198.12909200999999</v>
      </c>
      <c r="Y168" s="36">
        <f>SUMIFS(СВЦЭМ!$E$39:$E$782,СВЦЭМ!$A$39:$A$782,$A168,СВЦЭМ!$B$39:$B$782,Y$155)+'СЕТ СН'!$F$12</f>
        <v>204.90924362999999</v>
      </c>
    </row>
    <row r="169" spans="1:25" ht="15.75" x14ac:dyDescent="0.2">
      <c r="A169" s="35">
        <f t="shared" si="4"/>
        <v>44879</v>
      </c>
      <c r="B169" s="36">
        <f>SUMIFS(СВЦЭМ!$E$39:$E$782,СВЦЭМ!$A$39:$A$782,$A169,СВЦЭМ!$B$39:$B$782,B$155)+'СЕТ СН'!$F$12</f>
        <v>199.34315495999999</v>
      </c>
      <c r="C169" s="36">
        <f>SUMIFS(СВЦЭМ!$E$39:$E$782,СВЦЭМ!$A$39:$A$782,$A169,СВЦЭМ!$B$39:$B$782,C$155)+'СЕТ СН'!$F$12</f>
        <v>202.46489055000001</v>
      </c>
      <c r="D169" s="36">
        <f>SUMIFS(СВЦЭМ!$E$39:$E$782,СВЦЭМ!$A$39:$A$782,$A169,СВЦЭМ!$B$39:$B$782,D$155)+'СЕТ СН'!$F$12</f>
        <v>205.07615512999999</v>
      </c>
      <c r="E169" s="36">
        <f>SUMIFS(СВЦЭМ!$E$39:$E$782,СВЦЭМ!$A$39:$A$782,$A169,СВЦЭМ!$B$39:$B$782,E$155)+'СЕТ СН'!$F$12</f>
        <v>205.47651339000001</v>
      </c>
      <c r="F169" s="36">
        <f>SUMIFS(СВЦЭМ!$E$39:$E$782,СВЦЭМ!$A$39:$A$782,$A169,СВЦЭМ!$B$39:$B$782,F$155)+'СЕТ СН'!$F$12</f>
        <v>205.64960042999999</v>
      </c>
      <c r="G169" s="36">
        <f>SUMIFS(СВЦЭМ!$E$39:$E$782,СВЦЭМ!$A$39:$A$782,$A169,СВЦЭМ!$B$39:$B$782,G$155)+'СЕТ СН'!$F$12</f>
        <v>202.44770016999999</v>
      </c>
      <c r="H169" s="36">
        <f>SUMIFS(СВЦЭМ!$E$39:$E$782,СВЦЭМ!$A$39:$A$782,$A169,СВЦЭМ!$B$39:$B$782,H$155)+'СЕТ СН'!$F$12</f>
        <v>192.32775648000001</v>
      </c>
      <c r="I169" s="36">
        <f>SUMIFS(СВЦЭМ!$E$39:$E$782,СВЦЭМ!$A$39:$A$782,$A169,СВЦЭМ!$B$39:$B$782,I$155)+'СЕТ СН'!$F$12</f>
        <v>194.73252375000001</v>
      </c>
      <c r="J169" s="36">
        <f>SUMIFS(СВЦЭМ!$E$39:$E$782,СВЦЭМ!$A$39:$A$782,$A169,СВЦЭМ!$B$39:$B$782,J$155)+'СЕТ СН'!$F$12</f>
        <v>190.46070245999999</v>
      </c>
      <c r="K169" s="36">
        <f>SUMIFS(СВЦЭМ!$E$39:$E$782,СВЦЭМ!$A$39:$A$782,$A169,СВЦЭМ!$B$39:$B$782,K$155)+'СЕТ СН'!$F$12</f>
        <v>188.59097725999999</v>
      </c>
      <c r="L169" s="36">
        <f>SUMIFS(СВЦЭМ!$E$39:$E$782,СВЦЭМ!$A$39:$A$782,$A169,СВЦЭМ!$B$39:$B$782,L$155)+'СЕТ СН'!$F$12</f>
        <v>188.95011690000001</v>
      </c>
      <c r="M169" s="36">
        <f>SUMIFS(СВЦЭМ!$E$39:$E$782,СВЦЭМ!$A$39:$A$782,$A169,СВЦЭМ!$B$39:$B$782,M$155)+'СЕТ СН'!$F$12</f>
        <v>190.82085404</v>
      </c>
      <c r="N169" s="36">
        <f>SUMIFS(СВЦЭМ!$E$39:$E$782,СВЦЭМ!$A$39:$A$782,$A169,СВЦЭМ!$B$39:$B$782,N$155)+'СЕТ СН'!$F$12</f>
        <v>193.30894269000001</v>
      </c>
      <c r="O169" s="36">
        <f>SUMIFS(СВЦЭМ!$E$39:$E$782,СВЦЭМ!$A$39:$A$782,$A169,СВЦЭМ!$B$39:$B$782,O$155)+'СЕТ СН'!$F$12</f>
        <v>194.72848250000001</v>
      </c>
      <c r="P169" s="36">
        <f>SUMIFS(СВЦЭМ!$E$39:$E$782,СВЦЭМ!$A$39:$A$782,$A169,СВЦЭМ!$B$39:$B$782,P$155)+'СЕТ СН'!$F$12</f>
        <v>196.60665793000001</v>
      </c>
      <c r="Q169" s="36">
        <f>SUMIFS(СВЦЭМ!$E$39:$E$782,СВЦЭМ!$A$39:$A$782,$A169,СВЦЭМ!$B$39:$B$782,Q$155)+'СЕТ СН'!$F$12</f>
        <v>192.34303316</v>
      </c>
      <c r="R169" s="36">
        <f>SUMIFS(СВЦЭМ!$E$39:$E$782,СВЦЭМ!$A$39:$A$782,$A169,СВЦЭМ!$B$39:$B$782,R$155)+'СЕТ СН'!$F$12</f>
        <v>188.51291942</v>
      </c>
      <c r="S169" s="36">
        <f>SUMIFS(СВЦЭМ!$E$39:$E$782,СВЦЭМ!$A$39:$A$782,$A169,СВЦЭМ!$B$39:$B$782,S$155)+'СЕТ СН'!$F$12</f>
        <v>182.99646612000001</v>
      </c>
      <c r="T169" s="36">
        <f>SUMIFS(СВЦЭМ!$E$39:$E$782,СВЦЭМ!$A$39:$A$782,$A169,СВЦЭМ!$B$39:$B$782,T$155)+'СЕТ СН'!$F$12</f>
        <v>188.07692688</v>
      </c>
      <c r="U169" s="36">
        <f>SUMIFS(СВЦЭМ!$E$39:$E$782,СВЦЭМ!$A$39:$A$782,$A169,СВЦЭМ!$B$39:$B$782,U$155)+'СЕТ СН'!$F$12</f>
        <v>187.74985050000001</v>
      </c>
      <c r="V169" s="36">
        <f>SUMIFS(СВЦЭМ!$E$39:$E$782,СВЦЭМ!$A$39:$A$782,$A169,СВЦЭМ!$B$39:$B$782,V$155)+'СЕТ СН'!$F$12</f>
        <v>192.43277673</v>
      </c>
      <c r="W169" s="36">
        <f>SUMIFS(СВЦЭМ!$E$39:$E$782,СВЦЭМ!$A$39:$A$782,$A169,СВЦЭМ!$B$39:$B$782,W$155)+'СЕТ СН'!$F$12</f>
        <v>195.92884212999999</v>
      </c>
      <c r="X169" s="36">
        <f>SUMIFS(СВЦЭМ!$E$39:$E$782,СВЦЭМ!$A$39:$A$782,$A169,СВЦЭМ!$B$39:$B$782,X$155)+'СЕТ СН'!$F$12</f>
        <v>197.08240819</v>
      </c>
      <c r="Y169" s="36">
        <f>SUMIFS(СВЦЭМ!$E$39:$E$782,СВЦЭМ!$A$39:$A$782,$A169,СВЦЭМ!$B$39:$B$782,Y$155)+'СЕТ СН'!$F$12</f>
        <v>203.87065842000001</v>
      </c>
    </row>
    <row r="170" spans="1:25" ht="15.75" x14ac:dyDescent="0.2">
      <c r="A170" s="35">
        <f t="shared" si="4"/>
        <v>44880</v>
      </c>
      <c r="B170" s="36">
        <f>SUMIFS(СВЦЭМ!$E$39:$E$782,СВЦЭМ!$A$39:$A$782,$A170,СВЦЭМ!$B$39:$B$782,B$155)+'СЕТ СН'!$F$12</f>
        <v>204.51196597000001</v>
      </c>
      <c r="C170" s="36">
        <f>SUMIFS(СВЦЭМ!$E$39:$E$782,СВЦЭМ!$A$39:$A$782,$A170,СВЦЭМ!$B$39:$B$782,C$155)+'СЕТ СН'!$F$12</f>
        <v>210.13984221000001</v>
      </c>
      <c r="D170" s="36">
        <f>SUMIFS(СВЦЭМ!$E$39:$E$782,СВЦЭМ!$A$39:$A$782,$A170,СВЦЭМ!$B$39:$B$782,D$155)+'СЕТ СН'!$F$12</f>
        <v>208.65891884999999</v>
      </c>
      <c r="E170" s="36">
        <f>SUMIFS(СВЦЭМ!$E$39:$E$782,СВЦЭМ!$A$39:$A$782,$A170,СВЦЭМ!$B$39:$B$782,E$155)+'СЕТ СН'!$F$12</f>
        <v>205.41296789</v>
      </c>
      <c r="F170" s="36">
        <f>SUMIFS(СВЦЭМ!$E$39:$E$782,СВЦЭМ!$A$39:$A$782,$A170,СВЦЭМ!$B$39:$B$782,F$155)+'СЕТ СН'!$F$12</f>
        <v>206.83739169</v>
      </c>
      <c r="G170" s="36">
        <f>SUMIFS(СВЦЭМ!$E$39:$E$782,СВЦЭМ!$A$39:$A$782,$A170,СВЦЭМ!$B$39:$B$782,G$155)+'СЕТ СН'!$F$12</f>
        <v>209.36037042999999</v>
      </c>
      <c r="H170" s="36">
        <f>SUMIFS(СВЦЭМ!$E$39:$E$782,СВЦЭМ!$A$39:$A$782,$A170,СВЦЭМ!$B$39:$B$782,H$155)+'СЕТ СН'!$F$12</f>
        <v>198.32046923999999</v>
      </c>
      <c r="I170" s="36">
        <f>SUMIFS(СВЦЭМ!$E$39:$E$782,СВЦЭМ!$A$39:$A$782,$A170,СВЦЭМ!$B$39:$B$782,I$155)+'СЕТ СН'!$F$12</f>
        <v>198.65802131000001</v>
      </c>
      <c r="J170" s="36">
        <f>SUMIFS(СВЦЭМ!$E$39:$E$782,СВЦЭМ!$A$39:$A$782,$A170,СВЦЭМ!$B$39:$B$782,J$155)+'СЕТ СН'!$F$12</f>
        <v>192.86978825</v>
      </c>
      <c r="K170" s="36">
        <f>SUMIFS(СВЦЭМ!$E$39:$E$782,СВЦЭМ!$A$39:$A$782,$A170,СВЦЭМ!$B$39:$B$782,K$155)+'СЕТ СН'!$F$12</f>
        <v>191.55537588999999</v>
      </c>
      <c r="L170" s="36">
        <f>SUMIFS(СВЦЭМ!$E$39:$E$782,СВЦЭМ!$A$39:$A$782,$A170,СВЦЭМ!$B$39:$B$782,L$155)+'СЕТ СН'!$F$12</f>
        <v>193.12862369000001</v>
      </c>
      <c r="M170" s="36">
        <f>SUMIFS(СВЦЭМ!$E$39:$E$782,СВЦЭМ!$A$39:$A$782,$A170,СВЦЭМ!$B$39:$B$782,M$155)+'СЕТ СН'!$F$12</f>
        <v>197.40260996999999</v>
      </c>
      <c r="N170" s="36">
        <f>SUMIFS(СВЦЭМ!$E$39:$E$782,СВЦЭМ!$A$39:$A$782,$A170,СВЦЭМ!$B$39:$B$782,N$155)+'СЕТ СН'!$F$12</f>
        <v>199.42115799999999</v>
      </c>
      <c r="O170" s="36">
        <f>SUMIFS(СВЦЭМ!$E$39:$E$782,СВЦЭМ!$A$39:$A$782,$A170,СВЦЭМ!$B$39:$B$782,O$155)+'СЕТ СН'!$F$12</f>
        <v>200.73810882000001</v>
      </c>
      <c r="P170" s="36">
        <f>SUMIFS(СВЦЭМ!$E$39:$E$782,СВЦЭМ!$A$39:$A$782,$A170,СВЦЭМ!$B$39:$B$782,P$155)+'СЕТ СН'!$F$12</f>
        <v>202.57335372</v>
      </c>
      <c r="Q170" s="36">
        <f>SUMIFS(СВЦЭМ!$E$39:$E$782,СВЦЭМ!$A$39:$A$782,$A170,СВЦЭМ!$B$39:$B$782,Q$155)+'СЕТ СН'!$F$12</f>
        <v>202.74051438999999</v>
      </c>
      <c r="R170" s="36">
        <f>SUMIFS(СВЦЭМ!$E$39:$E$782,СВЦЭМ!$A$39:$A$782,$A170,СВЦЭМ!$B$39:$B$782,R$155)+'СЕТ СН'!$F$12</f>
        <v>201.46685432999999</v>
      </c>
      <c r="S170" s="36">
        <f>SUMIFS(СВЦЭМ!$E$39:$E$782,СВЦЭМ!$A$39:$A$782,$A170,СВЦЭМ!$B$39:$B$782,S$155)+'СЕТ СН'!$F$12</f>
        <v>193.36359297000001</v>
      </c>
      <c r="T170" s="36">
        <f>SUMIFS(СВЦЭМ!$E$39:$E$782,СВЦЭМ!$A$39:$A$782,$A170,СВЦЭМ!$B$39:$B$782,T$155)+'СЕТ СН'!$F$12</f>
        <v>181.94770833999999</v>
      </c>
      <c r="U170" s="36">
        <f>SUMIFS(СВЦЭМ!$E$39:$E$782,СВЦЭМ!$A$39:$A$782,$A170,СВЦЭМ!$B$39:$B$782,U$155)+'СЕТ СН'!$F$12</f>
        <v>182.10569971999999</v>
      </c>
      <c r="V170" s="36">
        <f>SUMIFS(СВЦЭМ!$E$39:$E$782,СВЦЭМ!$A$39:$A$782,$A170,СВЦЭМ!$B$39:$B$782,V$155)+'СЕТ СН'!$F$12</f>
        <v>185.6006888</v>
      </c>
      <c r="W170" s="36">
        <f>SUMIFS(СВЦЭМ!$E$39:$E$782,СВЦЭМ!$A$39:$A$782,$A170,СВЦЭМ!$B$39:$B$782,W$155)+'СЕТ СН'!$F$12</f>
        <v>192.61661473999999</v>
      </c>
      <c r="X170" s="36">
        <f>SUMIFS(СВЦЭМ!$E$39:$E$782,СВЦЭМ!$A$39:$A$782,$A170,СВЦЭМ!$B$39:$B$782,X$155)+'СЕТ СН'!$F$12</f>
        <v>196.14153789</v>
      </c>
      <c r="Y170" s="36">
        <f>SUMIFS(СВЦЭМ!$E$39:$E$782,СВЦЭМ!$A$39:$A$782,$A170,СВЦЭМ!$B$39:$B$782,Y$155)+'СЕТ СН'!$F$12</f>
        <v>200.58354138999999</v>
      </c>
    </row>
    <row r="171" spans="1:25" ht="15.75" x14ac:dyDescent="0.2">
      <c r="A171" s="35">
        <f t="shared" si="4"/>
        <v>44881</v>
      </c>
      <c r="B171" s="36">
        <f>SUMIFS(СВЦЭМ!$E$39:$E$782,СВЦЭМ!$A$39:$A$782,$A171,СВЦЭМ!$B$39:$B$782,B$155)+'СЕТ СН'!$F$12</f>
        <v>202.25356629999999</v>
      </c>
      <c r="C171" s="36">
        <f>SUMIFS(СВЦЭМ!$E$39:$E$782,СВЦЭМ!$A$39:$A$782,$A171,СВЦЭМ!$B$39:$B$782,C$155)+'СЕТ СН'!$F$12</f>
        <v>207.45482362000001</v>
      </c>
      <c r="D171" s="36">
        <f>SUMIFS(СВЦЭМ!$E$39:$E$782,СВЦЭМ!$A$39:$A$782,$A171,СВЦЭМ!$B$39:$B$782,D$155)+'СЕТ СН'!$F$12</f>
        <v>212.32668054999999</v>
      </c>
      <c r="E171" s="36">
        <f>SUMIFS(СВЦЭМ!$E$39:$E$782,СВЦЭМ!$A$39:$A$782,$A171,СВЦЭМ!$B$39:$B$782,E$155)+'СЕТ СН'!$F$12</f>
        <v>211.90730454000001</v>
      </c>
      <c r="F171" s="36">
        <f>SUMIFS(СВЦЭМ!$E$39:$E$782,СВЦЭМ!$A$39:$A$782,$A171,СВЦЭМ!$B$39:$B$782,F$155)+'СЕТ СН'!$F$12</f>
        <v>208.15715345999999</v>
      </c>
      <c r="G171" s="36">
        <f>SUMIFS(СВЦЭМ!$E$39:$E$782,СВЦЭМ!$A$39:$A$782,$A171,СВЦЭМ!$B$39:$B$782,G$155)+'СЕТ СН'!$F$12</f>
        <v>206.8251491</v>
      </c>
      <c r="H171" s="36">
        <f>SUMIFS(СВЦЭМ!$E$39:$E$782,СВЦЭМ!$A$39:$A$782,$A171,СВЦЭМ!$B$39:$B$782,H$155)+'СЕТ СН'!$F$12</f>
        <v>202.13799600999999</v>
      </c>
      <c r="I171" s="36">
        <f>SUMIFS(СВЦЭМ!$E$39:$E$782,СВЦЭМ!$A$39:$A$782,$A171,СВЦЭМ!$B$39:$B$782,I$155)+'СЕТ СН'!$F$12</f>
        <v>202.04077823</v>
      </c>
      <c r="J171" s="36">
        <f>SUMIFS(СВЦЭМ!$E$39:$E$782,СВЦЭМ!$A$39:$A$782,$A171,СВЦЭМ!$B$39:$B$782,J$155)+'СЕТ СН'!$F$12</f>
        <v>197.59599220999999</v>
      </c>
      <c r="K171" s="36">
        <f>SUMIFS(СВЦЭМ!$E$39:$E$782,СВЦЭМ!$A$39:$A$782,$A171,СВЦЭМ!$B$39:$B$782,K$155)+'СЕТ СН'!$F$12</f>
        <v>197.07844455</v>
      </c>
      <c r="L171" s="36">
        <f>SUMIFS(СВЦЭМ!$E$39:$E$782,СВЦЭМ!$A$39:$A$782,$A171,СВЦЭМ!$B$39:$B$782,L$155)+'СЕТ СН'!$F$12</f>
        <v>198.42350737000001</v>
      </c>
      <c r="M171" s="36">
        <f>SUMIFS(СВЦЭМ!$E$39:$E$782,СВЦЭМ!$A$39:$A$782,$A171,СВЦЭМ!$B$39:$B$782,M$155)+'СЕТ СН'!$F$12</f>
        <v>202.41585927</v>
      </c>
      <c r="N171" s="36">
        <f>SUMIFS(СВЦЭМ!$E$39:$E$782,СВЦЭМ!$A$39:$A$782,$A171,СВЦЭМ!$B$39:$B$782,N$155)+'СЕТ СН'!$F$12</f>
        <v>202.30589269000001</v>
      </c>
      <c r="O171" s="36">
        <f>SUMIFS(СВЦЭМ!$E$39:$E$782,СВЦЭМ!$A$39:$A$782,$A171,СВЦЭМ!$B$39:$B$782,O$155)+'СЕТ СН'!$F$12</f>
        <v>204.6775428</v>
      </c>
      <c r="P171" s="36">
        <f>SUMIFS(СВЦЭМ!$E$39:$E$782,СВЦЭМ!$A$39:$A$782,$A171,СВЦЭМ!$B$39:$B$782,P$155)+'СЕТ СН'!$F$12</f>
        <v>207.32814382000001</v>
      </c>
      <c r="Q171" s="36">
        <f>SUMIFS(СВЦЭМ!$E$39:$E$782,СВЦЭМ!$A$39:$A$782,$A171,СВЦЭМ!$B$39:$B$782,Q$155)+'СЕТ СН'!$F$12</f>
        <v>202.27455434999999</v>
      </c>
      <c r="R171" s="36">
        <f>SUMIFS(СВЦЭМ!$E$39:$E$782,СВЦЭМ!$A$39:$A$782,$A171,СВЦЭМ!$B$39:$B$782,R$155)+'СЕТ СН'!$F$12</f>
        <v>200.51362610999999</v>
      </c>
      <c r="S171" s="36">
        <f>SUMIFS(СВЦЭМ!$E$39:$E$782,СВЦЭМ!$A$39:$A$782,$A171,СВЦЭМ!$B$39:$B$782,S$155)+'СЕТ СН'!$F$12</f>
        <v>193.40662086</v>
      </c>
      <c r="T171" s="36">
        <f>SUMIFS(СВЦЭМ!$E$39:$E$782,СВЦЭМ!$A$39:$A$782,$A171,СВЦЭМ!$B$39:$B$782,T$155)+'СЕТ СН'!$F$12</f>
        <v>189.34681584</v>
      </c>
      <c r="U171" s="36">
        <f>SUMIFS(СВЦЭМ!$E$39:$E$782,СВЦЭМ!$A$39:$A$782,$A171,СВЦЭМ!$B$39:$B$782,U$155)+'СЕТ СН'!$F$12</f>
        <v>192.10395826000001</v>
      </c>
      <c r="V171" s="36">
        <f>SUMIFS(СВЦЭМ!$E$39:$E$782,СВЦЭМ!$A$39:$A$782,$A171,СВЦЭМ!$B$39:$B$782,V$155)+'СЕТ СН'!$F$12</f>
        <v>196.97638236</v>
      </c>
      <c r="W171" s="36">
        <f>SUMIFS(СВЦЭМ!$E$39:$E$782,СВЦЭМ!$A$39:$A$782,$A171,СВЦЭМ!$B$39:$B$782,W$155)+'СЕТ СН'!$F$12</f>
        <v>197.04030838</v>
      </c>
      <c r="X171" s="36">
        <f>SUMIFS(СВЦЭМ!$E$39:$E$782,СВЦЭМ!$A$39:$A$782,$A171,СВЦЭМ!$B$39:$B$782,X$155)+'СЕТ СН'!$F$12</f>
        <v>201.22794375999999</v>
      </c>
      <c r="Y171" s="36">
        <f>SUMIFS(СВЦЭМ!$E$39:$E$782,СВЦЭМ!$A$39:$A$782,$A171,СВЦЭМ!$B$39:$B$782,Y$155)+'СЕТ СН'!$F$12</f>
        <v>209.93522193000001</v>
      </c>
    </row>
    <row r="172" spans="1:25" ht="15.75" x14ac:dyDescent="0.2">
      <c r="A172" s="35">
        <f t="shared" si="4"/>
        <v>44882</v>
      </c>
      <c r="B172" s="36">
        <f>SUMIFS(СВЦЭМ!$E$39:$E$782,СВЦЭМ!$A$39:$A$782,$A172,СВЦЭМ!$B$39:$B$782,B$155)+'СЕТ СН'!$F$12</f>
        <v>199.35023931000001</v>
      </c>
      <c r="C172" s="36">
        <f>SUMIFS(СВЦЭМ!$E$39:$E$782,СВЦЭМ!$A$39:$A$782,$A172,СВЦЭМ!$B$39:$B$782,C$155)+'СЕТ СН'!$F$12</f>
        <v>202.33580764000001</v>
      </c>
      <c r="D172" s="36">
        <f>SUMIFS(СВЦЭМ!$E$39:$E$782,СВЦЭМ!$A$39:$A$782,$A172,СВЦЭМ!$B$39:$B$782,D$155)+'СЕТ СН'!$F$12</f>
        <v>207.24067898999999</v>
      </c>
      <c r="E172" s="36">
        <f>SUMIFS(СВЦЭМ!$E$39:$E$782,СВЦЭМ!$A$39:$A$782,$A172,СВЦЭМ!$B$39:$B$782,E$155)+'СЕТ СН'!$F$12</f>
        <v>206.57382580999999</v>
      </c>
      <c r="F172" s="36">
        <f>SUMIFS(СВЦЭМ!$E$39:$E$782,СВЦЭМ!$A$39:$A$782,$A172,СВЦЭМ!$B$39:$B$782,F$155)+'СЕТ СН'!$F$12</f>
        <v>207.08327989</v>
      </c>
      <c r="G172" s="36">
        <f>SUMIFS(СВЦЭМ!$E$39:$E$782,СВЦЭМ!$A$39:$A$782,$A172,СВЦЭМ!$B$39:$B$782,G$155)+'СЕТ СН'!$F$12</f>
        <v>207.97871997999999</v>
      </c>
      <c r="H172" s="36">
        <f>SUMIFS(СВЦЭМ!$E$39:$E$782,СВЦЭМ!$A$39:$A$782,$A172,СВЦЭМ!$B$39:$B$782,H$155)+'СЕТ СН'!$F$12</f>
        <v>197.02898519999999</v>
      </c>
      <c r="I172" s="36">
        <f>SUMIFS(СВЦЭМ!$E$39:$E$782,СВЦЭМ!$A$39:$A$782,$A172,СВЦЭМ!$B$39:$B$782,I$155)+'СЕТ СН'!$F$12</f>
        <v>184.93392560999999</v>
      </c>
      <c r="J172" s="36">
        <f>SUMIFS(СВЦЭМ!$E$39:$E$782,СВЦЭМ!$A$39:$A$782,$A172,СВЦЭМ!$B$39:$B$782,J$155)+'СЕТ СН'!$F$12</f>
        <v>189.77633886999999</v>
      </c>
      <c r="K172" s="36">
        <f>SUMIFS(СВЦЭМ!$E$39:$E$782,СВЦЭМ!$A$39:$A$782,$A172,СВЦЭМ!$B$39:$B$782,K$155)+'СЕТ СН'!$F$12</f>
        <v>190.69357769999999</v>
      </c>
      <c r="L172" s="36">
        <f>SUMIFS(СВЦЭМ!$E$39:$E$782,СВЦЭМ!$A$39:$A$782,$A172,СВЦЭМ!$B$39:$B$782,L$155)+'СЕТ СН'!$F$12</f>
        <v>191.53341972000001</v>
      </c>
      <c r="M172" s="36">
        <f>SUMIFS(СВЦЭМ!$E$39:$E$782,СВЦЭМ!$A$39:$A$782,$A172,СВЦЭМ!$B$39:$B$782,M$155)+'СЕТ СН'!$F$12</f>
        <v>195.53465754999999</v>
      </c>
      <c r="N172" s="36">
        <f>SUMIFS(СВЦЭМ!$E$39:$E$782,СВЦЭМ!$A$39:$A$782,$A172,СВЦЭМ!$B$39:$B$782,N$155)+'СЕТ СН'!$F$12</f>
        <v>193.48127344</v>
      </c>
      <c r="O172" s="36">
        <f>SUMIFS(СВЦЭМ!$E$39:$E$782,СВЦЭМ!$A$39:$A$782,$A172,СВЦЭМ!$B$39:$B$782,O$155)+'СЕТ СН'!$F$12</f>
        <v>198.76470810000001</v>
      </c>
      <c r="P172" s="36">
        <f>SUMIFS(СВЦЭМ!$E$39:$E$782,СВЦЭМ!$A$39:$A$782,$A172,СВЦЭМ!$B$39:$B$782,P$155)+'СЕТ СН'!$F$12</f>
        <v>199.8985831</v>
      </c>
      <c r="Q172" s="36">
        <f>SUMIFS(СВЦЭМ!$E$39:$E$782,СВЦЭМ!$A$39:$A$782,$A172,СВЦЭМ!$B$39:$B$782,Q$155)+'СЕТ СН'!$F$12</f>
        <v>197.13474575999999</v>
      </c>
      <c r="R172" s="36">
        <f>SUMIFS(СВЦЭМ!$E$39:$E$782,СВЦЭМ!$A$39:$A$782,$A172,СВЦЭМ!$B$39:$B$782,R$155)+'СЕТ СН'!$F$12</f>
        <v>193.48267584000001</v>
      </c>
      <c r="S172" s="36">
        <f>SUMIFS(СВЦЭМ!$E$39:$E$782,СВЦЭМ!$A$39:$A$782,$A172,СВЦЭМ!$B$39:$B$782,S$155)+'СЕТ СН'!$F$12</f>
        <v>191.45291404</v>
      </c>
      <c r="T172" s="36">
        <f>SUMIFS(СВЦЭМ!$E$39:$E$782,СВЦЭМ!$A$39:$A$782,$A172,СВЦЭМ!$B$39:$B$782,T$155)+'СЕТ СН'!$F$12</f>
        <v>183.86385179000001</v>
      </c>
      <c r="U172" s="36">
        <f>SUMIFS(СВЦЭМ!$E$39:$E$782,СВЦЭМ!$A$39:$A$782,$A172,СВЦЭМ!$B$39:$B$782,U$155)+'СЕТ СН'!$F$12</f>
        <v>186.60505903999999</v>
      </c>
      <c r="V172" s="36">
        <f>SUMIFS(СВЦЭМ!$E$39:$E$782,СВЦЭМ!$A$39:$A$782,$A172,СВЦЭМ!$B$39:$B$782,V$155)+'СЕТ СН'!$F$12</f>
        <v>189.08911803000001</v>
      </c>
      <c r="W172" s="36">
        <f>SUMIFS(СВЦЭМ!$E$39:$E$782,СВЦЭМ!$A$39:$A$782,$A172,СВЦЭМ!$B$39:$B$782,W$155)+'СЕТ СН'!$F$12</f>
        <v>191.61040259999999</v>
      </c>
      <c r="X172" s="36">
        <f>SUMIFS(СВЦЭМ!$E$39:$E$782,СВЦЭМ!$A$39:$A$782,$A172,СВЦЭМ!$B$39:$B$782,X$155)+'СЕТ СН'!$F$12</f>
        <v>194.84639576000001</v>
      </c>
      <c r="Y172" s="36">
        <f>SUMIFS(СВЦЭМ!$E$39:$E$782,СВЦЭМ!$A$39:$A$782,$A172,СВЦЭМ!$B$39:$B$782,Y$155)+'СЕТ СН'!$F$12</f>
        <v>200.42333407999999</v>
      </c>
    </row>
    <row r="173" spans="1:25" ht="15.75" x14ac:dyDescent="0.2">
      <c r="A173" s="35">
        <f t="shared" si="4"/>
        <v>44883</v>
      </c>
      <c r="B173" s="36">
        <f>SUMIFS(СВЦЭМ!$E$39:$E$782,СВЦЭМ!$A$39:$A$782,$A173,СВЦЭМ!$B$39:$B$782,B$155)+'СЕТ СН'!$F$12</f>
        <v>200.2026884</v>
      </c>
      <c r="C173" s="36">
        <f>SUMIFS(СВЦЭМ!$E$39:$E$782,СВЦЭМ!$A$39:$A$782,$A173,СВЦЭМ!$B$39:$B$782,C$155)+'СЕТ СН'!$F$12</f>
        <v>205.61343110000001</v>
      </c>
      <c r="D173" s="36">
        <f>SUMIFS(СВЦЭМ!$E$39:$E$782,СВЦЭМ!$A$39:$A$782,$A173,СВЦЭМ!$B$39:$B$782,D$155)+'СЕТ СН'!$F$12</f>
        <v>207.70860411999999</v>
      </c>
      <c r="E173" s="36">
        <f>SUMIFS(СВЦЭМ!$E$39:$E$782,СВЦЭМ!$A$39:$A$782,$A173,СВЦЭМ!$B$39:$B$782,E$155)+'СЕТ СН'!$F$12</f>
        <v>208.53963884000001</v>
      </c>
      <c r="F173" s="36">
        <f>SUMIFS(СВЦЭМ!$E$39:$E$782,СВЦЭМ!$A$39:$A$782,$A173,СВЦЭМ!$B$39:$B$782,F$155)+'СЕТ СН'!$F$12</f>
        <v>212.53973869000001</v>
      </c>
      <c r="G173" s="36">
        <f>SUMIFS(СВЦЭМ!$E$39:$E$782,СВЦЭМ!$A$39:$A$782,$A173,СВЦЭМ!$B$39:$B$782,G$155)+'СЕТ СН'!$F$12</f>
        <v>210.15136373999999</v>
      </c>
      <c r="H173" s="36">
        <f>SUMIFS(СВЦЭМ!$E$39:$E$782,СВЦЭМ!$A$39:$A$782,$A173,СВЦЭМ!$B$39:$B$782,H$155)+'СЕТ СН'!$F$12</f>
        <v>203.86059537</v>
      </c>
      <c r="I173" s="36">
        <f>SUMIFS(СВЦЭМ!$E$39:$E$782,СВЦЭМ!$A$39:$A$782,$A173,СВЦЭМ!$B$39:$B$782,I$155)+'СЕТ СН'!$F$12</f>
        <v>199.24310355</v>
      </c>
      <c r="J173" s="36">
        <f>SUMIFS(СВЦЭМ!$E$39:$E$782,СВЦЭМ!$A$39:$A$782,$A173,СВЦЭМ!$B$39:$B$782,J$155)+'СЕТ СН'!$F$12</f>
        <v>193.48526235</v>
      </c>
      <c r="K173" s="36">
        <f>SUMIFS(СВЦЭМ!$E$39:$E$782,СВЦЭМ!$A$39:$A$782,$A173,СВЦЭМ!$B$39:$B$782,K$155)+'СЕТ СН'!$F$12</f>
        <v>191.46247693000001</v>
      </c>
      <c r="L173" s="36">
        <f>SUMIFS(СВЦЭМ!$E$39:$E$782,СВЦЭМ!$A$39:$A$782,$A173,СВЦЭМ!$B$39:$B$782,L$155)+'СЕТ СН'!$F$12</f>
        <v>191.76531861999999</v>
      </c>
      <c r="M173" s="36">
        <f>SUMIFS(СВЦЭМ!$E$39:$E$782,СВЦЭМ!$A$39:$A$782,$A173,СВЦЭМ!$B$39:$B$782,M$155)+'СЕТ СН'!$F$12</f>
        <v>196.34405963</v>
      </c>
      <c r="N173" s="36">
        <f>SUMIFS(СВЦЭМ!$E$39:$E$782,СВЦЭМ!$A$39:$A$782,$A173,СВЦЭМ!$B$39:$B$782,N$155)+'СЕТ СН'!$F$12</f>
        <v>200.24107015999999</v>
      </c>
      <c r="O173" s="36">
        <f>SUMIFS(СВЦЭМ!$E$39:$E$782,СВЦЭМ!$A$39:$A$782,$A173,СВЦЭМ!$B$39:$B$782,O$155)+'СЕТ СН'!$F$12</f>
        <v>199.23774688</v>
      </c>
      <c r="P173" s="36">
        <f>SUMIFS(СВЦЭМ!$E$39:$E$782,СВЦЭМ!$A$39:$A$782,$A173,СВЦЭМ!$B$39:$B$782,P$155)+'СЕТ СН'!$F$12</f>
        <v>199.67629578</v>
      </c>
      <c r="Q173" s="36">
        <f>SUMIFS(СВЦЭМ!$E$39:$E$782,СВЦЭМ!$A$39:$A$782,$A173,СВЦЭМ!$B$39:$B$782,Q$155)+'СЕТ СН'!$F$12</f>
        <v>202.29938916</v>
      </c>
      <c r="R173" s="36">
        <f>SUMIFS(СВЦЭМ!$E$39:$E$782,СВЦЭМ!$A$39:$A$782,$A173,СВЦЭМ!$B$39:$B$782,R$155)+'СЕТ СН'!$F$12</f>
        <v>202.32656566</v>
      </c>
      <c r="S173" s="36">
        <f>SUMIFS(СВЦЭМ!$E$39:$E$782,СВЦЭМ!$A$39:$A$782,$A173,СВЦЭМ!$B$39:$B$782,S$155)+'СЕТ СН'!$F$12</f>
        <v>198.95237076000001</v>
      </c>
      <c r="T173" s="36">
        <f>SUMIFS(СВЦЭМ!$E$39:$E$782,СВЦЭМ!$A$39:$A$782,$A173,СВЦЭМ!$B$39:$B$782,T$155)+'СЕТ СН'!$F$12</f>
        <v>189.38263051999999</v>
      </c>
      <c r="U173" s="36">
        <f>SUMIFS(СВЦЭМ!$E$39:$E$782,СВЦЭМ!$A$39:$A$782,$A173,СВЦЭМ!$B$39:$B$782,U$155)+'СЕТ СН'!$F$12</f>
        <v>188.95974390999999</v>
      </c>
      <c r="V173" s="36">
        <f>SUMIFS(СВЦЭМ!$E$39:$E$782,СВЦЭМ!$A$39:$A$782,$A173,СВЦЭМ!$B$39:$B$782,V$155)+'СЕТ СН'!$F$12</f>
        <v>192.05768434999999</v>
      </c>
      <c r="W173" s="36">
        <f>SUMIFS(СВЦЭМ!$E$39:$E$782,СВЦЭМ!$A$39:$A$782,$A173,СВЦЭМ!$B$39:$B$782,W$155)+'СЕТ СН'!$F$12</f>
        <v>195.14501920999999</v>
      </c>
      <c r="X173" s="36">
        <f>SUMIFS(СВЦЭМ!$E$39:$E$782,СВЦЭМ!$A$39:$A$782,$A173,СВЦЭМ!$B$39:$B$782,X$155)+'СЕТ СН'!$F$12</f>
        <v>197.30088925999999</v>
      </c>
      <c r="Y173" s="36">
        <f>SUMIFS(СВЦЭМ!$E$39:$E$782,СВЦЭМ!$A$39:$A$782,$A173,СВЦЭМ!$B$39:$B$782,Y$155)+'СЕТ СН'!$F$12</f>
        <v>199.25302402</v>
      </c>
    </row>
    <row r="174" spans="1:25" ht="15.75" x14ac:dyDescent="0.2">
      <c r="A174" s="35">
        <f t="shared" si="4"/>
        <v>44884</v>
      </c>
      <c r="B174" s="36">
        <f>SUMIFS(СВЦЭМ!$E$39:$E$782,СВЦЭМ!$A$39:$A$782,$A174,СВЦЭМ!$B$39:$B$782,B$155)+'СЕТ СН'!$F$12</f>
        <v>208.27421598000001</v>
      </c>
      <c r="C174" s="36">
        <f>SUMIFS(СВЦЭМ!$E$39:$E$782,СВЦЭМ!$A$39:$A$782,$A174,СВЦЭМ!$B$39:$B$782,C$155)+'СЕТ СН'!$F$12</f>
        <v>213.02150043</v>
      </c>
      <c r="D174" s="36">
        <f>SUMIFS(СВЦЭМ!$E$39:$E$782,СВЦЭМ!$A$39:$A$782,$A174,СВЦЭМ!$B$39:$B$782,D$155)+'СЕТ СН'!$F$12</f>
        <v>216.87809745000001</v>
      </c>
      <c r="E174" s="36">
        <f>SUMIFS(СВЦЭМ!$E$39:$E$782,СВЦЭМ!$A$39:$A$782,$A174,СВЦЭМ!$B$39:$B$782,E$155)+'СЕТ СН'!$F$12</f>
        <v>217.66365693</v>
      </c>
      <c r="F174" s="36">
        <f>SUMIFS(СВЦЭМ!$E$39:$E$782,СВЦЭМ!$A$39:$A$782,$A174,СВЦЭМ!$B$39:$B$782,F$155)+'СЕТ СН'!$F$12</f>
        <v>222.84262788999999</v>
      </c>
      <c r="G174" s="36">
        <f>SUMIFS(СВЦЭМ!$E$39:$E$782,СВЦЭМ!$A$39:$A$782,$A174,СВЦЭМ!$B$39:$B$782,G$155)+'СЕТ СН'!$F$12</f>
        <v>202.71608818000001</v>
      </c>
      <c r="H174" s="36">
        <f>SUMIFS(СВЦЭМ!$E$39:$E$782,СВЦЭМ!$A$39:$A$782,$A174,СВЦЭМ!$B$39:$B$782,H$155)+'СЕТ СН'!$F$12</f>
        <v>194.70583169</v>
      </c>
      <c r="I174" s="36">
        <f>SUMIFS(СВЦЭМ!$E$39:$E$782,СВЦЭМ!$A$39:$A$782,$A174,СВЦЭМ!$B$39:$B$782,I$155)+'СЕТ СН'!$F$12</f>
        <v>193.53749227</v>
      </c>
      <c r="J174" s="36">
        <f>SUMIFS(СВЦЭМ!$E$39:$E$782,СВЦЭМ!$A$39:$A$782,$A174,СВЦЭМ!$B$39:$B$782,J$155)+'СЕТ СН'!$F$12</f>
        <v>172.23310973</v>
      </c>
      <c r="K174" s="36">
        <f>SUMIFS(СВЦЭМ!$E$39:$E$782,СВЦЭМ!$A$39:$A$782,$A174,СВЦЭМ!$B$39:$B$782,K$155)+'СЕТ СН'!$F$12</f>
        <v>166.22001612</v>
      </c>
      <c r="L174" s="36">
        <f>SUMIFS(СВЦЭМ!$E$39:$E$782,СВЦЭМ!$A$39:$A$782,$A174,СВЦЭМ!$B$39:$B$782,L$155)+'СЕТ СН'!$F$12</f>
        <v>164.72287907</v>
      </c>
      <c r="M174" s="36">
        <f>SUMIFS(СВЦЭМ!$E$39:$E$782,СВЦЭМ!$A$39:$A$782,$A174,СВЦЭМ!$B$39:$B$782,M$155)+'СЕТ СН'!$F$12</f>
        <v>177.60489043999999</v>
      </c>
      <c r="N174" s="36">
        <f>SUMIFS(СВЦЭМ!$E$39:$E$782,СВЦЭМ!$A$39:$A$782,$A174,СВЦЭМ!$B$39:$B$782,N$155)+'СЕТ СН'!$F$12</f>
        <v>192.88129846999999</v>
      </c>
      <c r="O174" s="36">
        <f>SUMIFS(СВЦЭМ!$E$39:$E$782,СВЦЭМ!$A$39:$A$782,$A174,СВЦЭМ!$B$39:$B$782,O$155)+'СЕТ СН'!$F$12</f>
        <v>191.83709465999999</v>
      </c>
      <c r="P174" s="36">
        <f>SUMIFS(СВЦЭМ!$E$39:$E$782,СВЦЭМ!$A$39:$A$782,$A174,СВЦЭМ!$B$39:$B$782,P$155)+'СЕТ СН'!$F$12</f>
        <v>193.51958243999999</v>
      </c>
      <c r="Q174" s="36">
        <f>SUMIFS(СВЦЭМ!$E$39:$E$782,СВЦЭМ!$A$39:$A$782,$A174,СВЦЭМ!$B$39:$B$782,Q$155)+'СЕТ СН'!$F$12</f>
        <v>193.95267429</v>
      </c>
      <c r="R174" s="36">
        <f>SUMIFS(СВЦЭМ!$E$39:$E$782,СВЦЭМ!$A$39:$A$782,$A174,СВЦЭМ!$B$39:$B$782,R$155)+'СЕТ СН'!$F$12</f>
        <v>181.70989082</v>
      </c>
      <c r="S174" s="36">
        <f>SUMIFS(СВЦЭМ!$E$39:$E$782,СВЦЭМ!$A$39:$A$782,$A174,СВЦЭМ!$B$39:$B$782,S$155)+'СЕТ СН'!$F$12</f>
        <v>171.46859979000001</v>
      </c>
      <c r="T174" s="36">
        <f>SUMIFS(СВЦЭМ!$E$39:$E$782,СВЦЭМ!$A$39:$A$782,$A174,СВЦЭМ!$B$39:$B$782,T$155)+'СЕТ СН'!$F$12</f>
        <v>154.59891557</v>
      </c>
      <c r="U174" s="36">
        <f>SUMIFS(СВЦЭМ!$E$39:$E$782,СВЦЭМ!$A$39:$A$782,$A174,СВЦЭМ!$B$39:$B$782,U$155)+'СЕТ СН'!$F$12</f>
        <v>154.75198717999999</v>
      </c>
      <c r="V174" s="36">
        <f>SUMIFS(СВЦЭМ!$E$39:$E$782,СВЦЭМ!$A$39:$A$782,$A174,СВЦЭМ!$B$39:$B$782,V$155)+'СЕТ СН'!$F$12</f>
        <v>156.27102515999999</v>
      </c>
      <c r="W174" s="36">
        <f>SUMIFS(СВЦЭМ!$E$39:$E$782,СВЦЭМ!$A$39:$A$782,$A174,СВЦЭМ!$B$39:$B$782,W$155)+'СЕТ СН'!$F$12</f>
        <v>159.75346221000001</v>
      </c>
      <c r="X174" s="36">
        <f>SUMIFS(СВЦЭМ!$E$39:$E$782,СВЦЭМ!$A$39:$A$782,$A174,СВЦЭМ!$B$39:$B$782,X$155)+'СЕТ СН'!$F$12</f>
        <v>159.70242296999999</v>
      </c>
      <c r="Y174" s="36">
        <f>SUMIFS(СВЦЭМ!$E$39:$E$782,СВЦЭМ!$A$39:$A$782,$A174,СВЦЭМ!$B$39:$B$782,Y$155)+'СЕТ СН'!$F$12</f>
        <v>160.45116784999999</v>
      </c>
    </row>
    <row r="175" spans="1:25" ht="15.75" x14ac:dyDescent="0.2">
      <c r="A175" s="35">
        <f t="shared" si="4"/>
        <v>44885</v>
      </c>
      <c r="B175" s="36">
        <f>SUMIFS(СВЦЭМ!$E$39:$E$782,СВЦЭМ!$A$39:$A$782,$A175,СВЦЭМ!$B$39:$B$782,B$155)+'СЕТ СН'!$F$12</f>
        <v>209.42893631000001</v>
      </c>
      <c r="C175" s="36">
        <f>SUMIFS(СВЦЭМ!$E$39:$E$782,СВЦЭМ!$A$39:$A$782,$A175,СВЦЭМ!$B$39:$B$782,C$155)+'СЕТ СН'!$F$12</f>
        <v>216.13952155999999</v>
      </c>
      <c r="D175" s="36">
        <f>SUMIFS(СВЦЭМ!$E$39:$E$782,СВЦЭМ!$A$39:$A$782,$A175,СВЦЭМ!$B$39:$B$782,D$155)+'СЕТ СН'!$F$12</f>
        <v>217.41208355000001</v>
      </c>
      <c r="E175" s="36">
        <f>SUMIFS(СВЦЭМ!$E$39:$E$782,СВЦЭМ!$A$39:$A$782,$A175,СВЦЭМ!$B$39:$B$782,E$155)+'СЕТ СН'!$F$12</f>
        <v>214.62064523000001</v>
      </c>
      <c r="F175" s="36">
        <f>SUMIFS(СВЦЭМ!$E$39:$E$782,СВЦЭМ!$A$39:$A$782,$A175,СВЦЭМ!$B$39:$B$782,F$155)+'СЕТ СН'!$F$12</f>
        <v>218.44931915999999</v>
      </c>
      <c r="G175" s="36">
        <f>SUMIFS(СВЦЭМ!$E$39:$E$782,СВЦЭМ!$A$39:$A$782,$A175,СВЦЭМ!$B$39:$B$782,G$155)+'СЕТ СН'!$F$12</f>
        <v>217.42464676</v>
      </c>
      <c r="H175" s="36">
        <f>SUMIFS(СВЦЭМ!$E$39:$E$782,СВЦЭМ!$A$39:$A$782,$A175,СВЦЭМ!$B$39:$B$782,H$155)+'СЕТ СН'!$F$12</f>
        <v>215.74919514999999</v>
      </c>
      <c r="I175" s="36">
        <f>SUMIFS(СВЦЭМ!$E$39:$E$782,СВЦЭМ!$A$39:$A$782,$A175,СВЦЭМ!$B$39:$B$782,I$155)+'СЕТ СН'!$F$12</f>
        <v>217.63268522000001</v>
      </c>
      <c r="J175" s="36">
        <f>SUMIFS(СВЦЭМ!$E$39:$E$782,СВЦЭМ!$A$39:$A$782,$A175,СВЦЭМ!$B$39:$B$782,J$155)+'СЕТ СН'!$F$12</f>
        <v>209.19584889000001</v>
      </c>
      <c r="K175" s="36">
        <f>SUMIFS(СВЦЭМ!$E$39:$E$782,СВЦЭМ!$A$39:$A$782,$A175,СВЦЭМ!$B$39:$B$782,K$155)+'СЕТ СН'!$F$12</f>
        <v>199.97127449999999</v>
      </c>
      <c r="L175" s="36">
        <f>SUMIFS(СВЦЭМ!$E$39:$E$782,СВЦЭМ!$A$39:$A$782,$A175,СВЦЭМ!$B$39:$B$782,L$155)+'СЕТ СН'!$F$12</f>
        <v>198.19455116</v>
      </c>
      <c r="M175" s="36">
        <f>SUMIFS(СВЦЭМ!$E$39:$E$782,СВЦЭМ!$A$39:$A$782,$A175,СВЦЭМ!$B$39:$B$782,M$155)+'СЕТ СН'!$F$12</f>
        <v>200.67520110999999</v>
      </c>
      <c r="N175" s="36">
        <f>SUMIFS(СВЦЭМ!$E$39:$E$782,СВЦЭМ!$A$39:$A$782,$A175,СВЦЭМ!$B$39:$B$782,N$155)+'СЕТ СН'!$F$12</f>
        <v>202.95800391</v>
      </c>
      <c r="O175" s="36">
        <f>SUMIFS(СВЦЭМ!$E$39:$E$782,СВЦЭМ!$A$39:$A$782,$A175,СВЦЭМ!$B$39:$B$782,O$155)+'СЕТ СН'!$F$12</f>
        <v>202.53990844</v>
      </c>
      <c r="P175" s="36">
        <f>SUMIFS(СВЦЭМ!$E$39:$E$782,СВЦЭМ!$A$39:$A$782,$A175,СВЦЭМ!$B$39:$B$782,P$155)+'СЕТ СН'!$F$12</f>
        <v>204.43459318000001</v>
      </c>
      <c r="Q175" s="36">
        <f>SUMIFS(СВЦЭМ!$E$39:$E$782,СВЦЭМ!$A$39:$A$782,$A175,СВЦЭМ!$B$39:$B$782,Q$155)+'СЕТ СН'!$F$12</f>
        <v>205.23114598000001</v>
      </c>
      <c r="R175" s="36">
        <f>SUMIFS(СВЦЭМ!$E$39:$E$782,СВЦЭМ!$A$39:$A$782,$A175,СВЦЭМ!$B$39:$B$782,R$155)+'СЕТ СН'!$F$12</f>
        <v>202.64840219999999</v>
      </c>
      <c r="S175" s="36">
        <f>SUMIFS(СВЦЭМ!$E$39:$E$782,СВЦЭМ!$A$39:$A$782,$A175,СВЦЭМ!$B$39:$B$782,S$155)+'СЕТ СН'!$F$12</f>
        <v>201.89061325</v>
      </c>
      <c r="T175" s="36">
        <f>SUMIFS(СВЦЭМ!$E$39:$E$782,СВЦЭМ!$A$39:$A$782,$A175,СВЦЭМ!$B$39:$B$782,T$155)+'СЕТ СН'!$F$12</f>
        <v>190.58312072999999</v>
      </c>
      <c r="U175" s="36">
        <f>SUMIFS(СВЦЭМ!$E$39:$E$782,СВЦЭМ!$A$39:$A$782,$A175,СВЦЭМ!$B$39:$B$782,U$155)+'СЕТ СН'!$F$12</f>
        <v>191.52031324999999</v>
      </c>
      <c r="V175" s="36">
        <f>SUMIFS(СВЦЭМ!$E$39:$E$782,СВЦЭМ!$A$39:$A$782,$A175,СВЦЭМ!$B$39:$B$782,V$155)+'СЕТ СН'!$F$12</f>
        <v>193.88439683999999</v>
      </c>
      <c r="W175" s="36">
        <f>SUMIFS(СВЦЭМ!$E$39:$E$782,СВЦЭМ!$A$39:$A$782,$A175,СВЦЭМ!$B$39:$B$782,W$155)+'СЕТ СН'!$F$12</f>
        <v>197.54815794000001</v>
      </c>
      <c r="X175" s="36">
        <f>SUMIFS(СВЦЭМ!$E$39:$E$782,СВЦЭМ!$A$39:$A$782,$A175,СВЦЭМ!$B$39:$B$782,X$155)+'СЕТ СН'!$F$12</f>
        <v>200.05056146999999</v>
      </c>
      <c r="Y175" s="36">
        <f>SUMIFS(СВЦЭМ!$E$39:$E$782,СВЦЭМ!$A$39:$A$782,$A175,СВЦЭМ!$B$39:$B$782,Y$155)+'СЕТ СН'!$F$12</f>
        <v>204.46068077000001</v>
      </c>
    </row>
    <row r="176" spans="1:25" ht="15.75" x14ac:dyDescent="0.2">
      <c r="A176" s="35">
        <f t="shared" si="4"/>
        <v>44886</v>
      </c>
      <c r="B176" s="36">
        <f>SUMIFS(СВЦЭМ!$E$39:$E$782,СВЦЭМ!$A$39:$A$782,$A176,СВЦЭМ!$B$39:$B$782,B$155)+'СЕТ СН'!$F$12</f>
        <v>215.70811036000001</v>
      </c>
      <c r="C176" s="36">
        <f>SUMIFS(СВЦЭМ!$E$39:$E$782,СВЦЭМ!$A$39:$A$782,$A176,СВЦЭМ!$B$39:$B$782,C$155)+'СЕТ СН'!$F$12</f>
        <v>218.86531837999999</v>
      </c>
      <c r="D176" s="36">
        <f>SUMIFS(СВЦЭМ!$E$39:$E$782,СВЦЭМ!$A$39:$A$782,$A176,СВЦЭМ!$B$39:$B$782,D$155)+'СЕТ СН'!$F$12</f>
        <v>222.66527674</v>
      </c>
      <c r="E176" s="36">
        <f>SUMIFS(СВЦЭМ!$E$39:$E$782,СВЦЭМ!$A$39:$A$782,$A176,СВЦЭМ!$B$39:$B$782,E$155)+'СЕТ СН'!$F$12</f>
        <v>223.72965095000001</v>
      </c>
      <c r="F176" s="36">
        <f>SUMIFS(СВЦЭМ!$E$39:$E$782,СВЦЭМ!$A$39:$A$782,$A176,СВЦЭМ!$B$39:$B$782,F$155)+'СЕТ СН'!$F$12</f>
        <v>227.74621741999999</v>
      </c>
      <c r="G176" s="36">
        <f>SUMIFS(СВЦЭМ!$E$39:$E$782,СВЦЭМ!$A$39:$A$782,$A176,СВЦЭМ!$B$39:$B$782,G$155)+'СЕТ СН'!$F$12</f>
        <v>224.87141628000001</v>
      </c>
      <c r="H176" s="36">
        <f>SUMIFS(СВЦЭМ!$E$39:$E$782,СВЦЭМ!$A$39:$A$782,$A176,СВЦЭМ!$B$39:$B$782,H$155)+'СЕТ СН'!$F$12</f>
        <v>215.15999034000001</v>
      </c>
      <c r="I176" s="36">
        <f>SUMIFS(СВЦЭМ!$E$39:$E$782,СВЦЭМ!$A$39:$A$782,$A176,СВЦЭМ!$B$39:$B$782,I$155)+'СЕТ СН'!$F$12</f>
        <v>206.04848903000001</v>
      </c>
      <c r="J176" s="36">
        <f>SUMIFS(СВЦЭМ!$E$39:$E$782,СВЦЭМ!$A$39:$A$782,$A176,СВЦЭМ!$B$39:$B$782,J$155)+'СЕТ СН'!$F$12</f>
        <v>201.59608546999999</v>
      </c>
      <c r="K176" s="36">
        <f>SUMIFS(СВЦЭМ!$E$39:$E$782,СВЦЭМ!$A$39:$A$782,$A176,СВЦЭМ!$B$39:$B$782,K$155)+'СЕТ СН'!$F$12</f>
        <v>203.38215596000001</v>
      </c>
      <c r="L176" s="36">
        <f>SUMIFS(СВЦЭМ!$E$39:$E$782,СВЦЭМ!$A$39:$A$782,$A176,СВЦЭМ!$B$39:$B$782,L$155)+'СЕТ СН'!$F$12</f>
        <v>203.00465274000001</v>
      </c>
      <c r="M176" s="36">
        <f>SUMIFS(СВЦЭМ!$E$39:$E$782,СВЦЭМ!$A$39:$A$782,$A176,СВЦЭМ!$B$39:$B$782,M$155)+'СЕТ СН'!$F$12</f>
        <v>202.72690365</v>
      </c>
      <c r="N176" s="36">
        <f>SUMIFS(СВЦЭМ!$E$39:$E$782,СВЦЭМ!$A$39:$A$782,$A176,СВЦЭМ!$B$39:$B$782,N$155)+'СЕТ СН'!$F$12</f>
        <v>204.97583857999999</v>
      </c>
      <c r="O176" s="36">
        <f>SUMIFS(СВЦЭМ!$E$39:$E$782,СВЦЭМ!$A$39:$A$782,$A176,СВЦЭМ!$B$39:$B$782,O$155)+'СЕТ СН'!$F$12</f>
        <v>204.19661593999999</v>
      </c>
      <c r="P176" s="36">
        <f>SUMIFS(СВЦЭМ!$E$39:$E$782,СВЦЭМ!$A$39:$A$782,$A176,СВЦЭМ!$B$39:$B$782,P$155)+'СЕТ СН'!$F$12</f>
        <v>206.10591646</v>
      </c>
      <c r="Q176" s="36">
        <f>SUMIFS(СВЦЭМ!$E$39:$E$782,СВЦЭМ!$A$39:$A$782,$A176,СВЦЭМ!$B$39:$B$782,Q$155)+'СЕТ СН'!$F$12</f>
        <v>205.87318425999999</v>
      </c>
      <c r="R176" s="36">
        <f>SUMIFS(СВЦЭМ!$E$39:$E$782,СВЦЭМ!$A$39:$A$782,$A176,СВЦЭМ!$B$39:$B$782,R$155)+'СЕТ СН'!$F$12</f>
        <v>203.30879084</v>
      </c>
      <c r="S176" s="36">
        <f>SUMIFS(СВЦЭМ!$E$39:$E$782,СВЦЭМ!$A$39:$A$782,$A176,СВЦЭМ!$B$39:$B$782,S$155)+'СЕТ СН'!$F$12</f>
        <v>205.74295744</v>
      </c>
      <c r="T176" s="36">
        <f>SUMIFS(СВЦЭМ!$E$39:$E$782,СВЦЭМ!$A$39:$A$782,$A176,СВЦЭМ!$B$39:$B$782,T$155)+'СЕТ СН'!$F$12</f>
        <v>202.53623866000001</v>
      </c>
      <c r="U176" s="36">
        <f>SUMIFS(СВЦЭМ!$E$39:$E$782,СВЦЭМ!$A$39:$A$782,$A176,СВЦЭМ!$B$39:$B$782,U$155)+'СЕТ СН'!$F$12</f>
        <v>203.13048667000001</v>
      </c>
      <c r="V176" s="36">
        <f>SUMIFS(СВЦЭМ!$E$39:$E$782,СВЦЭМ!$A$39:$A$782,$A176,СВЦЭМ!$B$39:$B$782,V$155)+'СЕТ СН'!$F$12</f>
        <v>202.63723687000001</v>
      </c>
      <c r="W176" s="36">
        <f>SUMIFS(СВЦЭМ!$E$39:$E$782,СВЦЭМ!$A$39:$A$782,$A176,СВЦЭМ!$B$39:$B$782,W$155)+'СЕТ СН'!$F$12</f>
        <v>205.67255406000001</v>
      </c>
      <c r="X176" s="36">
        <f>SUMIFS(СВЦЭМ!$E$39:$E$782,СВЦЭМ!$A$39:$A$782,$A176,СВЦЭМ!$B$39:$B$782,X$155)+'СЕТ СН'!$F$12</f>
        <v>209.07735066999999</v>
      </c>
      <c r="Y176" s="36">
        <f>SUMIFS(СВЦЭМ!$E$39:$E$782,СВЦЭМ!$A$39:$A$782,$A176,СВЦЭМ!$B$39:$B$782,Y$155)+'СЕТ СН'!$F$12</f>
        <v>215.00414615</v>
      </c>
    </row>
    <row r="177" spans="1:27" ht="15.75" x14ac:dyDescent="0.2">
      <c r="A177" s="35">
        <f t="shared" si="4"/>
        <v>44887</v>
      </c>
      <c r="B177" s="36">
        <f>SUMIFS(СВЦЭМ!$E$39:$E$782,СВЦЭМ!$A$39:$A$782,$A177,СВЦЭМ!$B$39:$B$782,B$155)+'СЕТ СН'!$F$12</f>
        <v>206.17308258</v>
      </c>
      <c r="C177" s="36">
        <f>SUMIFS(СВЦЭМ!$E$39:$E$782,СВЦЭМ!$A$39:$A$782,$A177,СВЦЭМ!$B$39:$B$782,C$155)+'СЕТ СН'!$F$12</f>
        <v>210.9452048</v>
      </c>
      <c r="D177" s="36">
        <f>SUMIFS(СВЦЭМ!$E$39:$E$782,СВЦЭМ!$A$39:$A$782,$A177,СВЦЭМ!$B$39:$B$782,D$155)+'СЕТ СН'!$F$12</f>
        <v>210.13804028000001</v>
      </c>
      <c r="E177" s="36">
        <f>SUMIFS(СВЦЭМ!$E$39:$E$782,СВЦЭМ!$A$39:$A$782,$A177,СВЦЭМ!$B$39:$B$782,E$155)+'СЕТ СН'!$F$12</f>
        <v>208.84111326999999</v>
      </c>
      <c r="F177" s="36">
        <f>SUMIFS(СВЦЭМ!$E$39:$E$782,СВЦЭМ!$A$39:$A$782,$A177,СВЦЭМ!$B$39:$B$782,F$155)+'СЕТ СН'!$F$12</f>
        <v>218.77091830000001</v>
      </c>
      <c r="G177" s="36">
        <f>SUMIFS(СВЦЭМ!$E$39:$E$782,СВЦЭМ!$A$39:$A$782,$A177,СВЦЭМ!$B$39:$B$782,G$155)+'СЕТ СН'!$F$12</f>
        <v>210.57476475999999</v>
      </c>
      <c r="H177" s="36">
        <f>SUMIFS(СВЦЭМ!$E$39:$E$782,СВЦЭМ!$A$39:$A$782,$A177,СВЦЭМ!$B$39:$B$782,H$155)+'СЕТ СН'!$F$12</f>
        <v>208.24417475000001</v>
      </c>
      <c r="I177" s="36">
        <f>SUMIFS(СВЦЭМ!$E$39:$E$782,СВЦЭМ!$A$39:$A$782,$A177,СВЦЭМ!$B$39:$B$782,I$155)+'СЕТ СН'!$F$12</f>
        <v>207.35368366</v>
      </c>
      <c r="J177" s="36">
        <f>SUMIFS(СВЦЭМ!$E$39:$E$782,СВЦЭМ!$A$39:$A$782,$A177,СВЦЭМ!$B$39:$B$782,J$155)+'СЕТ СН'!$F$12</f>
        <v>205.63130039000001</v>
      </c>
      <c r="K177" s="36">
        <f>SUMIFS(СВЦЭМ!$E$39:$E$782,СВЦЭМ!$A$39:$A$782,$A177,СВЦЭМ!$B$39:$B$782,K$155)+'СЕТ СН'!$F$12</f>
        <v>200.5353284</v>
      </c>
      <c r="L177" s="36">
        <f>SUMIFS(СВЦЭМ!$E$39:$E$782,СВЦЭМ!$A$39:$A$782,$A177,СВЦЭМ!$B$39:$B$782,L$155)+'СЕТ СН'!$F$12</f>
        <v>201.48839405000001</v>
      </c>
      <c r="M177" s="36">
        <f>SUMIFS(СВЦЭМ!$E$39:$E$782,СВЦЭМ!$A$39:$A$782,$A177,СВЦЭМ!$B$39:$B$782,M$155)+'СЕТ СН'!$F$12</f>
        <v>202.35321508999999</v>
      </c>
      <c r="N177" s="36">
        <f>SUMIFS(СВЦЭМ!$E$39:$E$782,СВЦЭМ!$A$39:$A$782,$A177,СВЦЭМ!$B$39:$B$782,N$155)+'СЕТ СН'!$F$12</f>
        <v>208.04146341000001</v>
      </c>
      <c r="O177" s="36">
        <f>SUMIFS(СВЦЭМ!$E$39:$E$782,СВЦЭМ!$A$39:$A$782,$A177,СВЦЭМ!$B$39:$B$782,O$155)+'СЕТ СН'!$F$12</f>
        <v>201.52169681999999</v>
      </c>
      <c r="P177" s="36">
        <f>SUMIFS(СВЦЭМ!$E$39:$E$782,СВЦЭМ!$A$39:$A$782,$A177,СВЦЭМ!$B$39:$B$782,P$155)+'СЕТ СН'!$F$12</f>
        <v>202.22881346</v>
      </c>
      <c r="Q177" s="36">
        <f>SUMIFS(СВЦЭМ!$E$39:$E$782,СВЦЭМ!$A$39:$A$782,$A177,СВЦЭМ!$B$39:$B$782,Q$155)+'СЕТ СН'!$F$12</f>
        <v>206.34401391</v>
      </c>
      <c r="R177" s="36">
        <f>SUMIFS(СВЦЭМ!$E$39:$E$782,СВЦЭМ!$A$39:$A$782,$A177,СВЦЭМ!$B$39:$B$782,R$155)+'СЕТ СН'!$F$12</f>
        <v>205.40104959000001</v>
      </c>
      <c r="S177" s="36">
        <f>SUMIFS(СВЦЭМ!$E$39:$E$782,СВЦЭМ!$A$39:$A$782,$A177,СВЦЭМ!$B$39:$B$782,S$155)+'СЕТ СН'!$F$12</f>
        <v>205.95248359999999</v>
      </c>
      <c r="T177" s="36">
        <f>SUMIFS(СВЦЭМ!$E$39:$E$782,СВЦЭМ!$A$39:$A$782,$A177,СВЦЭМ!$B$39:$B$782,T$155)+'СЕТ СН'!$F$12</f>
        <v>197.07329926</v>
      </c>
      <c r="U177" s="36">
        <f>SUMIFS(СВЦЭМ!$E$39:$E$782,СВЦЭМ!$A$39:$A$782,$A177,СВЦЭМ!$B$39:$B$782,U$155)+'СЕТ СН'!$F$12</f>
        <v>195.66231672999999</v>
      </c>
      <c r="V177" s="36">
        <f>SUMIFS(СВЦЭМ!$E$39:$E$782,СВЦЭМ!$A$39:$A$782,$A177,СВЦЭМ!$B$39:$B$782,V$155)+'СЕТ СН'!$F$12</f>
        <v>198.62197620000001</v>
      </c>
      <c r="W177" s="36">
        <f>SUMIFS(СВЦЭМ!$E$39:$E$782,СВЦЭМ!$A$39:$A$782,$A177,СВЦЭМ!$B$39:$B$782,W$155)+'СЕТ СН'!$F$12</f>
        <v>197.51743314999999</v>
      </c>
      <c r="X177" s="36">
        <f>SUMIFS(СВЦЭМ!$E$39:$E$782,СВЦЭМ!$A$39:$A$782,$A177,СВЦЭМ!$B$39:$B$782,X$155)+'СЕТ СН'!$F$12</f>
        <v>201.59823839000001</v>
      </c>
      <c r="Y177" s="36">
        <f>SUMIFS(СВЦЭМ!$E$39:$E$782,СВЦЭМ!$A$39:$A$782,$A177,СВЦЭМ!$B$39:$B$782,Y$155)+'СЕТ СН'!$F$12</f>
        <v>203.37387301000001</v>
      </c>
    </row>
    <row r="178" spans="1:27" ht="15.75" x14ac:dyDescent="0.2">
      <c r="A178" s="35">
        <f t="shared" si="4"/>
        <v>44888</v>
      </c>
      <c r="B178" s="36">
        <f>SUMIFS(СВЦЭМ!$E$39:$E$782,СВЦЭМ!$A$39:$A$782,$A178,СВЦЭМ!$B$39:$B$782,B$155)+'СЕТ СН'!$F$12</f>
        <v>204.06157898999999</v>
      </c>
      <c r="C178" s="36">
        <f>SUMIFS(СВЦЭМ!$E$39:$E$782,СВЦЭМ!$A$39:$A$782,$A178,СВЦЭМ!$B$39:$B$782,C$155)+'СЕТ СН'!$F$12</f>
        <v>207.88052051</v>
      </c>
      <c r="D178" s="36">
        <f>SUMIFS(СВЦЭМ!$E$39:$E$782,СВЦЭМ!$A$39:$A$782,$A178,СВЦЭМ!$B$39:$B$782,D$155)+'СЕТ СН'!$F$12</f>
        <v>214.25247826</v>
      </c>
      <c r="E178" s="36">
        <f>SUMIFS(СВЦЭМ!$E$39:$E$782,СВЦЭМ!$A$39:$A$782,$A178,СВЦЭМ!$B$39:$B$782,E$155)+'СЕТ СН'!$F$12</f>
        <v>215.20655418000001</v>
      </c>
      <c r="F178" s="36">
        <f>SUMIFS(СВЦЭМ!$E$39:$E$782,СВЦЭМ!$A$39:$A$782,$A178,СВЦЭМ!$B$39:$B$782,F$155)+'СЕТ СН'!$F$12</f>
        <v>221.08546612000001</v>
      </c>
      <c r="G178" s="36">
        <f>SUMIFS(СВЦЭМ!$E$39:$E$782,СВЦЭМ!$A$39:$A$782,$A178,СВЦЭМ!$B$39:$B$782,G$155)+'СЕТ СН'!$F$12</f>
        <v>217.91912328000001</v>
      </c>
      <c r="H178" s="36">
        <f>SUMIFS(СВЦЭМ!$E$39:$E$782,СВЦЭМ!$A$39:$A$782,$A178,СВЦЭМ!$B$39:$B$782,H$155)+'СЕТ СН'!$F$12</f>
        <v>208.27739041999999</v>
      </c>
      <c r="I178" s="36">
        <f>SUMIFS(СВЦЭМ!$E$39:$E$782,СВЦЭМ!$A$39:$A$782,$A178,СВЦЭМ!$B$39:$B$782,I$155)+'СЕТ СН'!$F$12</f>
        <v>202.10800621999999</v>
      </c>
      <c r="J178" s="36">
        <f>SUMIFS(СВЦЭМ!$E$39:$E$782,СВЦЭМ!$A$39:$A$782,$A178,СВЦЭМ!$B$39:$B$782,J$155)+'СЕТ СН'!$F$12</f>
        <v>198.2890744</v>
      </c>
      <c r="K178" s="36">
        <f>SUMIFS(СВЦЭМ!$E$39:$E$782,СВЦЭМ!$A$39:$A$782,$A178,СВЦЭМ!$B$39:$B$782,K$155)+'СЕТ СН'!$F$12</f>
        <v>205.17234092999999</v>
      </c>
      <c r="L178" s="36">
        <f>SUMIFS(СВЦЭМ!$E$39:$E$782,СВЦЭМ!$A$39:$A$782,$A178,СВЦЭМ!$B$39:$B$782,L$155)+'СЕТ СН'!$F$12</f>
        <v>209.71225594000001</v>
      </c>
      <c r="M178" s="36">
        <f>SUMIFS(СВЦЭМ!$E$39:$E$782,СВЦЭМ!$A$39:$A$782,$A178,СВЦЭМ!$B$39:$B$782,M$155)+'СЕТ СН'!$F$12</f>
        <v>209.56351455999999</v>
      </c>
      <c r="N178" s="36">
        <f>SUMIFS(СВЦЭМ!$E$39:$E$782,СВЦЭМ!$A$39:$A$782,$A178,СВЦЭМ!$B$39:$B$782,N$155)+'СЕТ СН'!$F$12</f>
        <v>213.37657848000001</v>
      </c>
      <c r="O178" s="36">
        <f>SUMIFS(СВЦЭМ!$E$39:$E$782,СВЦЭМ!$A$39:$A$782,$A178,СВЦЭМ!$B$39:$B$782,O$155)+'СЕТ СН'!$F$12</f>
        <v>215.52973648</v>
      </c>
      <c r="P178" s="36">
        <f>SUMIFS(СВЦЭМ!$E$39:$E$782,СВЦЭМ!$A$39:$A$782,$A178,СВЦЭМ!$B$39:$B$782,P$155)+'СЕТ СН'!$F$12</f>
        <v>217.57711312999999</v>
      </c>
      <c r="Q178" s="36">
        <f>SUMIFS(СВЦЭМ!$E$39:$E$782,СВЦЭМ!$A$39:$A$782,$A178,СВЦЭМ!$B$39:$B$782,Q$155)+'СЕТ СН'!$F$12</f>
        <v>215.88793171</v>
      </c>
      <c r="R178" s="36">
        <f>SUMIFS(СВЦЭМ!$E$39:$E$782,СВЦЭМ!$A$39:$A$782,$A178,СВЦЭМ!$B$39:$B$782,R$155)+'СЕТ СН'!$F$12</f>
        <v>216.31655655</v>
      </c>
      <c r="S178" s="36">
        <f>SUMIFS(СВЦЭМ!$E$39:$E$782,СВЦЭМ!$A$39:$A$782,$A178,СВЦЭМ!$B$39:$B$782,S$155)+'СЕТ СН'!$F$12</f>
        <v>212.97793507</v>
      </c>
      <c r="T178" s="36">
        <f>SUMIFS(СВЦЭМ!$E$39:$E$782,СВЦЭМ!$A$39:$A$782,$A178,СВЦЭМ!$B$39:$B$782,T$155)+'СЕТ СН'!$F$12</f>
        <v>204.10901996000001</v>
      </c>
      <c r="U178" s="36">
        <f>SUMIFS(СВЦЭМ!$E$39:$E$782,СВЦЭМ!$A$39:$A$782,$A178,СВЦЭМ!$B$39:$B$782,U$155)+'СЕТ СН'!$F$12</f>
        <v>200.58554405999999</v>
      </c>
      <c r="V178" s="36">
        <f>SUMIFS(СВЦЭМ!$E$39:$E$782,СВЦЭМ!$A$39:$A$782,$A178,СВЦЭМ!$B$39:$B$782,V$155)+'СЕТ СН'!$F$12</f>
        <v>198.02714842</v>
      </c>
      <c r="W178" s="36">
        <f>SUMIFS(СВЦЭМ!$E$39:$E$782,СВЦЭМ!$A$39:$A$782,$A178,СВЦЭМ!$B$39:$B$782,W$155)+'СЕТ СН'!$F$12</f>
        <v>200.85928376000001</v>
      </c>
      <c r="X178" s="36">
        <f>SUMIFS(СВЦЭМ!$E$39:$E$782,СВЦЭМ!$A$39:$A$782,$A178,СВЦЭМ!$B$39:$B$782,X$155)+'СЕТ СН'!$F$12</f>
        <v>200.82555278999999</v>
      </c>
      <c r="Y178" s="36">
        <f>SUMIFS(СВЦЭМ!$E$39:$E$782,СВЦЭМ!$A$39:$A$782,$A178,СВЦЭМ!$B$39:$B$782,Y$155)+'СЕТ СН'!$F$12</f>
        <v>202.97461375</v>
      </c>
    </row>
    <row r="179" spans="1:27" ht="15.75" x14ac:dyDescent="0.2">
      <c r="A179" s="35">
        <f t="shared" si="4"/>
        <v>44889</v>
      </c>
      <c r="B179" s="36">
        <f>SUMIFS(СВЦЭМ!$E$39:$E$782,СВЦЭМ!$A$39:$A$782,$A179,СВЦЭМ!$B$39:$B$782,B$155)+'СЕТ СН'!$F$12</f>
        <v>218.41408190000001</v>
      </c>
      <c r="C179" s="36">
        <f>SUMIFS(СВЦЭМ!$E$39:$E$782,СВЦЭМ!$A$39:$A$782,$A179,СВЦЭМ!$B$39:$B$782,C$155)+'СЕТ СН'!$F$12</f>
        <v>223.58082822</v>
      </c>
      <c r="D179" s="36">
        <f>SUMIFS(СВЦЭМ!$E$39:$E$782,СВЦЭМ!$A$39:$A$782,$A179,СВЦЭМ!$B$39:$B$782,D$155)+'СЕТ СН'!$F$12</f>
        <v>224.45364072000001</v>
      </c>
      <c r="E179" s="36">
        <f>SUMIFS(СВЦЭМ!$E$39:$E$782,СВЦЭМ!$A$39:$A$782,$A179,СВЦЭМ!$B$39:$B$782,E$155)+'СЕТ СН'!$F$12</f>
        <v>225.68392051999999</v>
      </c>
      <c r="F179" s="36">
        <f>SUMIFS(СВЦЭМ!$E$39:$E$782,СВЦЭМ!$A$39:$A$782,$A179,СВЦЭМ!$B$39:$B$782,F$155)+'СЕТ СН'!$F$12</f>
        <v>227.31681914000001</v>
      </c>
      <c r="G179" s="36">
        <f>SUMIFS(СВЦЭМ!$E$39:$E$782,СВЦЭМ!$A$39:$A$782,$A179,СВЦЭМ!$B$39:$B$782,G$155)+'СЕТ СН'!$F$12</f>
        <v>226.90747225000001</v>
      </c>
      <c r="H179" s="36">
        <f>SUMIFS(СВЦЭМ!$E$39:$E$782,СВЦЭМ!$A$39:$A$782,$A179,СВЦЭМ!$B$39:$B$782,H$155)+'СЕТ СН'!$F$12</f>
        <v>224.56832144000001</v>
      </c>
      <c r="I179" s="36">
        <f>SUMIFS(СВЦЭМ!$E$39:$E$782,СВЦЭМ!$A$39:$A$782,$A179,СВЦЭМ!$B$39:$B$782,I$155)+'СЕТ СН'!$F$12</f>
        <v>217.29977020000001</v>
      </c>
      <c r="J179" s="36">
        <f>SUMIFS(СВЦЭМ!$E$39:$E$782,СВЦЭМ!$A$39:$A$782,$A179,СВЦЭМ!$B$39:$B$782,J$155)+'СЕТ СН'!$F$12</f>
        <v>209.94568878000001</v>
      </c>
      <c r="K179" s="36">
        <f>SUMIFS(СВЦЭМ!$E$39:$E$782,СВЦЭМ!$A$39:$A$782,$A179,СВЦЭМ!$B$39:$B$782,K$155)+'СЕТ СН'!$F$12</f>
        <v>220.41951248999999</v>
      </c>
      <c r="L179" s="36">
        <f>SUMIFS(СВЦЭМ!$E$39:$E$782,СВЦЭМ!$A$39:$A$782,$A179,СВЦЭМ!$B$39:$B$782,L$155)+'СЕТ СН'!$F$12</f>
        <v>231.43791372999999</v>
      </c>
      <c r="M179" s="36">
        <f>SUMIFS(СВЦЭМ!$E$39:$E$782,СВЦЭМ!$A$39:$A$782,$A179,СВЦЭМ!$B$39:$B$782,M$155)+'СЕТ СН'!$F$12</f>
        <v>231.62362182000001</v>
      </c>
      <c r="N179" s="36">
        <f>SUMIFS(СВЦЭМ!$E$39:$E$782,СВЦЭМ!$A$39:$A$782,$A179,СВЦЭМ!$B$39:$B$782,N$155)+'СЕТ СН'!$F$12</f>
        <v>236.34351608</v>
      </c>
      <c r="O179" s="36">
        <f>SUMIFS(СВЦЭМ!$E$39:$E$782,СВЦЭМ!$A$39:$A$782,$A179,СВЦЭМ!$B$39:$B$782,O$155)+'СЕТ СН'!$F$12</f>
        <v>236.9662041</v>
      </c>
      <c r="P179" s="36">
        <f>SUMIFS(СВЦЭМ!$E$39:$E$782,СВЦЭМ!$A$39:$A$782,$A179,СВЦЭМ!$B$39:$B$782,P$155)+'СЕТ СН'!$F$12</f>
        <v>238.18050771</v>
      </c>
      <c r="Q179" s="36">
        <f>SUMIFS(СВЦЭМ!$E$39:$E$782,СВЦЭМ!$A$39:$A$782,$A179,СВЦЭМ!$B$39:$B$782,Q$155)+'СЕТ СН'!$F$12</f>
        <v>237.91747232</v>
      </c>
      <c r="R179" s="36">
        <f>SUMIFS(СВЦЭМ!$E$39:$E$782,СВЦЭМ!$A$39:$A$782,$A179,СВЦЭМ!$B$39:$B$782,R$155)+'СЕТ СН'!$F$12</f>
        <v>236.94946419999999</v>
      </c>
      <c r="S179" s="36">
        <f>SUMIFS(СВЦЭМ!$E$39:$E$782,СВЦЭМ!$A$39:$A$782,$A179,СВЦЭМ!$B$39:$B$782,S$155)+'СЕТ СН'!$F$12</f>
        <v>228.28629763000001</v>
      </c>
      <c r="T179" s="36">
        <f>SUMIFS(СВЦЭМ!$E$39:$E$782,СВЦЭМ!$A$39:$A$782,$A179,СВЦЭМ!$B$39:$B$782,T$155)+'СЕТ СН'!$F$12</f>
        <v>218.03793808</v>
      </c>
      <c r="U179" s="36">
        <f>SUMIFS(СВЦЭМ!$E$39:$E$782,СВЦЭМ!$A$39:$A$782,$A179,СВЦЭМ!$B$39:$B$782,U$155)+'СЕТ СН'!$F$12</f>
        <v>210.29200491</v>
      </c>
      <c r="V179" s="36">
        <f>SUMIFS(СВЦЭМ!$E$39:$E$782,СВЦЭМ!$A$39:$A$782,$A179,СВЦЭМ!$B$39:$B$782,V$155)+'СЕТ СН'!$F$12</f>
        <v>210.09086568000001</v>
      </c>
      <c r="W179" s="36">
        <f>SUMIFS(СВЦЭМ!$E$39:$E$782,СВЦЭМ!$A$39:$A$782,$A179,СВЦЭМ!$B$39:$B$782,W$155)+'СЕТ СН'!$F$12</f>
        <v>212.65609276000001</v>
      </c>
      <c r="X179" s="36">
        <f>SUMIFS(СВЦЭМ!$E$39:$E$782,СВЦЭМ!$A$39:$A$782,$A179,СВЦЭМ!$B$39:$B$782,X$155)+'СЕТ СН'!$F$12</f>
        <v>214.24828382000001</v>
      </c>
      <c r="Y179" s="36">
        <f>SUMIFS(СВЦЭМ!$E$39:$E$782,СВЦЭМ!$A$39:$A$782,$A179,СВЦЭМ!$B$39:$B$782,Y$155)+'СЕТ СН'!$F$12</f>
        <v>218.67452804999999</v>
      </c>
    </row>
    <row r="180" spans="1:27" ht="15.75" x14ac:dyDescent="0.2">
      <c r="A180" s="35">
        <f t="shared" si="4"/>
        <v>44890</v>
      </c>
      <c r="B180" s="36">
        <f>SUMIFS(СВЦЭМ!$E$39:$E$782,СВЦЭМ!$A$39:$A$782,$A180,СВЦЭМ!$B$39:$B$782,B$155)+'СЕТ СН'!$F$12</f>
        <v>203.78977406999999</v>
      </c>
      <c r="C180" s="36">
        <f>SUMIFS(СВЦЭМ!$E$39:$E$782,СВЦЭМ!$A$39:$A$782,$A180,СВЦЭМ!$B$39:$B$782,C$155)+'СЕТ СН'!$F$12</f>
        <v>215.24934404000001</v>
      </c>
      <c r="D180" s="36">
        <f>SUMIFS(СВЦЭМ!$E$39:$E$782,СВЦЭМ!$A$39:$A$782,$A180,СВЦЭМ!$B$39:$B$782,D$155)+'СЕТ СН'!$F$12</f>
        <v>225.61958849999999</v>
      </c>
      <c r="E180" s="36">
        <f>SUMIFS(СВЦЭМ!$E$39:$E$782,СВЦЭМ!$A$39:$A$782,$A180,СВЦЭМ!$B$39:$B$782,E$155)+'СЕТ СН'!$F$12</f>
        <v>228.86067401</v>
      </c>
      <c r="F180" s="36">
        <f>SUMIFS(СВЦЭМ!$E$39:$E$782,СВЦЭМ!$A$39:$A$782,$A180,СВЦЭМ!$B$39:$B$782,F$155)+'СЕТ СН'!$F$12</f>
        <v>228.7666931</v>
      </c>
      <c r="G180" s="36">
        <f>SUMIFS(СВЦЭМ!$E$39:$E$782,СВЦЭМ!$A$39:$A$782,$A180,СВЦЭМ!$B$39:$B$782,G$155)+'СЕТ СН'!$F$12</f>
        <v>226.69746325</v>
      </c>
      <c r="H180" s="36">
        <f>SUMIFS(СВЦЭМ!$E$39:$E$782,СВЦЭМ!$A$39:$A$782,$A180,СВЦЭМ!$B$39:$B$782,H$155)+'СЕТ СН'!$F$12</f>
        <v>220.4731486</v>
      </c>
      <c r="I180" s="36">
        <f>SUMIFS(СВЦЭМ!$E$39:$E$782,СВЦЭМ!$A$39:$A$782,$A180,СВЦЭМ!$B$39:$B$782,I$155)+'СЕТ СН'!$F$12</f>
        <v>211.99850860000001</v>
      </c>
      <c r="J180" s="36">
        <f>SUMIFS(СВЦЭМ!$E$39:$E$782,СВЦЭМ!$A$39:$A$782,$A180,СВЦЭМ!$B$39:$B$782,J$155)+'СЕТ СН'!$F$12</f>
        <v>204.72912513</v>
      </c>
      <c r="K180" s="36">
        <f>SUMIFS(СВЦЭМ!$E$39:$E$782,СВЦЭМ!$A$39:$A$782,$A180,СВЦЭМ!$B$39:$B$782,K$155)+'СЕТ СН'!$F$12</f>
        <v>208.78860681</v>
      </c>
      <c r="L180" s="36">
        <f>SUMIFS(СВЦЭМ!$E$39:$E$782,СВЦЭМ!$A$39:$A$782,$A180,СВЦЭМ!$B$39:$B$782,L$155)+'СЕТ СН'!$F$12</f>
        <v>206.97967998999999</v>
      </c>
      <c r="M180" s="36">
        <f>SUMIFS(СВЦЭМ!$E$39:$E$782,СВЦЭМ!$A$39:$A$782,$A180,СВЦЭМ!$B$39:$B$782,M$155)+'СЕТ СН'!$F$12</f>
        <v>210.05689891</v>
      </c>
      <c r="N180" s="36">
        <f>SUMIFS(СВЦЭМ!$E$39:$E$782,СВЦЭМ!$A$39:$A$782,$A180,СВЦЭМ!$B$39:$B$782,N$155)+'СЕТ СН'!$F$12</f>
        <v>213.69723988999999</v>
      </c>
      <c r="O180" s="36">
        <f>SUMIFS(СВЦЭМ!$E$39:$E$782,СВЦЭМ!$A$39:$A$782,$A180,СВЦЭМ!$B$39:$B$782,O$155)+'СЕТ СН'!$F$12</f>
        <v>211.46937145999999</v>
      </c>
      <c r="P180" s="36">
        <f>SUMIFS(СВЦЭМ!$E$39:$E$782,СВЦЭМ!$A$39:$A$782,$A180,СВЦЭМ!$B$39:$B$782,P$155)+'СЕТ СН'!$F$12</f>
        <v>212.64836542</v>
      </c>
      <c r="Q180" s="36">
        <f>SUMIFS(СВЦЭМ!$E$39:$E$782,СВЦЭМ!$A$39:$A$782,$A180,СВЦЭМ!$B$39:$B$782,Q$155)+'СЕТ СН'!$F$12</f>
        <v>218.34417364000001</v>
      </c>
      <c r="R180" s="36">
        <f>SUMIFS(СВЦЭМ!$E$39:$E$782,СВЦЭМ!$A$39:$A$782,$A180,СВЦЭМ!$B$39:$B$782,R$155)+'СЕТ СН'!$F$12</f>
        <v>215.42347993999999</v>
      </c>
      <c r="S180" s="36">
        <f>SUMIFS(СВЦЭМ!$E$39:$E$782,СВЦЭМ!$A$39:$A$782,$A180,СВЦЭМ!$B$39:$B$782,S$155)+'СЕТ СН'!$F$12</f>
        <v>203.88082460999999</v>
      </c>
      <c r="T180" s="36">
        <f>SUMIFS(СВЦЭМ!$E$39:$E$782,СВЦЭМ!$A$39:$A$782,$A180,СВЦЭМ!$B$39:$B$782,T$155)+'СЕТ СН'!$F$12</f>
        <v>201.22791416000001</v>
      </c>
      <c r="U180" s="36">
        <f>SUMIFS(СВЦЭМ!$E$39:$E$782,СВЦЭМ!$A$39:$A$782,$A180,СВЦЭМ!$B$39:$B$782,U$155)+'СЕТ СН'!$F$12</f>
        <v>203.16791129999999</v>
      </c>
      <c r="V180" s="36">
        <f>SUMIFS(СВЦЭМ!$E$39:$E$782,СВЦЭМ!$A$39:$A$782,$A180,СВЦЭМ!$B$39:$B$782,V$155)+'СЕТ СН'!$F$12</f>
        <v>206.27853361000001</v>
      </c>
      <c r="W180" s="36">
        <f>SUMIFS(СВЦЭМ!$E$39:$E$782,СВЦЭМ!$A$39:$A$782,$A180,СВЦЭМ!$B$39:$B$782,W$155)+'СЕТ СН'!$F$12</f>
        <v>208.05086435999999</v>
      </c>
      <c r="X180" s="36">
        <f>SUMIFS(СВЦЭМ!$E$39:$E$782,СВЦЭМ!$A$39:$A$782,$A180,СВЦЭМ!$B$39:$B$782,X$155)+'СЕТ СН'!$F$12</f>
        <v>209.69125489999999</v>
      </c>
      <c r="Y180" s="36">
        <f>SUMIFS(СВЦЭМ!$E$39:$E$782,СВЦЭМ!$A$39:$A$782,$A180,СВЦЭМ!$B$39:$B$782,Y$155)+'СЕТ СН'!$F$12</f>
        <v>215.48624561</v>
      </c>
    </row>
    <row r="181" spans="1:27" ht="15.75" x14ac:dyDescent="0.2">
      <c r="A181" s="35">
        <f t="shared" si="4"/>
        <v>44891</v>
      </c>
      <c r="B181" s="36">
        <f>SUMIFS(СВЦЭМ!$E$39:$E$782,СВЦЭМ!$A$39:$A$782,$A181,СВЦЭМ!$B$39:$B$782,B$155)+'СЕТ СН'!$F$12</f>
        <v>217.37724455</v>
      </c>
      <c r="C181" s="36">
        <f>SUMIFS(СВЦЭМ!$E$39:$E$782,СВЦЭМ!$A$39:$A$782,$A181,СВЦЭМ!$B$39:$B$782,C$155)+'СЕТ СН'!$F$12</f>
        <v>221.13949316</v>
      </c>
      <c r="D181" s="36">
        <f>SUMIFS(СВЦЭМ!$E$39:$E$782,СВЦЭМ!$A$39:$A$782,$A181,СВЦЭМ!$B$39:$B$782,D$155)+'СЕТ СН'!$F$12</f>
        <v>221.78686865</v>
      </c>
      <c r="E181" s="36">
        <f>SUMIFS(СВЦЭМ!$E$39:$E$782,СВЦЭМ!$A$39:$A$782,$A181,СВЦЭМ!$B$39:$B$782,E$155)+'СЕТ СН'!$F$12</f>
        <v>222.52901962000001</v>
      </c>
      <c r="F181" s="36">
        <f>SUMIFS(СВЦЭМ!$E$39:$E$782,СВЦЭМ!$A$39:$A$782,$A181,СВЦЭМ!$B$39:$B$782,F$155)+'СЕТ СН'!$F$12</f>
        <v>223.22076207999999</v>
      </c>
      <c r="G181" s="36">
        <f>SUMIFS(СВЦЭМ!$E$39:$E$782,СВЦЭМ!$A$39:$A$782,$A181,СВЦЭМ!$B$39:$B$782,G$155)+'СЕТ СН'!$F$12</f>
        <v>220.03765758</v>
      </c>
      <c r="H181" s="36">
        <f>SUMIFS(СВЦЭМ!$E$39:$E$782,СВЦЭМ!$A$39:$A$782,$A181,СВЦЭМ!$B$39:$B$782,H$155)+'СЕТ СН'!$F$12</f>
        <v>218.23886628</v>
      </c>
      <c r="I181" s="36">
        <f>SUMIFS(СВЦЭМ!$E$39:$E$782,СВЦЭМ!$A$39:$A$782,$A181,СВЦЭМ!$B$39:$B$782,I$155)+'СЕТ СН'!$F$12</f>
        <v>216.56138813999999</v>
      </c>
      <c r="J181" s="36">
        <f>SUMIFS(СВЦЭМ!$E$39:$E$782,СВЦЭМ!$A$39:$A$782,$A181,СВЦЭМ!$B$39:$B$782,J$155)+'СЕТ СН'!$F$12</f>
        <v>211.11482004999999</v>
      </c>
      <c r="K181" s="36">
        <f>SUMIFS(СВЦЭМ!$E$39:$E$782,СВЦЭМ!$A$39:$A$782,$A181,СВЦЭМ!$B$39:$B$782,K$155)+'СЕТ СН'!$F$12</f>
        <v>206.45646773999999</v>
      </c>
      <c r="L181" s="36">
        <f>SUMIFS(СВЦЭМ!$E$39:$E$782,СВЦЭМ!$A$39:$A$782,$A181,СВЦЭМ!$B$39:$B$782,L$155)+'СЕТ СН'!$F$12</f>
        <v>206.84356405</v>
      </c>
      <c r="M181" s="36">
        <f>SUMIFS(СВЦЭМ!$E$39:$E$782,СВЦЭМ!$A$39:$A$782,$A181,СВЦЭМ!$B$39:$B$782,M$155)+'СЕТ СН'!$F$12</f>
        <v>210.78414629</v>
      </c>
      <c r="N181" s="36">
        <f>SUMIFS(СВЦЭМ!$E$39:$E$782,СВЦЭМ!$A$39:$A$782,$A181,СВЦЭМ!$B$39:$B$782,N$155)+'СЕТ СН'!$F$12</f>
        <v>216.16328249</v>
      </c>
      <c r="O181" s="36">
        <f>SUMIFS(СВЦЭМ!$E$39:$E$782,СВЦЭМ!$A$39:$A$782,$A181,СВЦЭМ!$B$39:$B$782,O$155)+'СЕТ СН'!$F$12</f>
        <v>215.94231139999999</v>
      </c>
      <c r="P181" s="36">
        <f>SUMIFS(СВЦЭМ!$E$39:$E$782,СВЦЭМ!$A$39:$A$782,$A181,СВЦЭМ!$B$39:$B$782,P$155)+'СЕТ СН'!$F$12</f>
        <v>218.462312</v>
      </c>
      <c r="Q181" s="36">
        <f>SUMIFS(СВЦЭМ!$E$39:$E$782,СВЦЭМ!$A$39:$A$782,$A181,СВЦЭМ!$B$39:$B$782,Q$155)+'СЕТ СН'!$F$12</f>
        <v>218.47815220000001</v>
      </c>
      <c r="R181" s="36">
        <f>SUMIFS(СВЦЭМ!$E$39:$E$782,СВЦЭМ!$A$39:$A$782,$A181,СВЦЭМ!$B$39:$B$782,R$155)+'СЕТ СН'!$F$12</f>
        <v>213.10152735</v>
      </c>
      <c r="S181" s="36">
        <f>SUMIFS(СВЦЭМ!$E$39:$E$782,СВЦЭМ!$A$39:$A$782,$A181,СВЦЭМ!$B$39:$B$782,S$155)+'СЕТ СН'!$F$12</f>
        <v>208.18669249999999</v>
      </c>
      <c r="T181" s="36">
        <f>SUMIFS(СВЦЭМ!$E$39:$E$782,СВЦЭМ!$A$39:$A$782,$A181,СВЦЭМ!$B$39:$B$782,T$155)+'СЕТ СН'!$F$12</f>
        <v>206.68513407</v>
      </c>
      <c r="U181" s="36">
        <f>SUMIFS(СВЦЭМ!$E$39:$E$782,СВЦЭМ!$A$39:$A$782,$A181,СВЦЭМ!$B$39:$B$782,U$155)+'СЕТ СН'!$F$12</f>
        <v>205.70337948</v>
      </c>
      <c r="V181" s="36">
        <f>SUMIFS(СВЦЭМ!$E$39:$E$782,СВЦЭМ!$A$39:$A$782,$A181,СВЦЭМ!$B$39:$B$782,V$155)+'СЕТ СН'!$F$12</f>
        <v>211.25848058</v>
      </c>
      <c r="W181" s="36">
        <f>SUMIFS(СВЦЭМ!$E$39:$E$782,СВЦЭМ!$A$39:$A$782,$A181,СВЦЭМ!$B$39:$B$782,W$155)+'СЕТ СН'!$F$12</f>
        <v>214.93178882000001</v>
      </c>
      <c r="X181" s="36">
        <f>SUMIFS(СВЦЭМ!$E$39:$E$782,СВЦЭМ!$A$39:$A$782,$A181,СВЦЭМ!$B$39:$B$782,X$155)+'СЕТ СН'!$F$12</f>
        <v>219.20506429</v>
      </c>
      <c r="Y181" s="36">
        <f>SUMIFS(СВЦЭМ!$E$39:$E$782,СВЦЭМ!$A$39:$A$782,$A181,СВЦЭМ!$B$39:$B$782,Y$155)+'СЕТ СН'!$F$12</f>
        <v>221.34326379999999</v>
      </c>
    </row>
    <row r="182" spans="1:27" ht="15.75" x14ac:dyDescent="0.2">
      <c r="A182" s="35">
        <f t="shared" si="4"/>
        <v>44892</v>
      </c>
      <c r="B182" s="36">
        <f>SUMIFS(СВЦЭМ!$E$39:$E$782,СВЦЭМ!$A$39:$A$782,$A182,СВЦЭМ!$B$39:$B$782,B$155)+'СЕТ СН'!$F$12</f>
        <v>227.14297515999999</v>
      </c>
      <c r="C182" s="36">
        <f>SUMIFS(СВЦЭМ!$E$39:$E$782,СВЦЭМ!$A$39:$A$782,$A182,СВЦЭМ!$B$39:$B$782,C$155)+'СЕТ СН'!$F$12</f>
        <v>225.44896284999999</v>
      </c>
      <c r="D182" s="36">
        <f>SUMIFS(СВЦЭМ!$E$39:$E$782,СВЦЭМ!$A$39:$A$782,$A182,СВЦЭМ!$B$39:$B$782,D$155)+'СЕТ СН'!$F$12</f>
        <v>225.21157789</v>
      </c>
      <c r="E182" s="36">
        <f>SUMIFS(СВЦЭМ!$E$39:$E$782,СВЦЭМ!$A$39:$A$782,$A182,СВЦЭМ!$B$39:$B$782,E$155)+'СЕТ СН'!$F$12</f>
        <v>226.075807</v>
      </c>
      <c r="F182" s="36">
        <f>SUMIFS(СВЦЭМ!$E$39:$E$782,СВЦЭМ!$A$39:$A$782,$A182,СВЦЭМ!$B$39:$B$782,F$155)+'СЕТ СН'!$F$12</f>
        <v>230.85731056</v>
      </c>
      <c r="G182" s="36">
        <f>SUMIFS(СВЦЭМ!$E$39:$E$782,СВЦЭМ!$A$39:$A$782,$A182,СВЦЭМ!$B$39:$B$782,G$155)+'СЕТ СН'!$F$12</f>
        <v>229.23863666</v>
      </c>
      <c r="H182" s="36">
        <f>SUMIFS(СВЦЭМ!$E$39:$E$782,СВЦЭМ!$A$39:$A$782,$A182,СВЦЭМ!$B$39:$B$782,H$155)+'СЕТ СН'!$F$12</f>
        <v>226.85027682</v>
      </c>
      <c r="I182" s="36">
        <f>SUMIFS(СВЦЭМ!$E$39:$E$782,СВЦЭМ!$A$39:$A$782,$A182,СВЦЭМ!$B$39:$B$782,I$155)+'СЕТ СН'!$F$12</f>
        <v>224.77376815</v>
      </c>
      <c r="J182" s="36">
        <f>SUMIFS(СВЦЭМ!$E$39:$E$782,СВЦЭМ!$A$39:$A$782,$A182,СВЦЭМ!$B$39:$B$782,J$155)+'СЕТ СН'!$F$12</f>
        <v>226.25654062999999</v>
      </c>
      <c r="K182" s="36">
        <f>SUMIFS(СВЦЭМ!$E$39:$E$782,СВЦЭМ!$A$39:$A$782,$A182,СВЦЭМ!$B$39:$B$782,K$155)+'СЕТ СН'!$F$12</f>
        <v>216.34377416000001</v>
      </c>
      <c r="L182" s="36">
        <f>SUMIFS(СВЦЭМ!$E$39:$E$782,СВЦЭМ!$A$39:$A$782,$A182,СВЦЭМ!$B$39:$B$782,L$155)+'СЕТ СН'!$F$12</f>
        <v>208.34820135999999</v>
      </c>
      <c r="M182" s="36">
        <f>SUMIFS(СВЦЭМ!$E$39:$E$782,СВЦЭМ!$A$39:$A$782,$A182,СВЦЭМ!$B$39:$B$782,M$155)+'СЕТ СН'!$F$12</f>
        <v>211.86124368</v>
      </c>
      <c r="N182" s="36">
        <f>SUMIFS(СВЦЭМ!$E$39:$E$782,СВЦЭМ!$A$39:$A$782,$A182,СВЦЭМ!$B$39:$B$782,N$155)+'СЕТ СН'!$F$12</f>
        <v>215.04661303</v>
      </c>
      <c r="O182" s="36">
        <f>SUMIFS(СВЦЭМ!$E$39:$E$782,СВЦЭМ!$A$39:$A$782,$A182,СВЦЭМ!$B$39:$B$782,O$155)+'СЕТ СН'!$F$12</f>
        <v>218.86245319</v>
      </c>
      <c r="P182" s="36">
        <f>SUMIFS(СВЦЭМ!$E$39:$E$782,СВЦЭМ!$A$39:$A$782,$A182,СВЦЭМ!$B$39:$B$782,P$155)+'СЕТ СН'!$F$12</f>
        <v>220.39186463999999</v>
      </c>
      <c r="Q182" s="36">
        <f>SUMIFS(СВЦЭМ!$E$39:$E$782,СВЦЭМ!$A$39:$A$782,$A182,СВЦЭМ!$B$39:$B$782,Q$155)+'СЕТ СН'!$F$12</f>
        <v>220.50297298999999</v>
      </c>
      <c r="R182" s="36">
        <f>SUMIFS(СВЦЭМ!$E$39:$E$782,СВЦЭМ!$A$39:$A$782,$A182,СВЦЭМ!$B$39:$B$782,R$155)+'СЕТ СН'!$F$12</f>
        <v>220.01482680999999</v>
      </c>
      <c r="S182" s="36">
        <f>SUMIFS(СВЦЭМ!$E$39:$E$782,СВЦЭМ!$A$39:$A$782,$A182,СВЦЭМ!$B$39:$B$782,S$155)+'СЕТ СН'!$F$12</f>
        <v>208.35713734000001</v>
      </c>
      <c r="T182" s="36">
        <f>SUMIFS(СВЦЭМ!$E$39:$E$782,СВЦЭМ!$A$39:$A$782,$A182,СВЦЭМ!$B$39:$B$782,T$155)+'СЕТ СН'!$F$12</f>
        <v>205.26767455000001</v>
      </c>
      <c r="U182" s="36">
        <f>SUMIFS(СВЦЭМ!$E$39:$E$782,СВЦЭМ!$A$39:$A$782,$A182,СВЦЭМ!$B$39:$B$782,U$155)+'СЕТ СН'!$F$12</f>
        <v>209.20099872</v>
      </c>
      <c r="V182" s="36">
        <f>SUMIFS(СВЦЭМ!$E$39:$E$782,СВЦЭМ!$A$39:$A$782,$A182,СВЦЭМ!$B$39:$B$782,V$155)+'СЕТ СН'!$F$12</f>
        <v>211.35270904000001</v>
      </c>
      <c r="W182" s="36">
        <f>SUMIFS(СВЦЭМ!$E$39:$E$782,СВЦЭМ!$A$39:$A$782,$A182,СВЦЭМ!$B$39:$B$782,W$155)+'СЕТ СН'!$F$12</f>
        <v>214.73907385000001</v>
      </c>
      <c r="X182" s="36">
        <f>SUMIFS(СВЦЭМ!$E$39:$E$782,СВЦЭМ!$A$39:$A$782,$A182,СВЦЭМ!$B$39:$B$782,X$155)+'СЕТ СН'!$F$12</f>
        <v>214.22352057000001</v>
      </c>
      <c r="Y182" s="36">
        <f>SUMIFS(СВЦЭМ!$E$39:$E$782,СВЦЭМ!$A$39:$A$782,$A182,СВЦЭМ!$B$39:$B$782,Y$155)+'СЕТ СН'!$F$12</f>
        <v>226.53655309000001</v>
      </c>
    </row>
    <row r="183" spans="1:27" ht="15.75" x14ac:dyDescent="0.2">
      <c r="A183" s="35">
        <f t="shared" si="4"/>
        <v>44893</v>
      </c>
      <c r="B183" s="36">
        <f>SUMIFS(СВЦЭМ!$E$39:$E$782,СВЦЭМ!$A$39:$A$782,$A183,СВЦЭМ!$B$39:$B$782,B$155)+'СЕТ СН'!$F$12</f>
        <v>218.41816180999999</v>
      </c>
      <c r="C183" s="36">
        <f>SUMIFS(СВЦЭМ!$E$39:$E$782,СВЦЭМ!$A$39:$A$782,$A183,СВЦЭМ!$B$39:$B$782,C$155)+'СЕТ СН'!$F$12</f>
        <v>222.00849302</v>
      </c>
      <c r="D183" s="36">
        <f>SUMIFS(СВЦЭМ!$E$39:$E$782,СВЦЭМ!$A$39:$A$782,$A183,СВЦЭМ!$B$39:$B$782,D$155)+'СЕТ СН'!$F$12</f>
        <v>221.83379955000001</v>
      </c>
      <c r="E183" s="36">
        <f>SUMIFS(СВЦЭМ!$E$39:$E$782,СВЦЭМ!$A$39:$A$782,$A183,СВЦЭМ!$B$39:$B$782,E$155)+'СЕТ СН'!$F$12</f>
        <v>221.97107928</v>
      </c>
      <c r="F183" s="36">
        <f>SUMIFS(СВЦЭМ!$E$39:$E$782,СВЦЭМ!$A$39:$A$782,$A183,СВЦЭМ!$B$39:$B$782,F$155)+'СЕТ СН'!$F$12</f>
        <v>224.41867979</v>
      </c>
      <c r="G183" s="36">
        <f>SUMIFS(СВЦЭМ!$E$39:$E$782,СВЦЭМ!$A$39:$A$782,$A183,СВЦЭМ!$B$39:$B$782,G$155)+'СЕТ СН'!$F$12</f>
        <v>223.70718202</v>
      </c>
      <c r="H183" s="36">
        <f>SUMIFS(СВЦЭМ!$E$39:$E$782,СВЦЭМ!$A$39:$A$782,$A183,СВЦЭМ!$B$39:$B$782,H$155)+'СЕТ СН'!$F$12</f>
        <v>208.53404073999999</v>
      </c>
      <c r="I183" s="36">
        <f>SUMIFS(СВЦЭМ!$E$39:$E$782,СВЦЭМ!$A$39:$A$782,$A183,СВЦЭМ!$B$39:$B$782,I$155)+'СЕТ СН'!$F$12</f>
        <v>205.80052527999999</v>
      </c>
      <c r="J183" s="36">
        <f>SUMIFS(СВЦЭМ!$E$39:$E$782,СВЦЭМ!$A$39:$A$782,$A183,СВЦЭМ!$B$39:$B$782,J$155)+'СЕТ СН'!$F$12</f>
        <v>202.78627718000001</v>
      </c>
      <c r="K183" s="36">
        <f>SUMIFS(СВЦЭМ!$E$39:$E$782,СВЦЭМ!$A$39:$A$782,$A183,СВЦЭМ!$B$39:$B$782,K$155)+'СЕТ СН'!$F$12</f>
        <v>197.26815526999999</v>
      </c>
      <c r="L183" s="36">
        <f>SUMIFS(СВЦЭМ!$E$39:$E$782,СВЦЭМ!$A$39:$A$782,$A183,СВЦЭМ!$B$39:$B$782,L$155)+'СЕТ СН'!$F$12</f>
        <v>202.69039931</v>
      </c>
      <c r="M183" s="36">
        <f>SUMIFS(СВЦЭМ!$E$39:$E$782,СВЦЭМ!$A$39:$A$782,$A183,СВЦЭМ!$B$39:$B$782,M$155)+'СЕТ СН'!$F$12</f>
        <v>207.01110308</v>
      </c>
      <c r="N183" s="36">
        <f>SUMIFS(СВЦЭМ!$E$39:$E$782,СВЦЭМ!$A$39:$A$782,$A183,СВЦЭМ!$B$39:$B$782,N$155)+'СЕТ СН'!$F$12</f>
        <v>209.13816039</v>
      </c>
      <c r="O183" s="36">
        <f>SUMIFS(СВЦЭМ!$E$39:$E$782,СВЦЭМ!$A$39:$A$782,$A183,СВЦЭМ!$B$39:$B$782,O$155)+'СЕТ СН'!$F$12</f>
        <v>211.38395262</v>
      </c>
      <c r="P183" s="36">
        <f>SUMIFS(СВЦЭМ!$E$39:$E$782,СВЦЭМ!$A$39:$A$782,$A183,СВЦЭМ!$B$39:$B$782,P$155)+'СЕТ СН'!$F$12</f>
        <v>212.35828298999999</v>
      </c>
      <c r="Q183" s="36">
        <f>SUMIFS(СВЦЭМ!$E$39:$E$782,СВЦЭМ!$A$39:$A$782,$A183,СВЦЭМ!$B$39:$B$782,Q$155)+'СЕТ СН'!$F$12</f>
        <v>207.56814349999999</v>
      </c>
      <c r="R183" s="36">
        <f>SUMIFS(СВЦЭМ!$E$39:$E$782,СВЦЭМ!$A$39:$A$782,$A183,СВЦЭМ!$B$39:$B$782,R$155)+'СЕТ СН'!$F$12</f>
        <v>203.98092273</v>
      </c>
      <c r="S183" s="36">
        <f>SUMIFS(СВЦЭМ!$E$39:$E$782,СВЦЭМ!$A$39:$A$782,$A183,СВЦЭМ!$B$39:$B$782,S$155)+'СЕТ СН'!$F$12</f>
        <v>196.06229106999999</v>
      </c>
      <c r="T183" s="36">
        <f>SUMIFS(СВЦЭМ!$E$39:$E$782,СВЦЭМ!$A$39:$A$782,$A183,СВЦЭМ!$B$39:$B$782,T$155)+'СЕТ СН'!$F$12</f>
        <v>195.06392511999999</v>
      </c>
      <c r="U183" s="36">
        <f>SUMIFS(СВЦЭМ!$E$39:$E$782,СВЦЭМ!$A$39:$A$782,$A183,СВЦЭМ!$B$39:$B$782,U$155)+'СЕТ СН'!$F$12</f>
        <v>196.56268661999999</v>
      </c>
      <c r="V183" s="36">
        <f>SUMIFS(СВЦЭМ!$E$39:$E$782,СВЦЭМ!$A$39:$A$782,$A183,СВЦЭМ!$B$39:$B$782,V$155)+'СЕТ СН'!$F$12</f>
        <v>199.24042600999999</v>
      </c>
      <c r="W183" s="36">
        <f>SUMIFS(СВЦЭМ!$E$39:$E$782,СВЦЭМ!$A$39:$A$782,$A183,СВЦЭМ!$B$39:$B$782,W$155)+'СЕТ СН'!$F$12</f>
        <v>204.22974801000001</v>
      </c>
      <c r="X183" s="36">
        <f>SUMIFS(СВЦЭМ!$E$39:$E$782,СВЦЭМ!$A$39:$A$782,$A183,СВЦЭМ!$B$39:$B$782,X$155)+'СЕТ СН'!$F$12</f>
        <v>208.11888152</v>
      </c>
      <c r="Y183" s="36">
        <f>SUMIFS(СВЦЭМ!$E$39:$E$782,СВЦЭМ!$A$39:$A$782,$A183,СВЦЭМ!$B$39:$B$782,Y$155)+'СЕТ СН'!$F$12</f>
        <v>209.27903298999999</v>
      </c>
    </row>
    <row r="184" spans="1:27" ht="15.75" x14ac:dyDescent="0.2">
      <c r="A184" s="35">
        <f t="shared" si="4"/>
        <v>44894</v>
      </c>
      <c r="B184" s="36">
        <f>SUMIFS(СВЦЭМ!$E$39:$E$782,СВЦЭМ!$A$39:$A$782,$A184,СВЦЭМ!$B$39:$B$782,B$155)+'СЕТ СН'!$F$12</f>
        <v>212.62208378</v>
      </c>
      <c r="C184" s="36">
        <f>SUMIFS(СВЦЭМ!$E$39:$E$782,СВЦЭМ!$A$39:$A$782,$A184,СВЦЭМ!$B$39:$B$782,C$155)+'СЕТ СН'!$F$12</f>
        <v>216.28927313</v>
      </c>
      <c r="D184" s="36">
        <f>SUMIFS(СВЦЭМ!$E$39:$E$782,СВЦЭМ!$A$39:$A$782,$A184,СВЦЭМ!$B$39:$B$782,D$155)+'СЕТ СН'!$F$12</f>
        <v>220.37506497999999</v>
      </c>
      <c r="E184" s="36">
        <f>SUMIFS(СВЦЭМ!$E$39:$E$782,СВЦЭМ!$A$39:$A$782,$A184,СВЦЭМ!$B$39:$B$782,E$155)+'СЕТ СН'!$F$12</f>
        <v>203.54324428000001</v>
      </c>
      <c r="F184" s="36">
        <f>SUMIFS(СВЦЭМ!$E$39:$E$782,СВЦЭМ!$A$39:$A$782,$A184,СВЦЭМ!$B$39:$B$782,F$155)+'СЕТ СН'!$F$12</f>
        <v>197.37947987999999</v>
      </c>
      <c r="G184" s="36">
        <f>SUMIFS(СВЦЭМ!$E$39:$E$782,СВЦЭМ!$A$39:$A$782,$A184,СВЦЭМ!$B$39:$B$782,G$155)+'СЕТ СН'!$F$12</f>
        <v>193.41312341</v>
      </c>
      <c r="H184" s="36">
        <f>SUMIFS(СВЦЭМ!$E$39:$E$782,СВЦЭМ!$A$39:$A$782,$A184,СВЦЭМ!$B$39:$B$782,H$155)+'СЕТ СН'!$F$12</f>
        <v>185.15414819</v>
      </c>
      <c r="I184" s="36">
        <f>SUMIFS(СВЦЭМ!$E$39:$E$782,СВЦЭМ!$A$39:$A$782,$A184,СВЦЭМ!$B$39:$B$782,I$155)+'СЕТ СН'!$F$12</f>
        <v>185.99584651000001</v>
      </c>
      <c r="J184" s="36">
        <f>SUMIFS(СВЦЭМ!$E$39:$E$782,СВЦЭМ!$A$39:$A$782,$A184,СВЦЭМ!$B$39:$B$782,J$155)+'СЕТ СН'!$F$12</f>
        <v>168.774102</v>
      </c>
      <c r="K184" s="36">
        <f>SUMIFS(СВЦЭМ!$E$39:$E$782,СВЦЭМ!$A$39:$A$782,$A184,СВЦЭМ!$B$39:$B$782,K$155)+'СЕТ СН'!$F$12</f>
        <v>168.83875523</v>
      </c>
      <c r="L184" s="36">
        <f>SUMIFS(СВЦЭМ!$E$39:$E$782,СВЦЭМ!$A$39:$A$782,$A184,СВЦЭМ!$B$39:$B$782,L$155)+'СЕТ СН'!$F$12</f>
        <v>168.48499917999999</v>
      </c>
      <c r="M184" s="36">
        <f>SUMIFS(СВЦЭМ!$E$39:$E$782,СВЦЭМ!$A$39:$A$782,$A184,СВЦЭМ!$B$39:$B$782,M$155)+'СЕТ СН'!$F$12</f>
        <v>182.93030630999999</v>
      </c>
      <c r="N184" s="36">
        <f>SUMIFS(СВЦЭМ!$E$39:$E$782,СВЦЭМ!$A$39:$A$782,$A184,СВЦЭМ!$B$39:$B$782,N$155)+'СЕТ СН'!$F$12</f>
        <v>197.83363854000001</v>
      </c>
      <c r="O184" s="36">
        <f>SUMIFS(СВЦЭМ!$E$39:$E$782,СВЦЭМ!$A$39:$A$782,$A184,СВЦЭМ!$B$39:$B$782,O$155)+'СЕТ СН'!$F$12</f>
        <v>197.43395616999999</v>
      </c>
      <c r="P184" s="36">
        <f>SUMIFS(СВЦЭМ!$E$39:$E$782,СВЦЭМ!$A$39:$A$782,$A184,СВЦЭМ!$B$39:$B$782,P$155)+'СЕТ СН'!$F$12</f>
        <v>198.18013006000001</v>
      </c>
      <c r="Q184" s="36">
        <f>SUMIFS(СВЦЭМ!$E$39:$E$782,СВЦЭМ!$A$39:$A$782,$A184,СВЦЭМ!$B$39:$B$782,Q$155)+'СЕТ СН'!$F$12</f>
        <v>197.25705486000001</v>
      </c>
      <c r="R184" s="36">
        <f>SUMIFS(СВЦЭМ!$E$39:$E$782,СВЦЭМ!$A$39:$A$782,$A184,СВЦЭМ!$B$39:$B$782,R$155)+'СЕТ СН'!$F$12</f>
        <v>181.29690826999999</v>
      </c>
      <c r="S184" s="36">
        <f>SUMIFS(СВЦЭМ!$E$39:$E$782,СВЦЭМ!$A$39:$A$782,$A184,СВЦЭМ!$B$39:$B$782,S$155)+'СЕТ СН'!$F$12</f>
        <v>165.71409903</v>
      </c>
      <c r="T184" s="36">
        <f>SUMIFS(СВЦЭМ!$E$39:$E$782,СВЦЭМ!$A$39:$A$782,$A184,СВЦЭМ!$B$39:$B$782,T$155)+'СЕТ СН'!$F$12</f>
        <v>152.70664110000001</v>
      </c>
      <c r="U184" s="36">
        <f>SUMIFS(СВЦЭМ!$E$39:$E$782,СВЦЭМ!$A$39:$A$782,$A184,СВЦЭМ!$B$39:$B$782,U$155)+'СЕТ СН'!$F$12</f>
        <v>157.04122624999999</v>
      </c>
      <c r="V184" s="36">
        <f>SUMIFS(СВЦЭМ!$E$39:$E$782,СВЦЭМ!$A$39:$A$782,$A184,СВЦЭМ!$B$39:$B$782,V$155)+'СЕТ СН'!$F$12</f>
        <v>160.25671961</v>
      </c>
      <c r="W184" s="36">
        <f>SUMIFS(СВЦЭМ!$E$39:$E$782,СВЦЭМ!$A$39:$A$782,$A184,СВЦЭМ!$B$39:$B$782,W$155)+'СЕТ СН'!$F$12</f>
        <v>162.69555156999999</v>
      </c>
      <c r="X184" s="36">
        <f>SUMIFS(СВЦЭМ!$E$39:$E$782,СВЦЭМ!$A$39:$A$782,$A184,СВЦЭМ!$B$39:$B$782,X$155)+'СЕТ СН'!$F$12</f>
        <v>165.61866369000001</v>
      </c>
      <c r="Y184" s="36">
        <f>SUMIFS(СВЦЭМ!$E$39:$E$782,СВЦЭМ!$A$39:$A$782,$A184,СВЦЭМ!$B$39:$B$782,Y$155)+'СЕТ СН'!$F$12</f>
        <v>165.37479156000001</v>
      </c>
    </row>
    <row r="185" spans="1:27" ht="15.75" x14ac:dyDescent="0.2">
      <c r="A185" s="35">
        <f t="shared" si="4"/>
        <v>44895</v>
      </c>
      <c r="B185" s="36">
        <f>SUMIFS(СВЦЭМ!$E$39:$E$782,СВЦЭМ!$A$39:$A$782,$A185,СВЦЭМ!$B$39:$B$782,B$155)+'СЕТ СН'!$F$12</f>
        <v>197.84066367</v>
      </c>
      <c r="C185" s="36">
        <f>SUMIFS(СВЦЭМ!$E$39:$E$782,СВЦЭМ!$A$39:$A$782,$A185,СВЦЭМ!$B$39:$B$782,C$155)+'СЕТ СН'!$F$12</f>
        <v>201.26205057999999</v>
      </c>
      <c r="D185" s="36">
        <f>SUMIFS(СВЦЭМ!$E$39:$E$782,СВЦЭМ!$A$39:$A$782,$A185,СВЦЭМ!$B$39:$B$782,D$155)+'СЕТ СН'!$F$12</f>
        <v>209.79981716</v>
      </c>
      <c r="E185" s="36">
        <f>SUMIFS(СВЦЭМ!$E$39:$E$782,СВЦЭМ!$A$39:$A$782,$A185,СВЦЭМ!$B$39:$B$782,E$155)+'СЕТ СН'!$F$12</f>
        <v>215.22813131000001</v>
      </c>
      <c r="F185" s="36">
        <f>SUMIFS(СВЦЭМ!$E$39:$E$782,СВЦЭМ!$A$39:$A$782,$A185,СВЦЭМ!$B$39:$B$782,F$155)+'СЕТ СН'!$F$12</f>
        <v>212.39299342999999</v>
      </c>
      <c r="G185" s="36">
        <f>SUMIFS(СВЦЭМ!$E$39:$E$782,СВЦЭМ!$A$39:$A$782,$A185,СВЦЭМ!$B$39:$B$782,G$155)+'СЕТ СН'!$F$12</f>
        <v>205.86854102000001</v>
      </c>
      <c r="H185" s="36">
        <f>SUMIFS(СВЦЭМ!$E$39:$E$782,СВЦЭМ!$A$39:$A$782,$A185,СВЦЭМ!$B$39:$B$782,H$155)+'СЕТ СН'!$F$12</f>
        <v>200.12156754</v>
      </c>
      <c r="I185" s="36">
        <f>SUMIFS(СВЦЭМ!$E$39:$E$782,СВЦЭМ!$A$39:$A$782,$A185,СВЦЭМ!$B$39:$B$782,I$155)+'СЕТ СН'!$F$12</f>
        <v>199.86865273000001</v>
      </c>
      <c r="J185" s="36">
        <f>SUMIFS(СВЦЭМ!$E$39:$E$782,СВЦЭМ!$A$39:$A$782,$A185,СВЦЭМ!$B$39:$B$782,J$155)+'СЕТ СН'!$F$12</f>
        <v>193.8012123</v>
      </c>
      <c r="K185" s="36">
        <f>SUMIFS(СВЦЭМ!$E$39:$E$782,СВЦЭМ!$A$39:$A$782,$A185,СВЦЭМ!$B$39:$B$782,K$155)+'СЕТ СН'!$F$12</f>
        <v>188.60671216</v>
      </c>
      <c r="L185" s="36">
        <f>SUMIFS(СВЦЭМ!$E$39:$E$782,СВЦЭМ!$A$39:$A$782,$A185,СВЦЭМ!$B$39:$B$782,L$155)+'СЕТ СН'!$F$12</f>
        <v>190.30281565999999</v>
      </c>
      <c r="M185" s="36">
        <f>SUMIFS(СВЦЭМ!$E$39:$E$782,СВЦЭМ!$A$39:$A$782,$A185,СВЦЭМ!$B$39:$B$782,M$155)+'СЕТ СН'!$F$12</f>
        <v>192.63697213</v>
      </c>
      <c r="N185" s="36">
        <f>SUMIFS(СВЦЭМ!$E$39:$E$782,СВЦЭМ!$A$39:$A$782,$A185,СВЦЭМ!$B$39:$B$782,N$155)+'СЕТ СН'!$F$12</f>
        <v>195.88604086999999</v>
      </c>
      <c r="O185" s="36">
        <f>SUMIFS(СВЦЭМ!$E$39:$E$782,СВЦЭМ!$A$39:$A$782,$A185,СВЦЭМ!$B$39:$B$782,O$155)+'СЕТ СН'!$F$12</f>
        <v>198.35801948</v>
      </c>
      <c r="P185" s="36">
        <f>SUMIFS(СВЦЭМ!$E$39:$E$782,СВЦЭМ!$A$39:$A$782,$A185,СВЦЭМ!$B$39:$B$782,P$155)+'СЕТ СН'!$F$12</f>
        <v>199.51014900999999</v>
      </c>
      <c r="Q185" s="36">
        <f>SUMIFS(СВЦЭМ!$E$39:$E$782,СВЦЭМ!$A$39:$A$782,$A185,СВЦЭМ!$B$39:$B$782,Q$155)+'СЕТ СН'!$F$12</f>
        <v>198.57690493999999</v>
      </c>
      <c r="R185" s="36">
        <f>SUMIFS(СВЦЭМ!$E$39:$E$782,СВЦЭМ!$A$39:$A$782,$A185,СВЦЭМ!$B$39:$B$782,R$155)+'СЕТ СН'!$F$12</f>
        <v>198.21702328999999</v>
      </c>
      <c r="S185" s="36">
        <f>SUMIFS(СВЦЭМ!$E$39:$E$782,СВЦЭМ!$A$39:$A$782,$A185,СВЦЭМ!$B$39:$B$782,S$155)+'СЕТ СН'!$F$12</f>
        <v>193.54905178999999</v>
      </c>
      <c r="T185" s="36">
        <f>SUMIFS(СВЦЭМ!$E$39:$E$782,СВЦЭМ!$A$39:$A$782,$A185,СВЦЭМ!$B$39:$B$782,T$155)+'СЕТ СН'!$F$12</f>
        <v>186.20618672000001</v>
      </c>
      <c r="U185" s="36">
        <f>SUMIFS(СВЦЭМ!$E$39:$E$782,СВЦЭМ!$A$39:$A$782,$A185,СВЦЭМ!$B$39:$B$782,U$155)+'СЕТ СН'!$F$12</f>
        <v>193.10478455000001</v>
      </c>
      <c r="V185" s="36">
        <f>SUMIFS(СВЦЭМ!$E$39:$E$782,СВЦЭМ!$A$39:$A$782,$A185,СВЦЭМ!$B$39:$B$782,V$155)+'СЕТ СН'!$F$12</f>
        <v>200.51251708999999</v>
      </c>
      <c r="W185" s="36">
        <f>SUMIFS(СВЦЭМ!$E$39:$E$782,СВЦЭМ!$A$39:$A$782,$A185,СВЦЭМ!$B$39:$B$782,W$155)+'СЕТ СН'!$F$12</f>
        <v>204.54211355999999</v>
      </c>
      <c r="X185" s="36">
        <f>SUMIFS(СВЦЭМ!$E$39:$E$782,СВЦЭМ!$A$39:$A$782,$A185,СВЦЭМ!$B$39:$B$782,X$155)+'СЕТ СН'!$F$12</f>
        <v>206.46868645999999</v>
      </c>
      <c r="Y185" s="36">
        <f>SUMIFS(СВЦЭМ!$E$39:$E$782,СВЦЭМ!$A$39:$A$782,$A185,СВЦЭМ!$B$39:$B$782,Y$155)+'СЕТ СН'!$F$12</f>
        <v>207.94551748999999</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01.11.2022</v>
      </c>
      <c r="B191" s="36">
        <f>SUMIFS(СВЦЭМ!$F$39:$F$782,СВЦЭМ!$A$39:$A$782,$A191,СВЦЭМ!$B$39:$B$782,B$190)+'СЕТ СН'!$F$12</f>
        <v>196.14732405999999</v>
      </c>
      <c r="C191" s="36">
        <f>SUMIFS(СВЦЭМ!$F$39:$F$782,СВЦЭМ!$A$39:$A$782,$A191,СВЦЭМ!$B$39:$B$782,C$190)+'СЕТ СН'!$F$12</f>
        <v>201.66028025</v>
      </c>
      <c r="D191" s="36">
        <f>SUMIFS(СВЦЭМ!$F$39:$F$782,СВЦЭМ!$A$39:$A$782,$A191,СВЦЭМ!$B$39:$B$782,D$190)+'СЕТ СН'!$F$12</f>
        <v>208.9226443</v>
      </c>
      <c r="E191" s="36">
        <f>SUMIFS(СВЦЭМ!$F$39:$F$782,СВЦЭМ!$A$39:$A$782,$A191,СВЦЭМ!$B$39:$B$782,E$190)+'СЕТ СН'!$F$12</f>
        <v>208.12599492000001</v>
      </c>
      <c r="F191" s="36">
        <f>SUMIFS(СВЦЭМ!$F$39:$F$782,СВЦЭМ!$A$39:$A$782,$A191,СВЦЭМ!$B$39:$B$782,F$190)+'СЕТ СН'!$F$12</f>
        <v>207.95492734999999</v>
      </c>
      <c r="G191" s="36">
        <f>SUMIFS(СВЦЭМ!$F$39:$F$782,СВЦЭМ!$A$39:$A$782,$A191,СВЦЭМ!$B$39:$B$782,G$190)+'СЕТ СН'!$F$12</f>
        <v>203.53305663</v>
      </c>
      <c r="H191" s="36">
        <f>SUMIFS(СВЦЭМ!$F$39:$F$782,СВЦЭМ!$A$39:$A$782,$A191,СВЦЭМ!$B$39:$B$782,H$190)+'СЕТ СН'!$F$12</f>
        <v>191.4899905</v>
      </c>
      <c r="I191" s="36">
        <f>SUMIFS(СВЦЭМ!$F$39:$F$782,СВЦЭМ!$A$39:$A$782,$A191,СВЦЭМ!$B$39:$B$782,I$190)+'СЕТ СН'!$F$12</f>
        <v>189.93410628999999</v>
      </c>
      <c r="J191" s="36">
        <f>SUMIFS(СВЦЭМ!$F$39:$F$782,СВЦЭМ!$A$39:$A$782,$A191,СВЦЭМ!$B$39:$B$782,J$190)+'СЕТ СН'!$F$12</f>
        <v>186.13471397000001</v>
      </c>
      <c r="K191" s="36">
        <f>SUMIFS(СВЦЭМ!$F$39:$F$782,СВЦЭМ!$A$39:$A$782,$A191,СВЦЭМ!$B$39:$B$782,K$190)+'СЕТ СН'!$F$12</f>
        <v>182.01436429</v>
      </c>
      <c r="L191" s="36">
        <f>SUMIFS(СВЦЭМ!$F$39:$F$782,СВЦЭМ!$A$39:$A$782,$A191,СВЦЭМ!$B$39:$B$782,L$190)+'СЕТ СН'!$F$12</f>
        <v>184.69665409000001</v>
      </c>
      <c r="M191" s="36">
        <f>SUMIFS(СВЦЭМ!$F$39:$F$782,СВЦЭМ!$A$39:$A$782,$A191,СВЦЭМ!$B$39:$B$782,M$190)+'СЕТ СН'!$F$12</f>
        <v>189.73625959</v>
      </c>
      <c r="N191" s="36">
        <f>SUMIFS(СВЦЭМ!$F$39:$F$782,СВЦЭМ!$A$39:$A$782,$A191,СВЦЭМ!$B$39:$B$782,N$190)+'СЕТ СН'!$F$12</f>
        <v>191.53889827</v>
      </c>
      <c r="O191" s="36">
        <f>SUMIFS(СВЦЭМ!$F$39:$F$782,СВЦЭМ!$A$39:$A$782,$A191,СВЦЭМ!$B$39:$B$782,O$190)+'СЕТ СН'!$F$12</f>
        <v>188.94737096</v>
      </c>
      <c r="P191" s="36">
        <f>SUMIFS(СВЦЭМ!$F$39:$F$782,СВЦЭМ!$A$39:$A$782,$A191,СВЦЭМ!$B$39:$B$782,P$190)+'СЕТ СН'!$F$12</f>
        <v>190.57094979999999</v>
      </c>
      <c r="Q191" s="36">
        <f>SUMIFS(СВЦЭМ!$F$39:$F$782,СВЦЭМ!$A$39:$A$782,$A191,СВЦЭМ!$B$39:$B$782,Q$190)+'СЕТ СН'!$F$12</f>
        <v>191.21383491</v>
      </c>
      <c r="R191" s="36">
        <f>SUMIFS(СВЦЭМ!$F$39:$F$782,СВЦЭМ!$A$39:$A$782,$A191,СВЦЭМ!$B$39:$B$782,R$190)+'СЕТ СН'!$F$12</f>
        <v>187.14202538000001</v>
      </c>
      <c r="S191" s="36">
        <f>SUMIFS(СВЦЭМ!$F$39:$F$782,СВЦЭМ!$A$39:$A$782,$A191,СВЦЭМ!$B$39:$B$782,S$190)+'СЕТ СН'!$F$12</f>
        <v>177.72207845</v>
      </c>
      <c r="T191" s="36">
        <f>SUMIFS(СВЦЭМ!$F$39:$F$782,СВЦЭМ!$A$39:$A$782,$A191,СВЦЭМ!$B$39:$B$782,T$190)+'СЕТ СН'!$F$12</f>
        <v>177.47297012999999</v>
      </c>
      <c r="U191" s="36">
        <f>SUMIFS(СВЦЭМ!$F$39:$F$782,СВЦЭМ!$A$39:$A$782,$A191,СВЦЭМ!$B$39:$B$782,U$190)+'СЕТ СН'!$F$12</f>
        <v>180.61089451999999</v>
      </c>
      <c r="V191" s="36">
        <f>SUMIFS(СВЦЭМ!$F$39:$F$782,СВЦЭМ!$A$39:$A$782,$A191,СВЦЭМ!$B$39:$B$782,V$190)+'СЕТ СН'!$F$12</f>
        <v>184.03099566</v>
      </c>
      <c r="W191" s="36">
        <f>SUMIFS(СВЦЭМ!$F$39:$F$782,СВЦЭМ!$A$39:$A$782,$A191,СВЦЭМ!$B$39:$B$782,W$190)+'СЕТ СН'!$F$12</f>
        <v>185.71376956</v>
      </c>
      <c r="X191" s="36">
        <f>SUMIFS(СВЦЭМ!$F$39:$F$782,СВЦЭМ!$A$39:$A$782,$A191,СВЦЭМ!$B$39:$B$782,X$190)+'СЕТ СН'!$F$12</f>
        <v>194.72867715999999</v>
      </c>
      <c r="Y191" s="36">
        <f>SUMIFS(СВЦЭМ!$F$39:$F$782,СВЦЭМ!$A$39:$A$782,$A191,СВЦЭМ!$B$39:$B$782,Y$190)+'СЕТ СН'!$F$12</f>
        <v>200.81639057000001</v>
      </c>
      <c r="AA191" s="45"/>
    </row>
    <row r="192" spans="1:27" ht="15.75" x14ac:dyDescent="0.2">
      <c r="A192" s="35">
        <f>A191+1</f>
        <v>44867</v>
      </c>
      <c r="B192" s="36">
        <f>SUMIFS(СВЦЭМ!$F$39:$F$782,СВЦЭМ!$A$39:$A$782,$A192,СВЦЭМ!$B$39:$B$782,B$190)+'СЕТ СН'!$F$12</f>
        <v>194.43482836000001</v>
      </c>
      <c r="C192" s="36">
        <f>SUMIFS(СВЦЭМ!$F$39:$F$782,СВЦЭМ!$A$39:$A$782,$A192,СВЦЭМ!$B$39:$B$782,C$190)+'СЕТ СН'!$F$12</f>
        <v>199.671291</v>
      </c>
      <c r="D192" s="36">
        <f>SUMIFS(СВЦЭМ!$F$39:$F$782,СВЦЭМ!$A$39:$A$782,$A192,СВЦЭМ!$B$39:$B$782,D$190)+'СЕТ СН'!$F$12</f>
        <v>206.85882875999999</v>
      </c>
      <c r="E192" s="36">
        <f>SUMIFS(СВЦЭМ!$F$39:$F$782,СВЦЭМ!$A$39:$A$782,$A192,СВЦЭМ!$B$39:$B$782,E$190)+'СЕТ СН'!$F$12</f>
        <v>204.35105738999999</v>
      </c>
      <c r="F192" s="36">
        <f>SUMIFS(СВЦЭМ!$F$39:$F$782,СВЦЭМ!$A$39:$A$782,$A192,СВЦЭМ!$B$39:$B$782,F$190)+'СЕТ СН'!$F$12</f>
        <v>205.63733851000001</v>
      </c>
      <c r="G192" s="36">
        <f>SUMIFS(СВЦЭМ!$F$39:$F$782,СВЦЭМ!$A$39:$A$782,$A192,СВЦЭМ!$B$39:$B$782,G$190)+'СЕТ СН'!$F$12</f>
        <v>206.92833035999999</v>
      </c>
      <c r="H192" s="36">
        <f>SUMIFS(СВЦЭМ!$F$39:$F$782,СВЦЭМ!$A$39:$A$782,$A192,СВЦЭМ!$B$39:$B$782,H$190)+'СЕТ СН'!$F$12</f>
        <v>197.33627901</v>
      </c>
      <c r="I192" s="36">
        <f>SUMIFS(СВЦЭМ!$F$39:$F$782,СВЦЭМ!$A$39:$A$782,$A192,СВЦЭМ!$B$39:$B$782,I$190)+'СЕТ СН'!$F$12</f>
        <v>195.36108347000001</v>
      </c>
      <c r="J192" s="36">
        <f>SUMIFS(СВЦЭМ!$F$39:$F$782,СВЦЭМ!$A$39:$A$782,$A192,СВЦЭМ!$B$39:$B$782,J$190)+'СЕТ СН'!$F$12</f>
        <v>189.23979739000001</v>
      </c>
      <c r="K192" s="36">
        <f>SUMIFS(СВЦЭМ!$F$39:$F$782,СВЦЭМ!$A$39:$A$782,$A192,СВЦЭМ!$B$39:$B$782,K$190)+'СЕТ СН'!$F$12</f>
        <v>186.54992859999999</v>
      </c>
      <c r="L192" s="36">
        <f>SUMIFS(СВЦЭМ!$F$39:$F$782,СВЦЭМ!$A$39:$A$782,$A192,СВЦЭМ!$B$39:$B$782,L$190)+'СЕТ СН'!$F$12</f>
        <v>183.58440356</v>
      </c>
      <c r="M192" s="36">
        <f>SUMIFS(СВЦЭМ!$F$39:$F$782,СВЦЭМ!$A$39:$A$782,$A192,СВЦЭМ!$B$39:$B$782,M$190)+'СЕТ СН'!$F$12</f>
        <v>186.1997709</v>
      </c>
      <c r="N192" s="36">
        <f>SUMIFS(СВЦЭМ!$F$39:$F$782,СВЦЭМ!$A$39:$A$782,$A192,СВЦЭМ!$B$39:$B$782,N$190)+'СЕТ СН'!$F$12</f>
        <v>192.19417564</v>
      </c>
      <c r="O192" s="36">
        <f>SUMIFS(СВЦЭМ!$F$39:$F$782,СВЦЭМ!$A$39:$A$782,$A192,СВЦЭМ!$B$39:$B$782,O$190)+'СЕТ СН'!$F$12</f>
        <v>189.61155287</v>
      </c>
      <c r="P192" s="36">
        <f>SUMIFS(СВЦЭМ!$F$39:$F$782,СВЦЭМ!$A$39:$A$782,$A192,СВЦЭМ!$B$39:$B$782,P$190)+'СЕТ СН'!$F$12</f>
        <v>191.48147082</v>
      </c>
      <c r="Q192" s="36">
        <f>SUMIFS(СВЦЭМ!$F$39:$F$782,СВЦЭМ!$A$39:$A$782,$A192,СВЦЭМ!$B$39:$B$782,Q$190)+'СЕТ СН'!$F$12</f>
        <v>192.26683431999999</v>
      </c>
      <c r="R192" s="36">
        <f>SUMIFS(СВЦЭМ!$F$39:$F$782,СВЦЭМ!$A$39:$A$782,$A192,СВЦЭМ!$B$39:$B$782,R$190)+'СЕТ СН'!$F$12</f>
        <v>189.54461463000001</v>
      </c>
      <c r="S192" s="36">
        <f>SUMIFS(СВЦЭМ!$F$39:$F$782,СВЦЭМ!$A$39:$A$782,$A192,СВЦЭМ!$B$39:$B$782,S$190)+'СЕТ СН'!$F$12</f>
        <v>186.93114224000001</v>
      </c>
      <c r="T192" s="36">
        <f>SUMIFS(СВЦЭМ!$F$39:$F$782,СВЦЭМ!$A$39:$A$782,$A192,СВЦЭМ!$B$39:$B$782,T$190)+'СЕТ СН'!$F$12</f>
        <v>181.70515653000001</v>
      </c>
      <c r="U192" s="36">
        <f>SUMIFS(СВЦЭМ!$F$39:$F$782,СВЦЭМ!$A$39:$A$782,$A192,СВЦЭМ!$B$39:$B$782,U$190)+'СЕТ СН'!$F$12</f>
        <v>180.89911613999999</v>
      </c>
      <c r="V192" s="36">
        <f>SUMIFS(СВЦЭМ!$F$39:$F$782,СВЦЭМ!$A$39:$A$782,$A192,СВЦЭМ!$B$39:$B$782,V$190)+'СЕТ СН'!$F$12</f>
        <v>186.2123096</v>
      </c>
      <c r="W192" s="36">
        <f>SUMIFS(СВЦЭМ!$F$39:$F$782,СВЦЭМ!$A$39:$A$782,$A192,СВЦЭМ!$B$39:$B$782,W$190)+'СЕТ СН'!$F$12</f>
        <v>189.45807769000001</v>
      </c>
      <c r="X192" s="36">
        <f>SUMIFS(СВЦЭМ!$F$39:$F$782,СВЦЭМ!$A$39:$A$782,$A192,СВЦЭМ!$B$39:$B$782,X$190)+'СЕТ СН'!$F$12</f>
        <v>192.96279041</v>
      </c>
      <c r="Y192" s="36">
        <f>SUMIFS(СВЦЭМ!$F$39:$F$782,СВЦЭМ!$A$39:$A$782,$A192,СВЦЭМ!$B$39:$B$782,Y$190)+'СЕТ СН'!$F$12</f>
        <v>197.84852233000001</v>
      </c>
    </row>
    <row r="193" spans="1:25" ht="15.75" x14ac:dyDescent="0.2">
      <c r="A193" s="35">
        <f t="shared" ref="A193:A220" si="5">A192+1</f>
        <v>44868</v>
      </c>
      <c r="B193" s="36">
        <f>SUMIFS(СВЦЭМ!$F$39:$F$782,СВЦЭМ!$A$39:$A$782,$A193,СВЦЭМ!$B$39:$B$782,B$190)+'СЕТ СН'!$F$12</f>
        <v>199.15832626</v>
      </c>
      <c r="C193" s="36">
        <f>SUMIFS(СВЦЭМ!$F$39:$F$782,СВЦЭМ!$A$39:$A$782,$A193,СВЦЭМ!$B$39:$B$782,C$190)+'СЕТ СН'!$F$12</f>
        <v>203.35488612</v>
      </c>
      <c r="D193" s="36">
        <f>SUMIFS(СВЦЭМ!$F$39:$F$782,СВЦЭМ!$A$39:$A$782,$A193,СВЦЭМ!$B$39:$B$782,D$190)+'СЕТ СН'!$F$12</f>
        <v>207.43544721999999</v>
      </c>
      <c r="E193" s="36">
        <f>SUMIFS(СВЦЭМ!$F$39:$F$782,СВЦЭМ!$A$39:$A$782,$A193,СВЦЭМ!$B$39:$B$782,E$190)+'СЕТ СН'!$F$12</f>
        <v>201.04240143000001</v>
      </c>
      <c r="F193" s="36">
        <f>SUMIFS(СВЦЭМ!$F$39:$F$782,СВЦЭМ!$A$39:$A$782,$A193,СВЦЭМ!$B$39:$B$782,F$190)+'СЕТ СН'!$F$12</f>
        <v>198.38700008000001</v>
      </c>
      <c r="G193" s="36">
        <f>SUMIFS(СВЦЭМ!$F$39:$F$782,СВЦЭМ!$A$39:$A$782,$A193,СВЦЭМ!$B$39:$B$782,G$190)+'СЕТ СН'!$F$12</f>
        <v>190.47075351000001</v>
      </c>
      <c r="H193" s="36">
        <f>SUMIFS(СВЦЭМ!$F$39:$F$782,СВЦЭМ!$A$39:$A$782,$A193,СВЦЭМ!$B$39:$B$782,H$190)+'СЕТ СН'!$F$12</f>
        <v>183.38307535999999</v>
      </c>
      <c r="I193" s="36">
        <f>SUMIFS(СВЦЭМ!$F$39:$F$782,СВЦЭМ!$A$39:$A$782,$A193,СВЦЭМ!$B$39:$B$782,I$190)+'СЕТ СН'!$F$12</f>
        <v>177.27716396</v>
      </c>
      <c r="J193" s="36">
        <f>SUMIFS(СВЦЭМ!$F$39:$F$782,СВЦЭМ!$A$39:$A$782,$A193,СВЦЭМ!$B$39:$B$782,J$190)+'СЕТ СН'!$F$12</f>
        <v>172.62628588000001</v>
      </c>
      <c r="K193" s="36">
        <f>SUMIFS(СВЦЭМ!$F$39:$F$782,СВЦЭМ!$A$39:$A$782,$A193,СВЦЭМ!$B$39:$B$782,K$190)+'СЕТ СН'!$F$12</f>
        <v>176.71356256999999</v>
      </c>
      <c r="L193" s="36">
        <f>SUMIFS(СВЦЭМ!$F$39:$F$782,СВЦЭМ!$A$39:$A$782,$A193,СВЦЭМ!$B$39:$B$782,L$190)+'СЕТ СН'!$F$12</f>
        <v>181.69652884000001</v>
      </c>
      <c r="M193" s="36">
        <f>SUMIFS(СВЦЭМ!$F$39:$F$782,СВЦЭМ!$A$39:$A$782,$A193,СВЦЭМ!$B$39:$B$782,M$190)+'СЕТ СН'!$F$12</f>
        <v>187.53530216999999</v>
      </c>
      <c r="N193" s="36">
        <f>SUMIFS(СВЦЭМ!$F$39:$F$782,СВЦЭМ!$A$39:$A$782,$A193,СВЦЭМ!$B$39:$B$782,N$190)+'СЕТ СН'!$F$12</f>
        <v>188.43668106999999</v>
      </c>
      <c r="O193" s="36">
        <f>SUMIFS(СВЦЭМ!$F$39:$F$782,СВЦЭМ!$A$39:$A$782,$A193,СВЦЭМ!$B$39:$B$782,O$190)+'СЕТ СН'!$F$12</f>
        <v>188.06513645999999</v>
      </c>
      <c r="P193" s="36">
        <f>SUMIFS(СВЦЭМ!$F$39:$F$782,СВЦЭМ!$A$39:$A$782,$A193,СВЦЭМ!$B$39:$B$782,P$190)+'СЕТ СН'!$F$12</f>
        <v>188.51619911</v>
      </c>
      <c r="Q193" s="36">
        <f>SUMIFS(СВЦЭМ!$F$39:$F$782,СВЦЭМ!$A$39:$A$782,$A193,СВЦЭМ!$B$39:$B$782,Q$190)+'СЕТ СН'!$F$12</f>
        <v>189.61320674000001</v>
      </c>
      <c r="R193" s="36">
        <f>SUMIFS(СВЦЭМ!$F$39:$F$782,СВЦЭМ!$A$39:$A$782,$A193,СВЦЭМ!$B$39:$B$782,R$190)+'СЕТ СН'!$F$12</f>
        <v>182.03369873</v>
      </c>
      <c r="S193" s="36">
        <f>SUMIFS(СВЦЭМ!$F$39:$F$782,СВЦЭМ!$A$39:$A$782,$A193,СВЦЭМ!$B$39:$B$782,S$190)+'СЕТ СН'!$F$12</f>
        <v>175.3478001</v>
      </c>
      <c r="T193" s="36">
        <f>SUMIFS(СВЦЭМ!$F$39:$F$782,СВЦЭМ!$A$39:$A$782,$A193,СВЦЭМ!$B$39:$B$782,T$190)+'СЕТ СН'!$F$12</f>
        <v>173.73452441000001</v>
      </c>
      <c r="U193" s="36">
        <f>SUMIFS(СВЦЭМ!$F$39:$F$782,СВЦЭМ!$A$39:$A$782,$A193,СВЦЭМ!$B$39:$B$782,U$190)+'СЕТ СН'!$F$12</f>
        <v>175.43121536999999</v>
      </c>
      <c r="V193" s="36">
        <f>SUMIFS(СВЦЭМ!$F$39:$F$782,СВЦЭМ!$A$39:$A$782,$A193,СВЦЭМ!$B$39:$B$782,V$190)+'СЕТ СН'!$F$12</f>
        <v>175.16892335</v>
      </c>
      <c r="W193" s="36">
        <f>SUMIFS(СВЦЭМ!$F$39:$F$782,СВЦЭМ!$A$39:$A$782,$A193,СВЦЭМ!$B$39:$B$782,W$190)+'СЕТ СН'!$F$12</f>
        <v>174.74500827</v>
      </c>
      <c r="X193" s="36">
        <f>SUMIFS(СВЦЭМ!$F$39:$F$782,СВЦЭМ!$A$39:$A$782,$A193,СВЦЭМ!$B$39:$B$782,X$190)+'СЕТ СН'!$F$12</f>
        <v>180.25084648999999</v>
      </c>
      <c r="Y193" s="36">
        <f>SUMIFS(СВЦЭМ!$F$39:$F$782,СВЦЭМ!$A$39:$A$782,$A193,СВЦЭМ!$B$39:$B$782,Y$190)+'СЕТ СН'!$F$12</f>
        <v>188.16638454</v>
      </c>
    </row>
    <row r="194" spans="1:25" ht="15.75" x14ac:dyDescent="0.2">
      <c r="A194" s="35">
        <f t="shared" si="5"/>
        <v>44869</v>
      </c>
      <c r="B194" s="36">
        <f>SUMIFS(СВЦЭМ!$F$39:$F$782,СВЦЭМ!$A$39:$A$782,$A194,СВЦЭМ!$B$39:$B$782,B$190)+'СЕТ СН'!$F$12</f>
        <v>177.79837592000001</v>
      </c>
      <c r="C194" s="36">
        <f>SUMIFS(СВЦЭМ!$F$39:$F$782,СВЦЭМ!$A$39:$A$782,$A194,СВЦЭМ!$B$39:$B$782,C$190)+'СЕТ СН'!$F$12</f>
        <v>184.31823795</v>
      </c>
      <c r="D194" s="36">
        <f>SUMIFS(СВЦЭМ!$F$39:$F$782,СВЦЭМ!$A$39:$A$782,$A194,СВЦЭМ!$B$39:$B$782,D$190)+'СЕТ СН'!$F$12</f>
        <v>195.64576772999999</v>
      </c>
      <c r="E194" s="36">
        <f>SUMIFS(СВЦЭМ!$F$39:$F$782,СВЦЭМ!$A$39:$A$782,$A194,СВЦЭМ!$B$39:$B$782,E$190)+'СЕТ СН'!$F$12</f>
        <v>195.5511927</v>
      </c>
      <c r="F194" s="36">
        <f>SUMIFS(СВЦЭМ!$F$39:$F$782,СВЦЭМ!$A$39:$A$782,$A194,СВЦЭМ!$B$39:$B$782,F$190)+'СЕТ СН'!$F$12</f>
        <v>197.20845392999999</v>
      </c>
      <c r="G194" s="36">
        <f>SUMIFS(СВЦЭМ!$F$39:$F$782,СВЦЭМ!$A$39:$A$782,$A194,СВЦЭМ!$B$39:$B$782,G$190)+'СЕТ СН'!$F$12</f>
        <v>200.10509569000001</v>
      </c>
      <c r="H194" s="36">
        <f>SUMIFS(СВЦЭМ!$F$39:$F$782,СВЦЭМ!$A$39:$A$782,$A194,СВЦЭМ!$B$39:$B$782,H$190)+'СЕТ СН'!$F$12</f>
        <v>196.98493540000001</v>
      </c>
      <c r="I194" s="36">
        <f>SUMIFS(СВЦЭМ!$F$39:$F$782,СВЦЭМ!$A$39:$A$782,$A194,СВЦЭМ!$B$39:$B$782,I$190)+'СЕТ СН'!$F$12</f>
        <v>192.20397783000001</v>
      </c>
      <c r="J194" s="36">
        <f>SUMIFS(СВЦЭМ!$F$39:$F$782,СВЦЭМ!$A$39:$A$782,$A194,СВЦЭМ!$B$39:$B$782,J$190)+'СЕТ СН'!$F$12</f>
        <v>182.33548304999999</v>
      </c>
      <c r="K194" s="36">
        <f>SUMIFS(СВЦЭМ!$F$39:$F$782,СВЦЭМ!$A$39:$A$782,$A194,СВЦЭМ!$B$39:$B$782,K$190)+'СЕТ СН'!$F$12</f>
        <v>175.21399957</v>
      </c>
      <c r="L194" s="36">
        <f>SUMIFS(СВЦЭМ!$F$39:$F$782,СВЦЭМ!$A$39:$A$782,$A194,СВЦЭМ!$B$39:$B$782,L$190)+'СЕТ СН'!$F$12</f>
        <v>174.59245966</v>
      </c>
      <c r="M194" s="36">
        <f>SUMIFS(СВЦЭМ!$F$39:$F$782,СВЦЭМ!$A$39:$A$782,$A194,СВЦЭМ!$B$39:$B$782,M$190)+'СЕТ СН'!$F$12</f>
        <v>177.84636015999999</v>
      </c>
      <c r="N194" s="36">
        <f>SUMIFS(СВЦЭМ!$F$39:$F$782,СВЦЭМ!$A$39:$A$782,$A194,СВЦЭМ!$B$39:$B$782,N$190)+'СЕТ СН'!$F$12</f>
        <v>182.29902584999999</v>
      </c>
      <c r="O194" s="36">
        <f>SUMIFS(СВЦЭМ!$F$39:$F$782,СВЦЭМ!$A$39:$A$782,$A194,СВЦЭМ!$B$39:$B$782,O$190)+'СЕТ СН'!$F$12</f>
        <v>184.24982785</v>
      </c>
      <c r="P194" s="36">
        <f>SUMIFS(СВЦЭМ!$F$39:$F$782,СВЦЭМ!$A$39:$A$782,$A194,СВЦЭМ!$B$39:$B$782,P$190)+'СЕТ СН'!$F$12</f>
        <v>185.79479782999999</v>
      </c>
      <c r="Q194" s="36">
        <f>SUMIFS(СВЦЭМ!$F$39:$F$782,СВЦЭМ!$A$39:$A$782,$A194,СВЦЭМ!$B$39:$B$782,Q$190)+'СЕТ СН'!$F$12</f>
        <v>186.51324450000001</v>
      </c>
      <c r="R194" s="36">
        <f>SUMIFS(СВЦЭМ!$F$39:$F$782,СВЦЭМ!$A$39:$A$782,$A194,СВЦЭМ!$B$39:$B$782,R$190)+'СЕТ СН'!$F$12</f>
        <v>180.80356223999999</v>
      </c>
      <c r="S194" s="36">
        <f>SUMIFS(СВЦЭМ!$F$39:$F$782,СВЦЭМ!$A$39:$A$782,$A194,СВЦЭМ!$B$39:$B$782,S$190)+'СЕТ СН'!$F$12</f>
        <v>170.62480755999999</v>
      </c>
      <c r="T194" s="36">
        <f>SUMIFS(СВЦЭМ!$F$39:$F$782,СВЦЭМ!$A$39:$A$782,$A194,СВЦЭМ!$B$39:$B$782,T$190)+'СЕТ СН'!$F$12</f>
        <v>168.34005239000001</v>
      </c>
      <c r="U194" s="36">
        <f>SUMIFS(СВЦЭМ!$F$39:$F$782,СВЦЭМ!$A$39:$A$782,$A194,СВЦЭМ!$B$39:$B$782,U$190)+'СЕТ СН'!$F$12</f>
        <v>169.76622123000001</v>
      </c>
      <c r="V194" s="36">
        <f>SUMIFS(СВЦЭМ!$F$39:$F$782,СВЦЭМ!$A$39:$A$782,$A194,СВЦЭМ!$B$39:$B$782,V$190)+'СЕТ СН'!$F$12</f>
        <v>172.81988611</v>
      </c>
      <c r="W194" s="36">
        <f>SUMIFS(СВЦЭМ!$F$39:$F$782,СВЦЭМ!$A$39:$A$782,$A194,СВЦЭМ!$B$39:$B$782,W$190)+'СЕТ СН'!$F$12</f>
        <v>178.66993472999999</v>
      </c>
      <c r="X194" s="36">
        <f>SUMIFS(СВЦЭМ!$F$39:$F$782,СВЦЭМ!$A$39:$A$782,$A194,СВЦЭМ!$B$39:$B$782,X$190)+'СЕТ СН'!$F$12</f>
        <v>187.53563915999999</v>
      </c>
      <c r="Y194" s="36">
        <f>SUMIFS(СВЦЭМ!$F$39:$F$782,СВЦЭМ!$A$39:$A$782,$A194,СВЦЭМ!$B$39:$B$782,Y$190)+'СЕТ СН'!$F$12</f>
        <v>195.50801691000001</v>
      </c>
    </row>
    <row r="195" spans="1:25" ht="15.75" x14ac:dyDescent="0.2">
      <c r="A195" s="35">
        <f t="shared" si="5"/>
        <v>44870</v>
      </c>
      <c r="B195" s="36">
        <f>SUMIFS(СВЦЭМ!$F$39:$F$782,СВЦЭМ!$A$39:$A$782,$A195,СВЦЭМ!$B$39:$B$782,B$190)+'СЕТ СН'!$F$12</f>
        <v>183.86997597999999</v>
      </c>
      <c r="C195" s="36">
        <f>SUMIFS(СВЦЭМ!$F$39:$F$782,СВЦЭМ!$A$39:$A$782,$A195,СВЦЭМ!$B$39:$B$782,C$190)+'СЕТ СН'!$F$12</f>
        <v>186.16887148999999</v>
      </c>
      <c r="D195" s="36">
        <f>SUMIFS(СВЦЭМ!$F$39:$F$782,СВЦЭМ!$A$39:$A$782,$A195,СВЦЭМ!$B$39:$B$782,D$190)+'СЕТ СН'!$F$12</f>
        <v>190.35717213999999</v>
      </c>
      <c r="E195" s="36">
        <f>SUMIFS(СВЦЭМ!$F$39:$F$782,СВЦЭМ!$A$39:$A$782,$A195,СВЦЭМ!$B$39:$B$782,E$190)+'СЕТ СН'!$F$12</f>
        <v>187.93544607999999</v>
      </c>
      <c r="F195" s="36">
        <f>SUMIFS(СВЦЭМ!$F$39:$F$782,СВЦЭМ!$A$39:$A$782,$A195,СВЦЭМ!$B$39:$B$782,F$190)+'СЕТ СН'!$F$12</f>
        <v>190.83934962999999</v>
      </c>
      <c r="G195" s="36">
        <f>SUMIFS(СВЦЭМ!$F$39:$F$782,СВЦЭМ!$A$39:$A$782,$A195,СВЦЭМ!$B$39:$B$782,G$190)+'СЕТ СН'!$F$12</f>
        <v>192.02795053</v>
      </c>
      <c r="H195" s="36">
        <f>SUMIFS(СВЦЭМ!$F$39:$F$782,СВЦЭМ!$A$39:$A$782,$A195,СВЦЭМ!$B$39:$B$782,H$190)+'СЕТ СН'!$F$12</f>
        <v>188.24789349</v>
      </c>
      <c r="I195" s="36">
        <f>SUMIFS(СВЦЭМ!$F$39:$F$782,СВЦЭМ!$A$39:$A$782,$A195,СВЦЭМ!$B$39:$B$782,I$190)+'СЕТ СН'!$F$12</f>
        <v>185.59436077999999</v>
      </c>
      <c r="J195" s="36">
        <f>SUMIFS(СВЦЭМ!$F$39:$F$782,СВЦЭМ!$A$39:$A$782,$A195,СВЦЭМ!$B$39:$B$782,J$190)+'СЕТ СН'!$F$12</f>
        <v>176.65368429</v>
      </c>
      <c r="K195" s="36">
        <f>SUMIFS(СВЦЭМ!$F$39:$F$782,СВЦЭМ!$A$39:$A$782,$A195,СВЦЭМ!$B$39:$B$782,K$190)+'СЕТ СН'!$F$12</f>
        <v>174.13500735</v>
      </c>
      <c r="L195" s="36">
        <f>SUMIFS(СВЦЭМ!$F$39:$F$782,СВЦЭМ!$A$39:$A$782,$A195,СВЦЭМ!$B$39:$B$782,L$190)+'СЕТ СН'!$F$12</f>
        <v>172.43720377</v>
      </c>
      <c r="M195" s="36">
        <f>SUMIFS(СВЦЭМ!$F$39:$F$782,СВЦЭМ!$A$39:$A$782,$A195,СВЦЭМ!$B$39:$B$782,M$190)+'СЕТ СН'!$F$12</f>
        <v>175.47808173999999</v>
      </c>
      <c r="N195" s="36">
        <f>SUMIFS(СВЦЭМ!$F$39:$F$782,СВЦЭМ!$A$39:$A$782,$A195,СВЦЭМ!$B$39:$B$782,N$190)+'СЕТ СН'!$F$12</f>
        <v>178.51636819000001</v>
      </c>
      <c r="O195" s="36">
        <f>SUMIFS(СВЦЭМ!$F$39:$F$782,СВЦЭМ!$A$39:$A$782,$A195,СВЦЭМ!$B$39:$B$782,O$190)+'СЕТ СН'!$F$12</f>
        <v>179.03021518</v>
      </c>
      <c r="P195" s="36">
        <f>SUMIFS(СВЦЭМ!$F$39:$F$782,СВЦЭМ!$A$39:$A$782,$A195,СВЦЭМ!$B$39:$B$782,P$190)+'СЕТ СН'!$F$12</f>
        <v>182.86423977000001</v>
      </c>
      <c r="Q195" s="36">
        <f>SUMIFS(СВЦЭМ!$F$39:$F$782,СВЦЭМ!$A$39:$A$782,$A195,СВЦЭМ!$B$39:$B$782,Q$190)+'СЕТ СН'!$F$12</f>
        <v>185.34172685999999</v>
      </c>
      <c r="R195" s="36">
        <f>SUMIFS(СВЦЭМ!$F$39:$F$782,СВЦЭМ!$A$39:$A$782,$A195,СВЦЭМ!$B$39:$B$782,R$190)+'СЕТ СН'!$F$12</f>
        <v>176.93633116999999</v>
      </c>
      <c r="S195" s="36">
        <f>SUMIFS(СВЦЭМ!$F$39:$F$782,СВЦЭМ!$A$39:$A$782,$A195,СВЦЭМ!$B$39:$B$782,S$190)+'СЕТ СН'!$F$12</f>
        <v>164.03206549000001</v>
      </c>
      <c r="T195" s="36">
        <f>SUMIFS(СВЦЭМ!$F$39:$F$782,СВЦЭМ!$A$39:$A$782,$A195,СВЦЭМ!$B$39:$B$782,T$190)+'СЕТ СН'!$F$12</f>
        <v>165.62371640999999</v>
      </c>
      <c r="U195" s="36">
        <f>SUMIFS(СВЦЭМ!$F$39:$F$782,СВЦЭМ!$A$39:$A$782,$A195,СВЦЭМ!$B$39:$B$782,U$190)+'СЕТ СН'!$F$12</f>
        <v>168.44975779999999</v>
      </c>
      <c r="V195" s="36">
        <f>SUMIFS(СВЦЭМ!$F$39:$F$782,СВЦЭМ!$A$39:$A$782,$A195,СВЦЭМ!$B$39:$B$782,V$190)+'СЕТ СН'!$F$12</f>
        <v>174.24394491999999</v>
      </c>
      <c r="W195" s="36">
        <f>SUMIFS(СВЦЭМ!$F$39:$F$782,СВЦЭМ!$A$39:$A$782,$A195,СВЦЭМ!$B$39:$B$782,W$190)+'СЕТ СН'!$F$12</f>
        <v>177.83486604999999</v>
      </c>
      <c r="X195" s="36">
        <f>SUMIFS(СВЦЭМ!$F$39:$F$782,СВЦЭМ!$A$39:$A$782,$A195,СВЦЭМ!$B$39:$B$782,X$190)+'СЕТ СН'!$F$12</f>
        <v>184.15656801</v>
      </c>
      <c r="Y195" s="36">
        <f>SUMIFS(СВЦЭМ!$F$39:$F$782,СВЦЭМ!$A$39:$A$782,$A195,СВЦЭМ!$B$39:$B$782,Y$190)+'СЕТ СН'!$F$12</f>
        <v>188.81035869999999</v>
      </c>
    </row>
    <row r="196" spans="1:25" ht="15.75" x14ac:dyDescent="0.2">
      <c r="A196" s="35">
        <f t="shared" si="5"/>
        <v>44871</v>
      </c>
      <c r="B196" s="36">
        <f>SUMIFS(СВЦЭМ!$F$39:$F$782,СВЦЭМ!$A$39:$A$782,$A196,СВЦЭМ!$B$39:$B$782,B$190)+'СЕТ СН'!$F$12</f>
        <v>167.25353584999999</v>
      </c>
      <c r="C196" s="36">
        <f>SUMIFS(СВЦЭМ!$F$39:$F$782,СВЦЭМ!$A$39:$A$782,$A196,СВЦЭМ!$B$39:$B$782,C$190)+'СЕТ СН'!$F$12</f>
        <v>171.59246697</v>
      </c>
      <c r="D196" s="36">
        <f>SUMIFS(СВЦЭМ!$F$39:$F$782,СВЦЭМ!$A$39:$A$782,$A196,СВЦЭМ!$B$39:$B$782,D$190)+'СЕТ СН'!$F$12</f>
        <v>176.00098843999999</v>
      </c>
      <c r="E196" s="36">
        <f>SUMIFS(СВЦЭМ!$F$39:$F$782,СВЦЭМ!$A$39:$A$782,$A196,СВЦЭМ!$B$39:$B$782,E$190)+'СЕТ СН'!$F$12</f>
        <v>176.11240529</v>
      </c>
      <c r="F196" s="36">
        <f>SUMIFS(СВЦЭМ!$F$39:$F$782,СВЦЭМ!$A$39:$A$782,$A196,СВЦЭМ!$B$39:$B$782,F$190)+'СЕТ СН'!$F$12</f>
        <v>176.30274983999999</v>
      </c>
      <c r="G196" s="36">
        <f>SUMIFS(СВЦЭМ!$F$39:$F$782,СВЦЭМ!$A$39:$A$782,$A196,СВЦЭМ!$B$39:$B$782,G$190)+'СЕТ СН'!$F$12</f>
        <v>177.95100911</v>
      </c>
      <c r="H196" s="36">
        <f>SUMIFS(СВЦЭМ!$F$39:$F$782,СВЦЭМ!$A$39:$A$782,$A196,СВЦЭМ!$B$39:$B$782,H$190)+'СЕТ СН'!$F$12</f>
        <v>177.70517243</v>
      </c>
      <c r="I196" s="36">
        <f>SUMIFS(СВЦЭМ!$F$39:$F$782,СВЦЭМ!$A$39:$A$782,$A196,СВЦЭМ!$B$39:$B$782,I$190)+'СЕТ СН'!$F$12</f>
        <v>168.64211619</v>
      </c>
      <c r="J196" s="36">
        <f>SUMIFS(СВЦЭМ!$F$39:$F$782,СВЦЭМ!$A$39:$A$782,$A196,СВЦЭМ!$B$39:$B$782,J$190)+'СЕТ СН'!$F$12</f>
        <v>163.37465248000001</v>
      </c>
      <c r="K196" s="36">
        <f>SUMIFS(СВЦЭМ!$F$39:$F$782,СВЦЭМ!$A$39:$A$782,$A196,СВЦЭМ!$B$39:$B$782,K$190)+'СЕТ СН'!$F$12</f>
        <v>159.10642705000001</v>
      </c>
      <c r="L196" s="36">
        <f>SUMIFS(СВЦЭМ!$F$39:$F$782,СВЦЭМ!$A$39:$A$782,$A196,СВЦЭМ!$B$39:$B$782,L$190)+'СЕТ СН'!$F$12</f>
        <v>158.36332820000001</v>
      </c>
      <c r="M196" s="36">
        <f>SUMIFS(СВЦЭМ!$F$39:$F$782,СВЦЭМ!$A$39:$A$782,$A196,СВЦЭМ!$B$39:$B$782,M$190)+'СЕТ СН'!$F$12</f>
        <v>163.21481573</v>
      </c>
      <c r="N196" s="36">
        <f>SUMIFS(СВЦЭМ!$F$39:$F$782,СВЦЭМ!$A$39:$A$782,$A196,СВЦЭМ!$B$39:$B$782,N$190)+'СЕТ СН'!$F$12</f>
        <v>168.02855349000001</v>
      </c>
      <c r="O196" s="36">
        <f>SUMIFS(СВЦЭМ!$F$39:$F$782,СВЦЭМ!$A$39:$A$782,$A196,СВЦЭМ!$B$39:$B$782,O$190)+'СЕТ СН'!$F$12</f>
        <v>169.30755052999999</v>
      </c>
      <c r="P196" s="36">
        <f>SUMIFS(СВЦЭМ!$F$39:$F$782,СВЦЭМ!$A$39:$A$782,$A196,СВЦЭМ!$B$39:$B$782,P$190)+'СЕТ СН'!$F$12</f>
        <v>170.85219916</v>
      </c>
      <c r="Q196" s="36">
        <f>SUMIFS(СВЦЭМ!$F$39:$F$782,СВЦЭМ!$A$39:$A$782,$A196,СВЦЭМ!$B$39:$B$782,Q$190)+'СЕТ СН'!$F$12</f>
        <v>170.76254262</v>
      </c>
      <c r="R196" s="36">
        <f>SUMIFS(СВЦЭМ!$F$39:$F$782,СВЦЭМ!$A$39:$A$782,$A196,СВЦЭМ!$B$39:$B$782,R$190)+'СЕТ СН'!$F$12</f>
        <v>162.31418214999999</v>
      </c>
      <c r="S196" s="36">
        <f>SUMIFS(СВЦЭМ!$F$39:$F$782,СВЦЭМ!$A$39:$A$782,$A196,СВЦЭМ!$B$39:$B$782,S$190)+'СЕТ СН'!$F$12</f>
        <v>155.65679721000001</v>
      </c>
      <c r="T196" s="36">
        <f>SUMIFS(СВЦЭМ!$F$39:$F$782,СВЦЭМ!$A$39:$A$782,$A196,СВЦЭМ!$B$39:$B$782,T$190)+'СЕТ СН'!$F$12</f>
        <v>157.05634542999999</v>
      </c>
      <c r="U196" s="36">
        <f>SUMIFS(СВЦЭМ!$F$39:$F$782,СВЦЭМ!$A$39:$A$782,$A196,СВЦЭМ!$B$39:$B$782,U$190)+'СЕТ СН'!$F$12</f>
        <v>158.03286822000001</v>
      </c>
      <c r="V196" s="36">
        <f>SUMIFS(СВЦЭМ!$F$39:$F$782,СВЦЭМ!$A$39:$A$782,$A196,СВЦЭМ!$B$39:$B$782,V$190)+'СЕТ СН'!$F$12</f>
        <v>162.37243953999999</v>
      </c>
      <c r="W196" s="36">
        <f>SUMIFS(СВЦЭМ!$F$39:$F$782,СВЦЭМ!$A$39:$A$782,$A196,СВЦЭМ!$B$39:$B$782,W$190)+'СЕТ СН'!$F$12</f>
        <v>168.64053962</v>
      </c>
      <c r="X196" s="36">
        <f>SUMIFS(СВЦЭМ!$F$39:$F$782,СВЦЭМ!$A$39:$A$782,$A196,СВЦЭМ!$B$39:$B$782,X$190)+'СЕТ СН'!$F$12</f>
        <v>174.06728287000001</v>
      </c>
      <c r="Y196" s="36">
        <f>SUMIFS(СВЦЭМ!$F$39:$F$782,СВЦЭМ!$A$39:$A$782,$A196,СВЦЭМ!$B$39:$B$782,Y$190)+'СЕТ СН'!$F$12</f>
        <v>181.17890782000001</v>
      </c>
    </row>
    <row r="197" spans="1:25" ht="15.75" x14ac:dyDescent="0.2">
      <c r="A197" s="35">
        <f t="shared" si="5"/>
        <v>44872</v>
      </c>
      <c r="B197" s="36">
        <f>SUMIFS(СВЦЭМ!$F$39:$F$782,СВЦЭМ!$A$39:$A$782,$A197,СВЦЭМ!$B$39:$B$782,B$190)+'СЕТ СН'!$F$12</f>
        <v>185.67384946999999</v>
      </c>
      <c r="C197" s="36">
        <f>SUMIFS(СВЦЭМ!$F$39:$F$782,СВЦЭМ!$A$39:$A$782,$A197,СВЦЭМ!$B$39:$B$782,C$190)+'СЕТ СН'!$F$12</f>
        <v>192.87770366999999</v>
      </c>
      <c r="D197" s="36">
        <f>SUMIFS(СВЦЭМ!$F$39:$F$782,СВЦЭМ!$A$39:$A$782,$A197,СВЦЭМ!$B$39:$B$782,D$190)+'СЕТ СН'!$F$12</f>
        <v>200.07232091</v>
      </c>
      <c r="E197" s="36">
        <f>SUMIFS(СВЦЭМ!$F$39:$F$782,СВЦЭМ!$A$39:$A$782,$A197,СВЦЭМ!$B$39:$B$782,E$190)+'СЕТ СН'!$F$12</f>
        <v>198.09769019999999</v>
      </c>
      <c r="F197" s="36">
        <f>SUMIFS(СВЦЭМ!$F$39:$F$782,СВЦЭМ!$A$39:$A$782,$A197,СВЦЭМ!$B$39:$B$782,F$190)+'СЕТ СН'!$F$12</f>
        <v>199.15668511999999</v>
      </c>
      <c r="G197" s="36">
        <f>SUMIFS(СВЦЭМ!$F$39:$F$782,СВЦЭМ!$A$39:$A$782,$A197,СВЦЭМ!$B$39:$B$782,G$190)+'СЕТ СН'!$F$12</f>
        <v>200.50360881</v>
      </c>
      <c r="H197" s="36">
        <f>SUMIFS(СВЦЭМ!$F$39:$F$782,СВЦЭМ!$A$39:$A$782,$A197,СВЦЭМ!$B$39:$B$782,H$190)+'СЕТ СН'!$F$12</f>
        <v>191.18489023999999</v>
      </c>
      <c r="I197" s="36">
        <f>SUMIFS(СВЦЭМ!$F$39:$F$782,СВЦЭМ!$A$39:$A$782,$A197,СВЦЭМ!$B$39:$B$782,I$190)+'СЕТ СН'!$F$12</f>
        <v>181.21740876000001</v>
      </c>
      <c r="J197" s="36">
        <f>SUMIFS(СВЦЭМ!$F$39:$F$782,СВЦЭМ!$A$39:$A$782,$A197,СВЦЭМ!$B$39:$B$782,J$190)+'СЕТ СН'!$F$12</f>
        <v>174.82354953999999</v>
      </c>
      <c r="K197" s="36">
        <f>SUMIFS(СВЦЭМ!$F$39:$F$782,СВЦЭМ!$A$39:$A$782,$A197,СВЦЭМ!$B$39:$B$782,K$190)+'СЕТ СН'!$F$12</f>
        <v>172.97667000000001</v>
      </c>
      <c r="L197" s="36">
        <f>SUMIFS(СВЦЭМ!$F$39:$F$782,СВЦЭМ!$A$39:$A$782,$A197,СВЦЭМ!$B$39:$B$782,L$190)+'СЕТ СН'!$F$12</f>
        <v>173.11369372999999</v>
      </c>
      <c r="M197" s="36">
        <f>SUMIFS(СВЦЭМ!$F$39:$F$782,СВЦЭМ!$A$39:$A$782,$A197,СВЦЭМ!$B$39:$B$782,M$190)+'СЕТ СН'!$F$12</f>
        <v>175.21817910999999</v>
      </c>
      <c r="N197" s="36">
        <f>SUMIFS(СВЦЭМ!$F$39:$F$782,СВЦЭМ!$A$39:$A$782,$A197,СВЦЭМ!$B$39:$B$782,N$190)+'СЕТ СН'!$F$12</f>
        <v>176.90323563000001</v>
      </c>
      <c r="O197" s="36">
        <f>SUMIFS(СВЦЭМ!$F$39:$F$782,СВЦЭМ!$A$39:$A$782,$A197,СВЦЭМ!$B$39:$B$782,O$190)+'СЕТ СН'!$F$12</f>
        <v>174.94739952</v>
      </c>
      <c r="P197" s="36">
        <f>SUMIFS(СВЦЭМ!$F$39:$F$782,СВЦЭМ!$A$39:$A$782,$A197,СВЦЭМ!$B$39:$B$782,P$190)+'СЕТ СН'!$F$12</f>
        <v>177.02015677</v>
      </c>
      <c r="Q197" s="36">
        <f>SUMIFS(СВЦЭМ!$F$39:$F$782,СВЦЭМ!$A$39:$A$782,$A197,СВЦЭМ!$B$39:$B$782,Q$190)+'СЕТ СН'!$F$12</f>
        <v>184.27436241000001</v>
      </c>
      <c r="R197" s="36">
        <f>SUMIFS(СВЦЭМ!$F$39:$F$782,СВЦЭМ!$A$39:$A$782,$A197,СВЦЭМ!$B$39:$B$782,R$190)+'СЕТ СН'!$F$12</f>
        <v>178.30969747</v>
      </c>
      <c r="S197" s="36">
        <f>SUMIFS(СВЦЭМ!$F$39:$F$782,СВЦЭМ!$A$39:$A$782,$A197,СВЦЭМ!$B$39:$B$782,S$190)+'СЕТ СН'!$F$12</f>
        <v>173.74795277000001</v>
      </c>
      <c r="T197" s="36">
        <f>SUMIFS(СВЦЭМ!$F$39:$F$782,СВЦЭМ!$A$39:$A$782,$A197,СВЦЭМ!$B$39:$B$782,T$190)+'СЕТ СН'!$F$12</f>
        <v>175.48484999999999</v>
      </c>
      <c r="U197" s="36">
        <f>SUMIFS(СВЦЭМ!$F$39:$F$782,СВЦЭМ!$A$39:$A$782,$A197,СВЦЭМ!$B$39:$B$782,U$190)+'СЕТ СН'!$F$12</f>
        <v>174.94897653999999</v>
      </c>
      <c r="V197" s="36">
        <f>SUMIFS(СВЦЭМ!$F$39:$F$782,СВЦЭМ!$A$39:$A$782,$A197,СВЦЭМ!$B$39:$B$782,V$190)+'СЕТ СН'!$F$12</f>
        <v>171.75720111999999</v>
      </c>
      <c r="W197" s="36">
        <f>SUMIFS(СВЦЭМ!$F$39:$F$782,СВЦЭМ!$A$39:$A$782,$A197,СВЦЭМ!$B$39:$B$782,W$190)+'СЕТ СН'!$F$12</f>
        <v>174.38727993000001</v>
      </c>
      <c r="X197" s="36">
        <f>SUMIFS(СВЦЭМ!$F$39:$F$782,СВЦЭМ!$A$39:$A$782,$A197,СВЦЭМ!$B$39:$B$782,X$190)+'СЕТ СН'!$F$12</f>
        <v>179.84183565999999</v>
      </c>
      <c r="Y197" s="36">
        <f>SUMIFS(СВЦЭМ!$F$39:$F$782,СВЦЭМ!$A$39:$A$782,$A197,СВЦЭМ!$B$39:$B$782,Y$190)+'СЕТ СН'!$F$12</f>
        <v>180.01911246</v>
      </c>
    </row>
    <row r="198" spans="1:25" ht="15.75" x14ac:dyDescent="0.2">
      <c r="A198" s="35">
        <f t="shared" si="5"/>
        <v>44873</v>
      </c>
      <c r="B198" s="36">
        <f>SUMIFS(СВЦЭМ!$F$39:$F$782,СВЦЭМ!$A$39:$A$782,$A198,СВЦЭМ!$B$39:$B$782,B$190)+'СЕТ СН'!$F$12</f>
        <v>183.55962092999999</v>
      </c>
      <c r="C198" s="36">
        <f>SUMIFS(СВЦЭМ!$F$39:$F$782,СВЦЭМ!$A$39:$A$782,$A198,СВЦЭМ!$B$39:$B$782,C$190)+'СЕТ СН'!$F$12</f>
        <v>190.50863749999999</v>
      </c>
      <c r="D198" s="36">
        <f>SUMIFS(СВЦЭМ!$F$39:$F$782,СВЦЭМ!$A$39:$A$782,$A198,СВЦЭМ!$B$39:$B$782,D$190)+'СЕТ СН'!$F$12</f>
        <v>198.64023727</v>
      </c>
      <c r="E198" s="36">
        <f>SUMIFS(СВЦЭМ!$F$39:$F$782,СВЦЭМ!$A$39:$A$782,$A198,СВЦЭМ!$B$39:$B$782,E$190)+'СЕТ СН'!$F$12</f>
        <v>196.49588362</v>
      </c>
      <c r="F198" s="36">
        <f>SUMIFS(СВЦЭМ!$F$39:$F$782,СВЦЭМ!$A$39:$A$782,$A198,СВЦЭМ!$B$39:$B$782,F$190)+'СЕТ СН'!$F$12</f>
        <v>197.08118569000001</v>
      </c>
      <c r="G198" s="36">
        <f>SUMIFS(СВЦЭМ!$F$39:$F$782,СВЦЭМ!$A$39:$A$782,$A198,СВЦЭМ!$B$39:$B$782,G$190)+'СЕТ СН'!$F$12</f>
        <v>199.42388882</v>
      </c>
      <c r="H198" s="36">
        <f>SUMIFS(СВЦЭМ!$F$39:$F$782,СВЦЭМ!$A$39:$A$782,$A198,СВЦЭМ!$B$39:$B$782,H$190)+'СЕТ СН'!$F$12</f>
        <v>191.37781992000001</v>
      </c>
      <c r="I198" s="36">
        <f>SUMIFS(СВЦЭМ!$F$39:$F$782,СВЦЭМ!$A$39:$A$782,$A198,СВЦЭМ!$B$39:$B$782,I$190)+'СЕТ СН'!$F$12</f>
        <v>188.38675971999999</v>
      </c>
      <c r="J198" s="36">
        <f>SUMIFS(СВЦЭМ!$F$39:$F$782,СВЦЭМ!$A$39:$A$782,$A198,СВЦЭМ!$B$39:$B$782,J$190)+'СЕТ СН'!$F$12</f>
        <v>182.36801650000001</v>
      </c>
      <c r="K198" s="36">
        <f>SUMIFS(СВЦЭМ!$F$39:$F$782,СВЦЭМ!$A$39:$A$782,$A198,СВЦЭМ!$B$39:$B$782,K$190)+'СЕТ СН'!$F$12</f>
        <v>177.3243238</v>
      </c>
      <c r="L198" s="36">
        <f>SUMIFS(СВЦЭМ!$F$39:$F$782,СВЦЭМ!$A$39:$A$782,$A198,СВЦЭМ!$B$39:$B$782,L$190)+'СЕТ СН'!$F$12</f>
        <v>175.48361438000001</v>
      </c>
      <c r="M198" s="36">
        <f>SUMIFS(СВЦЭМ!$F$39:$F$782,СВЦЭМ!$A$39:$A$782,$A198,СВЦЭМ!$B$39:$B$782,M$190)+'СЕТ СН'!$F$12</f>
        <v>176.10075423000001</v>
      </c>
      <c r="N198" s="36">
        <f>SUMIFS(СВЦЭМ!$F$39:$F$782,СВЦЭМ!$A$39:$A$782,$A198,СВЦЭМ!$B$39:$B$782,N$190)+'СЕТ СН'!$F$12</f>
        <v>176.47095820000001</v>
      </c>
      <c r="O198" s="36">
        <f>SUMIFS(СВЦЭМ!$F$39:$F$782,СВЦЭМ!$A$39:$A$782,$A198,СВЦЭМ!$B$39:$B$782,O$190)+'СЕТ СН'!$F$12</f>
        <v>175.79393808</v>
      </c>
      <c r="P198" s="36">
        <f>SUMIFS(СВЦЭМ!$F$39:$F$782,СВЦЭМ!$A$39:$A$782,$A198,СВЦЭМ!$B$39:$B$782,P$190)+'СЕТ СН'!$F$12</f>
        <v>177.64712926000001</v>
      </c>
      <c r="Q198" s="36">
        <f>SUMIFS(СВЦЭМ!$F$39:$F$782,СВЦЭМ!$A$39:$A$782,$A198,СВЦЭМ!$B$39:$B$782,Q$190)+'СЕТ СН'!$F$12</f>
        <v>182.44592455</v>
      </c>
      <c r="R198" s="36">
        <f>SUMIFS(СВЦЭМ!$F$39:$F$782,СВЦЭМ!$A$39:$A$782,$A198,СВЦЭМ!$B$39:$B$782,R$190)+'СЕТ СН'!$F$12</f>
        <v>181.19235065000001</v>
      </c>
      <c r="S198" s="36">
        <f>SUMIFS(СВЦЭМ!$F$39:$F$782,СВЦЭМ!$A$39:$A$782,$A198,СВЦЭМ!$B$39:$B$782,S$190)+'СЕТ СН'!$F$12</f>
        <v>179.32629512</v>
      </c>
      <c r="T198" s="36">
        <f>SUMIFS(СВЦЭМ!$F$39:$F$782,СВЦЭМ!$A$39:$A$782,$A198,СВЦЭМ!$B$39:$B$782,T$190)+'СЕТ СН'!$F$12</f>
        <v>177.56173179999999</v>
      </c>
      <c r="U198" s="36">
        <f>SUMIFS(СВЦЭМ!$F$39:$F$782,СВЦЭМ!$A$39:$A$782,$A198,СВЦЭМ!$B$39:$B$782,U$190)+'СЕТ СН'!$F$12</f>
        <v>177.05671566000001</v>
      </c>
      <c r="V198" s="36">
        <f>SUMIFS(СВЦЭМ!$F$39:$F$782,СВЦЭМ!$A$39:$A$782,$A198,СВЦЭМ!$B$39:$B$782,V$190)+'СЕТ СН'!$F$12</f>
        <v>177.39451148000001</v>
      </c>
      <c r="W198" s="36">
        <f>SUMIFS(СВЦЭМ!$F$39:$F$782,СВЦЭМ!$A$39:$A$782,$A198,СВЦЭМ!$B$39:$B$782,W$190)+'СЕТ СН'!$F$12</f>
        <v>178.59550240999999</v>
      </c>
      <c r="X198" s="36">
        <f>SUMIFS(СВЦЭМ!$F$39:$F$782,СВЦЭМ!$A$39:$A$782,$A198,СВЦЭМ!$B$39:$B$782,X$190)+'СЕТ СН'!$F$12</f>
        <v>178.4722908</v>
      </c>
      <c r="Y198" s="36">
        <f>SUMIFS(СВЦЭМ!$F$39:$F$782,СВЦЭМ!$A$39:$A$782,$A198,СВЦЭМ!$B$39:$B$782,Y$190)+'СЕТ СН'!$F$12</f>
        <v>180.17611564000001</v>
      </c>
    </row>
    <row r="199" spans="1:25" ht="15.75" x14ac:dyDescent="0.2">
      <c r="A199" s="35">
        <f t="shared" si="5"/>
        <v>44874</v>
      </c>
      <c r="B199" s="36">
        <f>SUMIFS(СВЦЭМ!$F$39:$F$782,СВЦЭМ!$A$39:$A$782,$A199,СВЦЭМ!$B$39:$B$782,B$190)+'СЕТ СН'!$F$12</f>
        <v>208.81351058999999</v>
      </c>
      <c r="C199" s="36">
        <f>SUMIFS(СВЦЭМ!$F$39:$F$782,СВЦЭМ!$A$39:$A$782,$A199,СВЦЭМ!$B$39:$B$782,C$190)+'СЕТ СН'!$F$12</f>
        <v>208.62365663</v>
      </c>
      <c r="D199" s="36">
        <f>SUMIFS(СВЦЭМ!$F$39:$F$782,СВЦЭМ!$A$39:$A$782,$A199,СВЦЭМ!$B$39:$B$782,D$190)+'СЕТ СН'!$F$12</f>
        <v>211.29093652</v>
      </c>
      <c r="E199" s="36">
        <f>SUMIFS(СВЦЭМ!$F$39:$F$782,СВЦЭМ!$A$39:$A$782,$A199,СВЦЭМ!$B$39:$B$782,E$190)+'СЕТ СН'!$F$12</f>
        <v>208.42778471</v>
      </c>
      <c r="F199" s="36">
        <f>SUMIFS(СВЦЭМ!$F$39:$F$782,СВЦЭМ!$A$39:$A$782,$A199,СВЦЭМ!$B$39:$B$782,F$190)+'СЕТ СН'!$F$12</f>
        <v>207.70768254000001</v>
      </c>
      <c r="G199" s="36">
        <f>SUMIFS(СВЦЭМ!$F$39:$F$782,СВЦЭМ!$A$39:$A$782,$A199,СВЦЭМ!$B$39:$B$782,G$190)+'СЕТ СН'!$F$12</f>
        <v>208.02391981</v>
      </c>
      <c r="H199" s="36">
        <f>SUMIFS(СВЦЭМ!$F$39:$F$782,СВЦЭМ!$A$39:$A$782,$A199,СВЦЭМ!$B$39:$B$782,H$190)+'СЕТ СН'!$F$12</f>
        <v>199.13709549999999</v>
      </c>
      <c r="I199" s="36">
        <f>SUMIFS(СВЦЭМ!$F$39:$F$782,СВЦЭМ!$A$39:$A$782,$A199,СВЦЭМ!$B$39:$B$782,I$190)+'СЕТ СН'!$F$12</f>
        <v>190.11208837000001</v>
      </c>
      <c r="J199" s="36">
        <f>SUMIFS(СВЦЭМ!$F$39:$F$782,СВЦЭМ!$A$39:$A$782,$A199,СВЦЭМ!$B$39:$B$782,J$190)+'СЕТ СН'!$F$12</f>
        <v>187.41276753</v>
      </c>
      <c r="K199" s="36">
        <f>SUMIFS(СВЦЭМ!$F$39:$F$782,СВЦЭМ!$A$39:$A$782,$A199,СВЦЭМ!$B$39:$B$782,K$190)+'СЕТ СН'!$F$12</f>
        <v>189.43877080999999</v>
      </c>
      <c r="L199" s="36">
        <f>SUMIFS(СВЦЭМ!$F$39:$F$782,СВЦЭМ!$A$39:$A$782,$A199,СВЦЭМ!$B$39:$B$782,L$190)+'СЕТ СН'!$F$12</f>
        <v>192.34972081999999</v>
      </c>
      <c r="M199" s="36">
        <f>SUMIFS(СВЦЭМ!$F$39:$F$782,СВЦЭМ!$A$39:$A$782,$A199,СВЦЭМ!$B$39:$B$782,M$190)+'СЕТ СН'!$F$12</f>
        <v>196.34422185</v>
      </c>
      <c r="N199" s="36">
        <f>SUMIFS(СВЦЭМ!$F$39:$F$782,СВЦЭМ!$A$39:$A$782,$A199,СВЦЭМ!$B$39:$B$782,N$190)+'СЕТ СН'!$F$12</f>
        <v>203.03130680000001</v>
      </c>
      <c r="O199" s="36">
        <f>SUMIFS(СВЦЭМ!$F$39:$F$782,СВЦЭМ!$A$39:$A$782,$A199,СВЦЭМ!$B$39:$B$782,O$190)+'СЕТ СН'!$F$12</f>
        <v>201.99446030999999</v>
      </c>
      <c r="P199" s="36">
        <f>SUMIFS(СВЦЭМ!$F$39:$F$782,СВЦЭМ!$A$39:$A$782,$A199,СВЦЭМ!$B$39:$B$782,P$190)+'СЕТ СН'!$F$12</f>
        <v>201.13885640999999</v>
      </c>
      <c r="Q199" s="36">
        <f>SUMIFS(СВЦЭМ!$F$39:$F$782,СВЦЭМ!$A$39:$A$782,$A199,СВЦЭМ!$B$39:$B$782,Q$190)+'СЕТ СН'!$F$12</f>
        <v>196.77551152999999</v>
      </c>
      <c r="R199" s="36">
        <f>SUMIFS(СВЦЭМ!$F$39:$F$782,СВЦЭМ!$A$39:$A$782,$A199,СВЦЭМ!$B$39:$B$782,R$190)+'СЕТ СН'!$F$12</f>
        <v>192.39144794000001</v>
      </c>
      <c r="S199" s="36">
        <f>SUMIFS(СВЦЭМ!$F$39:$F$782,СВЦЭМ!$A$39:$A$782,$A199,СВЦЭМ!$B$39:$B$782,S$190)+'СЕТ СН'!$F$12</f>
        <v>186.31315566000001</v>
      </c>
      <c r="T199" s="36">
        <f>SUMIFS(СВЦЭМ!$F$39:$F$782,СВЦЭМ!$A$39:$A$782,$A199,СВЦЭМ!$B$39:$B$782,T$190)+'СЕТ СН'!$F$12</f>
        <v>194.11189776000001</v>
      </c>
      <c r="U199" s="36">
        <f>SUMIFS(СВЦЭМ!$F$39:$F$782,СВЦЭМ!$A$39:$A$782,$A199,СВЦЭМ!$B$39:$B$782,U$190)+'СЕТ СН'!$F$12</f>
        <v>194.06524941999999</v>
      </c>
      <c r="V199" s="36">
        <f>SUMIFS(СВЦЭМ!$F$39:$F$782,СВЦЭМ!$A$39:$A$782,$A199,СВЦЭМ!$B$39:$B$782,V$190)+'СЕТ СН'!$F$12</f>
        <v>196.74667387</v>
      </c>
      <c r="W199" s="36">
        <f>SUMIFS(СВЦЭМ!$F$39:$F$782,СВЦЭМ!$A$39:$A$782,$A199,СВЦЭМ!$B$39:$B$782,W$190)+'СЕТ СН'!$F$12</f>
        <v>179.23440951000001</v>
      </c>
      <c r="X199" s="36">
        <f>SUMIFS(СВЦЭМ!$F$39:$F$782,СВЦЭМ!$A$39:$A$782,$A199,СВЦЭМ!$B$39:$B$782,X$190)+'СЕТ СН'!$F$12</f>
        <v>179.52571649999999</v>
      </c>
      <c r="Y199" s="36">
        <f>SUMIFS(СВЦЭМ!$F$39:$F$782,СВЦЭМ!$A$39:$A$782,$A199,СВЦЭМ!$B$39:$B$782,Y$190)+'СЕТ СН'!$F$12</f>
        <v>173.83102516</v>
      </c>
    </row>
    <row r="200" spans="1:25" ht="15.75" x14ac:dyDescent="0.2">
      <c r="A200" s="35">
        <f t="shared" si="5"/>
        <v>44875</v>
      </c>
      <c r="B200" s="36">
        <f>SUMIFS(СВЦЭМ!$F$39:$F$782,СВЦЭМ!$A$39:$A$782,$A200,СВЦЭМ!$B$39:$B$782,B$190)+'СЕТ СН'!$F$12</f>
        <v>194.87962105</v>
      </c>
      <c r="C200" s="36">
        <f>SUMIFS(СВЦЭМ!$F$39:$F$782,СВЦЭМ!$A$39:$A$782,$A200,СВЦЭМ!$B$39:$B$782,C$190)+'СЕТ СН'!$F$12</f>
        <v>200.59388870000001</v>
      </c>
      <c r="D200" s="36">
        <f>SUMIFS(СВЦЭМ!$F$39:$F$782,СВЦЭМ!$A$39:$A$782,$A200,СВЦЭМ!$B$39:$B$782,D$190)+'СЕТ СН'!$F$12</f>
        <v>211.49221639999999</v>
      </c>
      <c r="E200" s="36">
        <f>SUMIFS(СВЦЭМ!$F$39:$F$782,СВЦЭМ!$A$39:$A$782,$A200,СВЦЭМ!$B$39:$B$782,E$190)+'СЕТ СН'!$F$12</f>
        <v>208.34158955999999</v>
      </c>
      <c r="F200" s="36">
        <f>SUMIFS(СВЦЭМ!$F$39:$F$782,СВЦЭМ!$A$39:$A$782,$A200,СВЦЭМ!$B$39:$B$782,F$190)+'СЕТ СН'!$F$12</f>
        <v>212.45051839999999</v>
      </c>
      <c r="G200" s="36">
        <f>SUMIFS(СВЦЭМ!$F$39:$F$782,СВЦЭМ!$A$39:$A$782,$A200,СВЦЭМ!$B$39:$B$782,G$190)+'СЕТ СН'!$F$12</f>
        <v>214.77882123000001</v>
      </c>
      <c r="H200" s="36">
        <f>SUMIFS(СВЦЭМ!$F$39:$F$782,СВЦЭМ!$A$39:$A$782,$A200,СВЦЭМ!$B$39:$B$782,H$190)+'СЕТ СН'!$F$12</f>
        <v>208.82582897</v>
      </c>
      <c r="I200" s="36">
        <f>SUMIFS(СВЦЭМ!$F$39:$F$782,СВЦЭМ!$A$39:$A$782,$A200,СВЦЭМ!$B$39:$B$782,I$190)+'СЕТ СН'!$F$12</f>
        <v>205.26267898</v>
      </c>
      <c r="J200" s="36">
        <f>SUMIFS(СВЦЭМ!$F$39:$F$782,СВЦЭМ!$A$39:$A$782,$A200,СВЦЭМ!$B$39:$B$782,J$190)+'СЕТ СН'!$F$12</f>
        <v>201.83823326000001</v>
      </c>
      <c r="K200" s="36">
        <f>SUMIFS(СВЦЭМ!$F$39:$F$782,СВЦЭМ!$A$39:$A$782,$A200,СВЦЭМ!$B$39:$B$782,K$190)+'СЕТ СН'!$F$12</f>
        <v>200.71816874000001</v>
      </c>
      <c r="L200" s="36">
        <f>SUMIFS(СВЦЭМ!$F$39:$F$782,СВЦЭМ!$A$39:$A$782,$A200,СВЦЭМ!$B$39:$B$782,L$190)+'СЕТ СН'!$F$12</f>
        <v>203.03688904000001</v>
      </c>
      <c r="M200" s="36">
        <f>SUMIFS(СВЦЭМ!$F$39:$F$782,СВЦЭМ!$A$39:$A$782,$A200,СВЦЭМ!$B$39:$B$782,M$190)+'СЕТ СН'!$F$12</f>
        <v>206.75422280999999</v>
      </c>
      <c r="N200" s="36">
        <f>SUMIFS(СВЦЭМ!$F$39:$F$782,СВЦЭМ!$A$39:$A$782,$A200,СВЦЭМ!$B$39:$B$782,N$190)+'СЕТ СН'!$F$12</f>
        <v>208.56919567</v>
      </c>
      <c r="O200" s="36">
        <f>SUMIFS(СВЦЭМ!$F$39:$F$782,СВЦЭМ!$A$39:$A$782,$A200,СВЦЭМ!$B$39:$B$782,O$190)+'СЕТ СН'!$F$12</f>
        <v>211.32096278</v>
      </c>
      <c r="P200" s="36">
        <f>SUMIFS(СВЦЭМ!$F$39:$F$782,СВЦЭМ!$A$39:$A$782,$A200,СВЦЭМ!$B$39:$B$782,P$190)+'СЕТ СН'!$F$12</f>
        <v>213.62525063000001</v>
      </c>
      <c r="Q200" s="36">
        <f>SUMIFS(СВЦЭМ!$F$39:$F$782,СВЦЭМ!$A$39:$A$782,$A200,СВЦЭМ!$B$39:$B$782,Q$190)+'СЕТ СН'!$F$12</f>
        <v>214.38708265</v>
      </c>
      <c r="R200" s="36">
        <f>SUMIFS(СВЦЭМ!$F$39:$F$782,СВЦЭМ!$A$39:$A$782,$A200,СВЦЭМ!$B$39:$B$782,R$190)+'СЕТ СН'!$F$12</f>
        <v>213.81451629</v>
      </c>
      <c r="S200" s="36">
        <f>SUMIFS(СВЦЭМ!$F$39:$F$782,СВЦЭМ!$A$39:$A$782,$A200,СВЦЭМ!$B$39:$B$782,S$190)+'СЕТ СН'!$F$12</f>
        <v>204.25762589000001</v>
      </c>
      <c r="T200" s="36">
        <f>SUMIFS(СВЦЭМ!$F$39:$F$782,СВЦЭМ!$A$39:$A$782,$A200,СВЦЭМ!$B$39:$B$782,T$190)+'СЕТ СН'!$F$12</f>
        <v>195.21324093000001</v>
      </c>
      <c r="U200" s="36">
        <f>SUMIFS(СВЦЭМ!$F$39:$F$782,СВЦЭМ!$A$39:$A$782,$A200,СВЦЭМ!$B$39:$B$782,U$190)+'СЕТ СН'!$F$12</f>
        <v>198.68955231999999</v>
      </c>
      <c r="V200" s="36">
        <f>SUMIFS(СВЦЭМ!$F$39:$F$782,СВЦЭМ!$A$39:$A$782,$A200,СВЦЭМ!$B$39:$B$782,V$190)+'СЕТ СН'!$F$12</f>
        <v>199.54363305999999</v>
      </c>
      <c r="W200" s="36">
        <f>SUMIFS(СВЦЭМ!$F$39:$F$782,СВЦЭМ!$A$39:$A$782,$A200,СВЦЭМ!$B$39:$B$782,W$190)+'СЕТ СН'!$F$12</f>
        <v>204.76377432999999</v>
      </c>
      <c r="X200" s="36">
        <f>SUMIFS(СВЦЭМ!$F$39:$F$782,СВЦЭМ!$A$39:$A$782,$A200,СВЦЭМ!$B$39:$B$782,X$190)+'СЕТ СН'!$F$12</f>
        <v>208.42659472</v>
      </c>
      <c r="Y200" s="36">
        <f>SUMIFS(СВЦЭМ!$F$39:$F$782,СВЦЭМ!$A$39:$A$782,$A200,СВЦЭМ!$B$39:$B$782,Y$190)+'СЕТ СН'!$F$12</f>
        <v>209.05558780999999</v>
      </c>
    </row>
    <row r="201" spans="1:25" ht="15.75" x14ac:dyDescent="0.2">
      <c r="A201" s="35">
        <f t="shared" si="5"/>
        <v>44876</v>
      </c>
      <c r="B201" s="36">
        <f>SUMIFS(СВЦЭМ!$F$39:$F$782,СВЦЭМ!$A$39:$A$782,$A201,СВЦЭМ!$B$39:$B$782,B$190)+'СЕТ СН'!$F$12</f>
        <v>192.86292119000001</v>
      </c>
      <c r="C201" s="36">
        <f>SUMIFS(СВЦЭМ!$F$39:$F$782,СВЦЭМ!$A$39:$A$782,$A201,СВЦЭМ!$B$39:$B$782,C$190)+'СЕТ СН'!$F$12</f>
        <v>212.27223613000001</v>
      </c>
      <c r="D201" s="36">
        <f>SUMIFS(СВЦЭМ!$F$39:$F$782,СВЦЭМ!$A$39:$A$782,$A201,СВЦЭМ!$B$39:$B$782,D$190)+'СЕТ СН'!$F$12</f>
        <v>230.32788592</v>
      </c>
      <c r="E201" s="36">
        <f>SUMIFS(СВЦЭМ!$F$39:$F$782,СВЦЭМ!$A$39:$A$782,$A201,СВЦЭМ!$B$39:$B$782,E$190)+'СЕТ СН'!$F$12</f>
        <v>230.27493527999999</v>
      </c>
      <c r="F201" s="36">
        <f>SUMIFS(СВЦЭМ!$F$39:$F$782,СВЦЭМ!$A$39:$A$782,$A201,СВЦЭМ!$B$39:$B$782,F$190)+'СЕТ СН'!$F$12</f>
        <v>227.00648457</v>
      </c>
      <c r="G201" s="36">
        <f>SUMIFS(СВЦЭМ!$F$39:$F$782,СВЦЭМ!$A$39:$A$782,$A201,СВЦЭМ!$B$39:$B$782,G$190)+'СЕТ СН'!$F$12</f>
        <v>224.55345059999999</v>
      </c>
      <c r="H201" s="36">
        <f>SUMIFS(СВЦЭМ!$F$39:$F$782,СВЦЭМ!$A$39:$A$782,$A201,СВЦЭМ!$B$39:$B$782,H$190)+'СЕТ СН'!$F$12</f>
        <v>216.65813116000001</v>
      </c>
      <c r="I201" s="36">
        <f>SUMIFS(СВЦЭМ!$F$39:$F$782,СВЦЭМ!$A$39:$A$782,$A201,СВЦЭМ!$B$39:$B$782,I$190)+'СЕТ СН'!$F$12</f>
        <v>213.27225193999999</v>
      </c>
      <c r="J201" s="36">
        <f>SUMIFS(СВЦЭМ!$F$39:$F$782,СВЦЭМ!$A$39:$A$782,$A201,СВЦЭМ!$B$39:$B$782,J$190)+'СЕТ СН'!$F$12</f>
        <v>202.50750707</v>
      </c>
      <c r="K201" s="36">
        <f>SUMIFS(СВЦЭМ!$F$39:$F$782,СВЦЭМ!$A$39:$A$782,$A201,СВЦЭМ!$B$39:$B$782,K$190)+'СЕТ СН'!$F$12</f>
        <v>202.72497281</v>
      </c>
      <c r="L201" s="36">
        <f>SUMIFS(СВЦЭМ!$F$39:$F$782,СВЦЭМ!$A$39:$A$782,$A201,СВЦЭМ!$B$39:$B$782,L$190)+'СЕТ СН'!$F$12</f>
        <v>206.22617579999999</v>
      </c>
      <c r="M201" s="36">
        <f>SUMIFS(СВЦЭМ!$F$39:$F$782,СВЦЭМ!$A$39:$A$782,$A201,СВЦЭМ!$B$39:$B$782,M$190)+'СЕТ СН'!$F$12</f>
        <v>210.55273543000001</v>
      </c>
      <c r="N201" s="36">
        <f>SUMIFS(СВЦЭМ!$F$39:$F$782,СВЦЭМ!$A$39:$A$782,$A201,СВЦЭМ!$B$39:$B$782,N$190)+'СЕТ СН'!$F$12</f>
        <v>213.23625003999999</v>
      </c>
      <c r="O201" s="36">
        <f>SUMIFS(СВЦЭМ!$F$39:$F$782,СВЦЭМ!$A$39:$A$782,$A201,СВЦЭМ!$B$39:$B$782,O$190)+'СЕТ СН'!$F$12</f>
        <v>215.05341275000001</v>
      </c>
      <c r="P201" s="36">
        <f>SUMIFS(СВЦЭМ!$F$39:$F$782,СВЦЭМ!$A$39:$A$782,$A201,СВЦЭМ!$B$39:$B$782,P$190)+'СЕТ СН'!$F$12</f>
        <v>210.64672956000001</v>
      </c>
      <c r="Q201" s="36">
        <f>SUMIFS(СВЦЭМ!$F$39:$F$782,СВЦЭМ!$A$39:$A$782,$A201,СВЦЭМ!$B$39:$B$782,Q$190)+'СЕТ СН'!$F$12</f>
        <v>210.79620573</v>
      </c>
      <c r="R201" s="36">
        <f>SUMIFS(СВЦЭМ!$F$39:$F$782,СВЦЭМ!$A$39:$A$782,$A201,СВЦЭМ!$B$39:$B$782,R$190)+'СЕТ СН'!$F$12</f>
        <v>208.04158264</v>
      </c>
      <c r="S201" s="36">
        <f>SUMIFS(СВЦЭМ!$F$39:$F$782,СВЦЭМ!$A$39:$A$782,$A201,СВЦЭМ!$B$39:$B$782,S$190)+'СЕТ СН'!$F$12</f>
        <v>197.65984280000001</v>
      </c>
      <c r="T201" s="36">
        <f>SUMIFS(СВЦЭМ!$F$39:$F$782,СВЦЭМ!$A$39:$A$782,$A201,СВЦЭМ!$B$39:$B$782,T$190)+'СЕТ СН'!$F$12</f>
        <v>197.58987576000001</v>
      </c>
      <c r="U201" s="36">
        <f>SUMIFS(СВЦЭМ!$F$39:$F$782,СВЦЭМ!$A$39:$A$782,$A201,СВЦЭМ!$B$39:$B$782,U$190)+'СЕТ СН'!$F$12</f>
        <v>201.37587755000001</v>
      </c>
      <c r="V201" s="36">
        <f>SUMIFS(СВЦЭМ!$F$39:$F$782,СВЦЭМ!$A$39:$A$782,$A201,СВЦЭМ!$B$39:$B$782,V$190)+'СЕТ СН'!$F$12</f>
        <v>205.70567276</v>
      </c>
      <c r="W201" s="36">
        <f>SUMIFS(СВЦЭМ!$F$39:$F$782,СВЦЭМ!$A$39:$A$782,$A201,СВЦЭМ!$B$39:$B$782,W$190)+'СЕТ СН'!$F$12</f>
        <v>205.78949473</v>
      </c>
      <c r="X201" s="36">
        <f>SUMIFS(СВЦЭМ!$F$39:$F$782,СВЦЭМ!$A$39:$A$782,$A201,СВЦЭМ!$B$39:$B$782,X$190)+'СЕТ СН'!$F$12</f>
        <v>200.60428766000001</v>
      </c>
      <c r="Y201" s="36">
        <f>SUMIFS(СВЦЭМ!$F$39:$F$782,СВЦЭМ!$A$39:$A$782,$A201,СВЦЭМ!$B$39:$B$782,Y$190)+'СЕТ СН'!$F$12</f>
        <v>202.57813770999999</v>
      </c>
    </row>
    <row r="202" spans="1:25" ht="15.75" x14ac:dyDescent="0.2">
      <c r="A202" s="35">
        <f t="shared" si="5"/>
        <v>44877</v>
      </c>
      <c r="B202" s="36">
        <f>SUMIFS(СВЦЭМ!$F$39:$F$782,СВЦЭМ!$A$39:$A$782,$A202,СВЦЭМ!$B$39:$B$782,B$190)+'СЕТ СН'!$F$12</f>
        <v>189.69970039</v>
      </c>
      <c r="C202" s="36">
        <f>SUMIFS(СВЦЭМ!$F$39:$F$782,СВЦЭМ!$A$39:$A$782,$A202,СВЦЭМ!$B$39:$B$782,C$190)+'СЕТ СН'!$F$12</f>
        <v>195.25790347</v>
      </c>
      <c r="D202" s="36">
        <f>SUMIFS(СВЦЭМ!$F$39:$F$782,СВЦЭМ!$A$39:$A$782,$A202,СВЦЭМ!$B$39:$B$782,D$190)+'СЕТ СН'!$F$12</f>
        <v>202.67025877</v>
      </c>
      <c r="E202" s="36">
        <f>SUMIFS(СВЦЭМ!$F$39:$F$782,СВЦЭМ!$A$39:$A$782,$A202,СВЦЭМ!$B$39:$B$782,E$190)+'СЕТ СН'!$F$12</f>
        <v>205.5349684</v>
      </c>
      <c r="F202" s="36">
        <f>SUMIFS(СВЦЭМ!$F$39:$F$782,СВЦЭМ!$A$39:$A$782,$A202,СВЦЭМ!$B$39:$B$782,F$190)+'СЕТ СН'!$F$12</f>
        <v>205.63738522</v>
      </c>
      <c r="G202" s="36">
        <f>SUMIFS(СВЦЭМ!$F$39:$F$782,СВЦЭМ!$A$39:$A$782,$A202,СВЦЭМ!$B$39:$B$782,G$190)+'СЕТ СН'!$F$12</f>
        <v>206.85254098999999</v>
      </c>
      <c r="H202" s="36">
        <f>SUMIFS(СВЦЭМ!$F$39:$F$782,СВЦЭМ!$A$39:$A$782,$A202,СВЦЭМ!$B$39:$B$782,H$190)+'СЕТ СН'!$F$12</f>
        <v>205.42105495999999</v>
      </c>
      <c r="I202" s="36">
        <f>SUMIFS(СВЦЭМ!$F$39:$F$782,СВЦЭМ!$A$39:$A$782,$A202,СВЦЭМ!$B$39:$B$782,I$190)+'СЕТ СН'!$F$12</f>
        <v>202.03234544</v>
      </c>
      <c r="J202" s="36">
        <f>SUMIFS(СВЦЭМ!$F$39:$F$782,СВЦЭМ!$A$39:$A$782,$A202,СВЦЭМ!$B$39:$B$782,J$190)+'СЕТ СН'!$F$12</f>
        <v>195.76265296</v>
      </c>
      <c r="K202" s="36">
        <f>SUMIFS(СВЦЭМ!$F$39:$F$782,СВЦЭМ!$A$39:$A$782,$A202,СВЦЭМ!$B$39:$B$782,K$190)+'СЕТ СН'!$F$12</f>
        <v>191.91060854</v>
      </c>
      <c r="L202" s="36">
        <f>SUMIFS(СВЦЭМ!$F$39:$F$782,СВЦЭМ!$A$39:$A$782,$A202,СВЦЭМ!$B$39:$B$782,L$190)+'СЕТ СН'!$F$12</f>
        <v>188.47112118000001</v>
      </c>
      <c r="M202" s="36">
        <f>SUMIFS(СВЦЭМ!$F$39:$F$782,СВЦЭМ!$A$39:$A$782,$A202,СВЦЭМ!$B$39:$B$782,M$190)+'СЕТ СН'!$F$12</f>
        <v>195.71732846</v>
      </c>
      <c r="N202" s="36">
        <f>SUMIFS(СВЦЭМ!$F$39:$F$782,СВЦЭМ!$A$39:$A$782,$A202,СВЦЭМ!$B$39:$B$782,N$190)+'СЕТ СН'!$F$12</f>
        <v>199.57635970999999</v>
      </c>
      <c r="O202" s="36">
        <f>SUMIFS(СВЦЭМ!$F$39:$F$782,СВЦЭМ!$A$39:$A$782,$A202,СВЦЭМ!$B$39:$B$782,O$190)+'СЕТ СН'!$F$12</f>
        <v>202.6643096</v>
      </c>
      <c r="P202" s="36">
        <f>SUMIFS(СВЦЭМ!$F$39:$F$782,СВЦЭМ!$A$39:$A$782,$A202,СВЦЭМ!$B$39:$B$782,P$190)+'СЕТ СН'!$F$12</f>
        <v>203.75571428999999</v>
      </c>
      <c r="Q202" s="36">
        <f>SUMIFS(СВЦЭМ!$F$39:$F$782,СВЦЭМ!$A$39:$A$782,$A202,СВЦЭМ!$B$39:$B$782,Q$190)+'СЕТ СН'!$F$12</f>
        <v>201.08646332000001</v>
      </c>
      <c r="R202" s="36">
        <f>SUMIFS(СВЦЭМ!$F$39:$F$782,СВЦЭМ!$A$39:$A$782,$A202,СВЦЭМ!$B$39:$B$782,R$190)+'СЕТ СН'!$F$12</f>
        <v>196.3921799</v>
      </c>
      <c r="S202" s="36">
        <f>SUMIFS(СВЦЭМ!$F$39:$F$782,СВЦЭМ!$A$39:$A$782,$A202,СВЦЭМ!$B$39:$B$782,S$190)+'СЕТ СН'!$F$12</f>
        <v>189.73695846999999</v>
      </c>
      <c r="T202" s="36">
        <f>SUMIFS(СВЦЭМ!$F$39:$F$782,СВЦЭМ!$A$39:$A$782,$A202,СВЦЭМ!$B$39:$B$782,T$190)+'СЕТ СН'!$F$12</f>
        <v>189.55826132000001</v>
      </c>
      <c r="U202" s="36">
        <f>SUMIFS(СВЦЭМ!$F$39:$F$782,СВЦЭМ!$A$39:$A$782,$A202,СВЦЭМ!$B$39:$B$782,U$190)+'СЕТ СН'!$F$12</f>
        <v>193.70697221</v>
      </c>
      <c r="V202" s="36">
        <f>SUMIFS(СВЦЭМ!$F$39:$F$782,СВЦЭМ!$A$39:$A$782,$A202,СВЦЭМ!$B$39:$B$782,V$190)+'СЕТ СН'!$F$12</f>
        <v>197.6438038</v>
      </c>
      <c r="W202" s="36">
        <f>SUMIFS(СВЦЭМ!$F$39:$F$782,СВЦЭМ!$A$39:$A$782,$A202,СВЦЭМ!$B$39:$B$782,W$190)+'СЕТ СН'!$F$12</f>
        <v>202.44633693</v>
      </c>
      <c r="X202" s="36">
        <f>SUMIFS(СВЦЭМ!$F$39:$F$782,СВЦЭМ!$A$39:$A$782,$A202,СВЦЭМ!$B$39:$B$782,X$190)+'СЕТ СН'!$F$12</f>
        <v>206.02517003</v>
      </c>
      <c r="Y202" s="36">
        <f>SUMIFS(СВЦЭМ!$F$39:$F$782,СВЦЭМ!$A$39:$A$782,$A202,СВЦЭМ!$B$39:$B$782,Y$190)+'СЕТ СН'!$F$12</f>
        <v>211.06905541</v>
      </c>
    </row>
    <row r="203" spans="1:25" ht="15.75" x14ac:dyDescent="0.2">
      <c r="A203" s="35">
        <f t="shared" si="5"/>
        <v>44878</v>
      </c>
      <c r="B203" s="36">
        <f>SUMIFS(СВЦЭМ!$F$39:$F$782,СВЦЭМ!$A$39:$A$782,$A203,СВЦЭМ!$B$39:$B$782,B$190)+'СЕТ СН'!$F$12</f>
        <v>203.69485398</v>
      </c>
      <c r="C203" s="36">
        <f>SUMIFS(СВЦЭМ!$F$39:$F$782,СВЦЭМ!$A$39:$A$782,$A203,СВЦЭМ!$B$39:$B$782,C$190)+'СЕТ СН'!$F$12</f>
        <v>209.25655945</v>
      </c>
      <c r="D203" s="36">
        <f>SUMIFS(СВЦЭМ!$F$39:$F$782,СВЦЭМ!$A$39:$A$782,$A203,СВЦЭМ!$B$39:$B$782,D$190)+'СЕТ СН'!$F$12</f>
        <v>211.71396372000001</v>
      </c>
      <c r="E203" s="36">
        <f>SUMIFS(СВЦЭМ!$F$39:$F$782,СВЦЭМ!$A$39:$A$782,$A203,СВЦЭМ!$B$39:$B$782,E$190)+'СЕТ СН'!$F$12</f>
        <v>208.99714176000001</v>
      </c>
      <c r="F203" s="36">
        <f>SUMIFS(СВЦЭМ!$F$39:$F$782,СВЦЭМ!$A$39:$A$782,$A203,СВЦЭМ!$B$39:$B$782,F$190)+'СЕТ СН'!$F$12</f>
        <v>209.07508358000001</v>
      </c>
      <c r="G203" s="36">
        <f>SUMIFS(СВЦЭМ!$F$39:$F$782,СВЦЭМ!$A$39:$A$782,$A203,СВЦЭМ!$B$39:$B$782,G$190)+'СЕТ СН'!$F$12</f>
        <v>209.66271008000001</v>
      </c>
      <c r="H203" s="36">
        <f>SUMIFS(СВЦЭМ!$F$39:$F$782,СВЦЭМ!$A$39:$A$782,$A203,СВЦЭМ!$B$39:$B$782,H$190)+'СЕТ СН'!$F$12</f>
        <v>205.17379013999999</v>
      </c>
      <c r="I203" s="36">
        <f>SUMIFS(СВЦЭМ!$F$39:$F$782,СВЦЭМ!$A$39:$A$782,$A203,СВЦЭМ!$B$39:$B$782,I$190)+'СЕТ СН'!$F$12</f>
        <v>203.81035387</v>
      </c>
      <c r="J203" s="36">
        <f>SUMIFS(СВЦЭМ!$F$39:$F$782,СВЦЭМ!$A$39:$A$782,$A203,СВЦЭМ!$B$39:$B$782,J$190)+'СЕТ СН'!$F$12</f>
        <v>195.67282363000001</v>
      </c>
      <c r="K203" s="36">
        <f>SUMIFS(СВЦЭМ!$F$39:$F$782,СВЦЭМ!$A$39:$A$782,$A203,СВЦЭМ!$B$39:$B$782,K$190)+'СЕТ СН'!$F$12</f>
        <v>190.32891828999999</v>
      </c>
      <c r="L203" s="36">
        <f>SUMIFS(СВЦЭМ!$F$39:$F$782,СВЦЭМ!$A$39:$A$782,$A203,СВЦЭМ!$B$39:$B$782,L$190)+'СЕТ СН'!$F$12</f>
        <v>187.62236515000001</v>
      </c>
      <c r="M203" s="36">
        <f>SUMIFS(СВЦЭМ!$F$39:$F$782,СВЦЭМ!$A$39:$A$782,$A203,СВЦЭМ!$B$39:$B$782,M$190)+'СЕТ СН'!$F$12</f>
        <v>192.19359184000001</v>
      </c>
      <c r="N203" s="36">
        <f>SUMIFS(СВЦЭМ!$F$39:$F$782,СВЦЭМ!$A$39:$A$782,$A203,СВЦЭМ!$B$39:$B$782,N$190)+'СЕТ СН'!$F$12</f>
        <v>197.95480878999999</v>
      </c>
      <c r="O203" s="36">
        <f>SUMIFS(СВЦЭМ!$F$39:$F$782,СВЦЭМ!$A$39:$A$782,$A203,СВЦЭМ!$B$39:$B$782,O$190)+'СЕТ СН'!$F$12</f>
        <v>200.05276375</v>
      </c>
      <c r="P203" s="36">
        <f>SUMIFS(СВЦЭМ!$F$39:$F$782,СВЦЭМ!$A$39:$A$782,$A203,СВЦЭМ!$B$39:$B$782,P$190)+'СЕТ СН'!$F$12</f>
        <v>200.14002550000001</v>
      </c>
      <c r="Q203" s="36">
        <f>SUMIFS(СВЦЭМ!$F$39:$F$782,СВЦЭМ!$A$39:$A$782,$A203,СВЦЭМ!$B$39:$B$782,Q$190)+'СЕТ СН'!$F$12</f>
        <v>199.54658180000001</v>
      </c>
      <c r="R203" s="36">
        <f>SUMIFS(СВЦЭМ!$F$39:$F$782,СВЦЭМ!$A$39:$A$782,$A203,СВЦЭМ!$B$39:$B$782,R$190)+'СЕТ СН'!$F$12</f>
        <v>195.60741598999999</v>
      </c>
      <c r="S203" s="36">
        <f>SUMIFS(СВЦЭМ!$F$39:$F$782,СВЦЭМ!$A$39:$A$782,$A203,СВЦЭМ!$B$39:$B$782,S$190)+'СЕТ СН'!$F$12</f>
        <v>188.01799051</v>
      </c>
      <c r="T203" s="36">
        <f>SUMIFS(СВЦЭМ!$F$39:$F$782,СВЦЭМ!$A$39:$A$782,$A203,СВЦЭМ!$B$39:$B$782,T$190)+'СЕТ СН'!$F$12</f>
        <v>182.63602499999999</v>
      </c>
      <c r="U203" s="36">
        <f>SUMIFS(СВЦЭМ!$F$39:$F$782,СВЦЭМ!$A$39:$A$782,$A203,СВЦЭМ!$B$39:$B$782,U$190)+'СЕТ СН'!$F$12</f>
        <v>185.55866248999999</v>
      </c>
      <c r="V203" s="36">
        <f>SUMIFS(СВЦЭМ!$F$39:$F$782,СВЦЭМ!$A$39:$A$782,$A203,СВЦЭМ!$B$39:$B$782,V$190)+'СЕТ СН'!$F$12</f>
        <v>190.15356947000001</v>
      </c>
      <c r="W203" s="36">
        <f>SUMIFS(СВЦЭМ!$F$39:$F$782,СВЦЭМ!$A$39:$A$782,$A203,СВЦЭМ!$B$39:$B$782,W$190)+'СЕТ СН'!$F$12</f>
        <v>197.63331964</v>
      </c>
      <c r="X203" s="36">
        <f>SUMIFS(СВЦЭМ!$F$39:$F$782,СВЦЭМ!$A$39:$A$782,$A203,СВЦЭМ!$B$39:$B$782,X$190)+'СЕТ СН'!$F$12</f>
        <v>198.12909200999999</v>
      </c>
      <c r="Y203" s="36">
        <f>SUMIFS(СВЦЭМ!$F$39:$F$782,СВЦЭМ!$A$39:$A$782,$A203,СВЦЭМ!$B$39:$B$782,Y$190)+'СЕТ СН'!$F$12</f>
        <v>204.90924362999999</v>
      </c>
    </row>
    <row r="204" spans="1:25" ht="15.75" x14ac:dyDescent="0.2">
      <c r="A204" s="35">
        <f t="shared" si="5"/>
        <v>44879</v>
      </c>
      <c r="B204" s="36">
        <f>SUMIFS(СВЦЭМ!$F$39:$F$782,СВЦЭМ!$A$39:$A$782,$A204,СВЦЭМ!$B$39:$B$782,B$190)+'СЕТ СН'!$F$12</f>
        <v>199.34315495999999</v>
      </c>
      <c r="C204" s="36">
        <f>SUMIFS(СВЦЭМ!$F$39:$F$782,СВЦЭМ!$A$39:$A$782,$A204,СВЦЭМ!$B$39:$B$782,C$190)+'СЕТ СН'!$F$12</f>
        <v>202.46489055000001</v>
      </c>
      <c r="D204" s="36">
        <f>SUMIFS(СВЦЭМ!$F$39:$F$782,СВЦЭМ!$A$39:$A$782,$A204,СВЦЭМ!$B$39:$B$782,D$190)+'СЕТ СН'!$F$12</f>
        <v>205.07615512999999</v>
      </c>
      <c r="E204" s="36">
        <f>SUMIFS(СВЦЭМ!$F$39:$F$782,СВЦЭМ!$A$39:$A$782,$A204,СВЦЭМ!$B$39:$B$782,E$190)+'СЕТ СН'!$F$12</f>
        <v>205.47651339000001</v>
      </c>
      <c r="F204" s="36">
        <f>SUMIFS(СВЦЭМ!$F$39:$F$782,СВЦЭМ!$A$39:$A$782,$A204,СВЦЭМ!$B$39:$B$782,F$190)+'СЕТ СН'!$F$12</f>
        <v>205.64960042999999</v>
      </c>
      <c r="G204" s="36">
        <f>SUMIFS(СВЦЭМ!$F$39:$F$782,СВЦЭМ!$A$39:$A$782,$A204,СВЦЭМ!$B$39:$B$782,G$190)+'СЕТ СН'!$F$12</f>
        <v>202.44770016999999</v>
      </c>
      <c r="H204" s="36">
        <f>SUMIFS(СВЦЭМ!$F$39:$F$782,СВЦЭМ!$A$39:$A$782,$A204,СВЦЭМ!$B$39:$B$782,H$190)+'СЕТ СН'!$F$12</f>
        <v>192.32775648000001</v>
      </c>
      <c r="I204" s="36">
        <f>SUMIFS(СВЦЭМ!$F$39:$F$782,СВЦЭМ!$A$39:$A$782,$A204,СВЦЭМ!$B$39:$B$782,I$190)+'СЕТ СН'!$F$12</f>
        <v>194.73252375000001</v>
      </c>
      <c r="J204" s="36">
        <f>SUMIFS(СВЦЭМ!$F$39:$F$782,СВЦЭМ!$A$39:$A$782,$A204,СВЦЭМ!$B$39:$B$782,J$190)+'СЕТ СН'!$F$12</f>
        <v>190.46070245999999</v>
      </c>
      <c r="K204" s="36">
        <f>SUMIFS(СВЦЭМ!$F$39:$F$782,СВЦЭМ!$A$39:$A$782,$A204,СВЦЭМ!$B$39:$B$782,K$190)+'СЕТ СН'!$F$12</f>
        <v>188.59097725999999</v>
      </c>
      <c r="L204" s="36">
        <f>SUMIFS(СВЦЭМ!$F$39:$F$782,СВЦЭМ!$A$39:$A$782,$A204,СВЦЭМ!$B$39:$B$782,L$190)+'СЕТ СН'!$F$12</f>
        <v>188.95011690000001</v>
      </c>
      <c r="M204" s="36">
        <f>SUMIFS(СВЦЭМ!$F$39:$F$782,СВЦЭМ!$A$39:$A$782,$A204,СВЦЭМ!$B$39:$B$782,M$190)+'СЕТ СН'!$F$12</f>
        <v>190.82085404</v>
      </c>
      <c r="N204" s="36">
        <f>SUMIFS(СВЦЭМ!$F$39:$F$782,СВЦЭМ!$A$39:$A$782,$A204,СВЦЭМ!$B$39:$B$782,N$190)+'СЕТ СН'!$F$12</f>
        <v>193.30894269000001</v>
      </c>
      <c r="O204" s="36">
        <f>SUMIFS(СВЦЭМ!$F$39:$F$782,СВЦЭМ!$A$39:$A$782,$A204,СВЦЭМ!$B$39:$B$782,O$190)+'СЕТ СН'!$F$12</f>
        <v>194.72848250000001</v>
      </c>
      <c r="P204" s="36">
        <f>SUMIFS(СВЦЭМ!$F$39:$F$782,СВЦЭМ!$A$39:$A$782,$A204,СВЦЭМ!$B$39:$B$782,P$190)+'СЕТ СН'!$F$12</f>
        <v>196.60665793000001</v>
      </c>
      <c r="Q204" s="36">
        <f>SUMIFS(СВЦЭМ!$F$39:$F$782,СВЦЭМ!$A$39:$A$782,$A204,СВЦЭМ!$B$39:$B$782,Q$190)+'СЕТ СН'!$F$12</f>
        <v>192.34303316</v>
      </c>
      <c r="R204" s="36">
        <f>SUMIFS(СВЦЭМ!$F$39:$F$782,СВЦЭМ!$A$39:$A$782,$A204,СВЦЭМ!$B$39:$B$782,R$190)+'СЕТ СН'!$F$12</f>
        <v>188.51291942</v>
      </c>
      <c r="S204" s="36">
        <f>SUMIFS(СВЦЭМ!$F$39:$F$782,СВЦЭМ!$A$39:$A$782,$A204,СВЦЭМ!$B$39:$B$782,S$190)+'СЕТ СН'!$F$12</f>
        <v>182.99646612000001</v>
      </c>
      <c r="T204" s="36">
        <f>SUMIFS(СВЦЭМ!$F$39:$F$782,СВЦЭМ!$A$39:$A$782,$A204,СВЦЭМ!$B$39:$B$782,T$190)+'СЕТ СН'!$F$12</f>
        <v>188.07692688</v>
      </c>
      <c r="U204" s="36">
        <f>SUMIFS(СВЦЭМ!$F$39:$F$782,СВЦЭМ!$A$39:$A$782,$A204,СВЦЭМ!$B$39:$B$782,U$190)+'СЕТ СН'!$F$12</f>
        <v>187.74985050000001</v>
      </c>
      <c r="V204" s="36">
        <f>SUMIFS(СВЦЭМ!$F$39:$F$782,СВЦЭМ!$A$39:$A$782,$A204,СВЦЭМ!$B$39:$B$782,V$190)+'СЕТ СН'!$F$12</f>
        <v>192.43277673</v>
      </c>
      <c r="W204" s="36">
        <f>SUMIFS(СВЦЭМ!$F$39:$F$782,СВЦЭМ!$A$39:$A$782,$A204,СВЦЭМ!$B$39:$B$782,W$190)+'СЕТ СН'!$F$12</f>
        <v>195.92884212999999</v>
      </c>
      <c r="X204" s="36">
        <f>SUMIFS(СВЦЭМ!$F$39:$F$782,СВЦЭМ!$A$39:$A$782,$A204,СВЦЭМ!$B$39:$B$782,X$190)+'СЕТ СН'!$F$12</f>
        <v>197.08240819</v>
      </c>
      <c r="Y204" s="36">
        <f>SUMIFS(СВЦЭМ!$F$39:$F$782,СВЦЭМ!$A$39:$A$782,$A204,СВЦЭМ!$B$39:$B$782,Y$190)+'СЕТ СН'!$F$12</f>
        <v>203.87065842000001</v>
      </c>
    </row>
    <row r="205" spans="1:25" ht="15.75" x14ac:dyDescent="0.2">
      <c r="A205" s="35">
        <f t="shared" si="5"/>
        <v>44880</v>
      </c>
      <c r="B205" s="36">
        <f>SUMIFS(СВЦЭМ!$F$39:$F$782,СВЦЭМ!$A$39:$A$782,$A205,СВЦЭМ!$B$39:$B$782,B$190)+'СЕТ СН'!$F$12</f>
        <v>204.51196597000001</v>
      </c>
      <c r="C205" s="36">
        <f>SUMIFS(СВЦЭМ!$F$39:$F$782,СВЦЭМ!$A$39:$A$782,$A205,СВЦЭМ!$B$39:$B$782,C$190)+'СЕТ СН'!$F$12</f>
        <v>210.13984221000001</v>
      </c>
      <c r="D205" s="36">
        <f>SUMIFS(СВЦЭМ!$F$39:$F$782,СВЦЭМ!$A$39:$A$782,$A205,СВЦЭМ!$B$39:$B$782,D$190)+'СЕТ СН'!$F$12</f>
        <v>208.65891884999999</v>
      </c>
      <c r="E205" s="36">
        <f>SUMIFS(СВЦЭМ!$F$39:$F$782,СВЦЭМ!$A$39:$A$782,$A205,СВЦЭМ!$B$39:$B$782,E$190)+'СЕТ СН'!$F$12</f>
        <v>205.41296789</v>
      </c>
      <c r="F205" s="36">
        <f>SUMIFS(СВЦЭМ!$F$39:$F$782,СВЦЭМ!$A$39:$A$782,$A205,СВЦЭМ!$B$39:$B$782,F$190)+'СЕТ СН'!$F$12</f>
        <v>206.83739169</v>
      </c>
      <c r="G205" s="36">
        <f>SUMIFS(СВЦЭМ!$F$39:$F$782,СВЦЭМ!$A$39:$A$782,$A205,СВЦЭМ!$B$39:$B$782,G$190)+'СЕТ СН'!$F$12</f>
        <v>209.36037042999999</v>
      </c>
      <c r="H205" s="36">
        <f>SUMIFS(СВЦЭМ!$F$39:$F$782,СВЦЭМ!$A$39:$A$782,$A205,СВЦЭМ!$B$39:$B$782,H$190)+'СЕТ СН'!$F$12</f>
        <v>198.32046923999999</v>
      </c>
      <c r="I205" s="36">
        <f>SUMIFS(СВЦЭМ!$F$39:$F$782,СВЦЭМ!$A$39:$A$782,$A205,СВЦЭМ!$B$39:$B$782,I$190)+'СЕТ СН'!$F$12</f>
        <v>198.65802131000001</v>
      </c>
      <c r="J205" s="36">
        <f>SUMIFS(СВЦЭМ!$F$39:$F$782,СВЦЭМ!$A$39:$A$782,$A205,СВЦЭМ!$B$39:$B$782,J$190)+'СЕТ СН'!$F$12</f>
        <v>192.86978825</v>
      </c>
      <c r="K205" s="36">
        <f>SUMIFS(СВЦЭМ!$F$39:$F$782,СВЦЭМ!$A$39:$A$782,$A205,СВЦЭМ!$B$39:$B$782,K$190)+'СЕТ СН'!$F$12</f>
        <v>191.55537588999999</v>
      </c>
      <c r="L205" s="36">
        <f>SUMIFS(СВЦЭМ!$F$39:$F$782,СВЦЭМ!$A$39:$A$782,$A205,СВЦЭМ!$B$39:$B$782,L$190)+'СЕТ СН'!$F$12</f>
        <v>193.12862369000001</v>
      </c>
      <c r="M205" s="36">
        <f>SUMIFS(СВЦЭМ!$F$39:$F$782,СВЦЭМ!$A$39:$A$782,$A205,СВЦЭМ!$B$39:$B$782,M$190)+'СЕТ СН'!$F$12</f>
        <v>197.40260996999999</v>
      </c>
      <c r="N205" s="36">
        <f>SUMIFS(СВЦЭМ!$F$39:$F$782,СВЦЭМ!$A$39:$A$782,$A205,СВЦЭМ!$B$39:$B$782,N$190)+'СЕТ СН'!$F$12</f>
        <v>199.42115799999999</v>
      </c>
      <c r="O205" s="36">
        <f>SUMIFS(СВЦЭМ!$F$39:$F$782,СВЦЭМ!$A$39:$A$782,$A205,СВЦЭМ!$B$39:$B$782,O$190)+'СЕТ СН'!$F$12</f>
        <v>200.73810882000001</v>
      </c>
      <c r="P205" s="36">
        <f>SUMIFS(СВЦЭМ!$F$39:$F$782,СВЦЭМ!$A$39:$A$782,$A205,СВЦЭМ!$B$39:$B$782,P$190)+'СЕТ СН'!$F$12</f>
        <v>202.57335372</v>
      </c>
      <c r="Q205" s="36">
        <f>SUMIFS(СВЦЭМ!$F$39:$F$782,СВЦЭМ!$A$39:$A$782,$A205,СВЦЭМ!$B$39:$B$782,Q$190)+'СЕТ СН'!$F$12</f>
        <v>202.74051438999999</v>
      </c>
      <c r="R205" s="36">
        <f>SUMIFS(СВЦЭМ!$F$39:$F$782,СВЦЭМ!$A$39:$A$782,$A205,СВЦЭМ!$B$39:$B$782,R$190)+'СЕТ СН'!$F$12</f>
        <v>201.46685432999999</v>
      </c>
      <c r="S205" s="36">
        <f>SUMIFS(СВЦЭМ!$F$39:$F$782,СВЦЭМ!$A$39:$A$782,$A205,СВЦЭМ!$B$39:$B$782,S$190)+'СЕТ СН'!$F$12</f>
        <v>193.36359297000001</v>
      </c>
      <c r="T205" s="36">
        <f>SUMIFS(СВЦЭМ!$F$39:$F$782,СВЦЭМ!$A$39:$A$782,$A205,СВЦЭМ!$B$39:$B$782,T$190)+'СЕТ СН'!$F$12</f>
        <v>181.94770833999999</v>
      </c>
      <c r="U205" s="36">
        <f>SUMIFS(СВЦЭМ!$F$39:$F$782,СВЦЭМ!$A$39:$A$782,$A205,СВЦЭМ!$B$39:$B$782,U$190)+'СЕТ СН'!$F$12</f>
        <v>182.10569971999999</v>
      </c>
      <c r="V205" s="36">
        <f>SUMIFS(СВЦЭМ!$F$39:$F$782,СВЦЭМ!$A$39:$A$782,$A205,СВЦЭМ!$B$39:$B$782,V$190)+'СЕТ СН'!$F$12</f>
        <v>185.6006888</v>
      </c>
      <c r="W205" s="36">
        <f>SUMIFS(СВЦЭМ!$F$39:$F$782,СВЦЭМ!$A$39:$A$782,$A205,СВЦЭМ!$B$39:$B$782,W$190)+'СЕТ СН'!$F$12</f>
        <v>192.61661473999999</v>
      </c>
      <c r="X205" s="36">
        <f>SUMIFS(СВЦЭМ!$F$39:$F$782,СВЦЭМ!$A$39:$A$782,$A205,СВЦЭМ!$B$39:$B$782,X$190)+'СЕТ СН'!$F$12</f>
        <v>196.14153789</v>
      </c>
      <c r="Y205" s="36">
        <f>SUMIFS(СВЦЭМ!$F$39:$F$782,СВЦЭМ!$A$39:$A$782,$A205,СВЦЭМ!$B$39:$B$782,Y$190)+'СЕТ СН'!$F$12</f>
        <v>200.58354138999999</v>
      </c>
    </row>
    <row r="206" spans="1:25" ht="15.75" x14ac:dyDescent="0.2">
      <c r="A206" s="35">
        <f t="shared" si="5"/>
        <v>44881</v>
      </c>
      <c r="B206" s="36">
        <f>SUMIFS(СВЦЭМ!$F$39:$F$782,СВЦЭМ!$A$39:$A$782,$A206,СВЦЭМ!$B$39:$B$782,B$190)+'СЕТ СН'!$F$12</f>
        <v>202.25356629999999</v>
      </c>
      <c r="C206" s="36">
        <f>SUMIFS(СВЦЭМ!$F$39:$F$782,СВЦЭМ!$A$39:$A$782,$A206,СВЦЭМ!$B$39:$B$782,C$190)+'СЕТ СН'!$F$12</f>
        <v>207.45482362000001</v>
      </c>
      <c r="D206" s="36">
        <f>SUMIFS(СВЦЭМ!$F$39:$F$782,СВЦЭМ!$A$39:$A$782,$A206,СВЦЭМ!$B$39:$B$782,D$190)+'СЕТ СН'!$F$12</f>
        <v>212.32668054999999</v>
      </c>
      <c r="E206" s="36">
        <f>SUMIFS(СВЦЭМ!$F$39:$F$782,СВЦЭМ!$A$39:$A$782,$A206,СВЦЭМ!$B$39:$B$782,E$190)+'СЕТ СН'!$F$12</f>
        <v>211.90730454000001</v>
      </c>
      <c r="F206" s="36">
        <f>SUMIFS(СВЦЭМ!$F$39:$F$782,СВЦЭМ!$A$39:$A$782,$A206,СВЦЭМ!$B$39:$B$782,F$190)+'СЕТ СН'!$F$12</f>
        <v>208.15715345999999</v>
      </c>
      <c r="G206" s="36">
        <f>SUMIFS(СВЦЭМ!$F$39:$F$782,СВЦЭМ!$A$39:$A$782,$A206,СВЦЭМ!$B$39:$B$782,G$190)+'СЕТ СН'!$F$12</f>
        <v>206.8251491</v>
      </c>
      <c r="H206" s="36">
        <f>SUMIFS(СВЦЭМ!$F$39:$F$782,СВЦЭМ!$A$39:$A$782,$A206,СВЦЭМ!$B$39:$B$782,H$190)+'СЕТ СН'!$F$12</f>
        <v>202.13799600999999</v>
      </c>
      <c r="I206" s="36">
        <f>SUMIFS(СВЦЭМ!$F$39:$F$782,СВЦЭМ!$A$39:$A$782,$A206,СВЦЭМ!$B$39:$B$782,I$190)+'СЕТ СН'!$F$12</f>
        <v>202.04077823</v>
      </c>
      <c r="J206" s="36">
        <f>SUMIFS(СВЦЭМ!$F$39:$F$782,СВЦЭМ!$A$39:$A$782,$A206,СВЦЭМ!$B$39:$B$782,J$190)+'СЕТ СН'!$F$12</f>
        <v>197.59599220999999</v>
      </c>
      <c r="K206" s="36">
        <f>SUMIFS(СВЦЭМ!$F$39:$F$782,СВЦЭМ!$A$39:$A$782,$A206,СВЦЭМ!$B$39:$B$782,K$190)+'СЕТ СН'!$F$12</f>
        <v>197.07844455</v>
      </c>
      <c r="L206" s="36">
        <f>SUMIFS(СВЦЭМ!$F$39:$F$782,СВЦЭМ!$A$39:$A$782,$A206,СВЦЭМ!$B$39:$B$782,L$190)+'СЕТ СН'!$F$12</f>
        <v>198.42350737000001</v>
      </c>
      <c r="M206" s="36">
        <f>SUMIFS(СВЦЭМ!$F$39:$F$782,СВЦЭМ!$A$39:$A$782,$A206,СВЦЭМ!$B$39:$B$782,M$190)+'СЕТ СН'!$F$12</f>
        <v>202.41585927</v>
      </c>
      <c r="N206" s="36">
        <f>SUMIFS(СВЦЭМ!$F$39:$F$782,СВЦЭМ!$A$39:$A$782,$A206,СВЦЭМ!$B$39:$B$782,N$190)+'СЕТ СН'!$F$12</f>
        <v>202.30589269000001</v>
      </c>
      <c r="O206" s="36">
        <f>SUMIFS(СВЦЭМ!$F$39:$F$782,СВЦЭМ!$A$39:$A$782,$A206,СВЦЭМ!$B$39:$B$782,O$190)+'СЕТ СН'!$F$12</f>
        <v>204.6775428</v>
      </c>
      <c r="P206" s="36">
        <f>SUMIFS(СВЦЭМ!$F$39:$F$782,СВЦЭМ!$A$39:$A$782,$A206,СВЦЭМ!$B$39:$B$782,P$190)+'СЕТ СН'!$F$12</f>
        <v>207.32814382000001</v>
      </c>
      <c r="Q206" s="36">
        <f>SUMIFS(СВЦЭМ!$F$39:$F$782,СВЦЭМ!$A$39:$A$782,$A206,СВЦЭМ!$B$39:$B$782,Q$190)+'СЕТ СН'!$F$12</f>
        <v>202.27455434999999</v>
      </c>
      <c r="R206" s="36">
        <f>SUMIFS(СВЦЭМ!$F$39:$F$782,СВЦЭМ!$A$39:$A$782,$A206,СВЦЭМ!$B$39:$B$782,R$190)+'СЕТ СН'!$F$12</f>
        <v>200.51362610999999</v>
      </c>
      <c r="S206" s="36">
        <f>SUMIFS(СВЦЭМ!$F$39:$F$782,СВЦЭМ!$A$39:$A$782,$A206,СВЦЭМ!$B$39:$B$782,S$190)+'СЕТ СН'!$F$12</f>
        <v>193.40662086</v>
      </c>
      <c r="T206" s="36">
        <f>SUMIFS(СВЦЭМ!$F$39:$F$782,СВЦЭМ!$A$39:$A$782,$A206,СВЦЭМ!$B$39:$B$782,T$190)+'СЕТ СН'!$F$12</f>
        <v>189.34681584</v>
      </c>
      <c r="U206" s="36">
        <f>SUMIFS(СВЦЭМ!$F$39:$F$782,СВЦЭМ!$A$39:$A$782,$A206,СВЦЭМ!$B$39:$B$782,U$190)+'СЕТ СН'!$F$12</f>
        <v>192.10395826000001</v>
      </c>
      <c r="V206" s="36">
        <f>SUMIFS(СВЦЭМ!$F$39:$F$782,СВЦЭМ!$A$39:$A$782,$A206,СВЦЭМ!$B$39:$B$782,V$190)+'СЕТ СН'!$F$12</f>
        <v>196.97638236</v>
      </c>
      <c r="W206" s="36">
        <f>SUMIFS(СВЦЭМ!$F$39:$F$782,СВЦЭМ!$A$39:$A$782,$A206,СВЦЭМ!$B$39:$B$782,W$190)+'СЕТ СН'!$F$12</f>
        <v>197.04030838</v>
      </c>
      <c r="X206" s="36">
        <f>SUMIFS(СВЦЭМ!$F$39:$F$782,СВЦЭМ!$A$39:$A$782,$A206,СВЦЭМ!$B$39:$B$782,X$190)+'СЕТ СН'!$F$12</f>
        <v>201.22794375999999</v>
      </c>
      <c r="Y206" s="36">
        <f>SUMIFS(СВЦЭМ!$F$39:$F$782,СВЦЭМ!$A$39:$A$782,$A206,СВЦЭМ!$B$39:$B$782,Y$190)+'СЕТ СН'!$F$12</f>
        <v>209.93522193000001</v>
      </c>
    </row>
    <row r="207" spans="1:25" ht="15.75" x14ac:dyDescent="0.2">
      <c r="A207" s="35">
        <f t="shared" si="5"/>
        <v>44882</v>
      </c>
      <c r="B207" s="36">
        <f>SUMIFS(СВЦЭМ!$F$39:$F$782,СВЦЭМ!$A$39:$A$782,$A207,СВЦЭМ!$B$39:$B$782,B$190)+'СЕТ СН'!$F$12</f>
        <v>199.35023931000001</v>
      </c>
      <c r="C207" s="36">
        <f>SUMIFS(СВЦЭМ!$F$39:$F$782,СВЦЭМ!$A$39:$A$782,$A207,СВЦЭМ!$B$39:$B$782,C$190)+'СЕТ СН'!$F$12</f>
        <v>202.33580764000001</v>
      </c>
      <c r="D207" s="36">
        <f>SUMIFS(СВЦЭМ!$F$39:$F$782,СВЦЭМ!$A$39:$A$782,$A207,СВЦЭМ!$B$39:$B$782,D$190)+'СЕТ СН'!$F$12</f>
        <v>207.24067898999999</v>
      </c>
      <c r="E207" s="36">
        <f>SUMIFS(СВЦЭМ!$F$39:$F$782,СВЦЭМ!$A$39:$A$782,$A207,СВЦЭМ!$B$39:$B$782,E$190)+'СЕТ СН'!$F$12</f>
        <v>206.57382580999999</v>
      </c>
      <c r="F207" s="36">
        <f>SUMIFS(СВЦЭМ!$F$39:$F$782,СВЦЭМ!$A$39:$A$782,$A207,СВЦЭМ!$B$39:$B$782,F$190)+'СЕТ СН'!$F$12</f>
        <v>207.08327989</v>
      </c>
      <c r="G207" s="36">
        <f>SUMIFS(СВЦЭМ!$F$39:$F$782,СВЦЭМ!$A$39:$A$782,$A207,СВЦЭМ!$B$39:$B$782,G$190)+'СЕТ СН'!$F$12</f>
        <v>207.97871997999999</v>
      </c>
      <c r="H207" s="36">
        <f>SUMIFS(СВЦЭМ!$F$39:$F$782,СВЦЭМ!$A$39:$A$782,$A207,СВЦЭМ!$B$39:$B$782,H$190)+'СЕТ СН'!$F$12</f>
        <v>197.02898519999999</v>
      </c>
      <c r="I207" s="36">
        <f>SUMIFS(СВЦЭМ!$F$39:$F$782,СВЦЭМ!$A$39:$A$782,$A207,СВЦЭМ!$B$39:$B$782,I$190)+'СЕТ СН'!$F$12</f>
        <v>184.93392560999999</v>
      </c>
      <c r="J207" s="36">
        <f>SUMIFS(СВЦЭМ!$F$39:$F$782,СВЦЭМ!$A$39:$A$782,$A207,СВЦЭМ!$B$39:$B$782,J$190)+'СЕТ СН'!$F$12</f>
        <v>189.77633886999999</v>
      </c>
      <c r="K207" s="36">
        <f>SUMIFS(СВЦЭМ!$F$39:$F$782,СВЦЭМ!$A$39:$A$782,$A207,СВЦЭМ!$B$39:$B$782,K$190)+'СЕТ СН'!$F$12</f>
        <v>190.69357769999999</v>
      </c>
      <c r="L207" s="36">
        <f>SUMIFS(СВЦЭМ!$F$39:$F$782,СВЦЭМ!$A$39:$A$782,$A207,СВЦЭМ!$B$39:$B$782,L$190)+'СЕТ СН'!$F$12</f>
        <v>191.53341972000001</v>
      </c>
      <c r="M207" s="36">
        <f>SUMIFS(СВЦЭМ!$F$39:$F$782,СВЦЭМ!$A$39:$A$782,$A207,СВЦЭМ!$B$39:$B$782,M$190)+'СЕТ СН'!$F$12</f>
        <v>195.53465754999999</v>
      </c>
      <c r="N207" s="36">
        <f>SUMIFS(СВЦЭМ!$F$39:$F$782,СВЦЭМ!$A$39:$A$782,$A207,СВЦЭМ!$B$39:$B$782,N$190)+'СЕТ СН'!$F$12</f>
        <v>193.48127344</v>
      </c>
      <c r="O207" s="36">
        <f>SUMIFS(СВЦЭМ!$F$39:$F$782,СВЦЭМ!$A$39:$A$782,$A207,СВЦЭМ!$B$39:$B$782,O$190)+'СЕТ СН'!$F$12</f>
        <v>198.76470810000001</v>
      </c>
      <c r="P207" s="36">
        <f>SUMIFS(СВЦЭМ!$F$39:$F$782,СВЦЭМ!$A$39:$A$782,$A207,СВЦЭМ!$B$39:$B$782,P$190)+'СЕТ СН'!$F$12</f>
        <v>199.8985831</v>
      </c>
      <c r="Q207" s="36">
        <f>SUMIFS(СВЦЭМ!$F$39:$F$782,СВЦЭМ!$A$39:$A$782,$A207,СВЦЭМ!$B$39:$B$782,Q$190)+'СЕТ СН'!$F$12</f>
        <v>197.13474575999999</v>
      </c>
      <c r="R207" s="36">
        <f>SUMIFS(СВЦЭМ!$F$39:$F$782,СВЦЭМ!$A$39:$A$782,$A207,СВЦЭМ!$B$39:$B$782,R$190)+'СЕТ СН'!$F$12</f>
        <v>193.48267584000001</v>
      </c>
      <c r="S207" s="36">
        <f>SUMIFS(СВЦЭМ!$F$39:$F$782,СВЦЭМ!$A$39:$A$782,$A207,СВЦЭМ!$B$39:$B$782,S$190)+'СЕТ СН'!$F$12</f>
        <v>191.45291404</v>
      </c>
      <c r="T207" s="36">
        <f>SUMIFS(СВЦЭМ!$F$39:$F$782,СВЦЭМ!$A$39:$A$782,$A207,СВЦЭМ!$B$39:$B$782,T$190)+'СЕТ СН'!$F$12</f>
        <v>183.86385179000001</v>
      </c>
      <c r="U207" s="36">
        <f>SUMIFS(СВЦЭМ!$F$39:$F$782,СВЦЭМ!$A$39:$A$782,$A207,СВЦЭМ!$B$39:$B$782,U$190)+'СЕТ СН'!$F$12</f>
        <v>186.60505903999999</v>
      </c>
      <c r="V207" s="36">
        <f>SUMIFS(СВЦЭМ!$F$39:$F$782,СВЦЭМ!$A$39:$A$782,$A207,СВЦЭМ!$B$39:$B$782,V$190)+'СЕТ СН'!$F$12</f>
        <v>189.08911803000001</v>
      </c>
      <c r="W207" s="36">
        <f>SUMIFS(СВЦЭМ!$F$39:$F$782,СВЦЭМ!$A$39:$A$782,$A207,СВЦЭМ!$B$39:$B$782,W$190)+'СЕТ СН'!$F$12</f>
        <v>191.61040259999999</v>
      </c>
      <c r="X207" s="36">
        <f>SUMIFS(СВЦЭМ!$F$39:$F$782,СВЦЭМ!$A$39:$A$782,$A207,СВЦЭМ!$B$39:$B$782,X$190)+'СЕТ СН'!$F$12</f>
        <v>194.84639576000001</v>
      </c>
      <c r="Y207" s="36">
        <f>SUMIFS(СВЦЭМ!$F$39:$F$782,СВЦЭМ!$A$39:$A$782,$A207,СВЦЭМ!$B$39:$B$782,Y$190)+'СЕТ СН'!$F$12</f>
        <v>200.42333407999999</v>
      </c>
    </row>
    <row r="208" spans="1:25" ht="15.75" x14ac:dyDescent="0.2">
      <c r="A208" s="35">
        <f t="shared" si="5"/>
        <v>44883</v>
      </c>
      <c r="B208" s="36">
        <f>SUMIFS(СВЦЭМ!$F$39:$F$782,СВЦЭМ!$A$39:$A$782,$A208,СВЦЭМ!$B$39:$B$782,B$190)+'СЕТ СН'!$F$12</f>
        <v>200.2026884</v>
      </c>
      <c r="C208" s="36">
        <f>SUMIFS(СВЦЭМ!$F$39:$F$782,СВЦЭМ!$A$39:$A$782,$A208,СВЦЭМ!$B$39:$B$782,C$190)+'СЕТ СН'!$F$12</f>
        <v>205.61343110000001</v>
      </c>
      <c r="D208" s="36">
        <f>SUMIFS(СВЦЭМ!$F$39:$F$782,СВЦЭМ!$A$39:$A$782,$A208,СВЦЭМ!$B$39:$B$782,D$190)+'СЕТ СН'!$F$12</f>
        <v>207.70860411999999</v>
      </c>
      <c r="E208" s="36">
        <f>SUMIFS(СВЦЭМ!$F$39:$F$782,СВЦЭМ!$A$39:$A$782,$A208,СВЦЭМ!$B$39:$B$782,E$190)+'СЕТ СН'!$F$12</f>
        <v>208.53963884000001</v>
      </c>
      <c r="F208" s="36">
        <f>SUMIFS(СВЦЭМ!$F$39:$F$782,СВЦЭМ!$A$39:$A$782,$A208,СВЦЭМ!$B$39:$B$782,F$190)+'СЕТ СН'!$F$12</f>
        <v>212.53973869000001</v>
      </c>
      <c r="G208" s="36">
        <f>SUMIFS(СВЦЭМ!$F$39:$F$782,СВЦЭМ!$A$39:$A$782,$A208,СВЦЭМ!$B$39:$B$782,G$190)+'СЕТ СН'!$F$12</f>
        <v>210.15136373999999</v>
      </c>
      <c r="H208" s="36">
        <f>SUMIFS(СВЦЭМ!$F$39:$F$782,СВЦЭМ!$A$39:$A$782,$A208,СВЦЭМ!$B$39:$B$782,H$190)+'СЕТ СН'!$F$12</f>
        <v>203.86059537</v>
      </c>
      <c r="I208" s="36">
        <f>SUMIFS(СВЦЭМ!$F$39:$F$782,СВЦЭМ!$A$39:$A$782,$A208,СВЦЭМ!$B$39:$B$782,I$190)+'СЕТ СН'!$F$12</f>
        <v>199.24310355</v>
      </c>
      <c r="J208" s="36">
        <f>SUMIFS(СВЦЭМ!$F$39:$F$782,СВЦЭМ!$A$39:$A$782,$A208,СВЦЭМ!$B$39:$B$782,J$190)+'СЕТ СН'!$F$12</f>
        <v>193.48526235</v>
      </c>
      <c r="K208" s="36">
        <f>SUMIFS(СВЦЭМ!$F$39:$F$782,СВЦЭМ!$A$39:$A$782,$A208,СВЦЭМ!$B$39:$B$782,K$190)+'СЕТ СН'!$F$12</f>
        <v>191.46247693000001</v>
      </c>
      <c r="L208" s="36">
        <f>SUMIFS(СВЦЭМ!$F$39:$F$782,СВЦЭМ!$A$39:$A$782,$A208,СВЦЭМ!$B$39:$B$782,L$190)+'СЕТ СН'!$F$12</f>
        <v>191.76531861999999</v>
      </c>
      <c r="M208" s="36">
        <f>SUMIFS(СВЦЭМ!$F$39:$F$782,СВЦЭМ!$A$39:$A$782,$A208,СВЦЭМ!$B$39:$B$782,M$190)+'СЕТ СН'!$F$12</f>
        <v>196.34405963</v>
      </c>
      <c r="N208" s="36">
        <f>SUMIFS(СВЦЭМ!$F$39:$F$782,СВЦЭМ!$A$39:$A$782,$A208,СВЦЭМ!$B$39:$B$782,N$190)+'СЕТ СН'!$F$12</f>
        <v>200.24107015999999</v>
      </c>
      <c r="O208" s="36">
        <f>SUMIFS(СВЦЭМ!$F$39:$F$782,СВЦЭМ!$A$39:$A$782,$A208,СВЦЭМ!$B$39:$B$782,O$190)+'СЕТ СН'!$F$12</f>
        <v>199.23774688</v>
      </c>
      <c r="P208" s="36">
        <f>SUMIFS(СВЦЭМ!$F$39:$F$782,СВЦЭМ!$A$39:$A$782,$A208,СВЦЭМ!$B$39:$B$782,P$190)+'СЕТ СН'!$F$12</f>
        <v>199.67629578</v>
      </c>
      <c r="Q208" s="36">
        <f>SUMIFS(СВЦЭМ!$F$39:$F$782,СВЦЭМ!$A$39:$A$782,$A208,СВЦЭМ!$B$39:$B$782,Q$190)+'СЕТ СН'!$F$12</f>
        <v>202.29938916</v>
      </c>
      <c r="R208" s="36">
        <f>SUMIFS(СВЦЭМ!$F$39:$F$782,СВЦЭМ!$A$39:$A$782,$A208,СВЦЭМ!$B$39:$B$782,R$190)+'СЕТ СН'!$F$12</f>
        <v>202.32656566</v>
      </c>
      <c r="S208" s="36">
        <f>SUMIFS(СВЦЭМ!$F$39:$F$782,СВЦЭМ!$A$39:$A$782,$A208,СВЦЭМ!$B$39:$B$782,S$190)+'СЕТ СН'!$F$12</f>
        <v>198.95237076000001</v>
      </c>
      <c r="T208" s="36">
        <f>SUMIFS(СВЦЭМ!$F$39:$F$782,СВЦЭМ!$A$39:$A$782,$A208,СВЦЭМ!$B$39:$B$782,T$190)+'СЕТ СН'!$F$12</f>
        <v>189.38263051999999</v>
      </c>
      <c r="U208" s="36">
        <f>SUMIFS(СВЦЭМ!$F$39:$F$782,СВЦЭМ!$A$39:$A$782,$A208,СВЦЭМ!$B$39:$B$782,U$190)+'СЕТ СН'!$F$12</f>
        <v>188.95974390999999</v>
      </c>
      <c r="V208" s="36">
        <f>SUMIFS(СВЦЭМ!$F$39:$F$782,СВЦЭМ!$A$39:$A$782,$A208,СВЦЭМ!$B$39:$B$782,V$190)+'СЕТ СН'!$F$12</f>
        <v>192.05768434999999</v>
      </c>
      <c r="W208" s="36">
        <f>SUMIFS(СВЦЭМ!$F$39:$F$782,СВЦЭМ!$A$39:$A$782,$A208,СВЦЭМ!$B$39:$B$782,W$190)+'СЕТ СН'!$F$12</f>
        <v>195.14501920999999</v>
      </c>
      <c r="X208" s="36">
        <f>SUMIFS(СВЦЭМ!$F$39:$F$782,СВЦЭМ!$A$39:$A$782,$A208,СВЦЭМ!$B$39:$B$782,X$190)+'СЕТ СН'!$F$12</f>
        <v>197.30088925999999</v>
      </c>
      <c r="Y208" s="36">
        <f>SUMIFS(СВЦЭМ!$F$39:$F$782,СВЦЭМ!$A$39:$A$782,$A208,СВЦЭМ!$B$39:$B$782,Y$190)+'СЕТ СН'!$F$12</f>
        <v>199.25302402</v>
      </c>
    </row>
    <row r="209" spans="1:25" ht="15.75" x14ac:dyDescent="0.2">
      <c r="A209" s="35">
        <f t="shared" si="5"/>
        <v>44884</v>
      </c>
      <c r="B209" s="36">
        <f>SUMIFS(СВЦЭМ!$F$39:$F$782,СВЦЭМ!$A$39:$A$782,$A209,СВЦЭМ!$B$39:$B$782,B$190)+'СЕТ СН'!$F$12</f>
        <v>208.27421598000001</v>
      </c>
      <c r="C209" s="36">
        <f>SUMIFS(СВЦЭМ!$F$39:$F$782,СВЦЭМ!$A$39:$A$782,$A209,СВЦЭМ!$B$39:$B$782,C$190)+'СЕТ СН'!$F$12</f>
        <v>213.02150043</v>
      </c>
      <c r="D209" s="36">
        <f>SUMIFS(СВЦЭМ!$F$39:$F$782,СВЦЭМ!$A$39:$A$782,$A209,СВЦЭМ!$B$39:$B$782,D$190)+'СЕТ СН'!$F$12</f>
        <v>216.87809745000001</v>
      </c>
      <c r="E209" s="36">
        <f>SUMIFS(СВЦЭМ!$F$39:$F$782,СВЦЭМ!$A$39:$A$782,$A209,СВЦЭМ!$B$39:$B$782,E$190)+'СЕТ СН'!$F$12</f>
        <v>217.66365693</v>
      </c>
      <c r="F209" s="36">
        <f>SUMIFS(СВЦЭМ!$F$39:$F$782,СВЦЭМ!$A$39:$A$782,$A209,СВЦЭМ!$B$39:$B$782,F$190)+'СЕТ СН'!$F$12</f>
        <v>222.84262788999999</v>
      </c>
      <c r="G209" s="36">
        <f>SUMIFS(СВЦЭМ!$F$39:$F$782,СВЦЭМ!$A$39:$A$782,$A209,СВЦЭМ!$B$39:$B$782,G$190)+'СЕТ СН'!$F$12</f>
        <v>202.71608818000001</v>
      </c>
      <c r="H209" s="36">
        <f>SUMIFS(СВЦЭМ!$F$39:$F$782,СВЦЭМ!$A$39:$A$782,$A209,СВЦЭМ!$B$39:$B$782,H$190)+'СЕТ СН'!$F$12</f>
        <v>194.70583169</v>
      </c>
      <c r="I209" s="36">
        <f>SUMIFS(СВЦЭМ!$F$39:$F$782,СВЦЭМ!$A$39:$A$782,$A209,СВЦЭМ!$B$39:$B$782,I$190)+'СЕТ СН'!$F$12</f>
        <v>193.53749227</v>
      </c>
      <c r="J209" s="36">
        <f>SUMIFS(СВЦЭМ!$F$39:$F$782,СВЦЭМ!$A$39:$A$782,$A209,СВЦЭМ!$B$39:$B$782,J$190)+'СЕТ СН'!$F$12</f>
        <v>172.23310973</v>
      </c>
      <c r="K209" s="36">
        <f>SUMIFS(СВЦЭМ!$F$39:$F$782,СВЦЭМ!$A$39:$A$782,$A209,СВЦЭМ!$B$39:$B$782,K$190)+'СЕТ СН'!$F$12</f>
        <v>166.22001612</v>
      </c>
      <c r="L209" s="36">
        <f>SUMIFS(СВЦЭМ!$F$39:$F$782,СВЦЭМ!$A$39:$A$782,$A209,СВЦЭМ!$B$39:$B$782,L$190)+'СЕТ СН'!$F$12</f>
        <v>164.72287907</v>
      </c>
      <c r="M209" s="36">
        <f>SUMIFS(СВЦЭМ!$F$39:$F$782,СВЦЭМ!$A$39:$A$782,$A209,СВЦЭМ!$B$39:$B$782,M$190)+'СЕТ СН'!$F$12</f>
        <v>177.60489043999999</v>
      </c>
      <c r="N209" s="36">
        <f>SUMIFS(СВЦЭМ!$F$39:$F$782,СВЦЭМ!$A$39:$A$782,$A209,СВЦЭМ!$B$39:$B$782,N$190)+'СЕТ СН'!$F$12</f>
        <v>192.88129846999999</v>
      </c>
      <c r="O209" s="36">
        <f>SUMIFS(СВЦЭМ!$F$39:$F$782,СВЦЭМ!$A$39:$A$782,$A209,СВЦЭМ!$B$39:$B$782,O$190)+'СЕТ СН'!$F$12</f>
        <v>191.83709465999999</v>
      </c>
      <c r="P209" s="36">
        <f>SUMIFS(СВЦЭМ!$F$39:$F$782,СВЦЭМ!$A$39:$A$782,$A209,СВЦЭМ!$B$39:$B$782,P$190)+'СЕТ СН'!$F$12</f>
        <v>193.51958243999999</v>
      </c>
      <c r="Q209" s="36">
        <f>SUMIFS(СВЦЭМ!$F$39:$F$782,СВЦЭМ!$A$39:$A$782,$A209,СВЦЭМ!$B$39:$B$782,Q$190)+'СЕТ СН'!$F$12</f>
        <v>193.95267429</v>
      </c>
      <c r="R209" s="36">
        <f>SUMIFS(СВЦЭМ!$F$39:$F$782,СВЦЭМ!$A$39:$A$782,$A209,СВЦЭМ!$B$39:$B$782,R$190)+'СЕТ СН'!$F$12</f>
        <v>181.70989082</v>
      </c>
      <c r="S209" s="36">
        <f>SUMIFS(СВЦЭМ!$F$39:$F$782,СВЦЭМ!$A$39:$A$782,$A209,СВЦЭМ!$B$39:$B$782,S$190)+'СЕТ СН'!$F$12</f>
        <v>171.46859979000001</v>
      </c>
      <c r="T209" s="36">
        <f>SUMIFS(СВЦЭМ!$F$39:$F$782,СВЦЭМ!$A$39:$A$782,$A209,СВЦЭМ!$B$39:$B$782,T$190)+'СЕТ СН'!$F$12</f>
        <v>154.59891557</v>
      </c>
      <c r="U209" s="36">
        <f>SUMIFS(СВЦЭМ!$F$39:$F$782,СВЦЭМ!$A$39:$A$782,$A209,СВЦЭМ!$B$39:$B$782,U$190)+'СЕТ СН'!$F$12</f>
        <v>154.75198717999999</v>
      </c>
      <c r="V209" s="36">
        <f>SUMIFS(СВЦЭМ!$F$39:$F$782,СВЦЭМ!$A$39:$A$782,$A209,СВЦЭМ!$B$39:$B$782,V$190)+'СЕТ СН'!$F$12</f>
        <v>156.27102515999999</v>
      </c>
      <c r="W209" s="36">
        <f>SUMIFS(СВЦЭМ!$F$39:$F$782,СВЦЭМ!$A$39:$A$782,$A209,СВЦЭМ!$B$39:$B$782,W$190)+'СЕТ СН'!$F$12</f>
        <v>159.75346221000001</v>
      </c>
      <c r="X209" s="36">
        <f>SUMIFS(СВЦЭМ!$F$39:$F$782,СВЦЭМ!$A$39:$A$782,$A209,СВЦЭМ!$B$39:$B$782,X$190)+'СЕТ СН'!$F$12</f>
        <v>159.70242296999999</v>
      </c>
      <c r="Y209" s="36">
        <f>SUMIFS(СВЦЭМ!$F$39:$F$782,СВЦЭМ!$A$39:$A$782,$A209,СВЦЭМ!$B$39:$B$782,Y$190)+'СЕТ СН'!$F$12</f>
        <v>160.45116784999999</v>
      </c>
    </row>
    <row r="210" spans="1:25" ht="15.75" x14ac:dyDescent="0.2">
      <c r="A210" s="35">
        <f t="shared" si="5"/>
        <v>44885</v>
      </c>
      <c r="B210" s="36">
        <f>SUMIFS(СВЦЭМ!$F$39:$F$782,СВЦЭМ!$A$39:$A$782,$A210,СВЦЭМ!$B$39:$B$782,B$190)+'СЕТ СН'!$F$12</f>
        <v>209.42893631000001</v>
      </c>
      <c r="C210" s="36">
        <f>SUMIFS(СВЦЭМ!$F$39:$F$782,СВЦЭМ!$A$39:$A$782,$A210,СВЦЭМ!$B$39:$B$782,C$190)+'СЕТ СН'!$F$12</f>
        <v>216.13952155999999</v>
      </c>
      <c r="D210" s="36">
        <f>SUMIFS(СВЦЭМ!$F$39:$F$782,СВЦЭМ!$A$39:$A$782,$A210,СВЦЭМ!$B$39:$B$782,D$190)+'СЕТ СН'!$F$12</f>
        <v>217.41208355000001</v>
      </c>
      <c r="E210" s="36">
        <f>SUMIFS(СВЦЭМ!$F$39:$F$782,СВЦЭМ!$A$39:$A$782,$A210,СВЦЭМ!$B$39:$B$782,E$190)+'СЕТ СН'!$F$12</f>
        <v>214.62064523000001</v>
      </c>
      <c r="F210" s="36">
        <f>SUMIFS(СВЦЭМ!$F$39:$F$782,СВЦЭМ!$A$39:$A$782,$A210,СВЦЭМ!$B$39:$B$782,F$190)+'СЕТ СН'!$F$12</f>
        <v>218.44931915999999</v>
      </c>
      <c r="G210" s="36">
        <f>SUMIFS(СВЦЭМ!$F$39:$F$782,СВЦЭМ!$A$39:$A$782,$A210,СВЦЭМ!$B$39:$B$782,G$190)+'СЕТ СН'!$F$12</f>
        <v>217.42464676</v>
      </c>
      <c r="H210" s="36">
        <f>SUMIFS(СВЦЭМ!$F$39:$F$782,СВЦЭМ!$A$39:$A$782,$A210,СВЦЭМ!$B$39:$B$782,H$190)+'СЕТ СН'!$F$12</f>
        <v>215.74919514999999</v>
      </c>
      <c r="I210" s="36">
        <f>SUMIFS(СВЦЭМ!$F$39:$F$782,СВЦЭМ!$A$39:$A$782,$A210,СВЦЭМ!$B$39:$B$782,I$190)+'СЕТ СН'!$F$12</f>
        <v>217.63268522000001</v>
      </c>
      <c r="J210" s="36">
        <f>SUMIFS(СВЦЭМ!$F$39:$F$782,СВЦЭМ!$A$39:$A$782,$A210,СВЦЭМ!$B$39:$B$782,J$190)+'СЕТ СН'!$F$12</f>
        <v>209.19584889000001</v>
      </c>
      <c r="K210" s="36">
        <f>SUMIFS(СВЦЭМ!$F$39:$F$782,СВЦЭМ!$A$39:$A$782,$A210,СВЦЭМ!$B$39:$B$782,K$190)+'СЕТ СН'!$F$12</f>
        <v>199.97127449999999</v>
      </c>
      <c r="L210" s="36">
        <f>SUMIFS(СВЦЭМ!$F$39:$F$782,СВЦЭМ!$A$39:$A$782,$A210,СВЦЭМ!$B$39:$B$782,L$190)+'СЕТ СН'!$F$12</f>
        <v>198.19455116</v>
      </c>
      <c r="M210" s="36">
        <f>SUMIFS(СВЦЭМ!$F$39:$F$782,СВЦЭМ!$A$39:$A$782,$A210,СВЦЭМ!$B$39:$B$782,M$190)+'СЕТ СН'!$F$12</f>
        <v>200.67520110999999</v>
      </c>
      <c r="N210" s="36">
        <f>SUMIFS(СВЦЭМ!$F$39:$F$782,СВЦЭМ!$A$39:$A$782,$A210,СВЦЭМ!$B$39:$B$782,N$190)+'СЕТ СН'!$F$12</f>
        <v>202.95800391</v>
      </c>
      <c r="O210" s="36">
        <f>SUMIFS(СВЦЭМ!$F$39:$F$782,СВЦЭМ!$A$39:$A$782,$A210,СВЦЭМ!$B$39:$B$782,O$190)+'СЕТ СН'!$F$12</f>
        <v>202.53990844</v>
      </c>
      <c r="P210" s="36">
        <f>SUMIFS(СВЦЭМ!$F$39:$F$782,СВЦЭМ!$A$39:$A$782,$A210,СВЦЭМ!$B$39:$B$782,P$190)+'СЕТ СН'!$F$12</f>
        <v>204.43459318000001</v>
      </c>
      <c r="Q210" s="36">
        <f>SUMIFS(СВЦЭМ!$F$39:$F$782,СВЦЭМ!$A$39:$A$782,$A210,СВЦЭМ!$B$39:$B$782,Q$190)+'СЕТ СН'!$F$12</f>
        <v>205.23114598000001</v>
      </c>
      <c r="R210" s="36">
        <f>SUMIFS(СВЦЭМ!$F$39:$F$782,СВЦЭМ!$A$39:$A$782,$A210,СВЦЭМ!$B$39:$B$782,R$190)+'СЕТ СН'!$F$12</f>
        <v>202.64840219999999</v>
      </c>
      <c r="S210" s="36">
        <f>SUMIFS(СВЦЭМ!$F$39:$F$782,СВЦЭМ!$A$39:$A$782,$A210,СВЦЭМ!$B$39:$B$782,S$190)+'СЕТ СН'!$F$12</f>
        <v>201.89061325</v>
      </c>
      <c r="T210" s="36">
        <f>SUMIFS(СВЦЭМ!$F$39:$F$782,СВЦЭМ!$A$39:$A$782,$A210,СВЦЭМ!$B$39:$B$782,T$190)+'СЕТ СН'!$F$12</f>
        <v>190.58312072999999</v>
      </c>
      <c r="U210" s="36">
        <f>SUMIFS(СВЦЭМ!$F$39:$F$782,СВЦЭМ!$A$39:$A$782,$A210,СВЦЭМ!$B$39:$B$782,U$190)+'СЕТ СН'!$F$12</f>
        <v>191.52031324999999</v>
      </c>
      <c r="V210" s="36">
        <f>SUMIFS(СВЦЭМ!$F$39:$F$782,СВЦЭМ!$A$39:$A$782,$A210,СВЦЭМ!$B$39:$B$782,V$190)+'СЕТ СН'!$F$12</f>
        <v>193.88439683999999</v>
      </c>
      <c r="W210" s="36">
        <f>SUMIFS(СВЦЭМ!$F$39:$F$782,СВЦЭМ!$A$39:$A$782,$A210,СВЦЭМ!$B$39:$B$782,W$190)+'СЕТ СН'!$F$12</f>
        <v>197.54815794000001</v>
      </c>
      <c r="X210" s="36">
        <f>SUMIFS(СВЦЭМ!$F$39:$F$782,СВЦЭМ!$A$39:$A$782,$A210,СВЦЭМ!$B$39:$B$782,X$190)+'СЕТ СН'!$F$12</f>
        <v>200.05056146999999</v>
      </c>
      <c r="Y210" s="36">
        <f>SUMIFS(СВЦЭМ!$F$39:$F$782,СВЦЭМ!$A$39:$A$782,$A210,СВЦЭМ!$B$39:$B$782,Y$190)+'СЕТ СН'!$F$12</f>
        <v>204.46068077000001</v>
      </c>
    </row>
    <row r="211" spans="1:25" ht="15.75" x14ac:dyDescent="0.2">
      <c r="A211" s="35">
        <f t="shared" si="5"/>
        <v>44886</v>
      </c>
      <c r="B211" s="36">
        <f>SUMIFS(СВЦЭМ!$F$39:$F$782,СВЦЭМ!$A$39:$A$782,$A211,СВЦЭМ!$B$39:$B$782,B$190)+'СЕТ СН'!$F$12</f>
        <v>215.70811036000001</v>
      </c>
      <c r="C211" s="36">
        <f>SUMIFS(СВЦЭМ!$F$39:$F$782,СВЦЭМ!$A$39:$A$782,$A211,СВЦЭМ!$B$39:$B$782,C$190)+'СЕТ СН'!$F$12</f>
        <v>218.86531837999999</v>
      </c>
      <c r="D211" s="36">
        <f>SUMIFS(СВЦЭМ!$F$39:$F$782,СВЦЭМ!$A$39:$A$782,$A211,СВЦЭМ!$B$39:$B$782,D$190)+'СЕТ СН'!$F$12</f>
        <v>222.66527674</v>
      </c>
      <c r="E211" s="36">
        <f>SUMIFS(СВЦЭМ!$F$39:$F$782,СВЦЭМ!$A$39:$A$782,$A211,СВЦЭМ!$B$39:$B$782,E$190)+'СЕТ СН'!$F$12</f>
        <v>223.72965095000001</v>
      </c>
      <c r="F211" s="36">
        <f>SUMIFS(СВЦЭМ!$F$39:$F$782,СВЦЭМ!$A$39:$A$782,$A211,СВЦЭМ!$B$39:$B$782,F$190)+'СЕТ СН'!$F$12</f>
        <v>227.74621741999999</v>
      </c>
      <c r="G211" s="36">
        <f>SUMIFS(СВЦЭМ!$F$39:$F$782,СВЦЭМ!$A$39:$A$782,$A211,СВЦЭМ!$B$39:$B$782,G$190)+'СЕТ СН'!$F$12</f>
        <v>224.87141628000001</v>
      </c>
      <c r="H211" s="36">
        <f>SUMIFS(СВЦЭМ!$F$39:$F$782,СВЦЭМ!$A$39:$A$782,$A211,СВЦЭМ!$B$39:$B$782,H$190)+'СЕТ СН'!$F$12</f>
        <v>215.15999034000001</v>
      </c>
      <c r="I211" s="36">
        <f>SUMIFS(СВЦЭМ!$F$39:$F$782,СВЦЭМ!$A$39:$A$782,$A211,СВЦЭМ!$B$39:$B$782,I$190)+'СЕТ СН'!$F$12</f>
        <v>206.04848903000001</v>
      </c>
      <c r="J211" s="36">
        <f>SUMIFS(СВЦЭМ!$F$39:$F$782,СВЦЭМ!$A$39:$A$782,$A211,СВЦЭМ!$B$39:$B$782,J$190)+'СЕТ СН'!$F$12</f>
        <v>201.59608546999999</v>
      </c>
      <c r="K211" s="36">
        <f>SUMIFS(СВЦЭМ!$F$39:$F$782,СВЦЭМ!$A$39:$A$782,$A211,СВЦЭМ!$B$39:$B$782,K$190)+'СЕТ СН'!$F$12</f>
        <v>203.38215596000001</v>
      </c>
      <c r="L211" s="36">
        <f>SUMIFS(СВЦЭМ!$F$39:$F$782,СВЦЭМ!$A$39:$A$782,$A211,СВЦЭМ!$B$39:$B$782,L$190)+'СЕТ СН'!$F$12</f>
        <v>203.00465274000001</v>
      </c>
      <c r="M211" s="36">
        <f>SUMIFS(СВЦЭМ!$F$39:$F$782,СВЦЭМ!$A$39:$A$782,$A211,СВЦЭМ!$B$39:$B$782,M$190)+'СЕТ СН'!$F$12</f>
        <v>202.72690365</v>
      </c>
      <c r="N211" s="36">
        <f>SUMIFS(СВЦЭМ!$F$39:$F$782,СВЦЭМ!$A$39:$A$782,$A211,СВЦЭМ!$B$39:$B$782,N$190)+'СЕТ СН'!$F$12</f>
        <v>204.97583857999999</v>
      </c>
      <c r="O211" s="36">
        <f>SUMIFS(СВЦЭМ!$F$39:$F$782,СВЦЭМ!$A$39:$A$782,$A211,СВЦЭМ!$B$39:$B$782,O$190)+'СЕТ СН'!$F$12</f>
        <v>204.19661593999999</v>
      </c>
      <c r="P211" s="36">
        <f>SUMIFS(СВЦЭМ!$F$39:$F$782,СВЦЭМ!$A$39:$A$782,$A211,СВЦЭМ!$B$39:$B$782,P$190)+'СЕТ СН'!$F$12</f>
        <v>206.10591646</v>
      </c>
      <c r="Q211" s="36">
        <f>SUMIFS(СВЦЭМ!$F$39:$F$782,СВЦЭМ!$A$39:$A$782,$A211,СВЦЭМ!$B$39:$B$782,Q$190)+'СЕТ СН'!$F$12</f>
        <v>205.87318425999999</v>
      </c>
      <c r="R211" s="36">
        <f>SUMIFS(СВЦЭМ!$F$39:$F$782,СВЦЭМ!$A$39:$A$782,$A211,СВЦЭМ!$B$39:$B$782,R$190)+'СЕТ СН'!$F$12</f>
        <v>203.30879084</v>
      </c>
      <c r="S211" s="36">
        <f>SUMIFS(СВЦЭМ!$F$39:$F$782,СВЦЭМ!$A$39:$A$782,$A211,СВЦЭМ!$B$39:$B$782,S$190)+'СЕТ СН'!$F$12</f>
        <v>205.74295744</v>
      </c>
      <c r="T211" s="36">
        <f>SUMIFS(СВЦЭМ!$F$39:$F$782,СВЦЭМ!$A$39:$A$782,$A211,СВЦЭМ!$B$39:$B$782,T$190)+'СЕТ СН'!$F$12</f>
        <v>202.53623866000001</v>
      </c>
      <c r="U211" s="36">
        <f>SUMIFS(СВЦЭМ!$F$39:$F$782,СВЦЭМ!$A$39:$A$782,$A211,СВЦЭМ!$B$39:$B$782,U$190)+'СЕТ СН'!$F$12</f>
        <v>203.13048667000001</v>
      </c>
      <c r="V211" s="36">
        <f>SUMIFS(СВЦЭМ!$F$39:$F$782,СВЦЭМ!$A$39:$A$782,$A211,СВЦЭМ!$B$39:$B$782,V$190)+'СЕТ СН'!$F$12</f>
        <v>202.63723687000001</v>
      </c>
      <c r="W211" s="36">
        <f>SUMIFS(СВЦЭМ!$F$39:$F$782,СВЦЭМ!$A$39:$A$782,$A211,СВЦЭМ!$B$39:$B$782,W$190)+'СЕТ СН'!$F$12</f>
        <v>205.67255406000001</v>
      </c>
      <c r="X211" s="36">
        <f>SUMIFS(СВЦЭМ!$F$39:$F$782,СВЦЭМ!$A$39:$A$782,$A211,СВЦЭМ!$B$39:$B$782,X$190)+'СЕТ СН'!$F$12</f>
        <v>209.07735066999999</v>
      </c>
      <c r="Y211" s="36">
        <f>SUMIFS(СВЦЭМ!$F$39:$F$782,СВЦЭМ!$A$39:$A$782,$A211,СВЦЭМ!$B$39:$B$782,Y$190)+'СЕТ СН'!$F$12</f>
        <v>215.00414615</v>
      </c>
    </row>
    <row r="212" spans="1:25" ht="15.75" x14ac:dyDescent="0.2">
      <c r="A212" s="35">
        <f t="shared" si="5"/>
        <v>44887</v>
      </c>
      <c r="B212" s="36">
        <f>SUMIFS(СВЦЭМ!$F$39:$F$782,СВЦЭМ!$A$39:$A$782,$A212,СВЦЭМ!$B$39:$B$782,B$190)+'СЕТ СН'!$F$12</f>
        <v>206.17308258</v>
      </c>
      <c r="C212" s="36">
        <f>SUMIFS(СВЦЭМ!$F$39:$F$782,СВЦЭМ!$A$39:$A$782,$A212,СВЦЭМ!$B$39:$B$782,C$190)+'СЕТ СН'!$F$12</f>
        <v>210.9452048</v>
      </c>
      <c r="D212" s="36">
        <f>SUMIFS(СВЦЭМ!$F$39:$F$782,СВЦЭМ!$A$39:$A$782,$A212,СВЦЭМ!$B$39:$B$782,D$190)+'СЕТ СН'!$F$12</f>
        <v>210.13804028000001</v>
      </c>
      <c r="E212" s="36">
        <f>SUMIFS(СВЦЭМ!$F$39:$F$782,СВЦЭМ!$A$39:$A$782,$A212,СВЦЭМ!$B$39:$B$782,E$190)+'СЕТ СН'!$F$12</f>
        <v>208.84111326999999</v>
      </c>
      <c r="F212" s="36">
        <f>SUMIFS(СВЦЭМ!$F$39:$F$782,СВЦЭМ!$A$39:$A$782,$A212,СВЦЭМ!$B$39:$B$782,F$190)+'СЕТ СН'!$F$12</f>
        <v>218.77091830000001</v>
      </c>
      <c r="G212" s="36">
        <f>SUMIFS(СВЦЭМ!$F$39:$F$782,СВЦЭМ!$A$39:$A$782,$A212,СВЦЭМ!$B$39:$B$782,G$190)+'СЕТ СН'!$F$12</f>
        <v>210.57476475999999</v>
      </c>
      <c r="H212" s="36">
        <f>SUMIFS(СВЦЭМ!$F$39:$F$782,СВЦЭМ!$A$39:$A$782,$A212,СВЦЭМ!$B$39:$B$782,H$190)+'СЕТ СН'!$F$12</f>
        <v>208.24417475000001</v>
      </c>
      <c r="I212" s="36">
        <f>SUMIFS(СВЦЭМ!$F$39:$F$782,СВЦЭМ!$A$39:$A$782,$A212,СВЦЭМ!$B$39:$B$782,I$190)+'СЕТ СН'!$F$12</f>
        <v>207.35368366</v>
      </c>
      <c r="J212" s="36">
        <f>SUMIFS(СВЦЭМ!$F$39:$F$782,СВЦЭМ!$A$39:$A$782,$A212,СВЦЭМ!$B$39:$B$782,J$190)+'СЕТ СН'!$F$12</f>
        <v>205.63130039000001</v>
      </c>
      <c r="K212" s="36">
        <f>SUMIFS(СВЦЭМ!$F$39:$F$782,СВЦЭМ!$A$39:$A$782,$A212,СВЦЭМ!$B$39:$B$782,K$190)+'СЕТ СН'!$F$12</f>
        <v>200.5353284</v>
      </c>
      <c r="L212" s="36">
        <f>SUMIFS(СВЦЭМ!$F$39:$F$782,СВЦЭМ!$A$39:$A$782,$A212,СВЦЭМ!$B$39:$B$782,L$190)+'СЕТ СН'!$F$12</f>
        <v>201.48839405000001</v>
      </c>
      <c r="M212" s="36">
        <f>SUMIFS(СВЦЭМ!$F$39:$F$782,СВЦЭМ!$A$39:$A$782,$A212,СВЦЭМ!$B$39:$B$782,M$190)+'СЕТ СН'!$F$12</f>
        <v>202.35321508999999</v>
      </c>
      <c r="N212" s="36">
        <f>SUMIFS(СВЦЭМ!$F$39:$F$782,СВЦЭМ!$A$39:$A$782,$A212,СВЦЭМ!$B$39:$B$782,N$190)+'СЕТ СН'!$F$12</f>
        <v>208.04146341000001</v>
      </c>
      <c r="O212" s="36">
        <f>SUMIFS(СВЦЭМ!$F$39:$F$782,СВЦЭМ!$A$39:$A$782,$A212,СВЦЭМ!$B$39:$B$782,O$190)+'СЕТ СН'!$F$12</f>
        <v>201.52169681999999</v>
      </c>
      <c r="P212" s="36">
        <f>SUMIFS(СВЦЭМ!$F$39:$F$782,СВЦЭМ!$A$39:$A$782,$A212,СВЦЭМ!$B$39:$B$782,P$190)+'СЕТ СН'!$F$12</f>
        <v>202.22881346</v>
      </c>
      <c r="Q212" s="36">
        <f>SUMIFS(СВЦЭМ!$F$39:$F$782,СВЦЭМ!$A$39:$A$782,$A212,СВЦЭМ!$B$39:$B$782,Q$190)+'СЕТ СН'!$F$12</f>
        <v>206.34401391</v>
      </c>
      <c r="R212" s="36">
        <f>SUMIFS(СВЦЭМ!$F$39:$F$782,СВЦЭМ!$A$39:$A$782,$A212,СВЦЭМ!$B$39:$B$782,R$190)+'СЕТ СН'!$F$12</f>
        <v>205.40104959000001</v>
      </c>
      <c r="S212" s="36">
        <f>SUMIFS(СВЦЭМ!$F$39:$F$782,СВЦЭМ!$A$39:$A$782,$A212,СВЦЭМ!$B$39:$B$782,S$190)+'СЕТ СН'!$F$12</f>
        <v>205.95248359999999</v>
      </c>
      <c r="T212" s="36">
        <f>SUMIFS(СВЦЭМ!$F$39:$F$782,СВЦЭМ!$A$39:$A$782,$A212,СВЦЭМ!$B$39:$B$782,T$190)+'СЕТ СН'!$F$12</f>
        <v>197.07329926</v>
      </c>
      <c r="U212" s="36">
        <f>SUMIFS(СВЦЭМ!$F$39:$F$782,СВЦЭМ!$A$39:$A$782,$A212,СВЦЭМ!$B$39:$B$782,U$190)+'СЕТ СН'!$F$12</f>
        <v>195.66231672999999</v>
      </c>
      <c r="V212" s="36">
        <f>SUMIFS(СВЦЭМ!$F$39:$F$782,СВЦЭМ!$A$39:$A$782,$A212,СВЦЭМ!$B$39:$B$782,V$190)+'СЕТ СН'!$F$12</f>
        <v>198.62197620000001</v>
      </c>
      <c r="W212" s="36">
        <f>SUMIFS(СВЦЭМ!$F$39:$F$782,СВЦЭМ!$A$39:$A$782,$A212,СВЦЭМ!$B$39:$B$782,W$190)+'СЕТ СН'!$F$12</f>
        <v>197.51743314999999</v>
      </c>
      <c r="X212" s="36">
        <f>SUMIFS(СВЦЭМ!$F$39:$F$782,СВЦЭМ!$A$39:$A$782,$A212,СВЦЭМ!$B$39:$B$782,X$190)+'СЕТ СН'!$F$12</f>
        <v>201.59823839000001</v>
      </c>
      <c r="Y212" s="36">
        <f>SUMIFS(СВЦЭМ!$F$39:$F$782,СВЦЭМ!$A$39:$A$782,$A212,СВЦЭМ!$B$39:$B$782,Y$190)+'СЕТ СН'!$F$12</f>
        <v>203.37387301000001</v>
      </c>
    </row>
    <row r="213" spans="1:25" ht="15.75" x14ac:dyDescent="0.2">
      <c r="A213" s="35">
        <f t="shared" si="5"/>
        <v>44888</v>
      </c>
      <c r="B213" s="36">
        <f>SUMIFS(СВЦЭМ!$F$39:$F$782,СВЦЭМ!$A$39:$A$782,$A213,СВЦЭМ!$B$39:$B$782,B$190)+'СЕТ СН'!$F$12</f>
        <v>204.06157898999999</v>
      </c>
      <c r="C213" s="36">
        <f>SUMIFS(СВЦЭМ!$F$39:$F$782,СВЦЭМ!$A$39:$A$782,$A213,СВЦЭМ!$B$39:$B$782,C$190)+'СЕТ СН'!$F$12</f>
        <v>207.88052051</v>
      </c>
      <c r="D213" s="36">
        <f>SUMIFS(СВЦЭМ!$F$39:$F$782,СВЦЭМ!$A$39:$A$782,$A213,СВЦЭМ!$B$39:$B$782,D$190)+'СЕТ СН'!$F$12</f>
        <v>214.25247826</v>
      </c>
      <c r="E213" s="36">
        <f>SUMIFS(СВЦЭМ!$F$39:$F$782,СВЦЭМ!$A$39:$A$782,$A213,СВЦЭМ!$B$39:$B$782,E$190)+'СЕТ СН'!$F$12</f>
        <v>215.20655418000001</v>
      </c>
      <c r="F213" s="36">
        <f>SUMIFS(СВЦЭМ!$F$39:$F$782,СВЦЭМ!$A$39:$A$782,$A213,СВЦЭМ!$B$39:$B$782,F$190)+'СЕТ СН'!$F$12</f>
        <v>221.08546612000001</v>
      </c>
      <c r="G213" s="36">
        <f>SUMIFS(СВЦЭМ!$F$39:$F$782,СВЦЭМ!$A$39:$A$782,$A213,СВЦЭМ!$B$39:$B$782,G$190)+'СЕТ СН'!$F$12</f>
        <v>217.91912328000001</v>
      </c>
      <c r="H213" s="36">
        <f>SUMIFS(СВЦЭМ!$F$39:$F$782,СВЦЭМ!$A$39:$A$782,$A213,СВЦЭМ!$B$39:$B$782,H$190)+'СЕТ СН'!$F$12</f>
        <v>208.27739041999999</v>
      </c>
      <c r="I213" s="36">
        <f>SUMIFS(СВЦЭМ!$F$39:$F$782,СВЦЭМ!$A$39:$A$782,$A213,СВЦЭМ!$B$39:$B$782,I$190)+'СЕТ СН'!$F$12</f>
        <v>202.10800621999999</v>
      </c>
      <c r="J213" s="36">
        <f>SUMIFS(СВЦЭМ!$F$39:$F$782,СВЦЭМ!$A$39:$A$782,$A213,СВЦЭМ!$B$39:$B$782,J$190)+'СЕТ СН'!$F$12</f>
        <v>198.2890744</v>
      </c>
      <c r="K213" s="36">
        <f>SUMIFS(СВЦЭМ!$F$39:$F$782,СВЦЭМ!$A$39:$A$782,$A213,СВЦЭМ!$B$39:$B$782,K$190)+'СЕТ СН'!$F$12</f>
        <v>205.17234092999999</v>
      </c>
      <c r="L213" s="36">
        <f>SUMIFS(СВЦЭМ!$F$39:$F$782,СВЦЭМ!$A$39:$A$782,$A213,СВЦЭМ!$B$39:$B$782,L$190)+'СЕТ СН'!$F$12</f>
        <v>209.71225594000001</v>
      </c>
      <c r="M213" s="36">
        <f>SUMIFS(СВЦЭМ!$F$39:$F$782,СВЦЭМ!$A$39:$A$782,$A213,СВЦЭМ!$B$39:$B$782,M$190)+'СЕТ СН'!$F$12</f>
        <v>209.56351455999999</v>
      </c>
      <c r="N213" s="36">
        <f>SUMIFS(СВЦЭМ!$F$39:$F$782,СВЦЭМ!$A$39:$A$782,$A213,СВЦЭМ!$B$39:$B$782,N$190)+'СЕТ СН'!$F$12</f>
        <v>213.37657848000001</v>
      </c>
      <c r="O213" s="36">
        <f>SUMIFS(СВЦЭМ!$F$39:$F$782,СВЦЭМ!$A$39:$A$782,$A213,СВЦЭМ!$B$39:$B$782,O$190)+'СЕТ СН'!$F$12</f>
        <v>215.52973648</v>
      </c>
      <c r="P213" s="36">
        <f>SUMIFS(СВЦЭМ!$F$39:$F$782,СВЦЭМ!$A$39:$A$782,$A213,СВЦЭМ!$B$39:$B$782,P$190)+'СЕТ СН'!$F$12</f>
        <v>217.57711312999999</v>
      </c>
      <c r="Q213" s="36">
        <f>SUMIFS(СВЦЭМ!$F$39:$F$782,СВЦЭМ!$A$39:$A$782,$A213,СВЦЭМ!$B$39:$B$782,Q$190)+'СЕТ СН'!$F$12</f>
        <v>215.88793171</v>
      </c>
      <c r="R213" s="36">
        <f>SUMIFS(СВЦЭМ!$F$39:$F$782,СВЦЭМ!$A$39:$A$782,$A213,СВЦЭМ!$B$39:$B$782,R$190)+'СЕТ СН'!$F$12</f>
        <v>216.31655655</v>
      </c>
      <c r="S213" s="36">
        <f>SUMIFS(СВЦЭМ!$F$39:$F$782,СВЦЭМ!$A$39:$A$782,$A213,СВЦЭМ!$B$39:$B$782,S$190)+'СЕТ СН'!$F$12</f>
        <v>212.97793507</v>
      </c>
      <c r="T213" s="36">
        <f>SUMIFS(СВЦЭМ!$F$39:$F$782,СВЦЭМ!$A$39:$A$782,$A213,СВЦЭМ!$B$39:$B$782,T$190)+'СЕТ СН'!$F$12</f>
        <v>204.10901996000001</v>
      </c>
      <c r="U213" s="36">
        <f>SUMIFS(СВЦЭМ!$F$39:$F$782,СВЦЭМ!$A$39:$A$782,$A213,СВЦЭМ!$B$39:$B$782,U$190)+'СЕТ СН'!$F$12</f>
        <v>200.58554405999999</v>
      </c>
      <c r="V213" s="36">
        <f>SUMIFS(СВЦЭМ!$F$39:$F$782,СВЦЭМ!$A$39:$A$782,$A213,СВЦЭМ!$B$39:$B$782,V$190)+'СЕТ СН'!$F$12</f>
        <v>198.02714842</v>
      </c>
      <c r="W213" s="36">
        <f>SUMIFS(СВЦЭМ!$F$39:$F$782,СВЦЭМ!$A$39:$A$782,$A213,СВЦЭМ!$B$39:$B$782,W$190)+'СЕТ СН'!$F$12</f>
        <v>200.85928376000001</v>
      </c>
      <c r="X213" s="36">
        <f>SUMIFS(СВЦЭМ!$F$39:$F$782,СВЦЭМ!$A$39:$A$782,$A213,СВЦЭМ!$B$39:$B$782,X$190)+'СЕТ СН'!$F$12</f>
        <v>200.82555278999999</v>
      </c>
      <c r="Y213" s="36">
        <f>SUMIFS(СВЦЭМ!$F$39:$F$782,СВЦЭМ!$A$39:$A$782,$A213,СВЦЭМ!$B$39:$B$782,Y$190)+'СЕТ СН'!$F$12</f>
        <v>202.97461375</v>
      </c>
    </row>
    <row r="214" spans="1:25" ht="15.75" x14ac:dyDescent="0.2">
      <c r="A214" s="35">
        <f t="shared" si="5"/>
        <v>44889</v>
      </c>
      <c r="B214" s="36">
        <f>SUMIFS(СВЦЭМ!$F$39:$F$782,СВЦЭМ!$A$39:$A$782,$A214,СВЦЭМ!$B$39:$B$782,B$190)+'СЕТ СН'!$F$12</f>
        <v>218.41408190000001</v>
      </c>
      <c r="C214" s="36">
        <f>SUMIFS(СВЦЭМ!$F$39:$F$782,СВЦЭМ!$A$39:$A$782,$A214,СВЦЭМ!$B$39:$B$782,C$190)+'СЕТ СН'!$F$12</f>
        <v>223.58082822</v>
      </c>
      <c r="D214" s="36">
        <f>SUMIFS(СВЦЭМ!$F$39:$F$782,СВЦЭМ!$A$39:$A$782,$A214,СВЦЭМ!$B$39:$B$782,D$190)+'СЕТ СН'!$F$12</f>
        <v>224.45364072000001</v>
      </c>
      <c r="E214" s="36">
        <f>SUMIFS(СВЦЭМ!$F$39:$F$782,СВЦЭМ!$A$39:$A$782,$A214,СВЦЭМ!$B$39:$B$782,E$190)+'СЕТ СН'!$F$12</f>
        <v>225.68392051999999</v>
      </c>
      <c r="F214" s="36">
        <f>SUMIFS(СВЦЭМ!$F$39:$F$782,СВЦЭМ!$A$39:$A$782,$A214,СВЦЭМ!$B$39:$B$782,F$190)+'СЕТ СН'!$F$12</f>
        <v>227.31681914000001</v>
      </c>
      <c r="G214" s="36">
        <f>SUMIFS(СВЦЭМ!$F$39:$F$782,СВЦЭМ!$A$39:$A$782,$A214,СВЦЭМ!$B$39:$B$782,G$190)+'СЕТ СН'!$F$12</f>
        <v>226.90747225000001</v>
      </c>
      <c r="H214" s="36">
        <f>SUMIFS(СВЦЭМ!$F$39:$F$782,СВЦЭМ!$A$39:$A$782,$A214,СВЦЭМ!$B$39:$B$782,H$190)+'СЕТ СН'!$F$12</f>
        <v>224.56832144000001</v>
      </c>
      <c r="I214" s="36">
        <f>SUMIFS(СВЦЭМ!$F$39:$F$782,СВЦЭМ!$A$39:$A$782,$A214,СВЦЭМ!$B$39:$B$782,I$190)+'СЕТ СН'!$F$12</f>
        <v>217.29977020000001</v>
      </c>
      <c r="J214" s="36">
        <f>SUMIFS(СВЦЭМ!$F$39:$F$782,СВЦЭМ!$A$39:$A$782,$A214,СВЦЭМ!$B$39:$B$782,J$190)+'СЕТ СН'!$F$12</f>
        <v>209.94568878000001</v>
      </c>
      <c r="K214" s="36">
        <f>SUMIFS(СВЦЭМ!$F$39:$F$782,СВЦЭМ!$A$39:$A$782,$A214,СВЦЭМ!$B$39:$B$782,K$190)+'СЕТ СН'!$F$12</f>
        <v>220.41951248999999</v>
      </c>
      <c r="L214" s="36">
        <f>SUMIFS(СВЦЭМ!$F$39:$F$782,СВЦЭМ!$A$39:$A$782,$A214,СВЦЭМ!$B$39:$B$782,L$190)+'СЕТ СН'!$F$12</f>
        <v>231.43791372999999</v>
      </c>
      <c r="M214" s="36">
        <f>SUMIFS(СВЦЭМ!$F$39:$F$782,СВЦЭМ!$A$39:$A$782,$A214,СВЦЭМ!$B$39:$B$782,M$190)+'СЕТ СН'!$F$12</f>
        <v>231.62362182000001</v>
      </c>
      <c r="N214" s="36">
        <f>SUMIFS(СВЦЭМ!$F$39:$F$782,СВЦЭМ!$A$39:$A$782,$A214,СВЦЭМ!$B$39:$B$782,N$190)+'СЕТ СН'!$F$12</f>
        <v>236.34351608</v>
      </c>
      <c r="O214" s="36">
        <f>SUMIFS(СВЦЭМ!$F$39:$F$782,СВЦЭМ!$A$39:$A$782,$A214,СВЦЭМ!$B$39:$B$782,O$190)+'СЕТ СН'!$F$12</f>
        <v>236.9662041</v>
      </c>
      <c r="P214" s="36">
        <f>SUMIFS(СВЦЭМ!$F$39:$F$782,СВЦЭМ!$A$39:$A$782,$A214,СВЦЭМ!$B$39:$B$782,P$190)+'СЕТ СН'!$F$12</f>
        <v>238.18050771</v>
      </c>
      <c r="Q214" s="36">
        <f>SUMIFS(СВЦЭМ!$F$39:$F$782,СВЦЭМ!$A$39:$A$782,$A214,СВЦЭМ!$B$39:$B$782,Q$190)+'СЕТ СН'!$F$12</f>
        <v>237.91747232</v>
      </c>
      <c r="R214" s="36">
        <f>SUMIFS(СВЦЭМ!$F$39:$F$782,СВЦЭМ!$A$39:$A$782,$A214,СВЦЭМ!$B$39:$B$782,R$190)+'СЕТ СН'!$F$12</f>
        <v>236.94946419999999</v>
      </c>
      <c r="S214" s="36">
        <f>SUMIFS(СВЦЭМ!$F$39:$F$782,СВЦЭМ!$A$39:$A$782,$A214,СВЦЭМ!$B$39:$B$782,S$190)+'СЕТ СН'!$F$12</f>
        <v>228.28629763000001</v>
      </c>
      <c r="T214" s="36">
        <f>SUMIFS(СВЦЭМ!$F$39:$F$782,СВЦЭМ!$A$39:$A$782,$A214,СВЦЭМ!$B$39:$B$782,T$190)+'СЕТ СН'!$F$12</f>
        <v>218.03793808</v>
      </c>
      <c r="U214" s="36">
        <f>SUMIFS(СВЦЭМ!$F$39:$F$782,СВЦЭМ!$A$39:$A$782,$A214,СВЦЭМ!$B$39:$B$782,U$190)+'СЕТ СН'!$F$12</f>
        <v>210.29200491</v>
      </c>
      <c r="V214" s="36">
        <f>SUMIFS(СВЦЭМ!$F$39:$F$782,СВЦЭМ!$A$39:$A$782,$A214,СВЦЭМ!$B$39:$B$782,V$190)+'СЕТ СН'!$F$12</f>
        <v>210.09086568000001</v>
      </c>
      <c r="W214" s="36">
        <f>SUMIFS(СВЦЭМ!$F$39:$F$782,СВЦЭМ!$A$39:$A$782,$A214,СВЦЭМ!$B$39:$B$782,W$190)+'СЕТ СН'!$F$12</f>
        <v>212.65609276000001</v>
      </c>
      <c r="X214" s="36">
        <f>SUMIFS(СВЦЭМ!$F$39:$F$782,СВЦЭМ!$A$39:$A$782,$A214,СВЦЭМ!$B$39:$B$782,X$190)+'СЕТ СН'!$F$12</f>
        <v>214.24828382000001</v>
      </c>
      <c r="Y214" s="36">
        <f>SUMIFS(СВЦЭМ!$F$39:$F$782,СВЦЭМ!$A$39:$A$782,$A214,СВЦЭМ!$B$39:$B$782,Y$190)+'СЕТ СН'!$F$12</f>
        <v>218.67452804999999</v>
      </c>
    </row>
    <row r="215" spans="1:25" ht="15.75" x14ac:dyDescent="0.2">
      <c r="A215" s="35">
        <f t="shared" si="5"/>
        <v>44890</v>
      </c>
      <c r="B215" s="36">
        <f>SUMIFS(СВЦЭМ!$F$39:$F$782,СВЦЭМ!$A$39:$A$782,$A215,СВЦЭМ!$B$39:$B$782,B$190)+'СЕТ СН'!$F$12</f>
        <v>203.78977406999999</v>
      </c>
      <c r="C215" s="36">
        <f>SUMIFS(СВЦЭМ!$F$39:$F$782,СВЦЭМ!$A$39:$A$782,$A215,СВЦЭМ!$B$39:$B$782,C$190)+'СЕТ СН'!$F$12</f>
        <v>215.24934404000001</v>
      </c>
      <c r="D215" s="36">
        <f>SUMIFS(СВЦЭМ!$F$39:$F$782,СВЦЭМ!$A$39:$A$782,$A215,СВЦЭМ!$B$39:$B$782,D$190)+'СЕТ СН'!$F$12</f>
        <v>225.61958849999999</v>
      </c>
      <c r="E215" s="36">
        <f>SUMIFS(СВЦЭМ!$F$39:$F$782,СВЦЭМ!$A$39:$A$782,$A215,СВЦЭМ!$B$39:$B$782,E$190)+'СЕТ СН'!$F$12</f>
        <v>228.86067401</v>
      </c>
      <c r="F215" s="36">
        <f>SUMIFS(СВЦЭМ!$F$39:$F$782,СВЦЭМ!$A$39:$A$782,$A215,СВЦЭМ!$B$39:$B$782,F$190)+'СЕТ СН'!$F$12</f>
        <v>228.7666931</v>
      </c>
      <c r="G215" s="36">
        <f>SUMIFS(СВЦЭМ!$F$39:$F$782,СВЦЭМ!$A$39:$A$782,$A215,СВЦЭМ!$B$39:$B$782,G$190)+'СЕТ СН'!$F$12</f>
        <v>226.69746325</v>
      </c>
      <c r="H215" s="36">
        <f>SUMIFS(СВЦЭМ!$F$39:$F$782,СВЦЭМ!$A$39:$A$782,$A215,СВЦЭМ!$B$39:$B$782,H$190)+'СЕТ СН'!$F$12</f>
        <v>220.4731486</v>
      </c>
      <c r="I215" s="36">
        <f>SUMIFS(СВЦЭМ!$F$39:$F$782,СВЦЭМ!$A$39:$A$782,$A215,СВЦЭМ!$B$39:$B$782,I$190)+'СЕТ СН'!$F$12</f>
        <v>211.99850860000001</v>
      </c>
      <c r="J215" s="36">
        <f>SUMIFS(СВЦЭМ!$F$39:$F$782,СВЦЭМ!$A$39:$A$782,$A215,СВЦЭМ!$B$39:$B$782,J$190)+'СЕТ СН'!$F$12</f>
        <v>204.72912513</v>
      </c>
      <c r="K215" s="36">
        <f>SUMIFS(СВЦЭМ!$F$39:$F$782,СВЦЭМ!$A$39:$A$782,$A215,СВЦЭМ!$B$39:$B$782,K$190)+'СЕТ СН'!$F$12</f>
        <v>208.78860681</v>
      </c>
      <c r="L215" s="36">
        <f>SUMIFS(СВЦЭМ!$F$39:$F$782,СВЦЭМ!$A$39:$A$782,$A215,СВЦЭМ!$B$39:$B$782,L$190)+'СЕТ СН'!$F$12</f>
        <v>206.97967998999999</v>
      </c>
      <c r="M215" s="36">
        <f>SUMIFS(СВЦЭМ!$F$39:$F$782,СВЦЭМ!$A$39:$A$782,$A215,СВЦЭМ!$B$39:$B$782,M$190)+'СЕТ СН'!$F$12</f>
        <v>210.05689891</v>
      </c>
      <c r="N215" s="36">
        <f>SUMIFS(СВЦЭМ!$F$39:$F$782,СВЦЭМ!$A$39:$A$782,$A215,СВЦЭМ!$B$39:$B$782,N$190)+'СЕТ СН'!$F$12</f>
        <v>213.69723988999999</v>
      </c>
      <c r="O215" s="36">
        <f>SUMIFS(СВЦЭМ!$F$39:$F$782,СВЦЭМ!$A$39:$A$782,$A215,СВЦЭМ!$B$39:$B$782,O$190)+'СЕТ СН'!$F$12</f>
        <v>211.46937145999999</v>
      </c>
      <c r="P215" s="36">
        <f>SUMIFS(СВЦЭМ!$F$39:$F$782,СВЦЭМ!$A$39:$A$782,$A215,СВЦЭМ!$B$39:$B$782,P$190)+'СЕТ СН'!$F$12</f>
        <v>212.64836542</v>
      </c>
      <c r="Q215" s="36">
        <f>SUMIFS(СВЦЭМ!$F$39:$F$782,СВЦЭМ!$A$39:$A$782,$A215,СВЦЭМ!$B$39:$B$782,Q$190)+'СЕТ СН'!$F$12</f>
        <v>218.34417364000001</v>
      </c>
      <c r="R215" s="36">
        <f>SUMIFS(СВЦЭМ!$F$39:$F$782,СВЦЭМ!$A$39:$A$782,$A215,СВЦЭМ!$B$39:$B$782,R$190)+'СЕТ СН'!$F$12</f>
        <v>215.42347993999999</v>
      </c>
      <c r="S215" s="36">
        <f>SUMIFS(СВЦЭМ!$F$39:$F$782,СВЦЭМ!$A$39:$A$782,$A215,СВЦЭМ!$B$39:$B$782,S$190)+'СЕТ СН'!$F$12</f>
        <v>203.88082460999999</v>
      </c>
      <c r="T215" s="36">
        <f>SUMIFS(СВЦЭМ!$F$39:$F$782,СВЦЭМ!$A$39:$A$782,$A215,СВЦЭМ!$B$39:$B$782,T$190)+'СЕТ СН'!$F$12</f>
        <v>201.22791416000001</v>
      </c>
      <c r="U215" s="36">
        <f>SUMIFS(СВЦЭМ!$F$39:$F$782,СВЦЭМ!$A$39:$A$782,$A215,СВЦЭМ!$B$39:$B$782,U$190)+'СЕТ СН'!$F$12</f>
        <v>203.16791129999999</v>
      </c>
      <c r="V215" s="36">
        <f>SUMIFS(СВЦЭМ!$F$39:$F$782,СВЦЭМ!$A$39:$A$782,$A215,СВЦЭМ!$B$39:$B$782,V$190)+'СЕТ СН'!$F$12</f>
        <v>206.27853361000001</v>
      </c>
      <c r="W215" s="36">
        <f>SUMIFS(СВЦЭМ!$F$39:$F$782,СВЦЭМ!$A$39:$A$782,$A215,СВЦЭМ!$B$39:$B$782,W$190)+'СЕТ СН'!$F$12</f>
        <v>208.05086435999999</v>
      </c>
      <c r="X215" s="36">
        <f>SUMIFS(СВЦЭМ!$F$39:$F$782,СВЦЭМ!$A$39:$A$782,$A215,СВЦЭМ!$B$39:$B$782,X$190)+'СЕТ СН'!$F$12</f>
        <v>209.69125489999999</v>
      </c>
      <c r="Y215" s="36">
        <f>SUMIFS(СВЦЭМ!$F$39:$F$782,СВЦЭМ!$A$39:$A$782,$A215,СВЦЭМ!$B$39:$B$782,Y$190)+'СЕТ СН'!$F$12</f>
        <v>215.48624561</v>
      </c>
    </row>
    <row r="216" spans="1:25" ht="15.75" x14ac:dyDescent="0.2">
      <c r="A216" s="35">
        <f t="shared" si="5"/>
        <v>44891</v>
      </c>
      <c r="B216" s="36">
        <f>SUMIFS(СВЦЭМ!$F$39:$F$782,СВЦЭМ!$A$39:$A$782,$A216,СВЦЭМ!$B$39:$B$782,B$190)+'СЕТ СН'!$F$12</f>
        <v>217.37724455</v>
      </c>
      <c r="C216" s="36">
        <f>SUMIFS(СВЦЭМ!$F$39:$F$782,СВЦЭМ!$A$39:$A$782,$A216,СВЦЭМ!$B$39:$B$782,C$190)+'СЕТ СН'!$F$12</f>
        <v>221.13949316</v>
      </c>
      <c r="D216" s="36">
        <f>SUMIFS(СВЦЭМ!$F$39:$F$782,СВЦЭМ!$A$39:$A$782,$A216,СВЦЭМ!$B$39:$B$782,D$190)+'СЕТ СН'!$F$12</f>
        <v>221.78686865</v>
      </c>
      <c r="E216" s="36">
        <f>SUMIFS(СВЦЭМ!$F$39:$F$782,СВЦЭМ!$A$39:$A$782,$A216,СВЦЭМ!$B$39:$B$782,E$190)+'СЕТ СН'!$F$12</f>
        <v>222.52901962000001</v>
      </c>
      <c r="F216" s="36">
        <f>SUMIFS(СВЦЭМ!$F$39:$F$782,СВЦЭМ!$A$39:$A$782,$A216,СВЦЭМ!$B$39:$B$782,F$190)+'СЕТ СН'!$F$12</f>
        <v>223.22076207999999</v>
      </c>
      <c r="G216" s="36">
        <f>SUMIFS(СВЦЭМ!$F$39:$F$782,СВЦЭМ!$A$39:$A$782,$A216,СВЦЭМ!$B$39:$B$782,G$190)+'СЕТ СН'!$F$12</f>
        <v>220.03765758</v>
      </c>
      <c r="H216" s="36">
        <f>SUMIFS(СВЦЭМ!$F$39:$F$782,СВЦЭМ!$A$39:$A$782,$A216,СВЦЭМ!$B$39:$B$782,H$190)+'СЕТ СН'!$F$12</f>
        <v>218.23886628</v>
      </c>
      <c r="I216" s="36">
        <f>SUMIFS(СВЦЭМ!$F$39:$F$782,СВЦЭМ!$A$39:$A$782,$A216,СВЦЭМ!$B$39:$B$782,I$190)+'СЕТ СН'!$F$12</f>
        <v>216.56138813999999</v>
      </c>
      <c r="J216" s="36">
        <f>SUMIFS(СВЦЭМ!$F$39:$F$782,СВЦЭМ!$A$39:$A$782,$A216,СВЦЭМ!$B$39:$B$782,J$190)+'СЕТ СН'!$F$12</f>
        <v>211.11482004999999</v>
      </c>
      <c r="K216" s="36">
        <f>SUMIFS(СВЦЭМ!$F$39:$F$782,СВЦЭМ!$A$39:$A$782,$A216,СВЦЭМ!$B$39:$B$782,K$190)+'СЕТ СН'!$F$12</f>
        <v>206.45646773999999</v>
      </c>
      <c r="L216" s="36">
        <f>SUMIFS(СВЦЭМ!$F$39:$F$782,СВЦЭМ!$A$39:$A$782,$A216,СВЦЭМ!$B$39:$B$782,L$190)+'СЕТ СН'!$F$12</f>
        <v>206.84356405</v>
      </c>
      <c r="M216" s="36">
        <f>SUMIFS(СВЦЭМ!$F$39:$F$782,СВЦЭМ!$A$39:$A$782,$A216,СВЦЭМ!$B$39:$B$782,M$190)+'СЕТ СН'!$F$12</f>
        <v>210.78414629</v>
      </c>
      <c r="N216" s="36">
        <f>SUMIFS(СВЦЭМ!$F$39:$F$782,СВЦЭМ!$A$39:$A$782,$A216,СВЦЭМ!$B$39:$B$782,N$190)+'СЕТ СН'!$F$12</f>
        <v>216.16328249</v>
      </c>
      <c r="O216" s="36">
        <f>SUMIFS(СВЦЭМ!$F$39:$F$782,СВЦЭМ!$A$39:$A$782,$A216,СВЦЭМ!$B$39:$B$782,O$190)+'СЕТ СН'!$F$12</f>
        <v>215.94231139999999</v>
      </c>
      <c r="P216" s="36">
        <f>SUMIFS(СВЦЭМ!$F$39:$F$782,СВЦЭМ!$A$39:$A$782,$A216,СВЦЭМ!$B$39:$B$782,P$190)+'СЕТ СН'!$F$12</f>
        <v>218.462312</v>
      </c>
      <c r="Q216" s="36">
        <f>SUMIFS(СВЦЭМ!$F$39:$F$782,СВЦЭМ!$A$39:$A$782,$A216,СВЦЭМ!$B$39:$B$782,Q$190)+'СЕТ СН'!$F$12</f>
        <v>218.47815220000001</v>
      </c>
      <c r="R216" s="36">
        <f>SUMIFS(СВЦЭМ!$F$39:$F$782,СВЦЭМ!$A$39:$A$782,$A216,СВЦЭМ!$B$39:$B$782,R$190)+'СЕТ СН'!$F$12</f>
        <v>213.10152735</v>
      </c>
      <c r="S216" s="36">
        <f>SUMIFS(СВЦЭМ!$F$39:$F$782,СВЦЭМ!$A$39:$A$782,$A216,СВЦЭМ!$B$39:$B$782,S$190)+'СЕТ СН'!$F$12</f>
        <v>208.18669249999999</v>
      </c>
      <c r="T216" s="36">
        <f>SUMIFS(СВЦЭМ!$F$39:$F$782,СВЦЭМ!$A$39:$A$782,$A216,СВЦЭМ!$B$39:$B$782,T$190)+'СЕТ СН'!$F$12</f>
        <v>206.68513407</v>
      </c>
      <c r="U216" s="36">
        <f>SUMIFS(СВЦЭМ!$F$39:$F$782,СВЦЭМ!$A$39:$A$782,$A216,СВЦЭМ!$B$39:$B$782,U$190)+'СЕТ СН'!$F$12</f>
        <v>205.70337948</v>
      </c>
      <c r="V216" s="36">
        <f>SUMIFS(СВЦЭМ!$F$39:$F$782,СВЦЭМ!$A$39:$A$782,$A216,СВЦЭМ!$B$39:$B$782,V$190)+'СЕТ СН'!$F$12</f>
        <v>211.25848058</v>
      </c>
      <c r="W216" s="36">
        <f>SUMIFS(СВЦЭМ!$F$39:$F$782,СВЦЭМ!$A$39:$A$782,$A216,СВЦЭМ!$B$39:$B$782,W$190)+'СЕТ СН'!$F$12</f>
        <v>214.93178882000001</v>
      </c>
      <c r="X216" s="36">
        <f>SUMIFS(СВЦЭМ!$F$39:$F$782,СВЦЭМ!$A$39:$A$782,$A216,СВЦЭМ!$B$39:$B$782,X$190)+'СЕТ СН'!$F$12</f>
        <v>219.20506429</v>
      </c>
      <c r="Y216" s="36">
        <f>SUMIFS(СВЦЭМ!$F$39:$F$782,СВЦЭМ!$A$39:$A$782,$A216,СВЦЭМ!$B$39:$B$782,Y$190)+'СЕТ СН'!$F$12</f>
        <v>221.34326379999999</v>
      </c>
    </row>
    <row r="217" spans="1:25" ht="15.75" x14ac:dyDescent="0.2">
      <c r="A217" s="35">
        <f t="shared" si="5"/>
        <v>44892</v>
      </c>
      <c r="B217" s="36">
        <f>SUMIFS(СВЦЭМ!$F$39:$F$782,СВЦЭМ!$A$39:$A$782,$A217,СВЦЭМ!$B$39:$B$782,B$190)+'СЕТ СН'!$F$12</f>
        <v>227.14297515999999</v>
      </c>
      <c r="C217" s="36">
        <f>SUMIFS(СВЦЭМ!$F$39:$F$782,СВЦЭМ!$A$39:$A$782,$A217,СВЦЭМ!$B$39:$B$782,C$190)+'СЕТ СН'!$F$12</f>
        <v>225.44896284999999</v>
      </c>
      <c r="D217" s="36">
        <f>SUMIFS(СВЦЭМ!$F$39:$F$782,СВЦЭМ!$A$39:$A$782,$A217,СВЦЭМ!$B$39:$B$782,D$190)+'СЕТ СН'!$F$12</f>
        <v>225.21157789</v>
      </c>
      <c r="E217" s="36">
        <f>SUMIFS(СВЦЭМ!$F$39:$F$782,СВЦЭМ!$A$39:$A$782,$A217,СВЦЭМ!$B$39:$B$782,E$190)+'СЕТ СН'!$F$12</f>
        <v>226.075807</v>
      </c>
      <c r="F217" s="36">
        <f>SUMIFS(СВЦЭМ!$F$39:$F$782,СВЦЭМ!$A$39:$A$782,$A217,СВЦЭМ!$B$39:$B$782,F$190)+'СЕТ СН'!$F$12</f>
        <v>230.85731056</v>
      </c>
      <c r="G217" s="36">
        <f>SUMIFS(СВЦЭМ!$F$39:$F$782,СВЦЭМ!$A$39:$A$782,$A217,СВЦЭМ!$B$39:$B$782,G$190)+'СЕТ СН'!$F$12</f>
        <v>229.23863666</v>
      </c>
      <c r="H217" s="36">
        <f>SUMIFS(СВЦЭМ!$F$39:$F$782,СВЦЭМ!$A$39:$A$782,$A217,СВЦЭМ!$B$39:$B$782,H$190)+'СЕТ СН'!$F$12</f>
        <v>226.85027682</v>
      </c>
      <c r="I217" s="36">
        <f>SUMIFS(СВЦЭМ!$F$39:$F$782,СВЦЭМ!$A$39:$A$782,$A217,СВЦЭМ!$B$39:$B$782,I$190)+'СЕТ СН'!$F$12</f>
        <v>224.77376815</v>
      </c>
      <c r="J217" s="36">
        <f>SUMIFS(СВЦЭМ!$F$39:$F$782,СВЦЭМ!$A$39:$A$782,$A217,СВЦЭМ!$B$39:$B$782,J$190)+'СЕТ СН'!$F$12</f>
        <v>226.25654062999999</v>
      </c>
      <c r="K217" s="36">
        <f>SUMIFS(СВЦЭМ!$F$39:$F$782,СВЦЭМ!$A$39:$A$782,$A217,СВЦЭМ!$B$39:$B$782,K$190)+'СЕТ СН'!$F$12</f>
        <v>216.34377416000001</v>
      </c>
      <c r="L217" s="36">
        <f>SUMIFS(СВЦЭМ!$F$39:$F$782,СВЦЭМ!$A$39:$A$782,$A217,СВЦЭМ!$B$39:$B$782,L$190)+'СЕТ СН'!$F$12</f>
        <v>208.34820135999999</v>
      </c>
      <c r="M217" s="36">
        <f>SUMIFS(СВЦЭМ!$F$39:$F$782,СВЦЭМ!$A$39:$A$782,$A217,СВЦЭМ!$B$39:$B$782,M$190)+'СЕТ СН'!$F$12</f>
        <v>211.86124368</v>
      </c>
      <c r="N217" s="36">
        <f>SUMIFS(СВЦЭМ!$F$39:$F$782,СВЦЭМ!$A$39:$A$782,$A217,СВЦЭМ!$B$39:$B$782,N$190)+'СЕТ СН'!$F$12</f>
        <v>215.04661303</v>
      </c>
      <c r="O217" s="36">
        <f>SUMIFS(СВЦЭМ!$F$39:$F$782,СВЦЭМ!$A$39:$A$782,$A217,СВЦЭМ!$B$39:$B$782,O$190)+'СЕТ СН'!$F$12</f>
        <v>218.86245319</v>
      </c>
      <c r="P217" s="36">
        <f>SUMIFS(СВЦЭМ!$F$39:$F$782,СВЦЭМ!$A$39:$A$782,$A217,СВЦЭМ!$B$39:$B$782,P$190)+'СЕТ СН'!$F$12</f>
        <v>220.39186463999999</v>
      </c>
      <c r="Q217" s="36">
        <f>SUMIFS(СВЦЭМ!$F$39:$F$782,СВЦЭМ!$A$39:$A$782,$A217,СВЦЭМ!$B$39:$B$782,Q$190)+'СЕТ СН'!$F$12</f>
        <v>220.50297298999999</v>
      </c>
      <c r="R217" s="36">
        <f>SUMIFS(СВЦЭМ!$F$39:$F$782,СВЦЭМ!$A$39:$A$782,$A217,СВЦЭМ!$B$39:$B$782,R$190)+'СЕТ СН'!$F$12</f>
        <v>220.01482680999999</v>
      </c>
      <c r="S217" s="36">
        <f>SUMIFS(СВЦЭМ!$F$39:$F$782,СВЦЭМ!$A$39:$A$782,$A217,СВЦЭМ!$B$39:$B$782,S$190)+'СЕТ СН'!$F$12</f>
        <v>208.35713734000001</v>
      </c>
      <c r="T217" s="36">
        <f>SUMIFS(СВЦЭМ!$F$39:$F$782,СВЦЭМ!$A$39:$A$782,$A217,СВЦЭМ!$B$39:$B$782,T$190)+'СЕТ СН'!$F$12</f>
        <v>205.26767455000001</v>
      </c>
      <c r="U217" s="36">
        <f>SUMIFS(СВЦЭМ!$F$39:$F$782,СВЦЭМ!$A$39:$A$782,$A217,СВЦЭМ!$B$39:$B$782,U$190)+'СЕТ СН'!$F$12</f>
        <v>209.20099872</v>
      </c>
      <c r="V217" s="36">
        <f>SUMIFS(СВЦЭМ!$F$39:$F$782,СВЦЭМ!$A$39:$A$782,$A217,СВЦЭМ!$B$39:$B$782,V$190)+'СЕТ СН'!$F$12</f>
        <v>211.35270904000001</v>
      </c>
      <c r="W217" s="36">
        <f>SUMIFS(СВЦЭМ!$F$39:$F$782,СВЦЭМ!$A$39:$A$782,$A217,СВЦЭМ!$B$39:$B$782,W$190)+'СЕТ СН'!$F$12</f>
        <v>214.73907385000001</v>
      </c>
      <c r="X217" s="36">
        <f>SUMIFS(СВЦЭМ!$F$39:$F$782,СВЦЭМ!$A$39:$A$782,$A217,СВЦЭМ!$B$39:$B$782,X$190)+'СЕТ СН'!$F$12</f>
        <v>214.22352057000001</v>
      </c>
      <c r="Y217" s="36">
        <f>SUMIFS(СВЦЭМ!$F$39:$F$782,СВЦЭМ!$A$39:$A$782,$A217,СВЦЭМ!$B$39:$B$782,Y$190)+'СЕТ СН'!$F$12</f>
        <v>226.53655309000001</v>
      </c>
    </row>
    <row r="218" spans="1:25" ht="15.75" x14ac:dyDescent="0.2">
      <c r="A218" s="35">
        <f t="shared" si="5"/>
        <v>44893</v>
      </c>
      <c r="B218" s="36">
        <f>SUMIFS(СВЦЭМ!$F$39:$F$782,СВЦЭМ!$A$39:$A$782,$A218,СВЦЭМ!$B$39:$B$782,B$190)+'СЕТ СН'!$F$12</f>
        <v>218.41816180999999</v>
      </c>
      <c r="C218" s="36">
        <f>SUMIFS(СВЦЭМ!$F$39:$F$782,СВЦЭМ!$A$39:$A$782,$A218,СВЦЭМ!$B$39:$B$782,C$190)+'СЕТ СН'!$F$12</f>
        <v>222.00849302</v>
      </c>
      <c r="D218" s="36">
        <f>SUMIFS(СВЦЭМ!$F$39:$F$782,СВЦЭМ!$A$39:$A$782,$A218,СВЦЭМ!$B$39:$B$782,D$190)+'СЕТ СН'!$F$12</f>
        <v>221.83379955000001</v>
      </c>
      <c r="E218" s="36">
        <f>SUMIFS(СВЦЭМ!$F$39:$F$782,СВЦЭМ!$A$39:$A$782,$A218,СВЦЭМ!$B$39:$B$782,E$190)+'СЕТ СН'!$F$12</f>
        <v>221.97107928</v>
      </c>
      <c r="F218" s="36">
        <f>SUMIFS(СВЦЭМ!$F$39:$F$782,СВЦЭМ!$A$39:$A$782,$A218,СВЦЭМ!$B$39:$B$782,F$190)+'СЕТ СН'!$F$12</f>
        <v>224.41867979</v>
      </c>
      <c r="G218" s="36">
        <f>SUMIFS(СВЦЭМ!$F$39:$F$782,СВЦЭМ!$A$39:$A$782,$A218,СВЦЭМ!$B$39:$B$782,G$190)+'СЕТ СН'!$F$12</f>
        <v>223.70718202</v>
      </c>
      <c r="H218" s="36">
        <f>SUMIFS(СВЦЭМ!$F$39:$F$782,СВЦЭМ!$A$39:$A$782,$A218,СВЦЭМ!$B$39:$B$782,H$190)+'СЕТ СН'!$F$12</f>
        <v>208.53404073999999</v>
      </c>
      <c r="I218" s="36">
        <f>SUMIFS(СВЦЭМ!$F$39:$F$782,СВЦЭМ!$A$39:$A$782,$A218,СВЦЭМ!$B$39:$B$782,I$190)+'СЕТ СН'!$F$12</f>
        <v>205.80052527999999</v>
      </c>
      <c r="J218" s="36">
        <f>SUMIFS(СВЦЭМ!$F$39:$F$782,СВЦЭМ!$A$39:$A$782,$A218,СВЦЭМ!$B$39:$B$782,J$190)+'СЕТ СН'!$F$12</f>
        <v>202.78627718000001</v>
      </c>
      <c r="K218" s="36">
        <f>SUMIFS(СВЦЭМ!$F$39:$F$782,СВЦЭМ!$A$39:$A$782,$A218,СВЦЭМ!$B$39:$B$782,K$190)+'СЕТ СН'!$F$12</f>
        <v>197.26815526999999</v>
      </c>
      <c r="L218" s="36">
        <f>SUMIFS(СВЦЭМ!$F$39:$F$782,СВЦЭМ!$A$39:$A$782,$A218,СВЦЭМ!$B$39:$B$782,L$190)+'СЕТ СН'!$F$12</f>
        <v>202.69039931</v>
      </c>
      <c r="M218" s="36">
        <f>SUMIFS(СВЦЭМ!$F$39:$F$782,СВЦЭМ!$A$39:$A$782,$A218,СВЦЭМ!$B$39:$B$782,M$190)+'СЕТ СН'!$F$12</f>
        <v>207.01110308</v>
      </c>
      <c r="N218" s="36">
        <f>SUMIFS(СВЦЭМ!$F$39:$F$782,СВЦЭМ!$A$39:$A$782,$A218,СВЦЭМ!$B$39:$B$782,N$190)+'СЕТ СН'!$F$12</f>
        <v>209.13816039</v>
      </c>
      <c r="O218" s="36">
        <f>SUMIFS(СВЦЭМ!$F$39:$F$782,СВЦЭМ!$A$39:$A$782,$A218,СВЦЭМ!$B$39:$B$782,O$190)+'СЕТ СН'!$F$12</f>
        <v>211.38395262</v>
      </c>
      <c r="P218" s="36">
        <f>SUMIFS(СВЦЭМ!$F$39:$F$782,СВЦЭМ!$A$39:$A$782,$A218,СВЦЭМ!$B$39:$B$782,P$190)+'СЕТ СН'!$F$12</f>
        <v>212.35828298999999</v>
      </c>
      <c r="Q218" s="36">
        <f>SUMIFS(СВЦЭМ!$F$39:$F$782,СВЦЭМ!$A$39:$A$782,$A218,СВЦЭМ!$B$39:$B$782,Q$190)+'СЕТ СН'!$F$12</f>
        <v>207.56814349999999</v>
      </c>
      <c r="R218" s="36">
        <f>SUMIFS(СВЦЭМ!$F$39:$F$782,СВЦЭМ!$A$39:$A$782,$A218,СВЦЭМ!$B$39:$B$782,R$190)+'СЕТ СН'!$F$12</f>
        <v>203.98092273</v>
      </c>
      <c r="S218" s="36">
        <f>SUMIFS(СВЦЭМ!$F$39:$F$782,СВЦЭМ!$A$39:$A$782,$A218,СВЦЭМ!$B$39:$B$782,S$190)+'СЕТ СН'!$F$12</f>
        <v>196.06229106999999</v>
      </c>
      <c r="T218" s="36">
        <f>SUMIFS(СВЦЭМ!$F$39:$F$782,СВЦЭМ!$A$39:$A$782,$A218,СВЦЭМ!$B$39:$B$782,T$190)+'СЕТ СН'!$F$12</f>
        <v>195.06392511999999</v>
      </c>
      <c r="U218" s="36">
        <f>SUMIFS(СВЦЭМ!$F$39:$F$782,СВЦЭМ!$A$39:$A$782,$A218,СВЦЭМ!$B$39:$B$782,U$190)+'СЕТ СН'!$F$12</f>
        <v>196.56268661999999</v>
      </c>
      <c r="V218" s="36">
        <f>SUMIFS(СВЦЭМ!$F$39:$F$782,СВЦЭМ!$A$39:$A$782,$A218,СВЦЭМ!$B$39:$B$782,V$190)+'СЕТ СН'!$F$12</f>
        <v>199.24042600999999</v>
      </c>
      <c r="W218" s="36">
        <f>SUMIFS(СВЦЭМ!$F$39:$F$782,СВЦЭМ!$A$39:$A$782,$A218,СВЦЭМ!$B$39:$B$782,W$190)+'СЕТ СН'!$F$12</f>
        <v>204.22974801000001</v>
      </c>
      <c r="X218" s="36">
        <f>SUMIFS(СВЦЭМ!$F$39:$F$782,СВЦЭМ!$A$39:$A$782,$A218,СВЦЭМ!$B$39:$B$782,X$190)+'СЕТ СН'!$F$12</f>
        <v>208.11888152</v>
      </c>
      <c r="Y218" s="36">
        <f>SUMIFS(СВЦЭМ!$F$39:$F$782,СВЦЭМ!$A$39:$A$782,$A218,СВЦЭМ!$B$39:$B$782,Y$190)+'СЕТ СН'!$F$12</f>
        <v>209.27903298999999</v>
      </c>
    </row>
    <row r="219" spans="1:25" ht="15.75" x14ac:dyDescent="0.2">
      <c r="A219" s="35">
        <f t="shared" si="5"/>
        <v>44894</v>
      </c>
      <c r="B219" s="36">
        <f>SUMIFS(СВЦЭМ!$F$39:$F$782,СВЦЭМ!$A$39:$A$782,$A219,СВЦЭМ!$B$39:$B$782,B$190)+'СЕТ СН'!$F$12</f>
        <v>212.62208378</v>
      </c>
      <c r="C219" s="36">
        <f>SUMIFS(СВЦЭМ!$F$39:$F$782,СВЦЭМ!$A$39:$A$782,$A219,СВЦЭМ!$B$39:$B$782,C$190)+'СЕТ СН'!$F$12</f>
        <v>216.28927313</v>
      </c>
      <c r="D219" s="36">
        <f>SUMIFS(СВЦЭМ!$F$39:$F$782,СВЦЭМ!$A$39:$A$782,$A219,СВЦЭМ!$B$39:$B$782,D$190)+'СЕТ СН'!$F$12</f>
        <v>220.37506497999999</v>
      </c>
      <c r="E219" s="36">
        <f>SUMIFS(СВЦЭМ!$F$39:$F$782,СВЦЭМ!$A$39:$A$782,$A219,СВЦЭМ!$B$39:$B$782,E$190)+'СЕТ СН'!$F$12</f>
        <v>203.54324428000001</v>
      </c>
      <c r="F219" s="36">
        <f>SUMIFS(СВЦЭМ!$F$39:$F$782,СВЦЭМ!$A$39:$A$782,$A219,СВЦЭМ!$B$39:$B$782,F$190)+'СЕТ СН'!$F$12</f>
        <v>197.37947987999999</v>
      </c>
      <c r="G219" s="36">
        <f>SUMIFS(СВЦЭМ!$F$39:$F$782,СВЦЭМ!$A$39:$A$782,$A219,СВЦЭМ!$B$39:$B$782,G$190)+'СЕТ СН'!$F$12</f>
        <v>193.41312341</v>
      </c>
      <c r="H219" s="36">
        <f>SUMIFS(СВЦЭМ!$F$39:$F$782,СВЦЭМ!$A$39:$A$782,$A219,СВЦЭМ!$B$39:$B$782,H$190)+'СЕТ СН'!$F$12</f>
        <v>185.15414819</v>
      </c>
      <c r="I219" s="36">
        <f>SUMIFS(СВЦЭМ!$F$39:$F$782,СВЦЭМ!$A$39:$A$782,$A219,СВЦЭМ!$B$39:$B$782,I$190)+'СЕТ СН'!$F$12</f>
        <v>185.99584651000001</v>
      </c>
      <c r="J219" s="36">
        <f>SUMIFS(СВЦЭМ!$F$39:$F$782,СВЦЭМ!$A$39:$A$782,$A219,СВЦЭМ!$B$39:$B$782,J$190)+'СЕТ СН'!$F$12</f>
        <v>168.774102</v>
      </c>
      <c r="K219" s="36">
        <f>SUMIFS(СВЦЭМ!$F$39:$F$782,СВЦЭМ!$A$39:$A$782,$A219,СВЦЭМ!$B$39:$B$782,K$190)+'СЕТ СН'!$F$12</f>
        <v>168.83875523</v>
      </c>
      <c r="L219" s="36">
        <f>SUMIFS(СВЦЭМ!$F$39:$F$782,СВЦЭМ!$A$39:$A$782,$A219,СВЦЭМ!$B$39:$B$782,L$190)+'СЕТ СН'!$F$12</f>
        <v>168.48499917999999</v>
      </c>
      <c r="M219" s="36">
        <f>SUMIFS(СВЦЭМ!$F$39:$F$782,СВЦЭМ!$A$39:$A$782,$A219,СВЦЭМ!$B$39:$B$782,M$190)+'СЕТ СН'!$F$12</f>
        <v>182.93030630999999</v>
      </c>
      <c r="N219" s="36">
        <f>SUMIFS(СВЦЭМ!$F$39:$F$782,СВЦЭМ!$A$39:$A$782,$A219,СВЦЭМ!$B$39:$B$782,N$190)+'СЕТ СН'!$F$12</f>
        <v>197.83363854000001</v>
      </c>
      <c r="O219" s="36">
        <f>SUMIFS(СВЦЭМ!$F$39:$F$782,СВЦЭМ!$A$39:$A$782,$A219,СВЦЭМ!$B$39:$B$782,O$190)+'СЕТ СН'!$F$12</f>
        <v>197.43395616999999</v>
      </c>
      <c r="P219" s="36">
        <f>SUMIFS(СВЦЭМ!$F$39:$F$782,СВЦЭМ!$A$39:$A$782,$A219,СВЦЭМ!$B$39:$B$782,P$190)+'СЕТ СН'!$F$12</f>
        <v>198.18013006000001</v>
      </c>
      <c r="Q219" s="36">
        <f>SUMIFS(СВЦЭМ!$F$39:$F$782,СВЦЭМ!$A$39:$A$782,$A219,СВЦЭМ!$B$39:$B$782,Q$190)+'СЕТ СН'!$F$12</f>
        <v>197.25705486000001</v>
      </c>
      <c r="R219" s="36">
        <f>SUMIFS(СВЦЭМ!$F$39:$F$782,СВЦЭМ!$A$39:$A$782,$A219,СВЦЭМ!$B$39:$B$782,R$190)+'СЕТ СН'!$F$12</f>
        <v>181.29690826999999</v>
      </c>
      <c r="S219" s="36">
        <f>SUMIFS(СВЦЭМ!$F$39:$F$782,СВЦЭМ!$A$39:$A$782,$A219,СВЦЭМ!$B$39:$B$782,S$190)+'СЕТ СН'!$F$12</f>
        <v>165.71409903</v>
      </c>
      <c r="T219" s="36">
        <f>SUMIFS(СВЦЭМ!$F$39:$F$782,СВЦЭМ!$A$39:$A$782,$A219,СВЦЭМ!$B$39:$B$782,T$190)+'СЕТ СН'!$F$12</f>
        <v>152.70664110000001</v>
      </c>
      <c r="U219" s="36">
        <f>SUMIFS(СВЦЭМ!$F$39:$F$782,СВЦЭМ!$A$39:$A$782,$A219,СВЦЭМ!$B$39:$B$782,U$190)+'СЕТ СН'!$F$12</f>
        <v>157.04122624999999</v>
      </c>
      <c r="V219" s="36">
        <f>SUMIFS(СВЦЭМ!$F$39:$F$782,СВЦЭМ!$A$39:$A$782,$A219,СВЦЭМ!$B$39:$B$782,V$190)+'СЕТ СН'!$F$12</f>
        <v>160.25671961</v>
      </c>
      <c r="W219" s="36">
        <f>SUMIFS(СВЦЭМ!$F$39:$F$782,СВЦЭМ!$A$39:$A$782,$A219,СВЦЭМ!$B$39:$B$782,W$190)+'СЕТ СН'!$F$12</f>
        <v>162.69555156999999</v>
      </c>
      <c r="X219" s="36">
        <f>SUMIFS(СВЦЭМ!$F$39:$F$782,СВЦЭМ!$A$39:$A$782,$A219,СВЦЭМ!$B$39:$B$782,X$190)+'СЕТ СН'!$F$12</f>
        <v>165.61866369000001</v>
      </c>
      <c r="Y219" s="36">
        <f>SUMIFS(СВЦЭМ!$F$39:$F$782,СВЦЭМ!$A$39:$A$782,$A219,СВЦЭМ!$B$39:$B$782,Y$190)+'СЕТ СН'!$F$12</f>
        <v>165.37479156000001</v>
      </c>
    </row>
    <row r="220" spans="1:25" ht="15.75" x14ac:dyDescent="0.2">
      <c r="A220" s="35">
        <f t="shared" si="5"/>
        <v>44895</v>
      </c>
      <c r="B220" s="36">
        <f>SUMIFS(СВЦЭМ!$F$39:$F$782,СВЦЭМ!$A$39:$A$782,$A220,СВЦЭМ!$B$39:$B$782,B$190)+'СЕТ СН'!$F$12</f>
        <v>197.84066367</v>
      </c>
      <c r="C220" s="36">
        <f>SUMIFS(СВЦЭМ!$F$39:$F$782,СВЦЭМ!$A$39:$A$782,$A220,СВЦЭМ!$B$39:$B$782,C$190)+'СЕТ СН'!$F$12</f>
        <v>201.26205057999999</v>
      </c>
      <c r="D220" s="36">
        <f>SUMIFS(СВЦЭМ!$F$39:$F$782,СВЦЭМ!$A$39:$A$782,$A220,СВЦЭМ!$B$39:$B$782,D$190)+'СЕТ СН'!$F$12</f>
        <v>209.79981716</v>
      </c>
      <c r="E220" s="36">
        <f>SUMIFS(СВЦЭМ!$F$39:$F$782,СВЦЭМ!$A$39:$A$782,$A220,СВЦЭМ!$B$39:$B$782,E$190)+'СЕТ СН'!$F$12</f>
        <v>215.22813131000001</v>
      </c>
      <c r="F220" s="36">
        <f>SUMIFS(СВЦЭМ!$F$39:$F$782,СВЦЭМ!$A$39:$A$782,$A220,СВЦЭМ!$B$39:$B$782,F$190)+'СЕТ СН'!$F$12</f>
        <v>212.39299342999999</v>
      </c>
      <c r="G220" s="36">
        <f>SUMIFS(СВЦЭМ!$F$39:$F$782,СВЦЭМ!$A$39:$A$782,$A220,СВЦЭМ!$B$39:$B$782,G$190)+'СЕТ СН'!$F$12</f>
        <v>205.86854102000001</v>
      </c>
      <c r="H220" s="36">
        <f>SUMIFS(СВЦЭМ!$F$39:$F$782,СВЦЭМ!$A$39:$A$782,$A220,СВЦЭМ!$B$39:$B$782,H$190)+'СЕТ СН'!$F$12</f>
        <v>200.12156754</v>
      </c>
      <c r="I220" s="36">
        <f>SUMIFS(СВЦЭМ!$F$39:$F$782,СВЦЭМ!$A$39:$A$782,$A220,СВЦЭМ!$B$39:$B$782,I$190)+'СЕТ СН'!$F$12</f>
        <v>199.86865273000001</v>
      </c>
      <c r="J220" s="36">
        <f>SUMIFS(СВЦЭМ!$F$39:$F$782,СВЦЭМ!$A$39:$A$782,$A220,СВЦЭМ!$B$39:$B$782,J$190)+'СЕТ СН'!$F$12</f>
        <v>193.8012123</v>
      </c>
      <c r="K220" s="36">
        <f>SUMIFS(СВЦЭМ!$F$39:$F$782,СВЦЭМ!$A$39:$A$782,$A220,СВЦЭМ!$B$39:$B$782,K$190)+'СЕТ СН'!$F$12</f>
        <v>188.60671216</v>
      </c>
      <c r="L220" s="36">
        <f>SUMIFS(СВЦЭМ!$F$39:$F$782,СВЦЭМ!$A$39:$A$782,$A220,СВЦЭМ!$B$39:$B$782,L$190)+'СЕТ СН'!$F$12</f>
        <v>190.30281565999999</v>
      </c>
      <c r="M220" s="36">
        <f>SUMIFS(СВЦЭМ!$F$39:$F$782,СВЦЭМ!$A$39:$A$782,$A220,СВЦЭМ!$B$39:$B$782,M$190)+'СЕТ СН'!$F$12</f>
        <v>192.63697213</v>
      </c>
      <c r="N220" s="36">
        <f>SUMIFS(СВЦЭМ!$F$39:$F$782,СВЦЭМ!$A$39:$A$782,$A220,СВЦЭМ!$B$39:$B$782,N$190)+'СЕТ СН'!$F$12</f>
        <v>195.88604086999999</v>
      </c>
      <c r="O220" s="36">
        <f>SUMIFS(СВЦЭМ!$F$39:$F$782,СВЦЭМ!$A$39:$A$782,$A220,СВЦЭМ!$B$39:$B$782,O$190)+'СЕТ СН'!$F$12</f>
        <v>198.35801948</v>
      </c>
      <c r="P220" s="36">
        <f>SUMIFS(СВЦЭМ!$F$39:$F$782,СВЦЭМ!$A$39:$A$782,$A220,СВЦЭМ!$B$39:$B$782,P$190)+'СЕТ СН'!$F$12</f>
        <v>199.51014900999999</v>
      </c>
      <c r="Q220" s="36">
        <f>SUMIFS(СВЦЭМ!$F$39:$F$782,СВЦЭМ!$A$39:$A$782,$A220,СВЦЭМ!$B$39:$B$782,Q$190)+'СЕТ СН'!$F$12</f>
        <v>198.57690493999999</v>
      </c>
      <c r="R220" s="36">
        <f>SUMIFS(СВЦЭМ!$F$39:$F$782,СВЦЭМ!$A$39:$A$782,$A220,СВЦЭМ!$B$39:$B$782,R$190)+'СЕТ СН'!$F$12</f>
        <v>198.21702328999999</v>
      </c>
      <c r="S220" s="36">
        <f>SUMIFS(СВЦЭМ!$F$39:$F$782,СВЦЭМ!$A$39:$A$782,$A220,СВЦЭМ!$B$39:$B$782,S$190)+'СЕТ СН'!$F$12</f>
        <v>193.54905178999999</v>
      </c>
      <c r="T220" s="36">
        <f>SUMIFS(СВЦЭМ!$F$39:$F$782,СВЦЭМ!$A$39:$A$782,$A220,СВЦЭМ!$B$39:$B$782,T$190)+'СЕТ СН'!$F$12</f>
        <v>186.20618672000001</v>
      </c>
      <c r="U220" s="36">
        <f>SUMIFS(СВЦЭМ!$F$39:$F$782,СВЦЭМ!$A$39:$A$782,$A220,СВЦЭМ!$B$39:$B$782,U$190)+'СЕТ СН'!$F$12</f>
        <v>193.10478455000001</v>
      </c>
      <c r="V220" s="36">
        <f>SUMIFS(СВЦЭМ!$F$39:$F$782,СВЦЭМ!$A$39:$A$782,$A220,СВЦЭМ!$B$39:$B$782,V$190)+'СЕТ СН'!$F$12</f>
        <v>200.51251708999999</v>
      </c>
      <c r="W220" s="36">
        <f>SUMIFS(СВЦЭМ!$F$39:$F$782,СВЦЭМ!$A$39:$A$782,$A220,СВЦЭМ!$B$39:$B$782,W$190)+'СЕТ СН'!$F$12</f>
        <v>204.54211355999999</v>
      </c>
      <c r="X220" s="36">
        <f>SUMIFS(СВЦЭМ!$F$39:$F$782,СВЦЭМ!$A$39:$A$782,$A220,СВЦЭМ!$B$39:$B$782,X$190)+'СЕТ СН'!$F$12</f>
        <v>206.46868645999999</v>
      </c>
      <c r="Y220" s="36">
        <f>SUMIFS(СВЦЭМ!$F$39:$F$782,СВЦЭМ!$A$39:$A$782,$A220,СВЦЭМ!$B$39:$B$782,Y$190)+'СЕТ СН'!$F$12</f>
        <v>207.94551748999999</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01.11.2022</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44867</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44868</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44869</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44870</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44871</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44872</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44873</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44874</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44875</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44876</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44877</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44878</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44879</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44880</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44881</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44882</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44883</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44884</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44885</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44886</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44887</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44888</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44889</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44890</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44891</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44892</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44893</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44894</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44895</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44896</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01.11.2022</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44867</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44868</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44869</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44870</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44871</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44872</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44873</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44874</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44875</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44876</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44877</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44878</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44879</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44880</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44881</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44882</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44883</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44884</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44885</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44886</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44887</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44888</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44889</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44890</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44891</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44892</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44893</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44894</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44895</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44896</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01.11.2022</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44867</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44868</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44869</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44870</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44871</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44872</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44873</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44874</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44875</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44876</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44877</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44878</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44879</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44880</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44881</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44882</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44883</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44884</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44885</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44886</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44887</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44888</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44889</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44890</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44891</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44892</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44893</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44894</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44895</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44896</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01.11.2022</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44867</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44868</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44869</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44870</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44871</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44872</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44873</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44874</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44875</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44876</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44877</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44878</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44879</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44880</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44881</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44882</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44883</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44884</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44885</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44886</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44887</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44888</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44889</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44890</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44891</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44892</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44893</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44894</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44895</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44896</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01.11.2022</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44867</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44868</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44869</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44870</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44871</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44872</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44873</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44874</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44875</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44876</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44877</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44878</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44879</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44880</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44881</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44882</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44883</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44884</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44885</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44886</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44887</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44888</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44889</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44890</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44891</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44892</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44893</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44894</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44895</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44896</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01.11.2022</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44867</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44868</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44869</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44870</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44871</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44872</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44873</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44874</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44875</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44876</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44877</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44878</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44879</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44880</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44881</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44882</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44883</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44884</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44885</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44886</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44887</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44888</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44889</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44890</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44891</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44892</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44893</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44894</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44895</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44896</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3" t="s">
        <v>122</v>
      </c>
      <c r="B435" s="153"/>
      <c r="C435" s="153"/>
      <c r="D435" s="153"/>
      <c r="E435" s="153"/>
      <c r="F435" s="153"/>
      <c r="G435" s="153"/>
      <c r="H435" s="153"/>
      <c r="I435" s="153"/>
      <c r="J435" s="153"/>
      <c r="K435" s="153"/>
      <c r="L435" s="154">
        <f>СВЦЭМ!$D$18+'СЕТ СН'!$F$14</f>
        <v>75.731204939999998</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74</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c r="V438" s="47"/>
      <c r="W438" s="47"/>
      <c r="X438" s="47"/>
      <c r="Y438" s="47"/>
    </row>
    <row r="439" spans="1:26" ht="15.75" x14ac:dyDescent="0.2">
      <c r="A439" s="122"/>
      <c r="B439" s="122"/>
      <c r="C439" s="122"/>
      <c r="D439" s="122"/>
      <c r="E439" s="122"/>
      <c r="F439" s="122"/>
      <c r="G439" s="122"/>
      <c r="H439" s="122"/>
      <c r="I439" s="122"/>
      <c r="J439" s="122"/>
      <c r="K439" s="122"/>
      <c r="L439" s="122"/>
      <c r="M439" s="122"/>
      <c r="N439" s="125">
        <f>СВЦЭМ!$D$12+'СЕТ СН'!$F$10-'СЕТ СН'!$F$24</f>
        <v>557115.85850556439</v>
      </c>
      <c r="O439" s="126"/>
      <c r="P439" s="125">
        <f>СВЦЭМ!$D$12+'СЕТ СН'!$F$10-'СЕТ СН'!$G$24</f>
        <v>557115.85850556439</v>
      </c>
      <c r="Q439" s="126"/>
      <c r="R439" s="125">
        <f>СВЦЭМ!$D$12+'СЕТ СН'!$F$10-'СЕТ СН'!$H$24</f>
        <v>557115.85850556439</v>
      </c>
      <c r="S439" s="126"/>
      <c r="T439" s="125">
        <f>СВЦЭМ!$D$12+'СЕТ СН'!$F$10-'СЕТ СН'!$I$24</f>
        <v>557115.85850556439</v>
      </c>
      <c r="U439" s="126"/>
      <c r="V439" s="47"/>
      <c r="W439" s="47"/>
      <c r="X439" s="47"/>
      <c r="Y439" s="47"/>
    </row>
    <row r="440" spans="1:26" ht="30" customHeight="1" x14ac:dyDescent="0.25"/>
    <row r="441" spans="1:26" ht="15.75" x14ac:dyDescent="0.25">
      <c r="A441" s="141" t="s">
        <v>75</v>
      </c>
      <c r="B441" s="142"/>
      <c r="C441" s="142"/>
      <c r="D441" s="142"/>
      <c r="E441" s="142"/>
      <c r="F441" s="142"/>
      <c r="G441" s="142"/>
      <c r="H441" s="142"/>
      <c r="I441" s="142"/>
      <c r="J441" s="142"/>
      <c r="K441" s="142"/>
      <c r="L441" s="142"/>
      <c r="M441" s="143"/>
      <c r="N441" s="123" t="s">
        <v>29</v>
      </c>
      <c r="O441" s="123"/>
      <c r="P441" s="123"/>
      <c r="Q441" s="123"/>
      <c r="R441" s="123"/>
      <c r="S441" s="123"/>
      <c r="T441" s="123"/>
      <c r="U441" s="123"/>
    </row>
    <row r="442" spans="1:26" ht="15.75" x14ac:dyDescent="0.25">
      <c r="A442" s="144"/>
      <c r="B442" s="145"/>
      <c r="C442" s="145"/>
      <c r="D442" s="145"/>
      <c r="E442" s="145"/>
      <c r="F442" s="145"/>
      <c r="G442" s="145"/>
      <c r="H442" s="145"/>
      <c r="I442" s="145"/>
      <c r="J442" s="145"/>
      <c r="K442" s="145"/>
      <c r="L442" s="145"/>
      <c r="M442" s="146"/>
      <c r="N442" s="124" t="s">
        <v>0</v>
      </c>
      <c r="O442" s="124"/>
      <c r="P442" s="124" t="s">
        <v>1</v>
      </c>
      <c r="Q442" s="124"/>
      <c r="R442" s="124" t="s">
        <v>2</v>
      </c>
      <c r="S442" s="124"/>
      <c r="T442" s="124" t="s">
        <v>3</v>
      </c>
      <c r="U442" s="124"/>
    </row>
    <row r="443" spans="1:26" ht="15.75" x14ac:dyDescent="0.25">
      <c r="A443" s="147"/>
      <c r="B443" s="148"/>
      <c r="C443" s="148"/>
      <c r="D443" s="148"/>
      <c r="E443" s="148"/>
      <c r="F443" s="148"/>
      <c r="G443" s="148"/>
      <c r="H443" s="148"/>
      <c r="I443" s="148"/>
      <c r="J443" s="148"/>
      <c r="K443" s="148"/>
      <c r="L443" s="148"/>
      <c r="M443" s="149"/>
      <c r="N443" s="140">
        <f>'СЕТ СН'!$F$7</f>
        <v>922155.64</v>
      </c>
      <c r="O443" s="140"/>
      <c r="P443" s="140">
        <f>'СЕТ СН'!$G$7</f>
        <v>1428396.88</v>
      </c>
      <c r="Q443" s="140"/>
      <c r="R443" s="140">
        <f>'СЕТ СН'!$H$7</f>
        <v>1141926.1399999999</v>
      </c>
      <c r="S443" s="140"/>
      <c r="T443" s="140">
        <f>'СЕТ СН'!$I$7</f>
        <v>912986.13</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L34" sqref="L34"/>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60" x14ac:dyDescent="0.2">
      <c r="A5" s="53" t="s">
        <v>136</v>
      </c>
      <c r="B5" s="90" t="s">
        <v>146</v>
      </c>
      <c r="C5" s="97">
        <v>44743</v>
      </c>
      <c r="D5" s="97">
        <v>44926</v>
      </c>
      <c r="E5" s="52" t="s">
        <v>20</v>
      </c>
      <c r="F5" s="52">
        <v>1613.09</v>
      </c>
      <c r="G5" s="52">
        <v>2538.4299999999998</v>
      </c>
      <c r="H5" s="52">
        <v>2803.34</v>
      </c>
      <c r="I5" s="52">
        <v>3407.49</v>
      </c>
    </row>
    <row r="6" spans="1:9" ht="60" x14ac:dyDescent="0.2">
      <c r="A6" s="53" t="s">
        <v>135</v>
      </c>
      <c r="B6" s="92" t="s">
        <v>146</v>
      </c>
      <c r="C6" s="97">
        <v>44743</v>
      </c>
      <c r="D6" s="97">
        <v>44926</v>
      </c>
      <c r="E6" s="52" t="s">
        <v>20</v>
      </c>
      <c r="F6" s="52">
        <v>67.150000000000006</v>
      </c>
      <c r="G6" s="52">
        <v>150.15</v>
      </c>
      <c r="H6" s="52">
        <v>200.83</v>
      </c>
      <c r="I6" s="52">
        <v>536.13</v>
      </c>
    </row>
    <row r="7" spans="1:9" ht="60" x14ac:dyDescent="0.2">
      <c r="A7" s="53" t="s">
        <v>134</v>
      </c>
      <c r="B7" s="92" t="s">
        <v>146</v>
      </c>
      <c r="C7" s="97">
        <v>44743</v>
      </c>
      <c r="D7" s="97">
        <v>44926</v>
      </c>
      <c r="E7" s="52" t="s">
        <v>21</v>
      </c>
      <c r="F7" s="52">
        <v>922155.64</v>
      </c>
      <c r="G7" s="52">
        <v>1428396.88</v>
      </c>
      <c r="H7" s="52">
        <v>1141926.1399999999</v>
      </c>
      <c r="I7" s="52">
        <v>912986.13</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Q13" sqref="Q13"/>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5" t="s">
        <v>84</v>
      </c>
      <c r="B4" s="166"/>
      <c r="C4" s="63"/>
      <c r="D4" s="64" t="s">
        <v>85</v>
      </c>
    </row>
    <row r="5" spans="1:4" ht="15" customHeight="1" x14ac:dyDescent="0.2">
      <c r="A5" s="168" t="s">
        <v>86</v>
      </c>
      <c r="B5" s="169"/>
      <c r="C5" s="65"/>
      <c r="D5" s="66" t="s">
        <v>87</v>
      </c>
    </row>
    <row r="6" spans="1:4" ht="15" customHeight="1" x14ac:dyDescent="0.2">
      <c r="A6" s="165" t="s">
        <v>88</v>
      </c>
      <c r="B6" s="166"/>
      <c r="C6" s="67"/>
      <c r="D6" s="64" t="s">
        <v>137</v>
      </c>
    </row>
    <row r="7" spans="1:4" ht="15" customHeight="1" x14ac:dyDescent="0.2">
      <c r="A7" s="165" t="s">
        <v>89</v>
      </c>
      <c r="B7" s="166"/>
      <c r="C7" s="67"/>
      <c r="D7" s="64" t="s">
        <v>148</v>
      </c>
    </row>
    <row r="8" spans="1:4" ht="15" customHeight="1" x14ac:dyDescent="0.2">
      <c r="A8" s="167" t="s">
        <v>90</v>
      </c>
      <c r="B8" s="167"/>
      <c r="C8" s="98"/>
      <c r="D8" s="68"/>
    </row>
    <row r="9" spans="1:4" ht="15" customHeight="1" x14ac:dyDescent="0.2">
      <c r="A9" s="69" t="s">
        <v>91</v>
      </c>
      <c r="B9" s="70"/>
      <c r="C9" s="71"/>
      <c r="D9" s="72"/>
    </row>
    <row r="10" spans="1:4" ht="30" customHeight="1" x14ac:dyDescent="0.2">
      <c r="A10" s="159" t="s">
        <v>92</v>
      </c>
      <c r="B10" s="160"/>
      <c r="C10" s="73"/>
      <c r="D10" s="74">
        <v>6.07398565</v>
      </c>
    </row>
    <row r="11" spans="1:4" ht="66" customHeight="1" x14ac:dyDescent="0.2">
      <c r="A11" s="159" t="s">
        <v>93</v>
      </c>
      <c r="B11" s="160"/>
      <c r="C11" s="73"/>
      <c r="D11" s="74">
        <v>1196.09688364</v>
      </c>
    </row>
    <row r="12" spans="1:4" ht="30" customHeight="1" x14ac:dyDescent="0.2">
      <c r="A12" s="159" t="s">
        <v>94</v>
      </c>
      <c r="B12" s="160"/>
      <c r="C12" s="73"/>
      <c r="D12" s="75">
        <v>557115.85850556439</v>
      </c>
    </row>
    <row r="13" spans="1:4" ht="30" customHeight="1" x14ac:dyDescent="0.2">
      <c r="A13" s="159" t="s">
        <v>95</v>
      </c>
      <c r="B13" s="160"/>
      <c r="C13" s="73"/>
      <c r="D13" s="76"/>
    </row>
    <row r="14" spans="1:4" ht="15" customHeight="1" x14ac:dyDescent="0.2">
      <c r="A14" s="163" t="s">
        <v>96</v>
      </c>
      <c r="B14" s="164"/>
      <c r="C14" s="73"/>
      <c r="D14" s="74">
        <v>1239.1654310199999</v>
      </c>
    </row>
    <row r="15" spans="1:4" ht="15" customHeight="1" x14ac:dyDescent="0.2">
      <c r="A15" s="163" t="s">
        <v>97</v>
      </c>
      <c r="B15" s="164"/>
      <c r="C15" s="73"/>
      <c r="D15" s="74">
        <v>1794.2562116700001</v>
      </c>
    </row>
    <row r="16" spans="1:4" ht="15" customHeight="1" x14ac:dyDescent="0.2">
      <c r="A16" s="163" t="s">
        <v>98</v>
      </c>
      <c r="B16" s="164"/>
      <c r="C16" s="73"/>
      <c r="D16" s="74">
        <v>2791.0805767299998</v>
      </c>
    </row>
    <row r="17" spans="1:4" ht="15" customHeight="1" x14ac:dyDescent="0.2">
      <c r="A17" s="163" t="s">
        <v>99</v>
      </c>
      <c r="B17" s="164"/>
      <c r="C17" s="73"/>
      <c r="D17" s="74">
        <v>2108.71889134</v>
      </c>
    </row>
    <row r="18" spans="1:4" ht="52.5" customHeight="1" x14ac:dyDescent="0.2">
      <c r="A18" s="159" t="s">
        <v>100</v>
      </c>
      <c r="B18" s="160"/>
      <c r="C18" s="73"/>
      <c r="D18" s="74">
        <v>75.731204939999998</v>
      </c>
    </row>
    <row r="19" spans="1:4" ht="52.5" customHeight="1" x14ac:dyDescent="0.25">
      <c r="A19" s="159" t="s">
        <v>140</v>
      </c>
      <c r="B19" s="160"/>
      <c r="C19" s="81"/>
      <c r="D19" s="74">
        <v>1112.76738776</v>
      </c>
    </row>
    <row r="20" spans="1:4" ht="52.5" customHeight="1" x14ac:dyDescent="0.25">
      <c r="A20" s="159" t="s">
        <v>141</v>
      </c>
      <c r="B20" s="160"/>
      <c r="C20" s="81"/>
      <c r="D20" s="99"/>
    </row>
    <row r="21" spans="1:4" ht="52.5" customHeight="1" x14ac:dyDescent="0.25">
      <c r="A21" s="163" t="s">
        <v>142</v>
      </c>
      <c r="B21" s="164"/>
      <c r="C21" s="81"/>
      <c r="D21" s="74">
        <v>1155.6234938099999</v>
      </c>
    </row>
    <row r="22" spans="1:4" ht="52.5" customHeight="1" x14ac:dyDescent="0.25">
      <c r="A22" s="163" t="s">
        <v>143</v>
      </c>
      <c r="B22" s="164"/>
      <c r="C22" s="81"/>
      <c r="D22" s="74">
        <v>1099.48126557</v>
      </c>
    </row>
    <row r="23" spans="1:4" ht="52.5" customHeight="1" x14ac:dyDescent="0.25">
      <c r="A23" s="163" t="s">
        <v>144</v>
      </c>
      <c r="B23" s="164"/>
      <c r="C23" s="81"/>
      <c r="D23" s="74">
        <v>1069.25581536</v>
      </c>
    </row>
    <row r="24" spans="1:4" ht="52.5" customHeight="1" x14ac:dyDescent="0.25">
      <c r="A24" s="163" t="s">
        <v>145</v>
      </c>
      <c r="B24" s="164"/>
      <c r="C24" s="81"/>
      <c r="D24" s="74">
        <v>1089.9716875700001</v>
      </c>
    </row>
    <row r="25" spans="1:4" ht="15" customHeight="1" x14ac:dyDescent="0.2">
      <c r="A25" s="69" t="s">
        <v>101</v>
      </c>
      <c r="B25" s="70"/>
      <c r="C25" s="77"/>
      <c r="D25" s="78"/>
    </row>
    <row r="26" spans="1:4" ht="30" customHeight="1" x14ac:dyDescent="0.2">
      <c r="A26" s="159" t="s">
        <v>102</v>
      </c>
      <c r="B26" s="160"/>
      <c r="C26" s="73"/>
      <c r="D26" s="79">
        <v>1151.3530000000001</v>
      </c>
    </row>
    <row r="27" spans="1:4" ht="30" customHeight="1" x14ac:dyDescent="0.2">
      <c r="A27" s="159" t="s">
        <v>103</v>
      </c>
      <c r="B27" s="160"/>
      <c r="C27" s="80"/>
      <c r="D27" s="79">
        <v>1.258</v>
      </c>
    </row>
    <row r="28" spans="1:4" ht="15" customHeight="1" x14ac:dyDescent="0.2">
      <c r="A28" s="69" t="s">
        <v>104</v>
      </c>
      <c r="B28" s="70"/>
      <c r="C28" s="77"/>
      <c r="D28" s="78"/>
    </row>
    <row r="29" spans="1:4" ht="15" customHeight="1" x14ac:dyDescent="0.25">
      <c r="A29" s="159" t="s">
        <v>105</v>
      </c>
      <c r="B29" s="160"/>
      <c r="C29" s="81"/>
      <c r="D29" s="76"/>
    </row>
    <row r="30" spans="1:4" ht="15" customHeight="1" x14ac:dyDescent="0.25">
      <c r="A30" s="163" t="s">
        <v>96</v>
      </c>
      <c r="B30" s="164"/>
      <c r="C30" s="81"/>
      <c r="D30" s="82">
        <v>0</v>
      </c>
    </row>
    <row r="31" spans="1:4" ht="15" customHeight="1" x14ac:dyDescent="0.25">
      <c r="A31" s="163" t="s">
        <v>97</v>
      </c>
      <c r="B31" s="164"/>
      <c r="C31" s="81"/>
      <c r="D31" s="82">
        <v>1.0974829050270001E-3</v>
      </c>
    </row>
    <row r="32" spans="1:4" ht="15" customHeight="1" x14ac:dyDescent="0.25">
      <c r="A32" s="163" t="s">
        <v>98</v>
      </c>
      <c r="B32" s="164"/>
      <c r="C32" s="81"/>
      <c r="D32" s="82">
        <v>2.9417596279260002E-3</v>
      </c>
    </row>
    <row r="33" spans="1:6" ht="15" customHeight="1" x14ac:dyDescent="0.25">
      <c r="A33" s="163" t="s">
        <v>99</v>
      </c>
      <c r="B33" s="164"/>
      <c r="C33" s="81"/>
      <c r="D33" s="82">
        <v>1.6792409510539999E-3</v>
      </c>
    </row>
    <row r="35" spans="1:6" x14ac:dyDescent="0.2">
      <c r="A35" s="58" t="s">
        <v>106</v>
      </c>
      <c r="B35" s="59"/>
      <c r="C35" s="59"/>
      <c r="D35" s="56"/>
      <c r="E35" s="56"/>
      <c r="F35" s="60"/>
    </row>
    <row r="36" spans="1:6" ht="280.5" customHeight="1" x14ac:dyDescent="0.2">
      <c r="A36" s="161" t="s">
        <v>7</v>
      </c>
      <c r="B36" s="161" t="s">
        <v>107</v>
      </c>
      <c r="C36" s="57" t="s">
        <v>108</v>
      </c>
      <c r="D36" s="57" t="s">
        <v>109</v>
      </c>
      <c r="E36" s="57" t="s">
        <v>110</v>
      </c>
      <c r="F36" s="57" t="s">
        <v>111</v>
      </c>
    </row>
    <row r="37" spans="1:6" x14ac:dyDescent="0.2">
      <c r="A37" s="162"/>
      <c r="B37" s="162"/>
      <c r="C37" s="57" t="s">
        <v>112</v>
      </c>
      <c r="D37" s="57" t="s">
        <v>112</v>
      </c>
      <c r="E37" s="93" t="s">
        <v>112</v>
      </c>
      <c r="F37" s="93" t="s">
        <v>112</v>
      </c>
    </row>
    <row r="38" spans="1:6" ht="30.75" customHeight="1" x14ac:dyDescent="0.2">
      <c r="A38" s="94"/>
      <c r="B38" s="94"/>
      <c r="C38" s="94"/>
      <c r="D38" s="94"/>
      <c r="E38" s="95"/>
      <c r="F38" s="96"/>
    </row>
    <row r="39" spans="1:6" ht="12.75" customHeight="1" x14ac:dyDescent="0.2">
      <c r="A39" s="83" t="s">
        <v>149</v>
      </c>
      <c r="B39" s="83">
        <v>1</v>
      </c>
      <c r="C39" s="84">
        <v>1173.35611492</v>
      </c>
      <c r="D39" s="84">
        <v>1090.9766238699999</v>
      </c>
      <c r="E39" s="84">
        <v>196.14732405999999</v>
      </c>
      <c r="F39" s="84">
        <v>196.14732405999999</v>
      </c>
    </row>
    <row r="40" spans="1:6" ht="12.75" customHeight="1" x14ac:dyDescent="0.2">
      <c r="A40" s="83" t="s">
        <v>149</v>
      </c>
      <c r="B40" s="83">
        <v>2</v>
      </c>
      <c r="C40" s="84">
        <v>1206.64085677</v>
      </c>
      <c r="D40" s="84">
        <v>1121.63983259</v>
      </c>
      <c r="E40" s="84">
        <v>201.66028025</v>
      </c>
      <c r="F40" s="84">
        <v>201.66028025</v>
      </c>
    </row>
    <row r="41" spans="1:6" ht="12.75" customHeight="1" x14ac:dyDescent="0.2">
      <c r="A41" s="83" t="s">
        <v>149</v>
      </c>
      <c r="B41" s="83">
        <v>3</v>
      </c>
      <c r="C41" s="84">
        <v>1246.45020363</v>
      </c>
      <c r="D41" s="84">
        <v>1162.0332942499999</v>
      </c>
      <c r="E41" s="84">
        <v>208.9226443</v>
      </c>
      <c r="F41" s="84">
        <v>208.9226443</v>
      </c>
    </row>
    <row r="42" spans="1:6" ht="12.75" customHeight="1" x14ac:dyDescent="0.2">
      <c r="A42" s="83" t="s">
        <v>149</v>
      </c>
      <c r="B42" s="83">
        <v>4</v>
      </c>
      <c r="C42" s="84">
        <v>1244.6389929699999</v>
      </c>
      <c r="D42" s="84">
        <v>1157.6023092400001</v>
      </c>
      <c r="E42" s="84">
        <v>208.12599492000001</v>
      </c>
      <c r="F42" s="84">
        <v>208.12599492000001</v>
      </c>
    </row>
    <row r="43" spans="1:6" ht="12.75" customHeight="1" x14ac:dyDescent="0.2">
      <c r="A43" s="83" t="s">
        <v>149</v>
      </c>
      <c r="B43" s="83">
        <v>5</v>
      </c>
      <c r="C43" s="84">
        <v>1241.8799759999999</v>
      </c>
      <c r="D43" s="84">
        <v>1156.6508268499999</v>
      </c>
      <c r="E43" s="84">
        <v>207.95492734999999</v>
      </c>
      <c r="F43" s="84">
        <v>207.95492734999999</v>
      </c>
    </row>
    <row r="44" spans="1:6" ht="12.75" customHeight="1" x14ac:dyDescent="0.2">
      <c r="A44" s="83" t="s">
        <v>149</v>
      </c>
      <c r="B44" s="83">
        <v>6</v>
      </c>
      <c r="C44" s="84">
        <v>1214.3720670099999</v>
      </c>
      <c r="D44" s="84">
        <v>1132.0562645</v>
      </c>
      <c r="E44" s="84">
        <v>203.53305663</v>
      </c>
      <c r="F44" s="84">
        <v>203.53305663</v>
      </c>
    </row>
    <row r="45" spans="1:6" ht="12.75" customHeight="1" x14ac:dyDescent="0.2">
      <c r="A45" s="83" t="s">
        <v>149</v>
      </c>
      <c r="B45" s="83">
        <v>7</v>
      </c>
      <c r="C45" s="84">
        <v>1149.5790656199999</v>
      </c>
      <c r="D45" s="84">
        <v>1065.0724109600001</v>
      </c>
      <c r="E45" s="84">
        <v>191.4899905</v>
      </c>
      <c r="F45" s="84">
        <v>191.4899905</v>
      </c>
    </row>
    <row r="46" spans="1:6" ht="12.75" customHeight="1" x14ac:dyDescent="0.2">
      <c r="A46" s="83" t="s">
        <v>149</v>
      </c>
      <c r="B46" s="83">
        <v>8</v>
      </c>
      <c r="C46" s="84">
        <v>1144.43613925</v>
      </c>
      <c r="D46" s="84">
        <v>1056.41854169</v>
      </c>
      <c r="E46" s="84">
        <v>189.93410628999999</v>
      </c>
      <c r="F46" s="84">
        <v>189.93410628999999</v>
      </c>
    </row>
    <row r="47" spans="1:6" ht="12.75" customHeight="1" x14ac:dyDescent="0.2">
      <c r="A47" s="83" t="s">
        <v>149</v>
      </c>
      <c r="B47" s="83">
        <v>9</v>
      </c>
      <c r="C47" s="84">
        <v>1121.80713861</v>
      </c>
      <c r="D47" s="84">
        <v>1035.2862207200001</v>
      </c>
      <c r="E47" s="84">
        <v>186.13471397000001</v>
      </c>
      <c r="F47" s="84">
        <v>186.13471397000001</v>
      </c>
    </row>
    <row r="48" spans="1:6" ht="12.75" customHeight="1" x14ac:dyDescent="0.2">
      <c r="A48" s="83" t="s">
        <v>149</v>
      </c>
      <c r="B48" s="83">
        <v>10</v>
      </c>
      <c r="C48" s="84">
        <v>1098.3820547299999</v>
      </c>
      <c r="D48" s="84">
        <v>1012.3687264599999</v>
      </c>
      <c r="E48" s="84">
        <v>182.01436429</v>
      </c>
      <c r="F48" s="84">
        <v>182.01436429</v>
      </c>
    </row>
    <row r="49" spans="1:6" ht="12.75" customHeight="1" x14ac:dyDescent="0.2">
      <c r="A49" s="83" t="s">
        <v>149</v>
      </c>
      <c r="B49" s="83">
        <v>11</v>
      </c>
      <c r="C49" s="84">
        <v>1113.95134396</v>
      </c>
      <c r="D49" s="84">
        <v>1027.2876935199999</v>
      </c>
      <c r="E49" s="84">
        <v>184.69665409000001</v>
      </c>
      <c r="F49" s="84">
        <v>184.69665409000001</v>
      </c>
    </row>
    <row r="50" spans="1:6" ht="12.75" customHeight="1" x14ac:dyDescent="0.2">
      <c r="A50" s="83" t="s">
        <v>149</v>
      </c>
      <c r="B50" s="83">
        <v>12</v>
      </c>
      <c r="C50" s="84">
        <v>1142.8783399599999</v>
      </c>
      <c r="D50" s="84">
        <v>1055.3181131199999</v>
      </c>
      <c r="E50" s="84">
        <v>189.73625959</v>
      </c>
      <c r="F50" s="84">
        <v>189.73625959</v>
      </c>
    </row>
    <row r="51" spans="1:6" ht="12.75" customHeight="1" x14ac:dyDescent="0.2">
      <c r="A51" s="83" t="s">
        <v>149</v>
      </c>
      <c r="B51" s="83">
        <v>13</v>
      </c>
      <c r="C51" s="84">
        <v>1152.1683035000001</v>
      </c>
      <c r="D51" s="84">
        <v>1065.3444372700001</v>
      </c>
      <c r="E51" s="84">
        <v>191.53889827</v>
      </c>
      <c r="F51" s="84">
        <v>191.53889827</v>
      </c>
    </row>
    <row r="52" spans="1:6" ht="12.75" customHeight="1" x14ac:dyDescent="0.2">
      <c r="A52" s="83" t="s">
        <v>149</v>
      </c>
      <c r="B52" s="83">
        <v>14</v>
      </c>
      <c r="C52" s="84">
        <v>1140.20909076</v>
      </c>
      <c r="D52" s="84">
        <v>1050.9302935799999</v>
      </c>
      <c r="E52" s="84">
        <v>188.94737096</v>
      </c>
      <c r="F52" s="84">
        <v>188.94737096</v>
      </c>
    </row>
    <row r="53" spans="1:6" ht="12.75" customHeight="1" x14ac:dyDescent="0.2">
      <c r="A53" s="83" t="s">
        <v>149</v>
      </c>
      <c r="B53" s="83">
        <v>15</v>
      </c>
      <c r="C53" s="84">
        <v>1153.2242895300001</v>
      </c>
      <c r="D53" s="84">
        <v>1059.96068218</v>
      </c>
      <c r="E53" s="84">
        <v>190.57094979999999</v>
      </c>
      <c r="F53" s="84">
        <v>190.57094979999999</v>
      </c>
    </row>
    <row r="54" spans="1:6" ht="12.75" customHeight="1" x14ac:dyDescent="0.2">
      <c r="A54" s="83" t="s">
        <v>149</v>
      </c>
      <c r="B54" s="83">
        <v>16</v>
      </c>
      <c r="C54" s="84">
        <v>1155.2743042499999</v>
      </c>
      <c r="D54" s="84">
        <v>1063.53642627</v>
      </c>
      <c r="E54" s="84">
        <v>191.21383491</v>
      </c>
      <c r="F54" s="84">
        <v>191.21383491</v>
      </c>
    </row>
    <row r="55" spans="1:6" ht="12.75" customHeight="1" x14ac:dyDescent="0.2">
      <c r="A55" s="83" t="s">
        <v>149</v>
      </c>
      <c r="B55" s="83">
        <v>17</v>
      </c>
      <c r="C55" s="84">
        <v>1132.28645944</v>
      </c>
      <c r="D55" s="84">
        <v>1040.8889135300001</v>
      </c>
      <c r="E55" s="84">
        <v>187.14202538000001</v>
      </c>
      <c r="F55" s="84">
        <v>187.14202538000001</v>
      </c>
    </row>
    <row r="56" spans="1:6" ht="12.75" customHeight="1" x14ac:dyDescent="0.2">
      <c r="A56" s="83" t="s">
        <v>149</v>
      </c>
      <c r="B56" s="83">
        <v>18</v>
      </c>
      <c r="C56" s="84">
        <v>1081.8061309</v>
      </c>
      <c r="D56" s="84">
        <v>988.49491865000005</v>
      </c>
      <c r="E56" s="84">
        <v>177.72207845</v>
      </c>
      <c r="F56" s="84">
        <v>177.72207845</v>
      </c>
    </row>
    <row r="57" spans="1:6" ht="12.75" customHeight="1" x14ac:dyDescent="0.2">
      <c r="A57" s="83" t="s">
        <v>149</v>
      </c>
      <c r="B57" s="83">
        <v>19</v>
      </c>
      <c r="C57" s="84">
        <v>1076.8374605199999</v>
      </c>
      <c r="D57" s="84">
        <v>987.10937156</v>
      </c>
      <c r="E57" s="84">
        <v>177.47297012999999</v>
      </c>
      <c r="F57" s="84">
        <v>177.47297012999999</v>
      </c>
    </row>
    <row r="58" spans="1:6" ht="12.75" customHeight="1" x14ac:dyDescent="0.2">
      <c r="A58" s="83" t="s">
        <v>149</v>
      </c>
      <c r="B58" s="83">
        <v>20</v>
      </c>
      <c r="C58" s="84">
        <v>1093.5664563800001</v>
      </c>
      <c r="D58" s="84">
        <v>1004.56259033</v>
      </c>
      <c r="E58" s="84">
        <v>180.61089451999999</v>
      </c>
      <c r="F58" s="84">
        <v>180.61089451999999</v>
      </c>
    </row>
    <row r="59" spans="1:6" ht="12.75" customHeight="1" x14ac:dyDescent="0.2">
      <c r="A59" s="83" t="s">
        <v>149</v>
      </c>
      <c r="B59" s="83">
        <v>21</v>
      </c>
      <c r="C59" s="84">
        <v>1112.7640199299999</v>
      </c>
      <c r="D59" s="84">
        <v>1023.58528365</v>
      </c>
      <c r="E59" s="84">
        <v>184.03099566</v>
      </c>
      <c r="F59" s="84">
        <v>184.03099566</v>
      </c>
    </row>
    <row r="60" spans="1:6" ht="12.75" customHeight="1" x14ac:dyDescent="0.2">
      <c r="A60" s="83" t="s">
        <v>149</v>
      </c>
      <c r="B60" s="83">
        <v>22</v>
      </c>
      <c r="C60" s="84">
        <v>1121.1093082499999</v>
      </c>
      <c r="D60" s="84">
        <v>1032.9449167499999</v>
      </c>
      <c r="E60" s="84">
        <v>185.71376956</v>
      </c>
      <c r="F60" s="84">
        <v>185.71376956</v>
      </c>
    </row>
    <row r="61" spans="1:6" ht="12.75" customHeight="1" x14ac:dyDescent="0.2">
      <c r="A61" s="83" t="s">
        <v>149</v>
      </c>
      <c r="B61" s="83">
        <v>23</v>
      </c>
      <c r="C61" s="84">
        <v>1166.9689380499999</v>
      </c>
      <c r="D61" s="84">
        <v>1083.0860721900001</v>
      </c>
      <c r="E61" s="84">
        <v>194.72867715999999</v>
      </c>
      <c r="F61" s="84">
        <v>194.72867715999999</v>
      </c>
    </row>
    <row r="62" spans="1:6" ht="12.75" customHeight="1" x14ac:dyDescent="0.2">
      <c r="A62" s="83" t="s">
        <v>149</v>
      </c>
      <c r="B62" s="83">
        <v>24</v>
      </c>
      <c r="C62" s="84">
        <v>1206.15144242</v>
      </c>
      <c r="D62" s="84">
        <v>1116.9460957599999</v>
      </c>
      <c r="E62" s="84">
        <v>200.81639057000001</v>
      </c>
      <c r="F62" s="84">
        <v>200.81639057000001</v>
      </c>
    </row>
    <row r="63" spans="1:6" ht="12.75" customHeight="1" x14ac:dyDescent="0.2">
      <c r="A63" s="83" t="s">
        <v>150</v>
      </c>
      <c r="B63" s="83">
        <v>1</v>
      </c>
      <c r="C63" s="84">
        <v>1157.5317401100001</v>
      </c>
      <c r="D63" s="84">
        <v>1081.4516773600001</v>
      </c>
      <c r="E63" s="84">
        <v>194.43482836000001</v>
      </c>
      <c r="F63" s="84">
        <v>194.43482836000001</v>
      </c>
    </row>
    <row r="64" spans="1:6" ht="12.75" customHeight="1" x14ac:dyDescent="0.2">
      <c r="A64" s="83" t="s">
        <v>150</v>
      </c>
      <c r="B64" s="83">
        <v>2</v>
      </c>
      <c r="C64" s="84">
        <v>1195.7725954299999</v>
      </c>
      <c r="D64" s="84">
        <v>1110.57702159</v>
      </c>
      <c r="E64" s="84">
        <v>199.671291</v>
      </c>
      <c r="F64" s="84">
        <v>199.671291</v>
      </c>
    </row>
    <row r="65" spans="1:6" ht="12.75" customHeight="1" x14ac:dyDescent="0.2">
      <c r="A65" s="83" t="s">
        <v>150</v>
      </c>
      <c r="B65" s="83">
        <v>3</v>
      </c>
      <c r="C65" s="84">
        <v>1235.3635126500001</v>
      </c>
      <c r="D65" s="84">
        <v>1150.55429742</v>
      </c>
      <c r="E65" s="84">
        <v>206.85882875999999</v>
      </c>
      <c r="F65" s="84">
        <v>206.85882875999999</v>
      </c>
    </row>
    <row r="66" spans="1:6" ht="12.75" customHeight="1" x14ac:dyDescent="0.2">
      <c r="A66" s="83" t="s">
        <v>150</v>
      </c>
      <c r="B66" s="83">
        <v>4</v>
      </c>
      <c r="C66" s="84">
        <v>1221.64354961</v>
      </c>
      <c r="D66" s="84">
        <v>1136.6060064599999</v>
      </c>
      <c r="E66" s="84">
        <v>204.35105738999999</v>
      </c>
      <c r="F66" s="84">
        <v>204.35105738999999</v>
      </c>
    </row>
    <row r="67" spans="1:6" ht="12.75" customHeight="1" x14ac:dyDescent="0.2">
      <c r="A67" s="83" t="s">
        <v>150</v>
      </c>
      <c r="B67" s="83">
        <v>5</v>
      </c>
      <c r="C67" s="84">
        <v>1228.8705394399999</v>
      </c>
      <c r="D67" s="84">
        <v>1143.76033622</v>
      </c>
      <c r="E67" s="84">
        <v>205.63733851000001</v>
      </c>
      <c r="F67" s="84">
        <v>205.63733851000001</v>
      </c>
    </row>
    <row r="68" spans="1:6" ht="12.75" customHeight="1" x14ac:dyDescent="0.2">
      <c r="A68" s="83" t="s">
        <v>150</v>
      </c>
      <c r="B68" s="83">
        <v>6</v>
      </c>
      <c r="C68" s="84">
        <v>1238.4682286499999</v>
      </c>
      <c r="D68" s="84">
        <v>1150.94086717</v>
      </c>
      <c r="E68" s="84">
        <v>206.92833035999999</v>
      </c>
      <c r="F68" s="84">
        <v>206.92833035999999</v>
      </c>
    </row>
    <row r="69" spans="1:6" ht="12.75" customHeight="1" x14ac:dyDescent="0.2">
      <c r="A69" s="83" t="s">
        <v>150</v>
      </c>
      <c r="B69" s="83">
        <v>7</v>
      </c>
      <c r="C69" s="84">
        <v>1179.48791572</v>
      </c>
      <c r="D69" s="84">
        <v>1097.5896229099999</v>
      </c>
      <c r="E69" s="84">
        <v>197.33627901</v>
      </c>
      <c r="F69" s="84">
        <v>197.33627901</v>
      </c>
    </row>
    <row r="70" spans="1:6" ht="12.75" customHeight="1" x14ac:dyDescent="0.2">
      <c r="A70" s="83" t="s">
        <v>150</v>
      </c>
      <c r="B70" s="83">
        <v>8</v>
      </c>
      <c r="C70" s="84">
        <v>1174.7023388499999</v>
      </c>
      <c r="D70" s="84">
        <v>1086.6035328299999</v>
      </c>
      <c r="E70" s="84">
        <v>195.36108347000001</v>
      </c>
      <c r="F70" s="84">
        <v>195.36108347000001</v>
      </c>
    </row>
    <row r="71" spans="1:6" ht="12.75" customHeight="1" x14ac:dyDescent="0.2">
      <c r="A71" s="83" t="s">
        <v>150</v>
      </c>
      <c r="B71" s="83">
        <v>9</v>
      </c>
      <c r="C71" s="84">
        <v>1139.7257084</v>
      </c>
      <c r="D71" s="84">
        <v>1052.55677719</v>
      </c>
      <c r="E71" s="84">
        <v>189.23979739000001</v>
      </c>
      <c r="F71" s="84">
        <v>189.23979739000001</v>
      </c>
    </row>
    <row r="72" spans="1:6" ht="12.75" customHeight="1" x14ac:dyDescent="0.2">
      <c r="A72" s="83" t="s">
        <v>150</v>
      </c>
      <c r="B72" s="83">
        <v>10</v>
      </c>
      <c r="C72" s="84">
        <v>1124.7976132700001</v>
      </c>
      <c r="D72" s="84">
        <v>1037.59565552</v>
      </c>
      <c r="E72" s="84">
        <v>186.54992859999999</v>
      </c>
      <c r="F72" s="84">
        <v>186.54992859999999</v>
      </c>
    </row>
    <row r="73" spans="1:6" ht="12.75" customHeight="1" x14ac:dyDescent="0.2">
      <c r="A73" s="83" t="s">
        <v>150</v>
      </c>
      <c r="B73" s="83">
        <v>11</v>
      </c>
      <c r="C73" s="84">
        <v>1105.44352566</v>
      </c>
      <c r="D73" s="84">
        <v>1021.10132655</v>
      </c>
      <c r="E73" s="84">
        <v>183.58440356</v>
      </c>
      <c r="F73" s="84">
        <v>183.58440356</v>
      </c>
    </row>
    <row r="74" spans="1:6" ht="12.75" customHeight="1" x14ac:dyDescent="0.2">
      <c r="A74" s="83" t="s">
        <v>150</v>
      </c>
      <c r="B74" s="83">
        <v>12</v>
      </c>
      <c r="C74" s="84">
        <v>1118.79035957</v>
      </c>
      <c r="D74" s="84">
        <v>1035.64806914</v>
      </c>
      <c r="E74" s="84">
        <v>186.1997709</v>
      </c>
      <c r="F74" s="84">
        <v>186.1997709</v>
      </c>
    </row>
    <row r="75" spans="1:6" ht="12.75" customHeight="1" x14ac:dyDescent="0.2">
      <c r="A75" s="83" t="s">
        <v>150</v>
      </c>
      <c r="B75" s="83">
        <v>13</v>
      </c>
      <c r="C75" s="84">
        <v>1146.99537489</v>
      </c>
      <c r="D75" s="84">
        <v>1068.9891074499999</v>
      </c>
      <c r="E75" s="84">
        <v>192.19417564</v>
      </c>
      <c r="F75" s="84">
        <v>192.19417564</v>
      </c>
    </row>
    <row r="76" spans="1:6" ht="12.75" customHeight="1" x14ac:dyDescent="0.2">
      <c r="A76" s="83" t="s">
        <v>150</v>
      </c>
      <c r="B76" s="83">
        <v>14</v>
      </c>
      <c r="C76" s="84">
        <v>1137.2352021199999</v>
      </c>
      <c r="D76" s="84">
        <v>1054.624491</v>
      </c>
      <c r="E76" s="84">
        <v>189.61155287</v>
      </c>
      <c r="F76" s="84">
        <v>189.61155287</v>
      </c>
    </row>
    <row r="77" spans="1:6" ht="12.75" customHeight="1" x14ac:dyDescent="0.2">
      <c r="A77" s="83" t="s">
        <v>150</v>
      </c>
      <c r="B77" s="83">
        <v>15</v>
      </c>
      <c r="C77" s="84">
        <v>1147.72558667</v>
      </c>
      <c r="D77" s="84">
        <v>1065.0250243099999</v>
      </c>
      <c r="E77" s="84">
        <v>191.48147082</v>
      </c>
      <c r="F77" s="84">
        <v>191.48147082</v>
      </c>
    </row>
    <row r="78" spans="1:6" ht="12.75" customHeight="1" x14ac:dyDescent="0.2">
      <c r="A78" s="83" t="s">
        <v>150</v>
      </c>
      <c r="B78" s="83">
        <v>16</v>
      </c>
      <c r="C78" s="84">
        <v>1153.2243242699999</v>
      </c>
      <c r="D78" s="84">
        <v>1069.39323694</v>
      </c>
      <c r="E78" s="84">
        <v>192.26683431999999</v>
      </c>
      <c r="F78" s="84">
        <v>192.26683431999999</v>
      </c>
    </row>
    <row r="79" spans="1:6" ht="12.75" customHeight="1" x14ac:dyDescent="0.2">
      <c r="A79" s="83" t="s">
        <v>150</v>
      </c>
      <c r="B79" s="83">
        <v>17</v>
      </c>
      <c r="C79" s="84">
        <v>1138.9832166799999</v>
      </c>
      <c r="D79" s="84">
        <v>1054.25217873</v>
      </c>
      <c r="E79" s="84">
        <v>189.54461463000001</v>
      </c>
      <c r="F79" s="84">
        <v>189.54461463000001</v>
      </c>
    </row>
    <row r="80" spans="1:6" ht="12.75" customHeight="1" x14ac:dyDescent="0.2">
      <c r="A80" s="83" t="s">
        <v>150</v>
      </c>
      <c r="B80" s="83">
        <v>18</v>
      </c>
      <c r="C80" s="84">
        <v>1126.57190861</v>
      </c>
      <c r="D80" s="84">
        <v>1039.7159759199999</v>
      </c>
      <c r="E80" s="84">
        <v>186.93114224000001</v>
      </c>
      <c r="F80" s="84">
        <v>186.93114224000001</v>
      </c>
    </row>
    <row r="81" spans="1:6" ht="12.75" customHeight="1" x14ac:dyDescent="0.2">
      <c r="A81" s="83" t="s">
        <v>150</v>
      </c>
      <c r="B81" s="83">
        <v>19</v>
      </c>
      <c r="C81" s="84">
        <v>1094.2079412200001</v>
      </c>
      <c r="D81" s="84">
        <v>1010.64890467</v>
      </c>
      <c r="E81" s="84">
        <v>181.70515653000001</v>
      </c>
      <c r="F81" s="84">
        <v>181.70515653000001</v>
      </c>
    </row>
    <row r="82" spans="1:6" ht="12.75" customHeight="1" x14ac:dyDescent="0.2">
      <c r="A82" s="83" t="s">
        <v>150</v>
      </c>
      <c r="B82" s="83">
        <v>20</v>
      </c>
      <c r="C82" s="84">
        <v>1089.7389525900001</v>
      </c>
      <c r="D82" s="84">
        <v>1006.16568663</v>
      </c>
      <c r="E82" s="84">
        <v>180.89911613999999</v>
      </c>
      <c r="F82" s="84">
        <v>180.89911613999999</v>
      </c>
    </row>
    <row r="83" spans="1:6" ht="12.75" customHeight="1" x14ac:dyDescent="0.2">
      <c r="A83" s="83" t="s">
        <v>150</v>
      </c>
      <c r="B83" s="83">
        <v>21</v>
      </c>
      <c r="C83" s="84">
        <v>1124.4300791200001</v>
      </c>
      <c r="D83" s="84">
        <v>1035.7178097000001</v>
      </c>
      <c r="E83" s="84">
        <v>186.2123096</v>
      </c>
      <c r="F83" s="84">
        <v>186.2123096</v>
      </c>
    </row>
    <row r="84" spans="1:6" ht="12.75" customHeight="1" x14ac:dyDescent="0.2">
      <c r="A84" s="83" t="s">
        <v>150</v>
      </c>
      <c r="B84" s="83">
        <v>22</v>
      </c>
      <c r="C84" s="84">
        <v>1140.7638488600001</v>
      </c>
      <c r="D84" s="84">
        <v>1053.77085797</v>
      </c>
      <c r="E84" s="84">
        <v>189.45807769000001</v>
      </c>
      <c r="F84" s="84">
        <v>189.45807769000001</v>
      </c>
    </row>
    <row r="85" spans="1:6" ht="12.75" customHeight="1" x14ac:dyDescent="0.2">
      <c r="A85" s="83" t="s">
        <v>150</v>
      </c>
      <c r="B85" s="83">
        <v>23</v>
      </c>
      <c r="C85" s="84">
        <v>1157.6510419900001</v>
      </c>
      <c r="D85" s="84">
        <v>1073.26416316</v>
      </c>
      <c r="E85" s="84">
        <v>192.96279041</v>
      </c>
      <c r="F85" s="84">
        <v>192.96279041</v>
      </c>
    </row>
    <row r="86" spans="1:6" ht="12.75" customHeight="1" x14ac:dyDescent="0.2">
      <c r="A86" s="83" t="s">
        <v>150</v>
      </c>
      <c r="B86" s="83">
        <v>24</v>
      </c>
      <c r="C86" s="84">
        <v>1185.03472072</v>
      </c>
      <c r="D86" s="84">
        <v>1100.43873383</v>
      </c>
      <c r="E86" s="84">
        <v>197.84852233000001</v>
      </c>
      <c r="F86" s="84">
        <v>197.84852233000001</v>
      </c>
    </row>
    <row r="87" spans="1:6" ht="12.75" customHeight="1" x14ac:dyDescent="0.2">
      <c r="A87" s="83" t="s">
        <v>151</v>
      </c>
      <c r="B87" s="83">
        <v>1</v>
      </c>
      <c r="C87" s="84">
        <v>1192.7745169299999</v>
      </c>
      <c r="D87" s="84">
        <v>1107.72389806</v>
      </c>
      <c r="E87" s="84">
        <v>199.15832626</v>
      </c>
      <c r="F87" s="84">
        <v>199.15832626</v>
      </c>
    </row>
    <row r="88" spans="1:6" ht="12.75" customHeight="1" x14ac:dyDescent="0.2">
      <c r="A88" s="83" t="s">
        <v>151</v>
      </c>
      <c r="B88" s="83">
        <v>2</v>
      </c>
      <c r="C88" s="84">
        <v>1215.63839813</v>
      </c>
      <c r="D88" s="84">
        <v>1131.0652754</v>
      </c>
      <c r="E88" s="84">
        <v>203.35488612</v>
      </c>
      <c r="F88" s="84">
        <v>203.35488612</v>
      </c>
    </row>
    <row r="89" spans="1:6" ht="12.75" customHeight="1" x14ac:dyDescent="0.2">
      <c r="A89" s="83" t="s">
        <v>151</v>
      </c>
      <c r="B89" s="83">
        <v>3</v>
      </c>
      <c r="C89" s="84">
        <v>1236.4775133400001</v>
      </c>
      <c r="D89" s="84">
        <v>1153.7614645900001</v>
      </c>
      <c r="E89" s="84">
        <v>207.43544721999999</v>
      </c>
      <c r="F89" s="84">
        <v>207.43544721999999</v>
      </c>
    </row>
    <row r="90" spans="1:6" ht="12.75" customHeight="1" x14ac:dyDescent="0.2">
      <c r="A90" s="83" t="s">
        <v>151</v>
      </c>
      <c r="B90" s="83">
        <v>4</v>
      </c>
      <c r="C90" s="84">
        <v>1194.6534340400001</v>
      </c>
      <c r="D90" s="84">
        <v>1118.2031741599999</v>
      </c>
      <c r="E90" s="84">
        <v>201.04240143000001</v>
      </c>
      <c r="F90" s="84">
        <v>201.04240143000001</v>
      </c>
    </row>
    <row r="91" spans="1:6" ht="12.75" customHeight="1" x14ac:dyDescent="0.2">
      <c r="A91" s="83" t="s">
        <v>151</v>
      </c>
      <c r="B91" s="83">
        <v>5</v>
      </c>
      <c r="C91" s="84">
        <v>1187.67050838</v>
      </c>
      <c r="D91" s="84">
        <v>1103.4337613800001</v>
      </c>
      <c r="E91" s="84">
        <v>198.38700008000001</v>
      </c>
      <c r="F91" s="84">
        <v>198.38700008000001</v>
      </c>
    </row>
    <row r="92" spans="1:6" ht="12.75" customHeight="1" x14ac:dyDescent="0.2">
      <c r="A92" s="83" t="s">
        <v>151</v>
      </c>
      <c r="B92" s="83">
        <v>6</v>
      </c>
      <c r="C92" s="84">
        <v>1145.87208405</v>
      </c>
      <c r="D92" s="84">
        <v>1059.4033877700001</v>
      </c>
      <c r="E92" s="84">
        <v>190.47075351000001</v>
      </c>
      <c r="F92" s="84">
        <v>190.47075351000001</v>
      </c>
    </row>
    <row r="93" spans="1:6" ht="12.75" customHeight="1" x14ac:dyDescent="0.2">
      <c r="A93" s="83" t="s">
        <v>151</v>
      </c>
      <c r="B93" s="83">
        <v>7</v>
      </c>
      <c r="C93" s="84">
        <v>1107.1611173599999</v>
      </c>
      <c r="D93" s="84">
        <v>1019.9815337700001</v>
      </c>
      <c r="E93" s="84">
        <v>183.38307535999999</v>
      </c>
      <c r="F93" s="84">
        <v>183.38307535999999</v>
      </c>
    </row>
    <row r="94" spans="1:6" ht="12.75" customHeight="1" x14ac:dyDescent="0.2">
      <c r="A94" s="83" t="s">
        <v>151</v>
      </c>
      <c r="B94" s="83">
        <v>8</v>
      </c>
      <c r="C94" s="84">
        <v>1068.74852659</v>
      </c>
      <c r="D94" s="84">
        <v>986.02029244000005</v>
      </c>
      <c r="E94" s="84">
        <v>177.27716396</v>
      </c>
      <c r="F94" s="84">
        <v>177.27716396</v>
      </c>
    </row>
    <row r="95" spans="1:6" ht="12.75" customHeight="1" x14ac:dyDescent="0.2">
      <c r="A95" s="83" t="s">
        <v>151</v>
      </c>
      <c r="B95" s="83">
        <v>9</v>
      </c>
      <c r="C95" s="84">
        <v>1047.3637492600001</v>
      </c>
      <c r="D95" s="84">
        <v>960.15198507000002</v>
      </c>
      <c r="E95" s="84">
        <v>172.62628588000001</v>
      </c>
      <c r="F95" s="84">
        <v>172.62628588000001</v>
      </c>
    </row>
    <row r="96" spans="1:6" ht="12.75" customHeight="1" x14ac:dyDescent="0.2">
      <c r="A96" s="83" t="s">
        <v>151</v>
      </c>
      <c r="B96" s="83">
        <v>10</v>
      </c>
      <c r="C96" s="84">
        <v>1075.5024525199999</v>
      </c>
      <c r="D96" s="84">
        <v>982.88552656000002</v>
      </c>
      <c r="E96" s="84">
        <v>176.71356256999999</v>
      </c>
      <c r="F96" s="84">
        <v>176.71356256999999</v>
      </c>
    </row>
    <row r="97" spans="1:6" ht="12.75" customHeight="1" x14ac:dyDescent="0.2">
      <c r="A97" s="83" t="s">
        <v>151</v>
      </c>
      <c r="B97" s="83">
        <v>11</v>
      </c>
      <c r="C97" s="84">
        <v>1100.4185093200001</v>
      </c>
      <c r="D97" s="84">
        <v>1010.60091722</v>
      </c>
      <c r="E97" s="84">
        <v>181.69652884000001</v>
      </c>
      <c r="F97" s="84">
        <v>181.69652884000001</v>
      </c>
    </row>
    <row r="98" spans="1:6" ht="12.75" customHeight="1" x14ac:dyDescent="0.2">
      <c r="A98" s="83" t="s">
        <v>151</v>
      </c>
      <c r="B98" s="83">
        <v>12</v>
      </c>
      <c r="C98" s="84">
        <v>1132.3569284800001</v>
      </c>
      <c r="D98" s="84">
        <v>1043.07632947</v>
      </c>
      <c r="E98" s="84">
        <v>187.53530216999999</v>
      </c>
      <c r="F98" s="84">
        <v>187.53530216999999</v>
      </c>
    </row>
    <row r="99" spans="1:6" ht="12.75" customHeight="1" x14ac:dyDescent="0.2">
      <c r="A99" s="83" t="s">
        <v>151</v>
      </c>
      <c r="B99" s="83">
        <v>13</v>
      </c>
      <c r="C99" s="84">
        <v>1132.4364825</v>
      </c>
      <c r="D99" s="84">
        <v>1048.0898228799999</v>
      </c>
      <c r="E99" s="84">
        <v>188.43668106999999</v>
      </c>
      <c r="F99" s="84">
        <v>188.43668106999999</v>
      </c>
    </row>
    <row r="100" spans="1:6" ht="12.75" customHeight="1" x14ac:dyDescent="0.2">
      <c r="A100" s="83" t="s">
        <v>151</v>
      </c>
      <c r="B100" s="83">
        <v>14</v>
      </c>
      <c r="C100" s="84">
        <v>1128.1282453900001</v>
      </c>
      <c r="D100" s="84">
        <v>1046.0232819</v>
      </c>
      <c r="E100" s="84">
        <v>188.06513645999999</v>
      </c>
      <c r="F100" s="84">
        <v>188.06513645999999</v>
      </c>
    </row>
    <row r="101" spans="1:6" ht="12.75" customHeight="1" x14ac:dyDescent="0.2">
      <c r="A101" s="83" t="s">
        <v>151</v>
      </c>
      <c r="B101" s="83">
        <v>15</v>
      </c>
      <c r="C101" s="84">
        <v>1131.7362634799999</v>
      </c>
      <c r="D101" s="84">
        <v>1048.53210431</v>
      </c>
      <c r="E101" s="84">
        <v>188.51619911</v>
      </c>
      <c r="F101" s="84">
        <v>188.51619911</v>
      </c>
    </row>
    <row r="102" spans="1:6" ht="12.75" customHeight="1" x14ac:dyDescent="0.2">
      <c r="A102" s="83" t="s">
        <v>151</v>
      </c>
      <c r="B102" s="83">
        <v>16</v>
      </c>
      <c r="C102" s="84">
        <v>1138.4168563000001</v>
      </c>
      <c r="D102" s="84">
        <v>1054.6336898899999</v>
      </c>
      <c r="E102" s="84">
        <v>189.61320674000001</v>
      </c>
      <c r="F102" s="84">
        <v>189.61320674000001</v>
      </c>
    </row>
    <row r="103" spans="1:6" ht="12.75" customHeight="1" x14ac:dyDescent="0.2">
      <c r="A103" s="83" t="s">
        <v>151</v>
      </c>
      <c r="B103" s="83">
        <v>17</v>
      </c>
      <c r="C103" s="84">
        <v>1089.1279504700001</v>
      </c>
      <c r="D103" s="84">
        <v>1012.47626513</v>
      </c>
      <c r="E103" s="84">
        <v>182.03369873</v>
      </c>
      <c r="F103" s="84">
        <v>182.03369873</v>
      </c>
    </row>
    <row r="104" spans="1:6" ht="12.75" customHeight="1" x14ac:dyDescent="0.2">
      <c r="A104" s="83" t="s">
        <v>151</v>
      </c>
      <c r="B104" s="83">
        <v>18</v>
      </c>
      <c r="C104" s="84">
        <v>1060.9213514099999</v>
      </c>
      <c r="D104" s="84">
        <v>975.28911944000004</v>
      </c>
      <c r="E104" s="84">
        <v>175.3478001</v>
      </c>
      <c r="F104" s="84">
        <v>175.3478001</v>
      </c>
    </row>
    <row r="105" spans="1:6" ht="12.75" customHeight="1" x14ac:dyDescent="0.2">
      <c r="A105" s="83" t="s">
        <v>151</v>
      </c>
      <c r="B105" s="83">
        <v>19</v>
      </c>
      <c r="C105" s="84">
        <v>1053.16838007</v>
      </c>
      <c r="D105" s="84">
        <v>966.31603717999997</v>
      </c>
      <c r="E105" s="84">
        <v>173.73452441000001</v>
      </c>
      <c r="F105" s="84">
        <v>173.73452441000001</v>
      </c>
    </row>
    <row r="106" spans="1:6" ht="12.75" customHeight="1" x14ac:dyDescent="0.2">
      <c r="A106" s="83" t="s">
        <v>151</v>
      </c>
      <c r="B106" s="83">
        <v>20</v>
      </c>
      <c r="C106" s="84">
        <v>1058.7189470999999</v>
      </c>
      <c r="D106" s="84">
        <v>975.75307737000003</v>
      </c>
      <c r="E106" s="84">
        <v>175.43121536999999</v>
      </c>
      <c r="F106" s="84">
        <v>175.43121536999999</v>
      </c>
    </row>
    <row r="107" spans="1:6" ht="12.75" customHeight="1" x14ac:dyDescent="0.2">
      <c r="A107" s="83" t="s">
        <v>151</v>
      </c>
      <c r="B107" s="83">
        <v>21</v>
      </c>
      <c r="C107" s="84">
        <v>1064.27385551</v>
      </c>
      <c r="D107" s="84">
        <v>974.29420219999997</v>
      </c>
      <c r="E107" s="84">
        <v>175.16892335</v>
      </c>
      <c r="F107" s="84">
        <v>175.16892335</v>
      </c>
    </row>
    <row r="108" spans="1:6" ht="12.75" customHeight="1" x14ac:dyDescent="0.2">
      <c r="A108" s="83" t="s">
        <v>151</v>
      </c>
      <c r="B108" s="83">
        <v>22</v>
      </c>
      <c r="C108" s="84">
        <v>1057.5195635</v>
      </c>
      <c r="D108" s="84">
        <v>971.93637527999999</v>
      </c>
      <c r="E108" s="84">
        <v>174.74500827</v>
      </c>
      <c r="F108" s="84">
        <v>174.74500827</v>
      </c>
    </row>
    <row r="109" spans="1:6" ht="12.75" customHeight="1" x14ac:dyDescent="0.2">
      <c r="A109" s="83" t="s">
        <v>151</v>
      </c>
      <c r="B109" s="83">
        <v>23</v>
      </c>
      <c r="C109" s="84">
        <v>1086.0683033400001</v>
      </c>
      <c r="D109" s="84">
        <v>1002.55999362</v>
      </c>
      <c r="E109" s="84">
        <v>180.25084648999999</v>
      </c>
      <c r="F109" s="84">
        <v>180.25084648999999</v>
      </c>
    </row>
    <row r="110" spans="1:6" ht="12.75" customHeight="1" x14ac:dyDescent="0.2">
      <c r="A110" s="83" t="s">
        <v>151</v>
      </c>
      <c r="B110" s="83">
        <v>24</v>
      </c>
      <c r="C110" s="84">
        <v>1130.8412709700001</v>
      </c>
      <c r="D110" s="84">
        <v>1046.58642639</v>
      </c>
      <c r="E110" s="84">
        <v>188.16638454</v>
      </c>
      <c r="F110" s="84">
        <v>188.16638454</v>
      </c>
    </row>
    <row r="111" spans="1:6" ht="12.75" customHeight="1" x14ac:dyDescent="0.2">
      <c r="A111" s="83" t="s">
        <v>152</v>
      </c>
      <c r="B111" s="83">
        <v>1</v>
      </c>
      <c r="C111" s="84">
        <v>1072.4338867900001</v>
      </c>
      <c r="D111" s="84">
        <v>988.91928717999997</v>
      </c>
      <c r="E111" s="84">
        <v>177.79837592000001</v>
      </c>
      <c r="F111" s="84">
        <v>177.79837592000001</v>
      </c>
    </row>
    <row r="112" spans="1:6" ht="12.75" customHeight="1" x14ac:dyDescent="0.2">
      <c r="A112" s="83" t="s">
        <v>152</v>
      </c>
      <c r="B112" s="83">
        <v>2</v>
      </c>
      <c r="C112" s="84">
        <v>1106.9880549300001</v>
      </c>
      <c r="D112" s="84">
        <v>1025.1829329100001</v>
      </c>
      <c r="E112" s="84">
        <v>184.31823795</v>
      </c>
      <c r="F112" s="84">
        <v>184.31823795</v>
      </c>
    </row>
    <row r="113" spans="1:6" ht="12.75" customHeight="1" x14ac:dyDescent="0.2">
      <c r="A113" s="83" t="s">
        <v>152</v>
      </c>
      <c r="B113" s="83">
        <v>3</v>
      </c>
      <c r="C113" s="84">
        <v>1176.3390266199999</v>
      </c>
      <c r="D113" s="84">
        <v>1088.1869542699999</v>
      </c>
      <c r="E113" s="84">
        <v>195.64576772999999</v>
      </c>
      <c r="F113" s="84">
        <v>195.64576772999999</v>
      </c>
    </row>
    <row r="114" spans="1:6" ht="12.75" customHeight="1" x14ac:dyDescent="0.2">
      <c r="A114" s="83" t="s">
        <v>152</v>
      </c>
      <c r="B114" s="83">
        <v>4</v>
      </c>
      <c r="C114" s="84">
        <v>1174.2074158600001</v>
      </c>
      <c r="D114" s="84">
        <v>1087.66092544</v>
      </c>
      <c r="E114" s="84">
        <v>195.5511927</v>
      </c>
      <c r="F114" s="84">
        <v>195.5511927</v>
      </c>
    </row>
    <row r="115" spans="1:6" ht="12.75" customHeight="1" x14ac:dyDescent="0.2">
      <c r="A115" s="83" t="s">
        <v>152</v>
      </c>
      <c r="B115" s="83">
        <v>5</v>
      </c>
      <c r="C115" s="84">
        <v>1183.4006239600001</v>
      </c>
      <c r="D115" s="84">
        <v>1096.8786564</v>
      </c>
      <c r="E115" s="84">
        <v>197.20845392999999</v>
      </c>
      <c r="F115" s="84">
        <v>197.20845392999999</v>
      </c>
    </row>
    <row r="116" spans="1:6" ht="12.75" customHeight="1" x14ac:dyDescent="0.2">
      <c r="A116" s="83" t="s">
        <v>152</v>
      </c>
      <c r="B116" s="83">
        <v>6</v>
      </c>
      <c r="C116" s="84">
        <v>1199.85191306</v>
      </c>
      <c r="D116" s="84">
        <v>1112.9898547400001</v>
      </c>
      <c r="E116" s="84">
        <v>200.10509569000001</v>
      </c>
      <c r="F116" s="84">
        <v>200.10509569000001</v>
      </c>
    </row>
    <row r="117" spans="1:6" ht="12.75" customHeight="1" x14ac:dyDescent="0.2">
      <c r="A117" s="83" t="s">
        <v>152</v>
      </c>
      <c r="B117" s="83">
        <v>7</v>
      </c>
      <c r="C117" s="84">
        <v>1176.23139855</v>
      </c>
      <c r="D117" s="84">
        <v>1095.63544037</v>
      </c>
      <c r="E117" s="84">
        <v>196.98493540000001</v>
      </c>
      <c r="F117" s="84">
        <v>196.98493540000001</v>
      </c>
    </row>
    <row r="118" spans="1:6" ht="12.75" customHeight="1" x14ac:dyDescent="0.2">
      <c r="A118" s="83" t="s">
        <v>152</v>
      </c>
      <c r="B118" s="83">
        <v>8</v>
      </c>
      <c r="C118" s="84">
        <v>1153.02993741</v>
      </c>
      <c r="D118" s="84">
        <v>1069.04362747</v>
      </c>
      <c r="E118" s="84">
        <v>192.20397783000001</v>
      </c>
      <c r="F118" s="84">
        <v>192.20397783000001</v>
      </c>
    </row>
    <row r="119" spans="1:6" ht="12.75" customHeight="1" x14ac:dyDescent="0.2">
      <c r="A119" s="83" t="s">
        <v>152</v>
      </c>
      <c r="B119" s="83">
        <v>9</v>
      </c>
      <c r="C119" s="84">
        <v>1097.65512898</v>
      </c>
      <c r="D119" s="84">
        <v>1014.1547975</v>
      </c>
      <c r="E119" s="84">
        <v>182.33548304999999</v>
      </c>
      <c r="F119" s="84">
        <v>182.33548304999999</v>
      </c>
    </row>
    <row r="120" spans="1:6" ht="12.75" customHeight="1" x14ac:dyDescent="0.2">
      <c r="A120" s="83" t="s">
        <v>152</v>
      </c>
      <c r="B120" s="83">
        <v>10</v>
      </c>
      <c r="C120" s="84">
        <v>1060.3467620599999</v>
      </c>
      <c r="D120" s="84">
        <v>974.54491733999998</v>
      </c>
      <c r="E120" s="84">
        <v>175.21399957</v>
      </c>
      <c r="F120" s="84">
        <v>175.21399957</v>
      </c>
    </row>
    <row r="121" spans="1:6" ht="12.75" customHeight="1" x14ac:dyDescent="0.2">
      <c r="A121" s="83" t="s">
        <v>152</v>
      </c>
      <c r="B121" s="83">
        <v>11</v>
      </c>
      <c r="C121" s="84">
        <v>1057.2951507299999</v>
      </c>
      <c r="D121" s="84">
        <v>971.08789582999998</v>
      </c>
      <c r="E121" s="84">
        <v>174.59245966</v>
      </c>
      <c r="F121" s="84">
        <v>174.59245966</v>
      </c>
    </row>
    <row r="122" spans="1:6" ht="12.75" customHeight="1" x14ac:dyDescent="0.2">
      <c r="A122" s="83" t="s">
        <v>152</v>
      </c>
      <c r="B122" s="83">
        <v>12</v>
      </c>
      <c r="C122" s="84">
        <v>1075.0739302699999</v>
      </c>
      <c r="D122" s="84">
        <v>989.18617682000001</v>
      </c>
      <c r="E122" s="84">
        <v>177.84636015999999</v>
      </c>
      <c r="F122" s="84">
        <v>177.84636015999999</v>
      </c>
    </row>
    <row r="123" spans="1:6" ht="12.75" customHeight="1" x14ac:dyDescent="0.2">
      <c r="A123" s="83" t="s">
        <v>152</v>
      </c>
      <c r="B123" s="83">
        <v>13</v>
      </c>
      <c r="C123" s="84">
        <v>1097.2734014800001</v>
      </c>
      <c r="D123" s="84">
        <v>1013.95202159</v>
      </c>
      <c r="E123" s="84">
        <v>182.29902584999999</v>
      </c>
      <c r="F123" s="84">
        <v>182.29902584999999</v>
      </c>
    </row>
    <row r="124" spans="1:6" ht="12.75" customHeight="1" x14ac:dyDescent="0.2">
      <c r="A124" s="83" t="s">
        <v>152</v>
      </c>
      <c r="B124" s="83">
        <v>14</v>
      </c>
      <c r="C124" s="84">
        <v>1105.70056578</v>
      </c>
      <c r="D124" s="84">
        <v>1024.8024340899999</v>
      </c>
      <c r="E124" s="84">
        <v>184.24982785</v>
      </c>
      <c r="F124" s="84">
        <v>184.24982785</v>
      </c>
    </row>
    <row r="125" spans="1:6" ht="12.75" customHeight="1" x14ac:dyDescent="0.2">
      <c r="A125" s="83" t="s">
        <v>152</v>
      </c>
      <c r="B125" s="83">
        <v>15</v>
      </c>
      <c r="C125" s="84">
        <v>1112.0660024599999</v>
      </c>
      <c r="D125" s="84">
        <v>1033.39559816</v>
      </c>
      <c r="E125" s="84">
        <v>185.79479782999999</v>
      </c>
      <c r="F125" s="84">
        <v>185.79479782999999</v>
      </c>
    </row>
    <row r="126" spans="1:6" ht="12.75" customHeight="1" x14ac:dyDescent="0.2">
      <c r="A126" s="83" t="s">
        <v>152</v>
      </c>
      <c r="B126" s="83">
        <v>16</v>
      </c>
      <c r="C126" s="84">
        <v>1118.80837559</v>
      </c>
      <c r="D126" s="84">
        <v>1037.3916176099999</v>
      </c>
      <c r="E126" s="84">
        <v>186.51324450000001</v>
      </c>
      <c r="F126" s="84">
        <v>186.51324450000001</v>
      </c>
    </row>
    <row r="127" spans="1:6" ht="12.75" customHeight="1" x14ac:dyDescent="0.2">
      <c r="A127" s="83" t="s">
        <v>152</v>
      </c>
      <c r="B127" s="83">
        <v>17</v>
      </c>
      <c r="C127" s="84">
        <v>1088.2793253699999</v>
      </c>
      <c r="D127" s="84">
        <v>1005.6342133000001</v>
      </c>
      <c r="E127" s="84">
        <v>180.80356223999999</v>
      </c>
      <c r="F127" s="84">
        <v>180.80356223999999</v>
      </c>
    </row>
    <row r="128" spans="1:6" ht="12.75" customHeight="1" x14ac:dyDescent="0.2">
      <c r="A128" s="83" t="s">
        <v>152</v>
      </c>
      <c r="B128" s="83">
        <v>18</v>
      </c>
      <c r="C128" s="84">
        <v>1031.88833718</v>
      </c>
      <c r="D128" s="84">
        <v>949.01970953</v>
      </c>
      <c r="E128" s="84">
        <v>170.62480755999999</v>
      </c>
      <c r="F128" s="84">
        <v>170.62480755999999</v>
      </c>
    </row>
    <row r="129" spans="1:6" ht="12.75" customHeight="1" x14ac:dyDescent="0.2">
      <c r="A129" s="83" t="s">
        <v>152</v>
      </c>
      <c r="B129" s="83">
        <v>19</v>
      </c>
      <c r="C129" s="84">
        <v>1018.51718203</v>
      </c>
      <c r="D129" s="84">
        <v>936.31184058999997</v>
      </c>
      <c r="E129" s="84">
        <v>168.34005239000001</v>
      </c>
      <c r="F129" s="84">
        <v>168.34005239000001</v>
      </c>
    </row>
    <row r="130" spans="1:6" ht="12.75" customHeight="1" x14ac:dyDescent="0.2">
      <c r="A130" s="83" t="s">
        <v>152</v>
      </c>
      <c r="B130" s="83">
        <v>20</v>
      </c>
      <c r="C130" s="84">
        <v>1027.26494574</v>
      </c>
      <c r="D130" s="84">
        <v>944.24422956000001</v>
      </c>
      <c r="E130" s="84">
        <v>169.76622123000001</v>
      </c>
      <c r="F130" s="84">
        <v>169.76622123000001</v>
      </c>
    </row>
    <row r="131" spans="1:6" ht="12.75" customHeight="1" x14ac:dyDescent="0.2">
      <c r="A131" s="83" t="s">
        <v>152</v>
      </c>
      <c r="B131" s="83">
        <v>21</v>
      </c>
      <c r="C131" s="84">
        <v>1039.0854803899999</v>
      </c>
      <c r="D131" s="84">
        <v>961.22879466999996</v>
      </c>
      <c r="E131" s="84">
        <v>172.81988611</v>
      </c>
      <c r="F131" s="84">
        <v>172.81988611</v>
      </c>
    </row>
    <row r="132" spans="1:6" ht="12.75" customHeight="1" x14ac:dyDescent="0.2">
      <c r="A132" s="83" t="s">
        <v>152</v>
      </c>
      <c r="B132" s="83">
        <v>22</v>
      </c>
      <c r="C132" s="84">
        <v>1077.0350626500001</v>
      </c>
      <c r="D132" s="84">
        <v>993.76692042000002</v>
      </c>
      <c r="E132" s="84">
        <v>178.66993472999999</v>
      </c>
      <c r="F132" s="84">
        <v>178.66993472999999</v>
      </c>
    </row>
    <row r="133" spans="1:6" ht="12.75" customHeight="1" x14ac:dyDescent="0.2">
      <c r="A133" s="83" t="s">
        <v>152</v>
      </c>
      <c r="B133" s="83">
        <v>23</v>
      </c>
      <c r="C133" s="84">
        <v>1127.1731692799999</v>
      </c>
      <c r="D133" s="84">
        <v>1043.0782038699999</v>
      </c>
      <c r="E133" s="84">
        <v>187.53563915999999</v>
      </c>
      <c r="F133" s="84">
        <v>187.53563915999999</v>
      </c>
    </row>
    <row r="134" spans="1:6" ht="12.75" customHeight="1" x14ac:dyDescent="0.2">
      <c r="A134" s="83" t="s">
        <v>152</v>
      </c>
      <c r="B134" s="83">
        <v>24</v>
      </c>
      <c r="C134" s="84">
        <v>1173.7899878400001</v>
      </c>
      <c r="D134" s="84">
        <v>1087.4207805599999</v>
      </c>
      <c r="E134" s="84">
        <v>195.50801691000001</v>
      </c>
      <c r="F134" s="84">
        <v>195.50801691000001</v>
      </c>
    </row>
    <row r="135" spans="1:6" ht="12.75" customHeight="1" x14ac:dyDescent="0.2">
      <c r="A135" s="83" t="s">
        <v>153</v>
      </c>
      <c r="B135" s="83">
        <v>1</v>
      </c>
      <c r="C135" s="84">
        <v>1098.4268105000001</v>
      </c>
      <c r="D135" s="84">
        <v>1022.68968794</v>
      </c>
      <c r="E135" s="84">
        <v>183.86997597999999</v>
      </c>
      <c r="F135" s="84">
        <v>183.86997597999999</v>
      </c>
    </row>
    <row r="136" spans="1:6" ht="12.75" customHeight="1" x14ac:dyDescent="0.2">
      <c r="A136" s="83" t="s">
        <v>153</v>
      </c>
      <c r="B136" s="83">
        <v>2</v>
      </c>
      <c r="C136" s="84">
        <v>1119.54638378</v>
      </c>
      <c r="D136" s="84">
        <v>1035.4762057800001</v>
      </c>
      <c r="E136" s="84">
        <v>186.16887148999999</v>
      </c>
      <c r="F136" s="84">
        <v>186.16887148999999</v>
      </c>
    </row>
    <row r="137" spans="1:6" ht="12.75" customHeight="1" x14ac:dyDescent="0.2">
      <c r="A137" s="83" t="s">
        <v>153</v>
      </c>
      <c r="B137" s="83">
        <v>3</v>
      </c>
      <c r="C137" s="84">
        <v>1161.75643648</v>
      </c>
      <c r="D137" s="84">
        <v>1058.7716452</v>
      </c>
      <c r="E137" s="84">
        <v>190.35717213999999</v>
      </c>
      <c r="F137" s="84">
        <v>190.35717213999999</v>
      </c>
    </row>
    <row r="138" spans="1:6" ht="12.75" customHeight="1" x14ac:dyDescent="0.2">
      <c r="A138" s="83" t="s">
        <v>153</v>
      </c>
      <c r="B138" s="83">
        <v>4</v>
      </c>
      <c r="C138" s="84">
        <v>1155.5835707000001</v>
      </c>
      <c r="D138" s="84">
        <v>1045.3019405499999</v>
      </c>
      <c r="E138" s="84">
        <v>187.93544607999999</v>
      </c>
      <c r="F138" s="84">
        <v>187.93544607999999</v>
      </c>
    </row>
    <row r="139" spans="1:6" ht="12.75" customHeight="1" x14ac:dyDescent="0.2">
      <c r="A139" s="83" t="s">
        <v>153</v>
      </c>
      <c r="B139" s="83">
        <v>5</v>
      </c>
      <c r="C139" s="84">
        <v>1167.4400123200001</v>
      </c>
      <c r="D139" s="84">
        <v>1061.4535291899999</v>
      </c>
      <c r="E139" s="84">
        <v>190.83934962999999</v>
      </c>
      <c r="F139" s="84">
        <v>190.83934962999999</v>
      </c>
    </row>
    <row r="140" spans="1:6" ht="12.75" customHeight="1" x14ac:dyDescent="0.2">
      <c r="A140" s="83" t="s">
        <v>153</v>
      </c>
      <c r="B140" s="83">
        <v>6</v>
      </c>
      <c r="C140" s="84">
        <v>1173.8475564299999</v>
      </c>
      <c r="D140" s="84">
        <v>1068.06455895</v>
      </c>
      <c r="E140" s="84">
        <v>192.02795053</v>
      </c>
      <c r="F140" s="84">
        <v>192.02795053</v>
      </c>
    </row>
    <row r="141" spans="1:6" ht="12.75" customHeight="1" x14ac:dyDescent="0.2">
      <c r="A141" s="83" t="s">
        <v>153</v>
      </c>
      <c r="B141" s="83">
        <v>7</v>
      </c>
      <c r="C141" s="84">
        <v>1151.21257732</v>
      </c>
      <c r="D141" s="84">
        <v>1047.03978134</v>
      </c>
      <c r="E141" s="84">
        <v>188.24789349</v>
      </c>
      <c r="F141" s="84">
        <v>188.24789349</v>
      </c>
    </row>
    <row r="142" spans="1:6" ht="12.75" customHeight="1" x14ac:dyDescent="0.2">
      <c r="A142" s="83" t="s">
        <v>153</v>
      </c>
      <c r="B142" s="83">
        <v>8</v>
      </c>
      <c r="C142" s="84">
        <v>1124.9563064700001</v>
      </c>
      <c r="D142" s="84">
        <v>1032.28076197</v>
      </c>
      <c r="E142" s="84">
        <v>185.59436077999999</v>
      </c>
      <c r="F142" s="84">
        <v>185.59436077999999</v>
      </c>
    </row>
    <row r="143" spans="1:6" ht="12.75" customHeight="1" x14ac:dyDescent="0.2">
      <c r="A143" s="83" t="s">
        <v>153</v>
      </c>
      <c r="B143" s="83">
        <v>9</v>
      </c>
      <c r="C143" s="84">
        <v>1074.4102704100001</v>
      </c>
      <c r="D143" s="84">
        <v>982.55248194000001</v>
      </c>
      <c r="E143" s="84">
        <v>176.65368429</v>
      </c>
      <c r="F143" s="84">
        <v>176.65368429</v>
      </c>
    </row>
    <row r="144" spans="1:6" ht="12.75" customHeight="1" x14ac:dyDescent="0.2">
      <c r="A144" s="83" t="s">
        <v>153</v>
      </c>
      <c r="B144" s="83">
        <v>10</v>
      </c>
      <c r="C144" s="84">
        <v>1070.33304279</v>
      </c>
      <c r="D144" s="84">
        <v>968.54353393999997</v>
      </c>
      <c r="E144" s="84">
        <v>174.13500735</v>
      </c>
      <c r="F144" s="84">
        <v>174.13500735</v>
      </c>
    </row>
    <row r="145" spans="1:6" ht="12.75" customHeight="1" x14ac:dyDescent="0.2">
      <c r="A145" s="83" t="s">
        <v>153</v>
      </c>
      <c r="B145" s="83">
        <v>11</v>
      </c>
      <c r="C145" s="84">
        <v>1063.0778178600001</v>
      </c>
      <c r="D145" s="84">
        <v>959.10030534999999</v>
      </c>
      <c r="E145" s="84">
        <v>172.43720377</v>
      </c>
      <c r="F145" s="84">
        <v>172.43720377</v>
      </c>
    </row>
    <row r="146" spans="1:6" ht="12.75" customHeight="1" x14ac:dyDescent="0.2">
      <c r="A146" s="83" t="s">
        <v>153</v>
      </c>
      <c r="B146" s="83">
        <v>12</v>
      </c>
      <c r="C146" s="84">
        <v>1061.4651124300001</v>
      </c>
      <c r="D146" s="84">
        <v>976.01374935000001</v>
      </c>
      <c r="E146" s="84">
        <v>175.47808173999999</v>
      </c>
      <c r="F146" s="84">
        <v>175.47808173999999</v>
      </c>
    </row>
    <row r="147" spans="1:6" ht="12.75" customHeight="1" x14ac:dyDescent="0.2">
      <c r="A147" s="83" t="s">
        <v>153</v>
      </c>
      <c r="B147" s="83">
        <v>13</v>
      </c>
      <c r="C147" s="84">
        <v>1076.62447849</v>
      </c>
      <c r="D147" s="84">
        <v>992.91277926999999</v>
      </c>
      <c r="E147" s="84">
        <v>178.51636819000001</v>
      </c>
      <c r="F147" s="84">
        <v>178.51636819000001</v>
      </c>
    </row>
    <row r="148" spans="1:6" ht="12.75" customHeight="1" x14ac:dyDescent="0.2">
      <c r="A148" s="83" t="s">
        <v>153</v>
      </c>
      <c r="B148" s="83">
        <v>14</v>
      </c>
      <c r="C148" s="84">
        <v>1079.58780671</v>
      </c>
      <c r="D148" s="84">
        <v>995.77080983999997</v>
      </c>
      <c r="E148" s="84">
        <v>179.03021518</v>
      </c>
      <c r="F148" s="84">
        <v>179.03021518</v>
      </c>
    </row>
    <row r="149" spans="1:6" ht="12.75" customHeight="1" x14ac:dyDescent="0.2">
      <c r="A149" s="83" t="s">
        <v>153</v>
      </c>
      <c r="B149" s="83">
        <v>15</v>
      </c>
      <c r="C149" s="84">
        <v>1101.2737139400001</v>
      </c>
      <c r="D149" s="84">
        <v>1017.09575642</v>
      </c>
      <c r="E149" s="84">
        <v>182.86423977000001</v>
      </c>
      <c r="F149" s="84">
        <v>182.86423977000001</v>
      </c>
    </row>
    <row r="150" spans="1:6" ht="12.75" customHeight="1" x14ac:dyDescent="0.2">
      <c r="A150" s="83" t="s">
        <v>153</v>
      </c>
      <c r="B150" s="83">
        <v>16</v>
      </c>
      <c r="C150" s="84">
        <v>1115.3994320300001</v>
      </c>
      <c r="D150" s="84">
        <v>1030.8756053699999</v>
      </c>
      <c r="E150" s="84">
        <v>185.34172685999999</v>
      </c>
      <c r="F150" s="84">
        <v>185.34172685999999</v>
      </c>
    </row>
    <row r="151" spans="1:6" ht="12.75" customHeight="1" x14ac:dyDescent="0.2">
      <c r="A151" s="83" t="s">
        <v>153</v>
      </c>
      <c r="B151" s="83">
        <v>17</v>
      </c>
      <c r="C151" s="84">
        <v>1067.32768882</v>
      </c>
      <c r="D151" s="84">
        <v>984.12457141000004</v>
      </c>
      <c r="E151" s="84">
        <v>176.93633116999999</v>
      </c>
      <c r="F151" s="84">
        <v>176.93633116999999</v>
      </c>
    </row>
    <row r="152" spans="1:6" ht="12.75" customHeight="1" x14ac:dyDescent="0.2">
      <c r="A152" s="83" t="s">
        <v>153</v>
      </c>
      <c r="B152" s="83">
        <v>18</v>
      </c>
      <c r="C152" s="84">
        <v>994.74594994999995</v>
      </c>
      <c r="D152" s="84">
        <v>912.35070312000005</v>
      </c>
      <c r="E152" s="84">
        <v>164.03206549000001</v>
      </c>
      <c r="F152" s="84">
        <v>164.03206549000001</v>
      </c>
    </row>
    <row r="153" spans="1:6" ht="12.75" customHeight="1" x14ac:dyDescent="0.2">
      <c r="A153" s="83" t="s">
        <v>153</v>
      </c>
      <c r="B153" s="83">
        <v>19</v>
      </c>
      <c r="C153" s="84">
        <v>1005.71210281</v>
      </c>
      <c r="D153" s="84">
        <v>921.20350778</v>
      </c>
      <c r="E153" s="84">
        <v>165.62371640999999</v>
      </c>
      <c r="F153" s="84">
        <v>165.62371640999999</v>
      </c>
    </row>
    <row r="154" spans="1:6" ht="12.75" customHeight="1" x14ac:dyDescent="0.2">
      <c r="A154" s="83" t="s">
        <v>153</v>
      </c>
      <c r="B154" s="83">
        <v>20</v>
      </c>
      <c r="C154" s="84">
        <v>1014.73553367</v>
      </c>
      <c r="D154" s="84">
        <v>936.92202499999996</v>
      </c>
      <c r="E154" s="84">
        <v>168.44975779999999</v>
      </c>
      <c r="F154" s="84">
        <v>168.44975779999999</v>
      </c>
    </row>
    <row r="155" spans="1:6" ht="12.75" customHeight="1" x14ac:dyDescent="0.2">
      <c r="A155" s="83" t="s">
        <v>153</v>
      </c>
      <c r="B155" s="83">
        <v>21</v>
      </c>
      <c r="C155" s="84">
        <v>1052.47028669</v>
      </c>
      <c r="D155" s="84">
        <v>969.14944759000002</v>
      </c>
      <c r="E155" s="84">
        <v>174.24394491999999</v>
      </c>
      <c r="F155" s="84">
        <v>174.24394491999999</v>
      </c>
    </row>
    <row r="156" spans="1:6" ht="12.75" customHeight="1" x14ac:dyDescent="0.2">
      <c r="A156" s="83" t="s">
        <v>153</v>
      </c>
      <c r="B156" s="83">
        <v>22</v>
      </c>
      <c r="C156" s="84">
        <v>1075.0428302099999</v>
      </c>
      <c r="D156" s="84">
        <v>989.12224626</v>
      </c>
      <c r="E156" s="84">
        <v>177.83486604999999</v>
      </c>
      <c r="F156" s="84">
        <v>177.83486604999999</v>
      </c>
    </row>
    <row r="157" spans="1:6" ht="12.75" customHeight="1" x14ac:dyDescent="0.2">
      <c r="A157" s="83" t="s">
        <v>153</v>
      </c>
      <c r="B157" s="83">
        <v>23</v>
      </c>
      <c r="C157" s="84">
        <v>1108.7372021000001</v>
      </c>
      <c r="D157" s="84">
        <v>1024.28372038</v>
      </c>
      <c r="E157" s="84">
        <v>184.15656801</v>
      </c>
      <c r="F157" s="84">
        <v>184.15656801</v>
      </c>
    </row>
    <row r="158" spans="1:6" ht="12.75" customHeight="1" x14ac:dyDescent="0.2">
      <c r="A158" s="83" t="s">
        <v>153</v>
      </c>
      <c r="B158" s="83">
        <v>24</v>
      </c>
      <c r="C158" s="84">
        <v>1136.2178701400001</v>
      </c>
      <c r="D158" s="84">
        <v>1050.1682277699999</v>
      </c>
      <c r="E158" s="84">
        <v>188.81035869999999</v>
      </c>
      <c r="F158" s="84">
        <v>188.81035869999999</v>
      </c>
    </row>
    <row r="159" spans="1:6" ht="12.75" customHeight="1" x14ac:dyDescent="0.2">
      <c r="A159" s="83" t="s">
        <v>154</v>
      </c>
      <c r="B159" s="83">
        <v>1</v>
      </c>
      <c r="C159" s="84">
        <v>1010.8829697800001</v>
      </c>
      <c r="D159" s="84">
        <v>930.26860676000001</v>
      </c>
      <c r="E159" s="84">
        <v>167.25353584999999</v>
      </c>
      <c r="F159" s="84">
        <v>167.25353584999999</v>
      </c>
    </row>
    <row r="160" spans="1:6" ht="12.75" customHeight="1" x14ac:dyDescent="0.2">
      <c r="A160" s="83" t="s">
        <v>154</v>
      </c>
      <c r="B160" s="83">
        <v>2</v>
      </c>
      <c r="C160" s="84">
        <v>1039.70539392</v>
      </c>
      <c r="D160" s="84">
        <v>954.40185685999995</v>
      </c>
      <c r="E160" s="84">
        <v>171.59246697</v>
      </c>
      <c r="F160" s="84">
        <v>171.59246697</v>
      </c>
    </row>
    <row r="161" spans="1:6" ht="12.75" customHeight="1" x14ac:dyDescent="0.2">
      <c r="A161" s="83" t="s">
        <v>154</v>
      </c>
      <c r="B161" s="83">
        <v>3</v>
      </c>
      <c r="C161" s="84">
        <v>1064.7674652000001</v>
      </c>
      <c r="D161" s="84">
        <v>978.92217029000005</v>
      </c>
      <c r="E161" s="84">
        <v>176.00098843999999</v>
      </c>
      <c r="F161" s="84">
        <v>176.00098843999999</v>
      </c>
    </row>
    <row r="162" spans="1:6" ht="12.75" customHeight="1" x14ac:dyDescent="0.2">
      <c r="A162" s="83" t="s">
        <v>154</v>
      </c>
      <c r="B162" s="83">
        <v>4</v>
      </c>
      <c r="C162" s="84">
        <v>1065.4514767000001</v>
      </c>
      <c r="D162" s="84">
        <v>979.54187377000005</v>
      </c>
      <c r="E162" s="84">
        <v>176.11240529</v>
      </c>
      <c r="F162" s="84">
        <v>176.11240529</v>
      </c>
    </row>
    <row r="163" spans="1:6" ht="12.75" customHeight="1" x14ac:dyDescent="0.2">
      <c r="A163" s="83" t="s">
        <v>154</v>
      </c>
      <c r="B163" s="83">
        <v>5</v>
      </c>
      <c r="C163" s="84">
        <v>1067.6788365499999</v>
      </c>
      <c r="D163" s="84">
        <v>980.60057519999998</v>
      </c>
      <c r="E163" s="84">
        <v>176.30274983999999</v>
      </c>
      <c r="F163" s="84">
        <v>176.30274983999999</v>
      </c>
    </row>
    <row r="164" spans="1:6" ht="12.75" customHeight="1" x14ac:dyDescent="0.2">
      <c r="A164" s="83" t="s">
        <v>154</v>
      </c>
      <c r="B164" s="83">
        <v>6</v>
      </c>
      <c r="C164" s="84">
        <v>1075.1401025</v>
      </c>
      <c r="D164" s="84">
        <v>989.76823705000004</v>
      </c>
      <c r="E164" s="84">
        <v>177.95100911</v>
      </c>
      <c r="F164" s="84">
        <v>177.95100911</v>
      </c>
    </row>
    <row r="165" spans="1:6" ht="12.75" customHeight="1" x14ac:dyDescent="0.2">
      <c r="A165" s="83" t="s">
        <v>154</v>
      </c>
      <c r="B165" s="83">
        <v>7</v>
      </c>
      <c r="C165" s="84">
        <v>1075.3000817699999</v>
      </c>
      <c r="D165" s="84">
        <v>988.40088692999996</v>
      </c>
      <c r="E165" s="84">
        <v>177.70517243</v>
      </c>
      <c r="F165" s="84">
        <v>177.70517243</v>
      </c>
    </row>
    <row r="166" spans="1:6" ht="12.75" customHeight="1" x14ac:dyDescent="0.2">
      <c r="A166" s="83" t="s">
        <v>154</v>
      </c>
      <c r="B166" s="83">
        <v>8</v>
      </c>
      <c r="C166" s="84">
        <v>1019.04996646</v>
      </c>
      <c r="D166" s="84">
        <v>937.99192750999998</v>
      </c>
      <c r="E166" s="84">
        <v>168.64211619</v>
      </c>
      <c r="F166" s="84">
        <v>168.64211619</v>
      </c>
    </row>
    <row r="167" spans="1:6" ht="12.75" customHeight="1" x14ac:dyDescent="0.2">
      <c r="A167" s="83" t="s">
        <v>154</v>
      </c>
      <c r="B167" s="83">
        <v>9</v>
      </c>
      <c r="C167" s="84">
        <v>989.69291642999997</v>
      </c>
      <c r="D167" s="84">
        <v>908.69415449999997</v>
      </c>
      <c r="E167" s="84">
        <v>163.37465248000001</v>
      </c>
      <c r="F167" s="84">
        <v>163.37465248000001</v>
      </c>
    </row>
    <row r="168" spans="1:6" ht="12.75" customHeight="1" x14ac:dyDescent="0.2">
      <c r="A168" s="83" t="s">
        <v>154</v>
      </c>
      <c r="B168" s="83">
        <v>10</v>
      </c>
      <c r="C168" s="84">
        <v>966.66311183000005</v>
      </c>
      <c r="D168" s="84">
        <v>884.95417130999999</v>
      </c>
      <c r="E168" s="84">
        <v>159.10642705000001</v>
      </c>
      <c r="F168" s="84">
        <v>159.10642705000001</v>
      </c>
    </row>
    <row r="169" spans="1:6" ht="12.75" customHeight="1" x14ac:dyDescent="0.2">
      <c r="A169" s="83" t="s">
        <v>154</v>
      </c>
      <c r="B169" s="83">
        <v>11</v>
      </c>
      <c r="C169" s="84">
        <v>964.01347865000002</v>
      </c>
      <c r="D169" s="84">
        <v>880.82103581000001</v>
      </c>
      <c r="E169" s="84">
        <v>158.36332820000001</v>
      </c>
      <c r="F169" s="84">
        <v>158.36332820000001</v>
      </c>
    </row>
    <row r="170" spans="1:6" ht="12.75" customHeight="1" x14ac:dyDescent="0.2">
      <c r="A170" s="83" t="s">
        <v>154</v>
      </c>
      <c r="B170" s="83">
        <v>12</v>
      </c>
      <c r="C170" s="84">
        <v>985.70561923000002</v>
      </c>
      <c r="D170" s="84">
        <v>907.80513826000004</v>
      </c>
      <c r="E170" s="84">
        <v>163.21481573</v>
      </c>
      <c r="F170" s="84">
        <v>163.21481573</v>
      </c>
    </row>
    <row r="171" spans="1:6" ht="12.75" customHeight="1" x14ac:dyDescent="0.2">
      <c r="A171" s="83" t="s">
        <v>154</v>
      </c>
      <c r="B171" s="83">
        <v>13</v>
      </c>
      <c r="C171" s="84">
        <v>1018.0982452</v>
      </c>
      <c r="D171" s="84">
        <v>934.57927543999995</v>
      </c>
      <c r="E171" s="84">
        <v>168.02855349000001</v>
      </c>
      <c r="F171" s="84">
        <v>168.02855349000001</v>
      </c>
    </row>
    <row r="172" spans="1:6" ht="12.75" customHeight="1" x14ac:dyDescent="0.2">
      <c r="A172" s="83" t="s">
        <v>154</v>
      </c>
      <c r="B172" s="83">
        <v>14</v>
      </c>
      <c r="C172" s="84">
        <v>1026.5371008699999</v>
      </c>
      <c r="D172" s="84">
        <v>941.69309095999995</v>
      </c>
      <c r="E172" s="84">
        <v>169.30755052999999</v>
      </c>
      <c r="F172" s="84">
        <v>169.30755052999999</v>
      </c>
    </row>
    <row r="173" spans="1:6" ht="12.75" customHeight="1" x14ac:dyDescent="0.2">
      <c r="A173" s="83" t="s">
        <v>154</v>
      </c>
      <c r="B173" s="83">
        <v>15</v>
      </c>
      <c r="C173" s="84">
        <v>1034.4342506600001</v>
      </c>
      <c r="D173" s="84">
        <v>950.28446761999999</v>
      </c>
      <c r="E173" s="84">
        <v>170.85219916</v>
      </c>
      <c r="F173" s="84">
        <v>170.85219916</v>
      </c>
    </row>
    <row r="174" spans="1:6" ht="12.75" customHeight="1" x14ac:dyDescent="0.2">
      <c r="A174" s="83" t="s">
        <v>154</v>
      </c>
      <c r="B174" s="83">
        <v>16</v>
      </c>
      <c r="C174" s="84">
        <v>1032.44589881</v>
      </c>
      <c r="D174" s="84">
        <v>949.78579560000003</v>
      </c>
      <c r="E174" s="84">
        <v>170.76254262</v>
      </c>
      <c r="F174" s="84">
        <v>170.76254262</v>
      </c>
    </row>
    <row r="175" spans="1:6" ht="12.75" customHeight="1" x14ac:dyDescent="0.2">
      <c r="A175" s="83" t="s">
        <v>154</v>
      </c>
      <c r="B175" s="83">
        <v>17</v>
      </c>
      <c r="C175" s="84">
        <v>985.30378486999996</v>
      </c>
      <c r="D175" s="84">
        <v>902.79579034999995</v>
      </c>
      <c r="E175" s="84">
        <v>162.31418214999999</v>
      </c>
      <c r="F175" s="84">
        <v>162.31418214999999</v>
      </c>
    </row>
    <row r="176" spans="1:6" ht="12.75" customHeight="1" x14ac:dyDescent="0.2">
      <c r="A176" s="83" t="s">
        <v>154</v>
      </c>
      <c r="B176" s="83">
        <v>18</v>
      </c>
      <c r="C176" s="84">
        <v>946.43332094000004</v>
      </c>
      <c r="D176" s="84">
        <v>865.76723858000003</v>
      </c>
      <c r="E176" s="84">
        <v>155.65679721000001</v>
      </c>
      <c r="F176" s="84">
        <v>155.65679721000001</v>
      </c>
    </row>
    <row r="177" spans="1:6" ht="12.75" customHeight="1" x14ac:dyDescent="0.2">
      <c r="A177" s="83" t="s">
        <v>154</v>
      </c>
      <c r="B177" s="83">
        <v>19</v>
      </c>
      <c r="C177" s="84">
        <v>956.68234283000004</v>
      </c>
      <c r="D177" s="84">
        <v>873.55156292000004</v>
      </c>
      <c r="E177" s="84">
        <v>157.05634542999999</v>
      </c>
      <c r="F177" s="84">
        <v>157.05634542999999</v>
      </c>
    </row>
    <row r="178" spans="1:6" ht="12.75" customHeight="1" x14ac:dyDescent="0.2">
      <c r="A178" s="83" t="s">
        <v>154</v>
      </c>
      <c r="B178" s="83">
        <v>20</v>
      </c>
      <c r="C178" s="84">
        <v>959.47352687</v>
      </c>
      <c r="D178" s="84">
        <v>878.98300859000005</v>
      </c>
      <c r="E178" s="84">
        <v>158.03286822000001</v>
      </c>
      <c r="F178" s="84">
        <v>158.03286822000001</v>
      </c>
    </row>
    <row r="179" spans="1:6" ht="12.75" customHeight="1" x14ac:dyDescent="0.2">
      <c r="A179" s="83" t="s">
        <v>154</v>
      </c>
      <c r="B179" s="83">
        <v>21</v>
      </c>
      <c r="C179" s="84">
        <v>984.25171637000005</v>
      </c>
      <c r="D179" s="84">
        <v>903.11981948000005</v>
      </c>
      <c r="E179" s="84">
        <v>162.37243953999999</v>
      </c>
      <c r="F179" s="84">
        <v>162.37243953999999</v>
      </c>
    </row>
    <row r="180" spans="1:6" ht="12.75" customHeight="1" x14ac:dyDescent="0.2">
      <c r="A180" s="83" t="s">
        <v>154</v>
      </c>
      <c r="B180" s="83">
        <v>22</v>
      </c>
      <c r="C180" s="84">
        <v>1021.64242683</v>
      </c>
      <c r="D180" s="84">
        <v>937.98315857</v>
      </c>
      <c r="E180" s="84">
        <v>168.64053962</v>
      </c>
      <c r="F180" s="84">
        <v>168.64053962</v>
      </c>
    </row>
    <row r="181" spans="1:6" ht="12.75" customHeight="1" x14ac:dyDescent="0.2">
      <c r="A181" s="83" t="s">
        <v>154</v>
      </c>
      <c r="B181" s="83">
        <v>23</v>
      </c>
      <c r="C181" s="84">
        <v>1054.92453256</v>
      </c>
      <c r="D181" s="84">
        <v>968.16684856999996</v>
      </c>
      <c r="E181" s="84">
        <v>174.06728287000001</v>
      </c>
      <c r="F181" s="84">
        <v>174.06728287000001</v>
      </c>
    </row>
    <row r="182" spans="1:6" ht="12.75" customHeight="1" x14ac:dyDescent="0.2">
      <c r="A182" s="83" t="s">
        <v>154</v>
      </c>
      <c r="B182" s="83">
        <v>24</v>
      </c>
      <c r="C182" s="84">
        <v>1094.5440431899999</v>
      </c>
      <c r="D182" s="84">
        <v>1007.72189535</v>
      </c>
      <c r="E182" s="84">
        <v>181.17890782000001</v>
      </c>
      <c r="F182" s="84">
        <v>181.17890782000001</v>
      </c>
    </row>
    <row r="183" spans="1:6" ht="12.75" customHeight="1" x14ac:dyDescent="0.2">
      <c r="A183" s="83" t="s">
        <v>155</v>
      </c>
      <c r="B183" s="83">
        <v>1</v>
      </c>
      <c r="C183" s="84">
        <v>1115.7351783500001</v>
      </c>
      <c r="D183" s="84">
        <v>1032.7228801700001</v>
      </c>
      <c r="E183" s="84">
        <v>185.67384946999999</v>
      </c>
      <c r="F183" s="84">
        <v>185.67384946999999</v>
      </c>
    </row>
    <row r="184" spans="1:6" ht="12.75" customHeight="1" x14ac:dyDescent="0.2">
      <c r="A184" s="83" t="s">
        <v>155</v>
      </c>
      <c r="B184" s="83">
        <v>2</v>
      </c>
      <c r="C184" s="84">
        <v>1156.1489703899999</v>
      </c>
      <c r="D184" s="84">
        <v>1072.7909084999999</v>
      </c>
      <c r="E184" s="84">
        <v>192.87770366999999</v>
      </c>
      <c r="F184" s="84">
        <v>192.87770366999999</v>
      </c>
    </row>
    <row r="185" spans="1:6" ht="12.75" customHeight="1" x14ac:dyDescent="0.2">
      <c r="A185" s="83" t="s">
        <v>155</v>
      </c>
      <c r="B185" s="83">
        <v>3</v>
      </c>
      <c r="C185" s="84">
        <v>1199.33716927</v>
      </c>
      <c r="D185" s="84">
        <v>1112.8075605700001</v>
      </c>
      <c r="E185" s="84">
        <v>200.07232091</v>
      </c>
      <c r="F185" s="84">
        <v>200.07232091</v>
      </c>
    </row>
    <row r="186" spans="1:6" ht="12.75" customHeight="1" x14ac:dyDescent="0.2">
      <c r="A186" s="83" t="s">
        <v>155</v>
      </c>
      <c r="B186" s="83">
        <v>4</v>
      </c>
      <c r="C186" s="84">
        <v>1189.1503110599999</v>
      </c>
      <c r="D186" s="84">
        <v>1101.82461216</v>
      </c>
      <c r="E186" s="84">
        <v>198.09769019999999</v>
      </c>
      <c r="F186" s="84">
        <v>198.09769019999999</v>
      </c>
    </row>
    <row r="187" spans="1:6" ht="12.75" customHeight="1" x14ac:dyDescent="0.2">
      <c r="A187" s="83" t="s">
        <v>155</v>
      </c>
      <c r="B187" s="83">
        <v>5</v>
      </c>
      <c r="C187" s="84">
        <v>1194.0063995999999</v>
      </c>
      <c r="D187" s="84">
        <v>1107.71476998</v>
      </c>
      <c r="E187" s="84">
        <v>199.15668511999999</v>
      </c>
      <c r="F187" s="84">
        <v>199.15668511999999</v>
      </c>
    </row>
    <row r="188" spans="1:6" ht="12.75" customHeight="1" x14ac:dyDescent="0.2">
      <c r="A188" s="83" t="s">
        <v>155</v>
      </c>
      <c r="B188" s="83">
        <v>6</v>
      </c>
      <c r="C188" s="84">
        <v>1201.5812793699999</v>
      </c>
      <c r="D188" s="84">
        <v>1115.2063953100001</v>
      </c>
      <c r="E188" s="84">
        <v>200.50360881</v>
      </c>
      <c r="F188" s="84">
        <v>200.50360881</v>
      </c>
    </row>
    <row r="189" spans="1:6" ht="12.75" customHeight="1" x14ac:dyDescent="0.2">
      <c r="A189" s="83" t="s">
        <v>155</v>
      </c>
      <c r="B189" s="83">
        <v>7</v>
      </c>
      <c r="C189" s="84">
        <v>1151.6491491100001</v>
      </c>
      <c r="D189" s="84">
        <v>1063.3754352599999</v>
      </c>
      <c r="E189" s="84">
        <v>191.18489023999999</v>
      </c>
      <c r="F189" s="84">
        <v>191.18489023999999</v>
      </c>
    </row>
    <row r="190" spans="1:6" ht="12.75" customHeight="1" x14ac:dyDescent="0.2">
      <c r="A190" s="83" t="s">
        <v>155</v>
      </c>
      <c r="B190" s="83">
        <v>8</v>
      </c>
      <c r="C190" s="84">
        <v>1093.91046796</v>
      </c>
      <c r="D190" s="84">
        <v>1007.93603863</v>
      </c>
      <c r="E190" s="84">
        <v>181.21740876000001</v>
      </c>
      <c r="F190" s="84">
        <v>181.21740876000001</v>
      </c>
    </row>
    <row r="191" spans="1:6" ht="12.75" customHeight="1" x14ac:dyDescent="0.2">
      <c r="A191" s="83" t="s">
        <v>155</v>
      </c>
      <c r="B191" s="83">
        <v>9</v>
      </c>
      <c r="C191" s="84">
        <v>1052.9300438299999</v>
      </c>
      <c r="D191" s="84">
        <v>972.37322386000005</v>
      </c>
      <c r="E191" s="84">
        <v>174.82354953999999</v>
      </c>
      <c r="F191" s="84">
        <v>174.82354953999999</v>
      </c>
    </row>
    <row r="192" spans="1:6" ht="12.75" customHeight="1" x14ac:dyDescent="0.2">
      <c r="A192" s="83" t="s">
        <v>155</v>
      </c>
      <c r="B192" s="83">
        <v>10</v>
      </c>
      <c r="C192" s="84">
        <v>1049.91577523</v>
      </c>
      <c r="D192" s="84">
        <v>962.10083085999997</v>
      </c>
      <c r="E192" s="84">
        <v>172.97667000000001</v>
      </c>
      <c r="F192" s="84">
        <v>172.97667000000001</v>
      </c>
    </row>
    <row r="193" spans="1:6" ht="12.75" customHeight="1" x14ac:dyDescent="0.2">
      <c r="A193" s="83" t="s">
        <v>155</v>
      </c>
      <c r="B193" s="83">
        <v>11</v>
      </c>
      <c r="C193" s="84">
        <v>1071.3738224199999</v>
      </c>
      <c r="D193" s="84">
        <v>962.86296047999997</v>
      </c>
      <c r="E193" s="84">
        <v>173.11369372999999</v>
      </c>
      <c r="F193" s="84">
        <v>173.11369372999999</v>
      </c>
    </row>
    <row r="194" spans="1:6" ht="12.75" customHeight="1" x14ac:dyDescent="0.2">
      <c r="A194" s="83" t="s">
        <v>155</v>
      </c>
      <c r="B194" s="83">
        <v>12</v>
      </c>
      <c r="C194" s="84">
        <v>1067.4255467800001</v>
      </c>
      <c r="D194" s="84">
        <v>974.56816403000005</v>
      </c>
      <c r="E194" s="84">
        <v>175.21817910999999</v>
      </c>
      <c r="F194" s="84">
        <v>175.21817910999999</v>
      </c>
    </row>
    <row r="195" spans="1:6" ht="12.75" customHeight="1" x14ac:dyDescent="0.2">
      <c r="A195" s="83" t="s">
        <v>155</v>
      </c>
      <c r="B195" s="83">
        <v>13</v>
      </c>
      <c r="C195" s="84">
        <v>1072.40425454</v>
      </c>
      <c r="D195" s="84">
        <v>983.94049312000004</v>
      </c>
      <c r="E195" s="84">
        <v>176.90323563000001</v>
      </c>
      <c r="F195" s="84">
        <v>176.90323563000001</v>
      </c>
    </row>
    <row r="196" spans="1:6" ht="12.75" customHeight="1" x14ac:dyDescent="0.2">
      <c r="A196" s="83" t="s">
        <v>155</v>
      </c>
      <c r="B196" s="83">
        <v>14</v>
      </c>
      <c r="C196" s="84">
        <v>1060.9033688899999</v>
      </c>
      <c r="D196" s="84">
        <v>973.06208074000006</v>
      </c>
      <c r="E196" s="84">
        <v>174.94739952</v>
      </c>
      <c r="F196" s="84">
        <v>174.94739952</v>
      </c>
    </row>
    <row r="197" spans="1:6" ht="12.75" customHeight="1" x14ac:dyDescent="0.2">
      <c r="A197" s="83" t="s">
        <v>155</v>
      </c>
      <c r="B197" s="83">
        <v>15</v>
      </c>
      <c r="C197" s="84">
        <v>1073.31795313</v>
      </c>
      <c r="D197" s="84">
        <v>984.59081159000004</v>
      </c>
      <c r="E197" s="84">
        <v>177.02015677</v>
      </c>
      <c r="F197" s="84">
        <v>177.02015677</v>
      </c>
    </row>
    <row r="198" spans="1:6" ht="12.75" customHeight="1" x14ac:dyDescent="0.2">
      <c r="A198" s="83" t="s">
        <v>155</v>
      </c>
      <c r="B198" s="83">
        <v>16</v>
      </c>
      <c r="C198" s="84">
        <v>1112.7736986299999</v>
      </c>
      <c r="D198" s="84">
        <v>1024.9388959600001</v>
      </c>
      <c r="E198" s="84">
        <v>184.27436241000001</v>
      </c>
      <c r="F198" s="84">
        <v>184.27436241000001</v>
      </c>
    </row>
    <row r="199" spans="1:6" ht="12.75" customHeight="1" x14ac:dyDescent="0.2">
      <c r="A199" s="83" t="s">
        <v>155</v>
      </c>
      <c r="B199" s="83">
        <v>17</v>
      </c>
      <c r="C199" s="84">
        <v>1077.85646165</v>
      </c>
      <c r="D199" s="84">
        <v>991.76327121999998</v>
      </c>
      <c r="E199" s="84">
        <v>178.30969747</v>
      </c>
      <c r="F199" s="84">
        <v>178.30969747</v>
      </c>
    </row>
    <row r="200" spans="1:6" ht="12.75" customHeight="1" x14ac:dyDescent="0.2">
      <c r="A200" s="83" t="s">
        <v>155</v>
      </c>
      <c r="B200" s="83">
        <v>18</v>
      </c>
      <c r="C200" s="84">
        <v>1046.5644779700001</v>
      </c>
      <c r="D200" s="84">
        <v>966.39072611999995</v>
      </c>
      <c r="E200" s="84">
        <v>173.74795277000001</v>
      </c>
      <c r="F200" s="84">
        <v>173.74795277000001</v>
      </c>
    </row>
    <row r="201" spans="1:6" ht="12.75" customHeight="1" x14ac:dyDescent="0.2">
      <c r="A201" s="83" t="s">
        <v>155</v>
      </c>
      <c r="B201" s="83">
        <v>19</v>
      </c>
      <c r="C201" s="84">
        <v>1061.10279984</v>
      </c>
      <c r="D201" s="84">
        <v>976.05139463</v>
      </c>
      <c r="E201" s="84">
        <v>175.48484999999999</v>
      </c>
      <c r="F201" s="84">
        <v>175.48484999999999</v>
      </c>
    </row>
    <row r="202" spans="1:6" ht="12.75" customHeight="1" x14ac:dyDescent="0.2">
      <c r="A202" s="83" t="s">
        <v>155</v>
      </c>
      <c r="B202" s="83">
        <v>20</v>
      </c>
      <c r="C202" s="84">
        <v>1056.67644419</v>
      </c>
      <c r="D202" s="84">
        <v>973.07085221</v>
      </c>
      <c r="E202" s="84">
        <v>174.94897653999999</v>
      </c>
      <c r="F202" s="84">
        <v>174.94897653999999</v>
      </c>
    </row>
    <row r="203" spans="1:6" ht="12.75" customHeight="1" x14ac:dyDescent="0.2">
      <c r="A203" s="83" t="s">
        <v>155</v>
      </c>
      <c r="B203" s="83">
        <v>21</v>
      </c>
      <c r="C203" s="84">
        <v>1035.4040917299999</v>
      </c>
      <c r="D203" s="84">
        <v>955.31811259000006</v>
      </c>
      <c r="E203" s="84">
        <v>171.75720111999999</v>
      </c>
      <c r="F203" s="84">
        <v>171.75720111999999</v>
      </c>
    </row>
    <row r="204" spans="1:6" ht="12.75" customHeight="1" x14ac:dyDescent="0.2">
      <c r="A204" s="83" t="s">
        <v>155</v>
      </c>
      <c r="B204" s="83">
        <v>22</v>
      </c>
      <c r="C204" s="84">
        <v>1053.3598384899999</v>
      </c>
      <c r="D204" s="84">
        <v>969.94668074000003</v>
      </c>
      <c r="E204" s="84">
        <v>174.38727993000001</v>
      </c>
      <c r="F204" s="84">
        <v>174.38727993000001</v>
      </c>
    </row>
    <row r="205" spans="1:6" ht="12.75" customHeight="1" x14ac:dyDescent="0.2">
      <c r="A205" s="83" t="s">
        <v>155</v>
      </c>
      <c r="B205" s="83">
        <v>23</v>
      </c>
      <c r="C205" s="84">
        <v>1085.7297403499999</v>
      </c>
      <c r="D205" s="84">
        <v>1000.28506449</v>
      </c>
      <c r="E205" s="84">
        <v>179.84183565999999</v>
      </c>
      <c r="F205" s="84">
        <v>179.84183565999999</v>
      </c>
    </row>
    <row r="206" spans="1:6" ht="12.75" customHeight="1" x14ac:dyDescent="0.2">
      <c r="A206" s="83" t="s">
        <v>155</v>
      </c>
      <c r="B206" s="83">
        <v>24</v>
      </c>
      <c r="C206" s="84">
        <v>1081.9963627</v>
      </c>
      <c r="D206" s="84">
        <v>1001.27108279</v>
      </c>
      <c r="E206" s="84">
        <v>180.01911246</v>
      </c>
      <c r="F206" s="84">
        <v>180.01911246</v>
      </c>
    </row>
    <row r="207" spans="1:6" ht="12.75" customHeight="1" x14ac:dyDescent="0.2">
      <c r="A207" s="83" t="s">
        <v>156</v>
      </c>
      <c r="B207" s="83">
        <v>1</v>
      </c>
      <c r="C207" s="84">
        <v>1103.9777555400001</v>
      </c>
      <c r="D207" s="84">
        <v>1020.96348487</v>
      </c>
      <c r="E207" s="84">
        <v>183.55962092999999</v>
      </c>
      <c r="F207" s="84">
        <v>183.55962092999999</v>
      </c>
    </row>
    <row r="208" spans="1:6" ht="12.75" customHeight="1" x14ac:dyDescent="0.2">
      <c r="A208" s="83" t="s">
        <v>156</v>
      </c>
      <c r="B208" s="83">
        <v>2</v>
      </c>
      <c r="C208" s="84">
        <v>1143.73426111</v>
      </c>
      <c r="D208" s="84">
        <v>1059.61409955</v>
      </c>
      <c r="E208" s="84">
        <v>190.50863749999999</v>
      </c>
      <c r="F208" s="84">
        <v>190.50863749999999</v>
      </c>
    </row>
    <row r="209" spans="1:6" ht="12.75" customHeight="1" x14ac:dyDescent="0.2">
      <c r="A209" s="83" t="s">
        <v>156</v>
      </c>
      <c r="B209" s="83">
        <v>3</v>
      </c>
      <c r="C209" s="84">
        <v>1188.48281376</v>
      </c>
      <c r="D209" s="84">
        <v>1104.8422733299999</v>
      </c>
      <c r="E209" s="84">
        <v>198.64023727</v>
      </c>
      <c r="F209" s="84">
        <v>198.64023727</v>
      </c>
    </row>
    <row r="210" spans="1:6" ht="12.75" customHeight="1" x14ac:dyDescent="0.2">
      <c r="A210" s="83" t="s">
        <v>156</v>
      </c>
      <c r="B210" s="83">
        <v>4</v>
      </c>
      <c r="C210" s="84">
        <v>1179.24358222</v>
      </c>
      <c r="D210" s="84">
        <v>1092.9153214</v>
      </c>
      <c r="E210" s="84">
        <v>196.49588362</v>
      </c>
      <c r="F210" s="84">
        <v>196.49588362</v>
      </c>
    </row>
    <row r="211" spans="1:6" ht="12.75" customHeight="1" x14ac:dyDescent="0.2">
      <c r="A211" s="83" t="s">
        <v>156</v>
      </c>
      <c r="B211" s="83">
        <v>5</v>
      </c>
      <c r="C211" s="84">
        <v>1186.7245076700001</v>
      </c>
      <c r="D211" s="84">
        <v>1096.17078707</v>
      </c>
      <c r="E211" s="84">
        <v>197.08118569000001</v>
      </c>
      <c r="F211" s="84">
        <v>197.08118569000001</v>
      </c>
    </row>
    <row r="212" spans="1:6" ht="12.75" customHeight="1" x14ac:dyDescent="0.2">
      <c r="A212" s="83" t="s">
        <v>156</v>
      </c>
      <c r="B212" s="83">
        <v>6</v>
      </c>
      <c r="C212" s="84">
        <v>1198.89844242</v>
      </c>
      <c r="D212" s="84">
        <v>1109.2009640599999</v>
      </c>
      <c r="E212" s="84">
        <v>199.42388882</v>
      </c>
      <c r="F212" s="84">
        <v>199.42388882</v>
      </c>
    </row>
    <row r="213" spans="1:6" ht="12.75" customHeight="1" x14ac:dyDescent="0.2">
      <c r="A213" s="83" t="s">
        <v>156</v>
      </c>
      <c r="B213" s="83">
        <v>7</v>
      </c>
      <c r="C213" s="84">
        <v>1152.9106983300001</v>
      </c>
      <c r="D213" s="84">
        <v>1064.4485152300001</v>
      </c>
      <c r="E213" s="84">
        <v>191.37781992000001</v>
      </c>
      <c r="F213" s="84">
        <v>191.37781992000001</v>
      </c>
    </row>
    <row r="214" spans="1:6" ht="12.75" customHeight="1" x14ac:dyDescent="0.2">
      <c r="A214" s="83" t="s">
        <v>156</v>
      </c>
      <c r="B214" s="83">
        <v>8</v>
      </c>
      <c r="C214" s="84">
        <v>1132.41187472</v>
      </c>
      <c r="D214" s="84">
        <v>1047.8121589899999</v>
      </c>
      <c r="E214" s="84">
        <v>188.38675971999999</v>
      </c>
      <c r="F214" s="84">
        <v>188.38675971999999</v>
      </c>
    </row>
    <row r="215" spans="1:6" ht="12.75" customHeight="1" x14ac:dyDescent="0.2">
      <c r="A215" s="83" t="s">
        <v>156</v>
      </c>
      <c r="B215" s="83">
        <v>9</v>
      </c>
      <c r="C215" s="84">
        <v>1096.3779646400001</v>
      </c>
      <c r="D215" s="84">
        <v>1014.33574944</v>
      </c>
      <c r="E215" s="84">
        <v>182.36801650000001</v>
      </c>
      <c r="F215" s="84">
        <v>182.36801650000001</v>
      </c>
    </row>
    <row r="216" spans="1:6" ht="12.75" customHeight="1" x14ac:dyDescent="0.2">
      <c r="A216" s="83" t="s">
        <v>156</v>
      </c>
      <c r="B216" s="83">
        <v>10</v>
      </c>
      <c r="C216" s="84">
        <v>1067.69015829</v>
      </c>
      <c r="D216" s="84">
        <v>986.28259673000002</v>
      </c>
      <c r="E216" s="84">
        <v>177.3243238</v>
      </c>
      <c r="F216" s="84">
        <v>177.3243238</v>
      </c>
    </row>
    <row r="217" spans="1:6" ht="12.75" customHeight="1" x14ac:dyDescent="0.2">
      <c r="A217" s="83" t="s">
        <v>156</v>
      </c>
      <c r="B217" s="83">
        <v>11</v>
      </c>
      <c r="C217" s="84">
        <v>1059.88619245</v>
      </c>
      <c r="D217" s="84">
        <v>976.04452203999995</v>
      </c>
      <c r="E217" s="84">
        <v>175.48361438000001</v>
      </c>
      <c r="F217" s="84">
        <v>175.48361438000001</v>
      </c>
    </row>
    <row r="218" spans="1:6" ht="12.75" customHeight="1" x14ac:dyDescent="0.2">
      <c r="A218" s="83" t="s">
        <v>156</v>
      </c>
      <c r="B218" s="83">
        <v>12</v>
      </c>
      <c r="C218" s="84">
        <v>1056.2472857</v>
      </c>
      <c r="D218" s="84">
        <v>979.47707027000001</v>
      </c>
      <c r="E218" s="84">
        <v>176.10075423000001</v>
      </c>
      <c r="F218" s="84">
        <v>176.10075423000001</v>
      </c>
    </row>
    <row r="219" spans="1:6" ht="12.75" customHeight="1" x14ac:dyDescent="0.2">
      <c r="A219" s="83" t="s">
        <v>156</v>
      </c>
      <c r="B219" s="83">
        <v>13</v>
      </c>
      <c r="C219" s="84">
        <v>1064.4093117299999</v>
      </c>
      <c r="D219" s="84">
        <v>981.53615461000004</v>
      </c>
      <c r="E219" s="84">
        <v>176.47095820000001</v>
      </c>
      <c r="F219" s="84">
        <v>176.47095820000001</v>
      </c>
    </row>
    <row r="220" spans="1:6" ht="12.75" customHeight="1" x14ac:dyDescent="0.2">
      <c r="A220" s="83" t="s">
        <v>156</v>
      </c>
      <c r="B220" s="83">
        <v>14</v>
      </c>
      <c r="C220" s="84">
        <v>1063.51725379</v>
      </c>
      <c r="D220" s="84">
        <v>977.77055071999996</v>
      </c>
      <c r="E220" s="84">
        <v>175.79393808</v>
      </c>
      <c r="F220" s="84">
        <v>175.79393808</v>
      </c>
    </row>
    <row r="221" spans="1:6" ht="12.75" customHeight="1" x14ac:dyDescent="0.2">
      <c r="A221" s="83" t="s">
        <v>156</v>
      </c>
      <c r="B221" s="83">
        <v>15</v>
      </c>
      <c r="C221" s="84">
        <v>1073.64083054</v>
      </c>
      <c r="D221" s="84">
        <v>988.07804924000004</v>
      </c>
      <c r="E221" s="84">
        <v>177.64712926000001</v>
      </c>
      <c r="F221" s="84">
        <v>177.64712926000001</v>
      </c>
    </row>
    <row r="222" spans="1:6" ht="12.75" customHeight="1" x14ac:dyDescent="0.2">
      <c r="A222" s="83" t="s">
        <v>156</v>
      </c>
      <c r="B222" s="83">
        <v>16</v>
      </c>
      <c r="C222" s="84">
        <v>1101.9712665699999</v>
      </c>
      <c r="D222" s="84">
        <v>1014.76907606</v>
      </c>
      <c r="E222" s="84">
        <v>182.44592455</v>
      </c>
      <c r="F222" s="84">
        <v>182.44592455</v>
      </c>
    </row>
    <row r="223" spans="1:6" ht="12.75" customHeight="1" x14ac:dyDescent="0.2">
      <c r="A223" s="83" t="s">
        <v>156</v>
      </c>
      <c r="B223" s="83">
        <v>17</v>
      </c>
      <c r="C223" s="84">
        <v>1093.80328519</v>
      </c>
      <c r="D223" s="84">
        <v>1007.79666473</v>
      </c>
      <c r="E223" s="84">
        <v>181.19235065000001</v>
      </c>
      <c r="F223" s="84">
        <v>181.19235065000001</v>
      </c>
    </row>
    <row r="224" spans="1:6" ht="12.75" customHeight="1" x14ac:dyDescent="0.2">
      <c r="A224" s="83" t="s">
        <v>156</v>
      </c>
      <c r="B224" s="83">
        <v>18</v>
      </c>
      <c r="C224" s="84">
        <v>1080.5175127800001</v>
      </c>
      <c r="D224" s="84">
        <v>997.41761435000001</v>
      </c>
      <c r="E224" s="84">
        <v>179.32629512</v>
      </c>
      <c r="F224" s="84">
        <v>179.32629512</v>
      </c>
    </row>
    <row r="225" spans="1:6" ht="12.75" customHeight="1" x14ac:dyDescent="0.2">
      <c r="A225" s="83" t="s">
        <v>156</v>
      </c>
      <c r="B225" s="83">
        <v>19</v>
      </c>
      <c r="C225" s="84">
        <v>1082.86434826</v>
      </c>
      <c r="D225" s="84">
        <v>987.60306631000003</v>
      </c>
      <c r="E225" s="84">
        <v>177.56173179999999</v>
      </c>
      <c r="F225" s="84">
        <v>177.56173179999999</v>
      </c>
    </row>
    <row r="226" spans="1:6" ht="12.75" customHeight="1" x14ac:dyDescent="0.2">
      <c r="A226" s="83" t="s">
        <v>156</v>
      </c>
      <c r="B226" s="83">
        <v>20</v>
      </c>
      <c r="C226" s="84">
        <v>1073.40541121</v>
      </c>
      <c r="D226" s="84">
        <v>984.79415311000002</v>
      </c>
      <c r="E226" s="84">
        <v>177.05671566000001</v>
      </c>
      <c r="F226" s="84">
        <v>177.05671566000001</v>
      </c>
    </row>
    <row r="227" spans="1:6" ht="12.75" customHeight="1" x14ac:dyDescent="0.2">
      <c r="A227" s="83" t="s">
        <v>156</v>
      </c>
      <c r="B227" s="83">
        <v>21</v>
      </c>
      <c r="C227" s="84">
        <v>1071.93656373</v>
      </c>
      <c r="D227" s="84">
        <v>986.67298244999995</v>
      </c>
      <c r="E227" s="84">
        <v>177.39451148000001</v>
      </c>
      <c r="F227" s="84">
        <v>177.39451148000001</v>
      </c>
    </row>
    <row r="228" spans="1:6" ht="12.75" customHeight="1" x14ac:dyDescent="0.2">
      <c r="A228" s="83" t="s">
        <v>156</v>
      </c>
      <c r="B228" s="83">
        <v>22</v>
      </c>
      <c r="C228" s="84">
        <v>1083.3669576100001</v>
      </c>
      <c r="D228" s="84">
        <v>993.35292590999995</v>
      </c>
      <c r="E228" s="84">
        <v>178.59550240999999</v>
      </c>
      <c r="F228" s="84">
        <v>178.59550240999999</v>
      </c>
    </row>
    <row r="229" spans="1:6" ht="12.75" customHeight="1" x14ac:dyDescent="0.2">
      <c r="A229" s="83" t="s">
        <v>156</v>
      </c>
      <c r="B229" s="83">
        <v>23</v>
      </c>
      <c r="C229" s="84">
        <v>1087.0281720400001</v>
      </c>
      <c r="D229" s="84">
        <v>992.66761961999998</v>
      </c>
      <c r="E229" s="84">
        <v>178.4722908</v>
      </c>
      <c r="F229" s="84">
        <v>178.4722908</v>
      </c>
    </row>
    <row r="230" spans="1:6" ht="12.75" customHeight="1" x14ac:dyDescent="0.2">
      <c r="A230" s="83" t="s">
        <v>156</v>
      </c>
      <c r="B230" s="83">
        <v>24</v>
      </c>
      <c r="C230" s="84">
        <v>1095.8550244200001</v>
      </c>
      <c r="D230" s="84">
        <v>1002.14433863</v>
      </c>
      <c r="E230" s="84">
        <v>180.17611564000001</v>
      </c>
      <c r="F230" s="84">
        <v>180.17611564000001</v>
      </c>
    </row>
    <row r="231" spans="1:6" ht="12.75" customHeight="1" x14ac:dyDescent="0.2">
      <c r="A231" s="83" t="s">
        <v>157</v>
      </c>
      <c r="B231" s="83">
        <v>1</v>
      </c>
      <c r="C231" s="84">
        <v>1246.34905854</v>
      </c>
      <c r="D231" s="84">
        <v>1161.4262896499999</v>
      </c>
      <c r="E231" s="84">
        <v>208.81351058999999</v>
      </c>
      <c r="F231" s="84">
        <v>208.81351058999999</v>
      </c>
    </row>
    <row r="232" spans="1:6" ht="12.75" customHeight="1" x14ac:dyDescent="0.2">
      <c r="A232" s="83" t="s">
        <v>157</v>
      </c>
      <c r="B232" s="83">
        <v>2</v>
      </c>
      <c r="C232" s="84">
        <v>1247.6518132900001</v>
      </c>
      <c r="D232" s="84">
        <v>1160.3703169</v>
      </c>
      <c r="E232" s="84">
        <v>208.62365663</v>
      </c>
      <c r="F232" s="84">
        <v>208.62365663</v>
      </c>
    </row>
    <row r="233" spans="1:6" ht="12.75" customHeight="1" x14ac:dyDescent="0.2">
      <c r="A233" s="83" t="s">
        <v>157</v>
      </c>
      <c r="B233" s="83">
        <v>3</v>
      </c>
      <c r="C233" s="84">
        <v>1260.5298297300001</v>
      </c>
      <c r="D233" s="84">
        <v>1175.20579845</v>
      </c>
      <c r="E233" s="84">
        <v>211.29093652</v>
      </c>
      <c r="F233" s="84">
        <v>211.29093652</v>
      </c>
    </row>
    <row r="234" spans="1:6" ht="12.75" customHeight="1" x14ac:dyDescent="0.2">
      <c r="A234" s="83" t="s">
        <v>157</v>
      </c>
      <c r="B234" s="83">
        <v>4</v>
      </c>
      <c r="C234" s="84">
        <v>1242.4850146799999</v>
      </c>
      <c r="D234" s="84">
        <v>1159.28087205</v>
      </c>
      <c r="E234" s="84">
        <v>208.42778471</v>
      </c>
      <c r="F234" s="84">
        <v>208.42778471</v>
      </c>
    </row>
    <row r="235" spans="1:6" ht="12.75" customHeight="1" x14ac:dyDescent="0.2">
      <c r="A235" s="83" t="s">
        <v>157</v>
      </c>
      <c r="B235" s="83">
        <v>5</v>
      </c>
      <c r="C235" s="84">
        <v>1238.5394114600001</v>
      </c>
      <c r="D235" s="84">
        <v>1155.27564469</v>
      </c>
      <c r="E235" s="84">
        <v>207.70768254000001</v>
      </c>
      <c r="F235" s="84">
        <v>207.70768254000001</v>
      </c>
    </row>
    <row r="236" spans="1:6" ht="12.75" customHeight="1" x14ac:dyDescent="0.2">
      <c r="A236" s="83" t="s">
        <v>157</v>
      </c>
      <c r="B236" s="83">
        <v>6</v>
      </c>
      <c r="C236" s="84">
        <v>1239.2980868100001</v>
      </c>
      <c r="D236" s="84">
        <v>1157.03456478</v>
      </c>
      <c r="E236" s="84">
        <v>208.02391981</v>
      </c>
      <c r="F236" s="84">
        <v>208.02391981</v>
      </c>
    </row>
    <row r="237" spans="1:6" ht="12.75" customHeight="1" x14ac:dyDescent="0.2">
      <c r="A237" s="83" t="s">
        <v>157</v>
      </c>
      <c r="B237" s="83">
        <v>7</v>
      </c>
      <c r="C237" s="84">
        <v>1189.74216262</v>
      </c>
      <c r="D237" s="84">
        <v>1107.605812</v>
      </c>
      <c r="E237" s="84">
        <v>199.13709549999999</v>
      </c>
      <c r="F237" s="84">
        <v>199.13709549999999</v>
      </c>
    </row>
    <row r="238" spans="1:6" ht="12.75" customHeight="1" x14ac:dyDescent="0.2">
      <c r="A238" s="83" t="s">
        <v>157</v>
      </c>
      <c r="B238" s="83">
        <v>8</v>
      </c>
      <c r="C238" s="84">
        <v>1139.99743986</v>
      </c>
      <c r="D238" s="84">
        <v>1057.40848276</v>
      </c>
      <c r="E238" s="84">
        <v>190.11208837000001</v>
      </c>
      <c r="F238" s="84">
        <v>190.11208837000001</v>
      </c>
    </row>
    <row r="239" spans="1:6" ht="12.75" customHeight="1" x14ac:dyDescent="0.2">
      <c r="A239" s="83" t="s">
        <v>157</v>
      </c>
      <c r="B239" s="83">
        <v>9</v>
      </c>
      <c r="C239" s="84">
        <v>1123.1038806900001</v>
      </c>
      <c r="D239" s="84">
        <v>1042.3947885600001</v>
      </c>
      <c r="E239" s="84">
        <v>187.41276753</v>
      </c>
      <c r="F239" s="84">
        <v>187.41276753</v>
      </c>
    </row>
    <row r="240" spans="1:6" ht="12.75" customHeight="1" x14ac:dyDescent="0.2">
      <c r="A240" s="83" t="s">
        <v>157</v>
      </c>
      <c r="B240" s="83">
        <v>10</v>
      </c>
      <c r="C240" s="84">
        <v>1132.2989746799999</v>
      </c>
      <c r="D240" s="84">
        <v>1053.6634725900001</v>
      </c>
      <c r="E240" s="84">
        <v>189.43877080999999</v>
      </c>
      <c r="F240" s="84">
        <v>189.43877080999999</v>
      </c>
    </row>
    <row r="241" spans="1:6" ht="12.75" customHeight="1" x14ac:dyDescent="0.2">
      <c r="A241" s="83" t="s">
        <v>157</v>
      </c>
      <c r="B241" s="83">
        <v>11</v>
      </c>
      <c r="C241" s="84">
        <v>1149.016983</v>
      </c>
      <c r="D241" s="84">
        <v>1069.85425384</v>
      </c>
      <c r="E241" s="84">
        <v>192.34972081999999</v>
      </c>
      <c r="F241" s="84">
        <v>192.34972081999999</v>
      </c>
    </row>
    <row r="242" spans="1:6" ht="12.75" customHeight="1" x14ac:dyDescent="0.2">
      <c r="A242" s="83" t="s">
        <v>157</v>
      </c>
      <c r="B242" s="83">
        <v>12</v>
      </c>
      <c r="C242" s="84">
        <v>1172.2966453399999</v>
      </c>
      <c r="D242" s="84">
        <v>1092.0717746099999</v>
      </c>
      <c r="E242" s="84">
        <v>196.34422185</v>
      </c>
      <c r="F242" s="84">
        <v>196.34422185</v>
      </c>
    </row>
    <row r="243" spans="1:6" ht="12.75" customHeight="1" x14ac:dyDescent="0.2">
      <c r="A243" s="83" t="s">
        <v>157</v>
      </c>
      <c r="B243" s="83">
        <v>13</v>
      </c>
      <c r="C243" s="84">
        <v>1216.2234647299999</v>
      </c>
      <c r="D243" s="84">
        <v>1129.26551864</v>
      </c>
      <c r="E243" s="84">
        <v>203.03130680000001</v>
      </c>
      <c r="F243" s="84">
        <v>203.03130680000001</v>
      </c>
    </row>
    <row r="244" spans="1:6" ht="12.75" customHeight="1" x14ac:dyDescent="0.2">
      <c r="A244" s="83" t="s">
        <v>157</v>
      </c>
      <c r="B244" s="83">
        <v>14</v>
      </c>
      <c r="C244" s="84">
        <v>1204.0172225900001</v>
      </c>
      <c r="D244" s="84">
        <v>1123.49855093</v>
      </c>
      <c r="E244" s="84">
        <v>201.99446030999999</v>
      </c>
      <c r="F244" s="84">
        <v>201.99446030999999</v>
      </c>
    </row>
    <row r="245" spans="1:6" ht="12.75" customHeight="1" x14ac:dyDescent="0.2">
      <c r="A245" s="83" t="s">
        <v>157</v>
      </c>
      <c r="B245" s="83">
        <v>15</v>
      </c>
      <c r="C245" s="84">
        <v>1202.9270973800001</v>
      </c>
      <c r="D245" s="84">
        <v>1118.7396593200001</v>
      </c>
      <c r="E245" s="84">
        <v>201.13885640999999</v>
      </c>
      <c r="F245" s="84">
        <v>201.13885640999999</v>
      </c>
    </row>
    <row r="246" spans="1:6" ht="12.75" customHeight="1" x14ac:dyDescent="0.2">
      <c r="A246" s="83" t="s">
        <v>157</v>
      </c>
      <c r="B246" s="83">
        <v>16</v>
      </c>
      <c r="C246" s="84">
        <v>1176.1922686400001</v>
      </c>
      <c r="D246" s="84">
        <v>1094.47061925</v>
      </c>
      <c r="E246" s="84">
        <v>196.77551152999999</v>
      </c>
      <c r="F246" s="84">
        <v>196.77551152999999</v>
      </c>
    </row>
    <row r="247" spans="1:6" ht="12.75" customHeight="1" x14ac:dyDescent="0.2">
      <c r="A247" s="83" t="s">
        <v>157</v>
      </c>
      <c r="B247" s="83">
        <v>17</v>
      </c>
      <c r="C247" s="84">
        <v>1153.9228229</v>
      </c>
      <c r="D247" s="84">
        <v>1070.08634121</v>
      </c>
      <c r="E247" s="84">
        <v>192.39144794000001</v>
      </c>
      <c r="F247" s="84">
        <v>192.39144794000001</v>
      </c>
    </row>
    <row r="248" spans="1:6" ht="12.75" customHeight="1" x14ac:dyDescent="0.2">
      <c r="A248" s="83" t="s">
        <v>157</v>
      </c>
      <c r="B248" s="83">
        <v>18</v>
      </c>
      <c r="C248" s="84">
        <v>1115.7298362700001</v>
      </c>
      <c r="D248" s="84">
        <v>1036.27871815</v>
      </c>
      <c r="E248" s="84">
        <v>186.31315566000001</v>
      </c>
      <c r="F248" s="84">
        <v>186.31315566000001</v>
      </c>
    </row>
    <row r="249" spans="1:6" ht="12.75" customHeight="1" x14ac:dyDescent="0.2">
      <c r="A249" s="83" t="s">
        <v>157</v>
      </c>
      <c r="B249" s="83">
        <v>19</v>
      </c>
      <c r="C249" s="84">
        <v>1166.8658890300001</v>
      </c>
      <c r="D249" s="84">
        <v>1079.65552877</v>
      </c>
      <c r="E249" s="84">
        <v>194.11189776000001</v>
      </c>
      <c r="F249" s="84">
        <v>194.11189776000001</v>
      </c>
    </row>
    <row r="250" spans="1:6" ht="12.75" customHeight="1" x14ac:dyDescent="0.2">
      <c r="A250" s="83" t="s">
        <v>157</v>
      </c>
      <c r="B250" s="83">
        <v>20</v>
      </c>
      <c r="C250" s="84">
        <v>1164.0780927799999</v>
      </c>
      <c r="D250" s="84">
        <v>1079.3960694499999</v>
      </c>
      <c r="E250" s="84">
        <v>194.06524941999999</v>
      </c>
      <c r="F250" s="84">
        <v>194.06524941999999</v>
      </c>
    </row>
    <row r="251" spans="1:6" ht="12.75" customHeight="1" x14ac:dyDescent="0.2">
      <c r="A251" s="83" t="s">
        <v>157</v>
      </c>
      <c r="B251" s="83">
        <v>21</v>
      </c>
      <c r="C251" s="84">
        <v>1183.6503919199999</v>
      </c>
      <c r="D251" s="84">
        <v>1094.31022345</v>
      </c>
      <c r="E251" s="84">
        <v>196.74667387</v>
      </c>
      <c r="F251" s="84">
        <v>196.74667387</v>
      </c>
    </row>
    <row r="252" spans="1:6" ht="12.75" customHeight="1" x14ac:dyDescent="0.2">
      <c r="A252" s="83" t="s">
        <v>157</v>
      </c>
      <c r="B252" s="83">
        <v>22</v>
      </c>
      <c r="C252" s="84">
        <v>1082.1923613599999</v>
      </c>
      <c r="D252" s="84">
        <v>996.90654415999995</v>
      </c>
      <c r="E252" s="84">
        <v>179.23440951000001</v>
      </c>
      <c r="F252" s="84">
        <v>179.23440951000001</v>
      </c>
    </row>
    <row r="253" spans="1:6" ht="12.75" customHeight="1" x14ac:dyDescent="0.2">
      <c r="A253" s="83" t="s">
        <v>157</v>
      </c>
      <c r="B253" s="83">
        <v>23</v>
      </c>
      <c r="C253" s="84">
        <v>1075.5079885299999</v>
      </c>
      <c r="D253" s="84">
        <v>998.52680136000004</v>
      </c>
      <c r="E253" s="84">
        <v>179.52571649999999</v>
      </c>
      <c r="F253" s="84">
        <v>179.52571649999999</v>
      </c>
    </row>
    <row r="254" spans="1:6" ht="12.75" customHeight="1" x14ac:dyDescent="0.2">
      <c r="A254" s="83" t="s">
        <v>157</v>
      </c>
      <c r="B254" s="83">
        <v>24</v>
      </c>
      <c r="C254" s="84">
        <v>1045.9971949999999</v>
      </c>
      <c r="D254" s="84">
        <v>966.85277690999999</v>
      </c>
      <c r="E254" s="84">
        <v>173.83102516</v>
      </c>
      <c r="F254" s="84">
        <v>173.83102516</v>
      </c>
    </row>
    <row r="255" spans="1:6" ht="12.75" customHeight="1" x14ac:dyDescent="0.2">
      <c r="A255" s="83" t="s">
        <v>158</v>
      </c>
      <c r="B255" s="83">
        <v>1</v>
      </c>
      <c r="C255" s="84">
        <v>1170.3345696900001</v>
      </c>
      <c r="D255" s="84">
        <v>1083.9256260899999</v>
      </c>
      <c r="E255" s="84">
        <v>194.87962105</v>
      </c>
      <c r="F255" s="84">
        <v>194.87962105</v>
      </c>
    </row>
    <row r="256" spans="1:6" ht="12.75" customHeight="1" x14ac:dyDescent="0.2">
      <c r="A256" s="83" t="s">
        <v>158</v>
      </c>
      <c r="B256" s="83">
        <v>2</v>
      </c>
      <c r="C256" s="84">
        <v>1206.0521977000001</v>
      </c>
      <c r="D256" s="84">
        <v>1115.7085344899999</v>
      </c>
      <c r="E256" s="84">
        <v>200.59388870000001</v>
      </c>
      <c r="F256" s="84">
        <v>200.59388870000001</v>
      </c>
    </row>
    <row r="257" spans="1:6" ht="12.75" customHeight="1" x14ac:dyDescent="0.2">
      <c r="A257" s="83" t="s">
        <v>158</v>
      </c>
      <c r="B257" s="83">
        <v>3</v>
      </c>
      <c r="C257" s="84">
        <v>1263.68348049</v>
      </c>
      <c r="D257" s="84">
        <v>1176.3253224699999</v>
      </c>
      <c r="E257" s="84">
        <v>211.49221639999999</v>
      </c>
      <c r="F257" s="84">
        <v>211.49221639999999</v>
      </c>
    </row>
    <row r="258" spans="1:6" ht="12.75" customHeight="1" x14ac:dyDescent="0.2">
      <c r="A258" s="83" t="s">
        <v>158</v>
      </c>
      <c r="B258" s="83">
        <v>4</v>
      </c>
      <c r="C258" s="84">
        <v>1242.5461085500001</v>
      </c>
      <c r="D258" s="84">
        <v>1158.80145232</v>
      </c>
      <c r="E258" s="84">
        <v>208.34158955999999</v>
      </c>
      <c r="F258" s="84">
        <v>208.34158955999999</v>
      </c>
    </row>
    <row r="259" spans="1:6" ht="12.75" customHeight="1" x14ac:dyDescent="0.2">
      <c r="A259" s="83" t="s">
        <v>158</v>
      </c>
      <c r="B259" s="83">
        <v>5</v>
      </c>
      <c r="C259" s="84">
        <v>1265.3895071899999</v>
      </c>
      <c r="D259" s="84">
        <v>1181.6554236300001</v>
      </c>
      <c r="E259" s="84">
        <v>212.45051839999999</v>
      </c>
      <c r="F259" s="84">
        <v>212.45051839999999</v>
      </c>
    </row>
    <row r="260" spans="1:6" ht="12.75" customHeight="1" x14ac:dyDescent="0.2">
      <c r="A260" s="83" t="s">
        <v>158</v>
      </c>
      <c r="B260" s="83">
        <v>6</v>
      </c>
      <c r="C260" s="84">
        <v>1277.8305119300001</v>
      </c>
      <c r="D260" s="84">
        <v>1194.6055057999999</v>
      </c>
      <c r="E260" s="84">
        <v>214.77882123000001</v>
      </c>
      <c r="F260" s="84">
        <v>214.77882123000001</v>
      </c>
    </row>
    <row r="261" spans="1:6" ht="12.75" customHeight="1" x14ac:dyDescent="0.2">
      <c r="A261" s="83" t="s">
        <v>158</v>
      </c>
      <c r="B261" s="83">
        <v>7</v>
      </c>
      <c r="C261" s="84">
        <v>1243.9486897500001</v>
      </c>
      <c r="D261" s="84">
        <v>1161.4948048000001</v>
      </c>
      <c r="E261" s="84">
        <v>208.82582897</v>
      </c>
      <c r="F261" s="84">
        <v>208.82582897</v>
      </c>
    </row>
    <row r="262" spans="1:6" ht="12.75" customHeight="1" x14ac:dyDescent="0.2">
      <c r="A262" s="83" t="s">
        <v>158</v>
      </c>
      <c r="B262" s="83">
        <v>8</v>
      </c>
      <c r="C262" s="84">
        <v>1223.79899927</v>
      </c>
      <c r="D262" s="84">
        <v>1141.6764699299999</v>
      </c>
      <c r="E262" s="84">
        <v>205.26267898</v>
      </c>
      <c r="F262" s="84">
        <v>205.26267898</v>
      </c>
    </row>
    <row r="263" spans="1:6" ht="12.75" customHeight="1" x14ac:dyDescent="0.2">
      <c r="A263" s="83" t="s">
        <v>158</v>
      </c>
      <c r="B263" s="83">
        <v>9</v>
      </c>
      <c r="C263" s="84">
        <v>1204.21099104</v>
      </c>
      <c r="D263" s="84">
        <v>1122.6296119199999</v>
      </c>
      <c r="E263" s="84">
        <v>201.83823326000001</v>
      </c>
      <c r="F263" s="84">
        <v>201.83823326000001</v>
      </c>
    </row>
    <row r="264" spans="1:6" ht="12.75" customHeight="1" x14ac:dyDescent="0.2">
      <c r="A264" s="83" t="s">
        <v>158</v>
      </c>
      <c r="B264" s="83">
        <v>10</v>
      </c>
      <c r="C264" s="84">
        <v>1197.6261861999999</v>
      </c>
      <c r="D264" s="84">
        <v>1116.39978335</v>
      </c>
      <c r="E264" s="84">
        <v>200.71816874000001</v>
      </c>
      <c r="F264" s="84">
        <v>200.71816874000001</v>
      </c>
    </row>
    <row r="265" spans="1:6" ht="12.75" customHeight="1" x14ac:dyDescent="0.2">
      <c r="A265" s="83" t="s">
        <v>158</v>
      </c>
      <c r="B265" s="83">
        <v>11</v>
      </c>
      <c r="C265" s="84">
        <v>1208.7243231800001</v>
      </c>
      <c r="D265" s="84">
        <v>1129.2965672099999</v>
      </c>
      <c r="E265" s="84">
        <v>203.03688904000001</v>
      </c>
      <c r="F265" s="84">
        <v>203.03688904000001</v>
      </c>
    </row>
    <row r="266" spans="1:6" ht="12.75" customHeight="1" x14ac:dyDescent="0.2">
      <c r="A266" s="83" t="s">
        <v>158</v>
      </c>
      <c r="B266" s="83">
        <v>12</v>
      </c>
      <c r="C266" s="84">
        <v>1233.22074718</v>
      </c>
      <c r="D266" s="84">
        <v>1149.97247631</v>
      </c>
      <c r="E266" s="84">
        <v>206.75422280999999</v>
      </c>
      <c r="F266" s="84">
        <v>206.75422280999999</v>
      </c>
    </row>
    <row r="267" spans="1:6" ht="12.75" customHeight="1" x14ac:dyDescent="0.2">
      <c r="A267" s="83" t="s">
        <v>158</v>
      </c>
      <c r="B267" s="83">
        <v>13</v>
      </c>
      <c r="C267" s="84">
        <v>1240.4437121999999</v>
      </c>
      <c r="D267" s="84">
        <v>1160.06740358</v>
      </c>
      <c r="E267" s="84">
        <v>208.56919567</v>
      </c>
      <c r="F267" s="84">
        <v>208.56919567</v>
      </c>
    </row>
    <row r="268" spans="1:6" ht="12.75" customHeight="1" x14ac:dyDescent="0.2">
      <c r="A268" s="83" t="s">
        <v>158</v>
      </c>
      <c r="B268" s="83">
        <v>14</v>
      </c>
      <c r="C268" s="84">
        <v>1259.03365882</v>
      </c>
      <c r="D268" s="84">
        <v>1175.3728053</v>
      </c>
      <c r="E268" s="84">
        <v>211.32096278</v>
      </c>
      <c r="F268" s="84">
        <v>211.32096278</v>
      </c>
    </row>
    <row r="269" spans="1:6" ht="12.75" customHeight="1" x14ac:dyDescent="0.2">
      <c r="A269" s="83" t="s">
        <v>158</v>
      </c>
      <c r="B269" s="83">
        <v>15</v>
      </c>
      <c r="C269" s="84">
        <v>1271.89759594</v>
      </c>
      <c r="D269" s="84">
        <v>1188.18931546</v>
      </c>
      <c r="E269" s="84">
        <v>213.62525063000001</v>
      </c>
      <c r="F269" s="84">
        <v>213.62525063000001</v>
      </c>
    </row>
    <row r="270" spans="1:6" ht="12.75" customHeight="1" x14ac:dyDescent="0.2">
      <c r="A270" s="83" t="s">
        <v>158</v>
      </c>
      <c r="B270" s="83">
        <v>16</v>
      </c>
      <c r="C270" s="84">
        <v>1277.22270574</v>
      </c>
      <c r="D270" s="84">
        <v>1192.42664543</v>
      </c>
      <c r="E270" s="84">
        <v>214.38708265</v>
      </c>
      <c r="F270" s="84">
        <v>214.38708265</v>
      </c>
    </row>
    <row r="271" spans="1:6" ht="12.75" customHeight="1" x14ac:dyDescent="0.2">
      <c r="A271" s="83" t="s">
        <v>158</v>
      </c>
      <c r="B271" s="83">
        <v>17</v>
      </c>
      <c r="C271" s="84">
        <v>1276.3271873399999</v>
      </c>
      <c r="D271" s="84">
        <v>1189.24201612</v>
      </c>
      <c r="E271" s="84">
        <v>213.81451629</v>
      </c>
      <c r="F271" s="84">
        <v>213.81451629</v>
      </c>
    </row>
    <row r="272" spans="1:6" ht="12.75" customHeight="1" x14ac:dyDescent="0.2">
      <c r="A272" s="83" t="s">
        <v>158</v>
      </c>
      <c r="B272" s="83">
        <v>18</v>
      </c>
      <c r="C272" s="84">
        <v>1223.7618966699999</v>
      </c>
      <c r="D272" s="84">
        <v>1136.08633796</v>
      </c>
      <c r="E272" s="84">
        <v>204.25762589000001</v>
      </c>
      <c r="F272" s="84">
        <v>204.25762589000001</v>
      </c>
    </row>
    <row r="273" spans="1:6" ht="12.75" customHeight="1" x14ac:dyDescent="0.2">
      <c r="A273" s="83" t="s">
        <v>158</v>
      </c>
      <c r="B273" s="83">
        <v>19</v>
      </c>
      <c r="C273" s="84">
        <v>1175.5035594799999</v>
      </c>
      <c r="D273" s="84">
        <v>1085.7812287199999</v>
      </c>
      <c r="E273" s="84">
        <v>195.21324093000001</v>
      </c>
      <c r="F273" s="84">
        <v>195.21324093000001</v>
      </c>
    </row>
    <row r="274" spans="1:6" ht="12.75" customHeight="1" x14ac:dyDescent="0.2">
      <c r="A274" s="83" t="s">
        <v>158</v>
      </c>
      <c r="B274" s="83">
        <v>20</v>
      </c>
      <c r="C274" s="84">
        <v>1191.8497021000001</v>
      </c>
      <c r="D274" s="84">
        <v>1105.11656498</v>
      </c>
      <c r="E274" s="84">
        <v>198.68955231999999</v>
      </c>
      <c r="F274" s="84">
        <v>198.68955231999999</v>
      </c>
    </row>
    <row r="275" spans="1:6" ht="12.75" customHeight="1" x14ac:dyDescent="0.2">
      <c r="A275" s="83" t="s">
        <v>158</v>
      </c>
      <c r="B275" s="83">
        <v>21</v>
      </c>
      <c r="C275" s="84">
        <v>1202.5815867700001</v>
      </c>
      <c r="D275" s="84">
        <v>1109.8669847000001</v>
      </c>
      <c r="E275" s="84">
        <v>199.54363305999999</v>
      </c>
      <c r="F275" s="84">
        <v>199.54363305999999</v>
      </c>
    </row>
    <row r="276" spans="1:6" ht="12.75" customHeight="1" x14ac:dyDescent="0.2">
      <c r="A276" s="83" t="s">
        <v>158</v>
      </c>
      <c r="B276" s="83">
        <v>22</v>
      </c>
      <c r="C276" s="84">
        <v>1214.8092887400001</v>
      </c>
      <c r="D276" s="84">
        <v>1138.90154906</v>
      </c>
      <c r="E276" s="84">
        <v>204.76377432999999</v>
      </c>
      <c r="F276" s="84">
        <v>204.76377432999999</v>
      </c>
    </row>
    <row r="277" spans="1:6" ht="12.75" customHeight="1" x14ac:dyDescent="0.2">
      <c r="A277" s="83" t="s">
        <v>158</v>
      </c>
      <c r="B277" s="83">
        <v>23</v>
      </c>
      <c r="C277" s="84">
        <v>1247.1041216199999</v>
      </c>
      <c r="D277" s="84">
        <v>1159.2742533000001</v>
      </c>
      <c r="E277" s="84">
        <v>208.42659472</v>
      </c>
      <c r="F277" s="84">
        <v>208.42659472</v>
      </c>
    </row>
    <row r="278" spans="1:6" ht="12.75" customHeight="1" x14ac:dyDescent="0.2">
      <c r="A278" s="83" t="s">
        <v>158</v>
      </c>
      <c r="B278" s="83">
        <v>24</v>
      </c>
      <c r="C278" s="84">
        <v>1250.1115558700001</v>
      </c>
      <c r="D278" s="84">
        <v>1162.77272956</v>
      </c>
      <c r="E278" s="84">
        <v>209.05558780999999</v>
      </c>
      <c r="F278" s="84">
        <v>209.05558780999999</v>
      </c>
    </row>
    <row r="279" spans="1:6" ht="12.75" customHeight="1" x14ac:dyDescent="0.2">
      <c r="A279" s="83" t="s">
        <v>159</v>
      </c>
      <c r="B279" s="83">
        <v>1</v>
      </c>
      <c r="C279" s="84">
        <v>1159.7494725900001</v>
      </c>
      <c r="D279" s="84">
        <v>1072.7086879200001</v>
      </c>
      <c r="E279" s="84">
        <v>192.86292119000001</v>
      </c>
      <c r="F279" s="84">
        <v>192.86292119000001</v>
      </c>
    </row>
    <row r="280" spans="1:6" ht="12.75" customHeight="1" x14ac:dyDescent="0.2">
      <c r="A280" s="83" t="s">
        <v>159</v>
      </c>
      <c r="B280" s="83">
        <v>2</v>
      </c>
      <c r="C280" s="84">
        <v>1271.3272858</v>
      </c>
      <c r="D280" s="84">
        <v>1180.6638128899999</v>
      </c>
      <c r="E280" s="84">
        <v>212.27223613000001</v>
      </c>
      <c r="F280" s="84">
        <v>212.27223613000001</v>
      </c>
    </row>
    <row r="281" spans="1:6" ht="12.75" customHeight="1" x14ac:dyDescent="0.2">
      <c r="A281" s="83" t="s">
        <v>159</v>
      </c>
      <c r="B281" s="83">
        <v>3</v>
      </c>
      <c r="C281" s="84">
        <v>1373.87613874</v>
      </c>
      <c r="D281" s="84">
        <v>1281.0898164099999</v>
      </c>
      <c r="E281" s="84">
        <v>230.32788592</v>
      </c>
      <c r="F281" s="84">
        <v>230.32788592</v>
      </c>
    </row>
    <row r="282" spans="1:6" ht="12.75" customHeight="1" x14ac:dyDescent="0.2">
      <c r="A282" s="83" t="s">
        <v>159</v>
      </c>
      <c r="B282" s="83">
        <v>4</v>
      </c>
      <c r="C282" s="84">
        <v>1363.0644977300001</v>
      </c>
      <c r="D282" s="84">
        <v>1280.7953035200001</v>
      </c>
      <c r="E282" s="84">
        <v>230.27493527999999</v>
      </c>
      <c r="F282" s="84">
        <v>230.27493527999999</v>
      </c>
    </row>
    <row r="283" spans="1:6" ht="12.75" customHeight="1" x14ac:dyDescent="0.2">
      <c r="A283" s="83" t="s">
        <v>159</v>
      </c>
      <c r="B283" s="83">
        <v>5</v>
      </c>
      <c r="C283" s="84">
        <v>1347.13889333</v>
      </c>
      <c r="D283" s="84">
        <v>1262.6160938999999</v>
      </c>
      <c r="E283" s="84">
        <v>227.00648457</v>
      </c>
      <c r="F283" s="84">
        <v>227.00648457</v>
      </c>
    </row>
    <row r="284" spans="1:6" ht="12.75" customHeight="1" x14ac:dyDescent="0.2">
      <c r="A284" s="83" t="s">
        <v>159</v>
      </c>
      <c r="B284" s="83">
        <v>6</v>
      </c>
      <c r="C284" s="84">
        <v>1331.2325286</v>
      </c>
      <c r="D284" s="84">
        <v>1248.97225387</v>
      </c>
      <c r="E284" s="84">
        <v>224.55345059999999</v>
      </c>
      <c r="F284" s="84">
        <v>224.55345059999999</v>
      </c>
    </row>
    <row r="285" spans="1:6" ht="12.75" customHeight="1" x14ac:dyDescent="0.2">
      <c r="A285" s="83" t="s">
        <v>159</v>
      </c>
      <c r="B285" s="83">
        <v>7</v>
      </c>
      <c r="C285" s="84">
        <v>1288.6898478200001</v>
      </c>
      <c r="D285" s="84">
        <v>1205.0582775400001</v>
      </c>
      <c r="E285" s="84">
        <v>216.65813116000001</v>
      </c>
      <c r="F285" s="84">
        <v>216.65813116000001</v>
      </c>
    </row>
    <row r="286" spans="1:6" ht="12.75" customHeight="1" x14ac:dyDescent="0.2">
      <c r="A286" s="83" t="s">
        <v>159</v>
      </c>
      <c r="B286" s="83">
        <v>8</v>
      </c>
      <c r="C286" s="84">
        <v>1269.3195967300001</v>
      </c>
      <c r="D286" s="84">
        <v>1186.2259274</v>
      </c>
      <c r="E286" s="84">
        <v>213.27225193999999</v>
      </c>
      <c r="F286" s="84">
        <v>213.27225193999999</v>
      </c>
    </row>
    <row r="287" spans="1:6" ht="12.75" customHeight="1" x14ac:dyDescent="0.2">
      <c r="A287" s="83" t="s">
        <v>159</v>
      </c>
      <c r="B287" s="83">
        <v>9</v>
      </c>
      <c r="C287" s="84">
        <v>1205.11721311</v>
      </c>
      <c r="D287" s="84">
        <v>1126.35213067</v>
      </c>
      <c r="E287" s="84">
        <v>202.50750707</v>
      </c>
      <c r="F287" s="84">
        <v>202.50750707</v>
      </c>
    </row>
    <row r="288" spans="1:6" ht="12.75" customHeight="1" x14ac:dyDescent="0.2">
      <c r="A288" s="83" t="s">
        <v>159</v>
      </c>
      <c r="B288" s="83">
        <v>10</v>
      </c>
      <c r="C288" s="84">
        <v>1214.2051696200001</v>
      </c>
      <c r="D288" s="84">
        <v>1127.56168088</v>
      </c>
      <c r="E288" s="84">
        <v>202.72497281</v>
      </c>
      <c r="F288" s="84">
        <v>202.72497281</v>
      </c>
    </row>
    <row r="289" spans="1:6" ht="12.75" customHeight="1" x14ac:dyDescent="0.2">
      <c r="A289" s="83" t="s">
        <v>159</v>
      </c>
      <c r="B289" s="83">
        <v>11</v>
      </c>
      <c r="C289" s="84">
        <v>1222.7711596500001</v>
      </c>
      <c r="D289" s="84">
        <v>1147.0354648299999</v>
      </c>
      <c r="E289" s="84">
        <v>206.22617579999999</v>
      </c>
      <c r="F289" s="84">
        <v>206.22617579999999</v>
      </c>
    </row>
    <row r="290" spans="1:6" ht="12.75" customHeight="1" x14ac:dyDescent="0.2">
      <c r="A290" s="83" t="s">
        <v>159</v>
      </c>
      <c r="B290" s="83">
        <v>12</v>
      </c>
      <c r="C290" s="84">
        <v>1259.61525964</v>
      </c>
      <c r="D290" s="84">
        <v>1171.0999043700001</v>
      </c>
      <c r="E290" s="84">
        <v>210.55273543000001</v>
      </c>
      <c r="F290" s="84">
        <v>210.55273543000001</v>
      </c>
    </row>
    <row r="291" spans="1:6" ht="12.75" customHeight="1" x14ac:dyDescent="0.2">
      <c r="A291" s="83" t="s">
        <v>159</v>
      </c>
      <c r="B291" s="83">
        <v>13</v>
      </c>
      <c r="C291" s="84">
        <v>1271.8594310799999</v>
      </c>
      <c r="D291" s="84">
        <v>1186.02568389</v>
      </c>
      <c r="E291" s="84">
        <v>213.23625003999999</v>
      </c>
      <c r="F291" s="84">
        <v>213.23625003999999</v>
      </c>
    </row>
    <row r="292" spans="1:6" ht="12.75" customHeight="1" x14ac:dyDescent="0.2">
      <c r="A292" s="83" t="s">
        <v>159</v>
      </c>
      <c r="B292" s="83">
        <v>14</v>
      </c>
      <c r="C292" s="84">
        <v>1285.3794399200001</v>
      </c>
      <c r="D292" s="84">
        <v>1196.13279111</v>
      </c>
      <c r="E292" s="84">
        <v>215.05341275000001</v>
      </c>
      <c r="F292" s="84">
        <v>215.05341275000001</v>
      </c>
    </row>
    <row r="293" spans="1:6" ht="12.75" customHeight="1" x14ac:dyDescent="0.2">
      <c r="A293" s="83" t="s">
        <v>159</v>
      </c>
      <c r="B293" s="83">
        <v>15</v>
      </c>
      <c r="C293" s="84">
        <v>1260.2183791</v>
      </c>
      <c r="D293" s="84">
        <v>1171.6227022</v>
      </c>
      <c r="E293" s="84">
        <v>210.64672956000001</v>
      </c>
      <c r="F293" s="84">
        <v>210.64672956000001</v>
      </c>
    </row>
    <row r="294" spans="1:6" ht="12.75" customHeight="1" x14ac:dyDescent="0.2">
      <c r="A294" s="83" t="s">
        <v>159</v>
      </c>
      <c r="B294" s="83">
        <v>16</v>
      </c>
      <c r="C294" s="84">
        <v>1261.62179904</v>
      </c>
      <c r="D294" s="84">
        <v>1172.45409266</v>
      </c>
      <c r="E294" s="84">
        <v>210.79620573</v>
      </c>
      <c r="F294" s="84">
        <v>210.79620573</v>
      </c>
    </row>
    <row r="295" spans="1:6" ht="12.75" customHeight="1" x14ac:dyDescent="0.2">
      <c r="A295" s="83" t="s">
        <v>159</v>
      </c>
      <c r="B295" s="83">
        <v>17</v>
      </c>
      <c r="C295" s="84">
        <v>1241.86720588</v>
      </c>
      <c r="D295" s="84">
        <v>1157.1328059</v>
      </c>
      <c r="E295" s="84">
        <v>208.04158264</v>
      </c>
      <c r="F295" s="84">
        <v>208.04158264</v>
      </c>
    </row>
    <row r="296" spans="1:6" ht="12.75" customHeight="1" x14ac:dyDescent="0.2">
      <c r="A296" s="83" t="s">
        <v>159</v>
      </c>
      <c r="B296" s="83">
        <v>18</v>
      </c>
      <c r="C296" s="84">
        <v>1183.6960320000001</v>
      </c>
      <c r="D296" s="84">
        <v>1099.3892932599999</v>
      </c>
      <c r="E296" s="84">
        <v>197.65984280000001</v>
      </c>
      <c r="F296" s="84">
        <v>197.65984280000001</v>
      </c>
    </row>
    <row r="297" spans="1:6" ht="12.75" customHeight="1" x14ac:dyDescent="0.2">
      <c r="A297" s="83" t="s">
        <v>159</v>
      </c>
      <c r="B297" s="83">
        <v>19</v>
      </c>
      <c r="C297" s="84">
        <v>1188.3066443</v>
      </c>
      <c r="D297" s="84">
        <v>1099.00013472</v>
      </c>
      <c r="E297" s="84">
        <v>197.58987576000001</v>
      </c>
      <c r="F297" s="84">
        <v>197.58987576000001</v>
      </c>
    </row>
    <row r="298" spans="1:6" ht="12.75" customHeight="1" x14ac:dyDescent="0.2">
      <c r="A298" s="83" t="s">
        <v>159</v>
      </c>
      <c r="B298" s="83">
        <v>20</v>
      </c>
      <c r="C298" s="84">
        <v>1207.126792</v>
      </c>
      <c r="D298" s="84">
        <v>1120.05797719</v>
      </c>
      <c r="E298" s="84">
        <v>201.37587755000001</v>
      </c>
      <c r="F298" s="84">
        <v>201.37587755000001</v>
      </c>
    </row>
    <row r="299" spans="1:6" ht="12.75" customHeight="1" x14ac:dyDescent="0.2">
      <c r="A299" s="83" t="s">
        <v>159</v>
      </c>
      <c r="B299" s="83">
        <v>21</v>
      </c>
      <c r="C299" s="84">
        <v>1234.9022748100001</v>
      </c>
      <c r="D299" s="84">
        <v>1144.1404131300001</v>
      </c>
      <c r="E299" s="84">
        <v>205.70567276</v>
      </c>
      <c r="F299" s="84">
        <v>205.70567276</v>
      </c>
    </row>
    <row r="300" spans="1:6" ht="12.75" customHeight="1" x14ac:dyDescent="0.2">
      <c r="A300" s="83" t="s">
        <v>159</v>
      </c>
      <c r="B300" s="83">
        <v>22</v>
      </c>
      <c r="C300" s="84">
        <v>1227.75966242</v>
      </c>
      <c r="D300" s="84">
        <v>1144.6066331500001</v>
      </c>
      <c r="E300" s="84">
        <v>205.78949473</v>
      </c>
      <c r="F300" s="84">
        <v>205.78949473</v>
      </c>
    </row>
    <row r="301" spans="1:6" ht="12.75" customHeight="1" x14ac:dyDescent="0.2">
      <c r="A301" s="83" t="s">
        <v>159</v>
      </c>
      <c r="B301" s="83">
        <v>23</v>
      </c>
      <c r="C301" s="84">
        <v>1200.4600264000001</v>
      </c>
      <c r="D301" s="84">
        <v>1115.7663737299999</v>
      </c>
      <c r="E301" s="84">
        <v>200.60428766000001</v>
      </c>
      <c r="F301" s="84">
        <v>200.60428766000001</v>
      </c>
    </row>
    <row r="302" spans="1:6" ht="12.75" customHeight="1" x14ac:dyDescent="0.2">
      <c r="A302" s="83" t="s">
        <v>159</v>
      </c>
      <c r="B302" s="83">
        <v>24</v>
      </c>
      <c r="C302" s="84">
        <v>1210.1814112500001</v>
      </c>
      <c r="D302" s="84">
        <v>1126.7449801600001</v>
      </c>
      <c r="E302" s="84">
        <v>202.57813770999999</v>
      </c>
      <c r="F302" s="84">
        <v>202.57813770999999</v>
      </c>
    </row>
    <row r="303" spans="1:6" ht="12.75" customHeight="1" x14ac:dyDescent="0.2">
      <c r="A303" s="83" t="s">
        <v>160</v>
      </c>
      <c r="B303" s="83">
        <v>1</v>
      </c>
      <c r="C303" s="84">
        <v>1141.57419936</v>
      </c>
      <c r="D303" s="84">
        <v>1055.11476984</v>
      </c>
      <c r="E303" s="84">
        <v>189.69970039</v>
      </c>
      <c r="F303" s="84">
        <v>189.69970039</v>
      </c>
    </row>
    <row r="304" spans="1:6" ht="12.75" customHeight="1" x14ac:dyDescent="0.2">
      <c r="A304" s="83" t="s">
        <v>160</v>
      </c>
      <c r="B304" s="83">
        <v>2</v>
      </c>
      <c r="C304" s="84">
        <v>1172.8657371199999</v>
      </c>
      <c r="D304" s="84">
        <v>1086.0296429800001</v>
      </c>
      <c r="E304" s="84">
        <v>195.25790347</v>
      </c>
      <c r="F304" s="84">
        <v>195.25790347</v>
      </c>
    </row>
    <row r="305" spans="1:6" ht="12.75" customHeight="1" x14ac:dyDescent="0.2">
      <c r="A305" s="83" t="s">
        <v>160</v>
      </c>
      <c r="B305" s="83">
        <v>3</v>
      </c>
      <c r="C305" s="84">
        <v>1212.12586751</v>
      </c>
      <c r="D305" s="84">
        <v>1127.25735992</v>
      </c>
      <c r="E305" s="84">
        <v>202.67025877</v>
      </c>
      <c r="F305" s="84">
        <v>202.67025877</v>
      </c>
    </row>
    <row r="306" spans="1:6" ht="12.75" customHeight="1" x14ac:dyDescent="0.2">
      <c r="A306" s="83" t="s">
        <v>160</v>
      </c>
      <c r="B306" s="83">
        <v>4</v>
      </c>
      <c r="C306" s="84">
        <v>1219.0989112899999</v>
      </c>
      <c r="D306" s="84">
        <v>1143.19095096</v>
      </c>
      <c r="E306" s="84">
        <v>205.5349684</v>
      </c>
      <c r="F306" s="84">
        <v>205.5349684</v>
      </c>
    </row>
    <row r="307" spans="1:6" ht="12.75" customHeight="1" x14ac:dyDescent="0.2">
      <c r="A307" s="83" t="s">
        <v>160</v>
      </c>
      <c r="B307" s="83">
        <v>5</v>
      </c>
      <c r="C307" s="84">
        <v>1227.59090021</v>
      </c>
      <c r="D307" s="84">
        <v>1143.76059599</v>
      </c>
      <c r="E307" s="84">
        <v>205.63738522</v>
      </c>
      <c r="F307" s="84">
        <v>205.63738522</v>
      </c>
    </row>
    <row r="308" spans="1:6" ht="12.75" customHeight="1" x14ac:dyDescent="0.2">
      <c r="A308" s="83" t="s">
        <v>160</v>
      </c>
      <c r="B308" s="83">
        <v>6</v>
      </c>
      <c r="C308" s="84">
        <v>1227.3376871200001</v>
      </c>
      <c r="D308" s="84">
        <v>1150.5193246599999</v>
      </c>
      <c r="E308" s="84">
        <v>206.85254098999999</v>
      </c>
      <c r="F308" s="84">
        <v>206.85254098999999</v>
      </c>
    </row>
    <row r="309" spans="1:6" ht="12.75" customHeight="1" x14ac:dyDescent="0.2">
      <c r="A309" s="83" t="s">
        <v>160</v>
      </c>
      <c r="B309" s="83">
        <v>7</v>
      </c>
      <c r="C309" s="84">
        <v>1226.90843103</v>
      </c>
      <c r="D309" s="84">
        <v>1142.5573613700001</v>
      </c>
      <c r="E309" s="84">
        <v>205.42105495999999</v>
      </c>
      <c r="F309" s="84">
        <v>205.42105495999999</v>
      </c>
    </row>
    <row r="310" spans="1:6" ht="12.75" customHeight="1" x14ac:dyDescent="0.2">
      <c r="A310" s="83" t="s">
        <v>160</v>
      </c>
      <c r="B310" s="83">
        <v>8</v>
      </c>
      <c r="C310" s="84">
        <v>1207.4363644299999</v>
      </c>
      <c r="D310" s="84">
        <v>1123.7092690500001</v>
      </c>
      <c r="E310" s="84">
        <v>202.03234544</v>
      </c>
      <c r="F310" s="84">
        <v>202.03234544</v>
      </c>
    </row>
    <row r="311" spans="1:6" ht="12.75" customHeight="1" x14ac:dyDescent="0.2">
      <c r="A311" s="83" t="s">
        <v>160</v>
      </c>
      <c r="B311" s="83">
        <v>9</v>
      </c>
      <c r="C311" s="84">
        <v>1172.0190249299999</v>
      </c>
      <c r="D311" s="84">
        <v>1088.8370730300001</v>
      </c>
      <c r="E311" s="84">
        <v>195.76265296</v>
      </c>
      <c r="F311" s="84">
        <v>195.76265296</v>
      </c>
    </row>
    <row r="312" spans="1:6" ht="12.75" customHeight="1" x14ac:dyDescent="0.2">
      <c r="A312" s="83" t="s">
        <v>160</v>
      </c>
      <c r="B312" s="83">
        <v>10</v>
      </c>
      <c r="C312" s="84">
        <v>1154.23668204</v>
      </c>
      <c r="D312" s="84">
        <v>1067.4118996899999</v>
      </c>
      <c r="E312" s="84">
        <v>191.91060854</v>
      </c>
      <c r="F312" s="84">
        <v>191.91060854</v>
      </c>
    </row>
    <row r="313" spans="1:6" ht="12.75" customHeight="1" x14ac:dyDescent="0.2">
      <c r="A313" s="83" t="s">
        <v>160</v>
      </c>
      <c r="B313" s="83">
        <v>11</v>
      </c>
      <c r="C313" s="84">
        <v>1126.6598927099999</v>
      </c>
      <c r="D313" s="84">
        <v>1048.2813796600001</v>
      </c>
      <c r="E313" s="84">
        <v>188.47112118000001</v>
      </c>
      <c r="F313" s="84">
        <v>188.47112118000001</v>
      </c>
    </row>
    <row r="314" spans="1:6" ht="12.75" customHeight="1" x14ac:dyDescent="0.2">
      <c r="A314" s="83" t="s">
        <v>160</v>
      </c>
      <c r="B314" s="83">
        <v>12</v>
      </c>
      <c r="C314" s="84">
        <v>1173.39491015</v>
      </c>
      <c r="D314" s="84">
        <v>1088.5849769199999</v>
      </c>
      <c r="E314" s="84">
        <v>195.71732846</v>
      </c>
      <c r="F314" s="84">
        <v>195.71732846</v>
      </c>
    </row>
    <row r="315" spans="1:6" ht="12.75" customHeight="1" x14ac:dyDescent="0.2">
      <c r="A315" s="83" t="s">
        <v>160</v>
      </c>
      <c r="B315" s="83">
        <v>13</v>
      </c>
      <c r="C315" s="84">
        <v>1187.9822302600001</v>
      </c>
      <c r="D315" s="84">
        <v>1110.0490112</v>
      </c>
      <c r="E315" s="84">
        <v>199.57635970999999</v>
      </c>
      <c r="F315" s="84">
        <v>199.57635970999999</v>
      </c>
    </row>
    <row r="316" spans="1:6" ht="12.75" customHeight="1" x14ac:dyDescent="0.2">
      <c r="A316" s="83" t="s">
        <v>160</v>
      </c>
      <c r="B316" s="83">
        <v>14</v>
      </c>
      <c r="C316" s="84">
        <v>1214.5018474200001</v>
      </c>
      <c r="D316" s="84">
        <v>1127.2242705000001</v>
      </c>
      <c r="E316" s="84">
        <v>202.6643096</v>
      </c>
      <c r="F316" s="84">
        <v>202.6643096</v>
      </c>
    </row>
    <row r="317" spans="1:6" ht="12.75" customHeight="1" x14ac:dyDescent="0.2">
      <c r="A317" s="83" t="s">
        <v>160</v>
      </c>
      <c r="B317" s="83">
        <v>15</v>
      </c>
      <c r="C317" s="84">
        <v>1219.4024170800001</v>
      </c>
      <c r="D317" s="84">
        <v>1133.29469232</v>
      </c>
      <c r="E317" s="84">
        <v>203.75571428999999</v>
      </c>
      <c r="F317" s="84">
        <v>203.75571428999999</v>
      </c>
    </row>
    <row r="318" spans="1:6" ht="12.75" customHeight="1" x14ac:dyDescent="0.2">
      <c r="A318" s="83" t="s">
        <v>160</v>
      </c>
      <c r="B318" s="83">
        <v>16</v>
      </c>
      <c r="C318" s="84">
        <v>1206.46746347</v>
      </c>
      <c r="D318" s="84">
        <v>1118.4482476000001</v>
      </c>
      <c r="E318" s="84">
        <v>201.08646332000001</v>
      </c>
      <c r="F318" s="84">
        <v>201.08646332000001</v>
      </c>
    </row>
    <row r="319" spans="1:6" ht="12.75" customHeight="1" x14ac:dyDescent="0.2">
      <c r="A319" s="83" t="s">
        <v>160</v>
      </c>
      <c r="B319" s="83">
        <v>17</v>
      </c>
      <c r="C319" s="84">
        <v>1178.85188438</v>
      </c>
      <c r="D319" s="84">
        <v>1092.3385185499999</v>
      </c>
      <c r="E319" s="84">
        <v>196.3921799</v>
      </c>
      <c r="F319" s="84">
        <v>196.3921799</v>
      </c>
    </row>
    <row r="320" spans="1:6" ht="12.75" customHeight="1" x14ac:dyDescent="0.2">
      <c r="A320" s="83" t="s">
        <v>160</v>
      </c>
      <c r="B320" s="83">
        <v>18</v>
      </c>
      <c r="C320" s="84">
        <v>1137.1884968100001</v>
      </c>
      <c r="D320" s="84">
        <v>1055.32200031</v>
      </c>
      <c r="E320" s="84">
        <v>189.73695846999999</v>
      </c>
      <c r="F320" s="84">
        <v>189.73695846999999</v>
      </c>
    </row>
    <row r="321" spans="1:6" ht="12.75" customHeight="1" x14ac:dyDescent="0.2">
      <c r="A321" s="83" t="s">
        <v>160</v>
      </c>
      <c r="B321" s="83">
        <v>19</v>
      </c>
      <c r="C321" s="84">
        <v>1138.7908783299999</v>
      </c>
      <c r="D321" s="84">
        <v>1054.32808202</v>
      </c>
      <c r="E321" s="84">
        <v>189.55826132000001</v>
      </c>
      <c r="F321" s="84">
        <v>189.55826132000001</v>
      </c>
    </row>
    <row r="322" spans="1:6" ht="12.75" customHeight="1" x14ac:dyDescent="0.2">
      <c r="A322" s="83" t="s">
        <v>160</v>
      </c>
      <c r="B322" s="83">
        <v>20</v>
      </c>
      <c r="C322" s="84">
        <v>1162.0818825900001</v>
      </c>
      <c r="D322" s="84">
        <v>1077.4033221300001</v>
      </c>
      <c r="E322" s="84">
        <v>193.70697221</v>
      </c>
      <c r="F322" s="84">
        <v>193.70697221</v>
      </c>
    </row>
    <row r="323" spans="1:6" ht="12.75" customHeight="1" x14ac:dyDescent="0.2">
      <c r="A323" s="83" t="s">
        <v>160</v>
      </c>
      <c r="B323" s="83">
        <v>21</v>
      </c>
      <c r="C323" s="84">
        <v>1179.82541898</v>
      </c>
      <c r="D323" s="84">
        <v>1099.3000839399999</v>
      </c>
      <c r="E323" s="84">
        <v>197.6438038</v>
      </c>
      <c r="F323" s="84">
        <v>197.6438038</v>
      </c>
    </row>
    <row r="324" spans="1:6" ht="12.75" customHeight="1" x14ac:dyDescent="0.2">
      <c r="A324" s="83" t="s">
        <v>160</v>
      </c>
      <c r="B324" s="83">
        <v>22</v>
      </c>
      <c r="C324" s="84">
        <v>1209.67986784</v>
      </c>
      <c r="D324" s="84">
        <v>1126.0119007000001</v>
      </c>
      <c r="E324" s="84">
        <v>202.44633693</v>
      </c>
      <c r="F324" s="84">
        <v>202.44633693</v>
      </c>
    </row>
    <row r="325" spans="1:6" ht="12.75" customHeight="1" x14ac:dyDescent="0.2">
      <c r="A325" s="83" t="s">
        <v>160</v>
      </c>
      <c r="B325" s="83">
        <v>23</v>
      </c>
      <c r="C325" s="84">
        <v>1229.4442147899999</v>
      </c>
      <c r="D325" s="84">
        <v>1145.91746539</v>
      </c>
      <c r="E325" s="84">
        <v>206.02517003</v>
      </c>
      <c r="F325" s="84">
        <v>206.02517003</v>
      </c>
    </row>
    <row r="326" spans="1:6" ht="12.75" customHeight="1" x14ac:dyDescent="0.2">
      <c r="A326" s="83" t="s">
        <v>160</v>
      </c>
      <c r="B326" s="83">
        <v>24</v>
      </c>
      <c r="C326" s="84">
        <v>1257.89221858</v>
      </c>
      <c r="D326" s="84">
        <v>1173.9716898300001</v>
      </c>
      <c r="E326" s="84">
        <v>211.06905541</v>
      </c>
      <c r="F326" s="84">
        <v>211.06905541</v>
      </c>
    </row>
    <row r="327" spans="1:6" ht="12.75" customHeight="1" x14ac:dyDescent="0.2">
      <c r="A327" s="83" t="s">
        <v>161</v>
      </c>
      <c r="B327" s="83">
        <v>1</v>
      </c>
      <c r="C327" s="84">
        <v>1219.4258149499999</v>
      </c>
      <c r="D327" s="84">
        <v>1132.9561856600001</v>
      </c>
      <c r="E327" s="84">
        <v>203.69485398</v>
      </c>
      <c r="F327" s="84">
        <v>203.69485398</v>
      </c>
    </row>
    <row r="328" spans="1:6" ht="12.75" customHeight="1" x14ac:dyDescent="0.2">
      <c r="A328" s="83" t="s">
        <v>161</v>
      </c>
      <c r="B328" s="83">
        <v>2</v>
      </c>
      <c r="C328" s="84">
        <v>1248.3722819</v>
      </c>
      <c r="D328" s="84">
        <v>1163.89053917</v>
      </c>
      <c r="E328" s="84">
        <v>209.25655945</v>
      </c>
      <c r="F328" s="84">
        <v>209.25655945</v>
      </c>
    </row>
    <row r="329" spans="1:6" ht="12.75" customHeight="1" x14ac:dyDescent="0.2">
      <c r="A329" s="83" t="s">
        <v>161</v>
      </c>
      <c r="B329" s="83">
        <v>3</v>
      </c>
      <c r="C329" s="84">
        <v>1262.62425267</v>
      </c>
      <c r="D329" s="84">
        <v>1177.5586869599999</v>
      </c>
      <c r="E329" s="84">
        <v>211.71396372000001</v>
      </c>
      <c r="F329" s="84">
        <v>211.71396372000001</v>
      </c>
    </row>
    <row r="330" spans="1:6" ht="12.75" customHeight="1" x14ac:dyDescent="0.2">
      <c r="A330" s="83" t="s">
        <v>161</v>
      </c>
      <c r="B330" s="83">
        <v>4</v>
      </c>
      <c r="C330" s="84">
        <v>1247.2055597999999</v>
      </c>
      <c r="D330" s="84">
        <v>1162.4476510699999</v>
      </c>
      <c r="E330" s="84">
        <v>208.99714176000001</v>
      </c>
      <c r="F330" s="84">
        <v>208.99714176000001</v>
      </c>
    </row>
    <row r="331" spans="1:6" ht="12.75" customHeight="1" x14ac:dyDescent="0.2">
      <c r="A331" s="83" t="s">
        <v>161</v>
      </c>
      <c r="B331" s="83">
        <v>5</v>
      </c>
      <c r="C331" s="84">
        <v>1247.8110441199999</v>
      </c>
      <c r="D331" s="84">
        <v>1162.8811655699999</v>
      </c>
      <c r="E331" s="84">
        <v>209.07508358000001</v>
      </c>
      <c r="F331" s="84">
        <v>209.07508358000001</v>
      </c>
    </row>
    <row r="332" spans="1:6" ht="12.75" customHeight="1" x14ac:dyDescent="0.2">
      <c r="A332" s="83" t="s">
        <v>161</v>
      </c>
      <c r="B332" s="83">
        <v>6</v>
      </c>
      <c r="C332" s="84">
        <v>1249.5058320600001</v>
      </c>
      <c r="D332" s="84">
        <v>1166.14955975</v>
      </c>
      <c r="E332" s="84">
        <v>209.66271008000001</v>
      </c>
      <c r="F332" s="84">
        <v>209.66271008000001</v>
      </c>
    </row>
    <row r="333" spans="1:6" ht="12.75" customHeight="1" x14ac:dyDescent="0.2">
      <c r="A333" s="83" t="s">
        <v>161</v>
      </c>
      <c r="B333" s="83">
        <v>7</v>
      </c>
      <c r="C333" s="84">
        <v>1224.5555126899999</v>
      </c>
      <c r="D333" s="84">
        <v>1141.1820678900001</v>
      </c>
      <c r="E333" s="84">
        <v>205.17379013999999</v>
      </c>
      <c r="F333" s="84">
        <v>205.17379013999999</v>
      </c>
    </row>
    <row r="334" spans="1:6" ht="12.75" customHeight="1" x14ac:dyDescent="0.2">
      <c r="A334" s="83" t="s">
        <v>161</v>
      </c>
      <c r="B334" s="83">
        <v>8</v>
      </c>
      <c r="C334" s="84">
        <v>1216.9069633199999</v>
      </c>
      <c r="D334" s="84">
        <v>1133.59859912</v>
      </c>
      <c r="E334" s="84">
        <v>203.81035387</v>
      </c>
      <c r="F334" s="84">
        <v>203.81035387</v>
      </c>
    </row>
    <row r="335" spans="1:6" ht="12.75" customHeight="1" x14ac:dyDescent="0.2">
      <c r="A335" s="83" t="s">
        <v>161</v>
      </c>
      <c r="B335" s="83">
        <v>9</v>
      </c>
      <c r="C335" s="84">
        <v>1173.1419926999999</v>
      </c>
      <c r="D335" s="84">
        <v>1088.33743992</v>
      </c>
      <c r="E335" s="84">
        <v>195.67282363000001</v>
      </c>
      <c r="F335" s="84">
        <v>195.67282363000001</v>
      </c>
    </row>
    <row r="336" spans="1:6" ht="12.75" customHeight="1" x14ac:dyDescent="0.2">
      <c r="A336" s="83" t="s">
        <v>161</v>
      </c>
      <c r="B336" s="83">
        <v>10</v>
      </c>
      <c r="C336" s="84">
        <v>1138.95006319</v>
      </c>
      <c r="D336" s="84">
        <v>1058.6144965200001</v>
      </c>
      <c r="E336" s="84">
        <v>190.32891828999999</v>
      </c>
      <c r="F336" s="84">
        <v>190.32891828999999</v>
      </c>
    </row>
    <row r="337" spans="1:6" ht="12.75" customHeight="1" x14ac:dyDescent="0.2">
      <c r="A337" s="83" t="s">
        <v>161</v>
      </c>
      <c r="B337" s="83">
        <v>11</v>
      </c>
      <c r="C337" s="84">
        <v>1128.4361956099999</v>
      </c>
      <c r="D337" s="84">
        <v>1043.5605761100001</v>
      </c>
      <c r="E337" s="84">
        <v>187.62236515000001</v>
      </c>
      <c r="F337" s="84">
        <v>187.62236515000001</v>
      </c>
    </row>
    <row r="338" spans="1:6" ht="12.75" customHeight="1" x14ac:dyDescent="0.2">
      <c r="A338" s="83" t="s">
        <v>161</v>
      </c>
      <c r="B338" s="83">
        <v>12</v>
      </c>
      <c r="C338" s="84">
        <v>1151.4142084600001</v>
      </c>
      <c r="D338" s="84">
        <v>1068.9858603099999</v>
      </c>
      <c r="E338" s="84">
        <v>192.19359184000001</v>
      </c>
      <c r="F338" s="84">
        <v>192.19359184000001</v>
      </c>
    </row>
    <row r="339" spans="1:6" ht="12.75" customHeight="1" x14ac:dyDescent="0.2">
      <c r="A339" s="83" t="s">
        <v>161</v>
      </c>
      <c r="B339" s="83">
        <v>13</v>
      </c>
      <c r="C339" s="84">
        <v>1185.5089238099999</v>
      </c>
      <c r="D339" s="84">
        <v>1101.0299019399999</v>
      </c>
      <c r="E339" s="84">
        <v>197.95480878999999</v>
      </c>
      <c r="F339" s="84">
        <v>197.95480878999999</v>
      </c>
    </row>
    <row r="340" spans="1:6" ht="12.75" customHeight="1" x14ac:dyDescent="0.2">
      <c r="A340" s="83" t="s">
        <v>161</v>
      </c>
      <c r="B340" s="83">
        <v>14</v>
      </c>
      <c r="C340" s="84">
        <v>1200.00803956</v>
      </c>
      <c r="D340" s="84">
        <v>1112.69878313</v>
      </c>
      <c r="E340" s="84">
        <v>200.05276375</v>
      </c>
      <c r="F340" s="84">
        <v>200.05276375</v>
      </c>
    </row>
    <row r="341" spans="1:6" ht="12.75" customHeight="1" x14ac:dyDescent="0.2">
      <c r="A341" s="83" t="s">
        <v>161</v>
      </c>
      <c r="B341" s="83">
        <v>15</v>
      </c>
      <c r="C341" s="84">
        <v>1198.1948667700001</v>
      </c>
      <c r="D341" s="84">
        <v>1113.1841353100001</v>
      </c>
      <c r="E341" s="84">
        <v>200.14002550000001</v>
      </c>
      <c r="F341" s="84">
        <v>200.14002550000001</v>
      </c>
    </row>
    <row r="342" spans="1:6" ht="12.75" customHeight="1" x14ac:dyDescent="0.2">
      <c r="A342" s="83" t="s">
        <v>161</v>
      </c>
      <c r="B342" s="83">
        <v>16</v>
      </c>
      <c r="C342" s="84">
        <v>1194.5486198599999</v>
      </c>
      <c r="D342" s="84">
        <v>1109.8833857100001</v>
      </c>
      <c r="E342" s="84">
        <v>199.54658180000001</v>
      </c>
      <c r="F342" s="84">
        <v>199.54658180000001</v>
      </c>
    </row>
    <row r="343" spans="1:6" ht="12.75" customHeight="1" x14ac:dyDescent="0.2">
      <c r="A343" s="83" t="s">
        <v>161</v>
      </c>
      <c r="B343" s="83">
        <v>17</v>
      </c>
      <c r="C343" s="84">
        <v>1171.87941447</v>
      </c>
      <c r="D343" s="84">
        <v>1087.9736408700001</v>
      </c>
      <c r="E343" s="84">
        <v>195.60741598999999</v>
      </c>
      <c r="F343" s="84">
        <v>195.60741598999999</v>
      </c>
    </row>
    <row r="344" spans="1:6" ht="12.75" customHeight="1" x14ac:dyDescent="0.2">
      <c r="A344" s="83" t="s">
        <v>161</v>
      </c>
      <c r="B344" s="83">
        <v>18</v>
      </c>
      <c r="C344" s="84">
        <v>1129.2220804900001</v>
      </c>
      <c r="D344" s="84">
        <v>1045.7610548600001</v>
      </c>
      <c r="E344" s="84">
        <v>188.01799051</v>
      </c>
      <c r="F344" s="84">
        <v>188.01799051</v>
      </c>
    </row>
    <row r="345" spans="1:6" ht="12.75" customHeight="1" x14ac:dyDescent="0.2">
      <c r="A345" s="83" t="s">
        <v>161</v>
      </c>
      <c r="B345" s="83">
        <v>19</v>
      </c>
      <c r="C345" s="84">
        <v>1097.84643385</v>
      </c>
      <c r="D345" s="84">
        <v>1015.82641978</v>
      </c>
      <c r="E345" s="84">
        <v>182.63602499999999</v>
      </c>
      <c r="F345" s="84">
        <v>182.63602499999999</v>
      </c>
    </row>
    <row r="346" spans="1:6" ht="12.75" customHeight="1" x14ac:dyDescent="0.2">
      <c r="A346" s="83" t="s">
        <v>161</v>
      </c>
      <c r="B346" s="83">
        <v>20</v>
      </c>
      <c r="C346" s="84">
        <v>1116.06867627</v>
      </c>
      <c r="D346" s="84">
        <v>1032.0822071099999</v>
      </c>
      <c r="E346" s="84">
        <v>185.55866248999999</v>
      </c>
      <c r="F346" s="84">
        <v>185.55866248999999</v>
      </c>
    </row>
    <row r="347" spans="1:6" ht="12.75" customHeight="1" x14ac:dyDescent="0.2">
      <c r="A347" s="83" t="s">
        <v>161</v>
      </c>
      <c r="B347" s="83">
        <v>21</v>
      </c>
      <c r="C347" s="84">
        <v>1139.49143611</v>
      </c>
      <c r="D347" s="84">
        <v>1057.6392017400001</v>
      </c>
      <c r="E347" s="84">
        <v>190.15356947000001</v>
      </c>
      <c r="F347" s="84">
        <v>190.15356947000001</v>
      </c>
    </row>
    <row r="348" spans="1:6" ht="12.75" customHeight="1" x14ac:dyDescent="0.2">
      <c r="A348" s="83" t="s">
        <v>161</v>
      </c>
      <c r="B348" s="83">
        <v>22</v>
      </c>
      <c r="C348" s="84">
        <v>1182.5792608199999</v>
      </c>
      <c r="D348" s="84">
        <v>1099.2417707300001</v>
      </c>
      <c r="E348" s="84">
        <v>197.63331964</v>
      </c>
      <c r="F348" s="84">
        <v>197.63331964</v>
      </c>
    </row>
    <row r="349" spans="1:6" ht="12.75" customHeight="1" x14ac:dyDescent="0.2">
      <c r="A349" s="83" t="s">
        <v>161</v>
      </c>
      <c r="B349" s="83">
        <v>23</v>
      </c>
      <c r="C349" s="84">
        <v>1185.6720804300001</v>
      </c>
      <c r="D349" s="84">
        <v>1101.9992698200001</v>
      </c>
      <c r="E349" s="84">
        <v>198.12909200999999</v>
      </c>
      <c r="F349" s="84">
        <v>198.12909200999999</v>
      </c>
    </row>
    <row r="350" spans="1:6" ht="12.75" customHeight="1" x14ac:dyDescent="0.2">
      <c r="A350" s="83" t="s">
        <v>161</v>
      </c>
      <c r="B350" s="83">
        <v>24</v>
      </c>
      <c r="C350" s="84">
        <v>1223.13475442</v>
      </c>
      <c r="D350" s="84">
        <v>1139.71065314</v>
      </c>
      <c r="E350" s="84">
        <v>204.90924362999999</v>
      </c>
      <c r="F350" s="84">
        <v>204.90924362999999</v>
      </c>
    </row>
    <row r="351" spans="1:6" ht="12.75" customHeight="1" x14ac:dyDescent="0.2">
      <c r="A351" s="83" t="s">
        <v>162</v>
      </c>
      <c r="B351" s="83">
        <v>1</v>
      </c>
      <c r="C351" s="84">
        <v>1193.2392216600001</v>
      </c>
      <c r="D351" s="84">
        <v>1108.75192021</v>
      </c>
      <c r="E351" s="84">
        <v>199.34315495999999</v>
      </c>
      <c r="F351" s="84">
        <v>199.34315495999999</v>
      </c>
    </row>
    <row r="352" spans="1:6" ht="12.75" customHeight="1" x14ac:dyDescent="0.2">
      <c r="A352" s="83" t="s">
        <v>162</v>
      </c>
      <c r="B352" s="83">
        <v>2</v>
      </c>
      <c r="C352" s="84">
        <v>1210.9930090299999</v>
      </c>
      <c r="D352" s="84">
        <v>1126.1150964200001</v>
      </c>
      <c r="E352" s="84">
        <v>202.46489055000001</v>
      </c>
      <c r="F352" s="84">
        <v>202.46489055000001</v>
      </c>
    </row>
    <row r="353" spans="1:6" ht="12.75" customHeight="1" x14ac:dyDescent="0.2">
      <c r="A353" s="83" t="s">
        <v>162</v>
      </c>
      <c r="B353" s="83">
        <v>3</v>
      </c>
      <c r="C353" s="84">
        <v>1223.01986762</v>
      </c>
      <c r="D353" s="84">
        <v>1140.6390193499999</v>
      </c>
      <c r="E353" s="84">
        <v>205.07615512999999</v>
      </c>
      <c r="F353" s="84">
        <v>205.07615512999999</v>
      </c>
    </row>
    <row r="354" spans="1:6" ht="12.75" customHeight="1" x14ac:dyDescent="0.2">
      <c r="A354" s="83" t="s">
        <v>162</v>
      </c>
      <c r="B354" s="83">
        <v>4</v>
      </c>
      <c r="C354" s="84">
        <v>1226.9201074099999</v>
      </c>
      <c r="D354" s="84">
        <v>1142.86582262</v>
      </c>
      <c r="E354" s="84">
        <v>205.47651339000001</v>
      </c>
      <c r="F354" s="84">
        <v>205.47651339000001</v>
      </c>
    </row>
    <row r="355" spans="1:6" ht="12.75" customHeight="1" x14ac:dyDescent="0.2">
      <c r="A355" s="83" t="s">
        <v>162</v>
      </c>
      <c r="B355" s="83">
        <v>5</v>
      </c>
      <c r="C355" s="84">
        <v>1228.1241915600001</v>
      </c>
      <c r="D355" s="84">
        <v>1143.82853735</v>
      </c>
      <c r="E355" s="84">
        <v>205.64960042999999</v>
      </c>
      <c r="F355" s="84">
        <v>205.64960042999999</v>
      </c>
    </row>
    <row r="356" spans="1:6" ht="12.75" customHeight="1" x14ac:dyDescent="0.2">
      <c r="A356" s="83" t="s">
        <v>162</v>
      </c>
      <c r="B356" s="83">
        <v>6</v>
      </c>
      <c r="C356" s="84">
        <v>1210.1134678200001</v>
      </c>
      <c r="D356" s="84">
        <v>1126.0194830600001</v>
      </c>
      <c r="E356" s="84">
        <v>202.44770016999999</v>
      </c>
      <c r="F356" s="84">
        <v>202.44770016999999</v>
      </c>
    </row>
    <row r="357" spans="1:6" ht="12.75" customHeight="1" x14ac:dyDescent="0.2">
      <c r="A357" s="83" t="s">
        <v>162</v>
      </c>
      <c r="B357" s="83">
        <v>7</v>
      </c>
      <c r="C357" s="84">
        <v>1153.75230377</v>
      </c>
      <c r="D357" s="84">
        <v>1069.7320875800001</v>
      </c>
      <c r="E357" s="84">
        <v>192.32775648000001</v>
      </c>
      <c r="F357" s="84">
        <v>192.32775648000001</v>
      </c>
    </row>
    <row r="358" spans="1:6" ht="12.75" customHeight="1" x14ac:dyDescent="0.2">
      <c r="A358" s="83" t="s">
        <v>162</v>
      </c>
      <c r="B358" s="83">
        <v>8</v>
      </c>
      <c r="C358" s="84">
        <v>1165.2783140700001</v>
      </c>
      <c r="D358" s="84">
        <v>1083.107467</v>
      </c>
      <c r="E358" s="84">
        <v>194.73252375000001</v>
      </c>
      <c r="F358" s="84">
        <v>194.73252375000001</v>
      </c>
    </row>
    <row r="359" spans="1:6" ht="12.75" customHeight="1" x14ac:dyDescent="0.2">
      <c r="A359" s="83" t="s">
        <v>162</v>
      </c>
      <c r="B359" s="83">
        <v>9</v>
      </c>
      <c r="C359" s="84">
        <v>1140.8796021200001</v>
      </c>
      <c r="D359" s="84">
        <v>1059.34748356</v>
      </c>
      <c r="E359" s="84">
        <v>190.46070245999999</v>
      </c>
      <c r="F359" s="84">
        <v>190.46070245999999</v>
      </c>
    </row>
    <row r="360" spans="1:6" ht="12.75" customHeight="1" x14ac:dyDescent="0.2">
      <c r="A360" s="83" t="s">
        <v>162</v>
      </c>
      <c r="B360" s="83">
        <v>10</v>
      </c>
      <c r="C360" s="84">
        <v>1133.0697056700001</v>
      </c>
      <c r="D360" s="84">
        <v>1048.9480223800001</v>
      </c>
      <c r="E360" s="84">
        <v>188.59097725999999</v>
      </c>
      <c r="F360" s="84">
        <v>188.59097725999999</v>
      </c>
    </row>
    <row r="361" spans="1:6" ht="12.75" customHeight="1" x14ac:dyDescent="0.2">
      <c r="A361" s="83" t="s">
        <v>162</v>
      </c>
      <c r="B361" s="83">
        <v>11</v>
      </c>
      <c r="C361" s="84">
        <v>1132.33043785</v>
      </c>
      <c r="D361" s="84">
        <v>1050.94556661</v>
      </c>
      <c r="E361" s="84">
        <v>188.95011690000001</v>
      </c>
      <c r="F361" s="84">
        <v>188.95011690000001</v>
      </c>
    </row>
    <row r="362" spans="1:6" ht="12.75" customHeight="1" x14ac:dyDescent="0.2">
      <c r="A362" s="83" t="s">
        <v>162</v>
      </c>
      <c r="B362" s="83">
        <v>12</v>
      </c>
      <c r="C362" s="84">
        <v>1143.9394315100001</v>
      </c>
      <c r="D362" s="84">
        <v>1061.3506562</v>
      </c>
      <c r="E362" s="84">
        <v>190.82085404</v>
      </c>
      <c r="F362" s="84">
        <v>190.82085404</v>
      </c>
    </row>
    <row r="363" spans="1:6" ht="12.75" customHeight="1" x14ac:dyDescent="0.2">
      <c r="A363" s="83" t="s">
        <v>162</v>
      </c>
      <c r="B363" s="83">
        <v>13</v>
      </c>
      <c r="C363" s="84">
        <v>1153.4138070700001</v>
      </c>
      <c r="D363" s="84">
        <v>1075.1894713300001</v>
      </c>
      <c r="E363" s="84">
        <v>193.30894269000001</v>
      </c>
      <c r="F363" s="84">
        <v>193.30894269000001</v>
      </c>
    </row>
    <row r="364" spans="1:6" ht="12.75" customHeight="1" x14ac:dyDescent="0.2">
      <c r="A364" s="83" t="s">
        <v>162</v>
      </c>
      <c r="B364" s="83">
        <v>14</v>
      </c>
      <c r="C364" s="84">
        <v>1165.26978695</v>
      </c>
      <c r="D364" s="84">
        <v>1083.0849894400001</v>
      </c>
      <c r="E364" s="84">
        <v>194.72848250000001</v>
      </c>
      <c r="F364" s="84">
        <v>194.72848250000001</v>
      </c>
    </row>
    <row r="365" spans="1:6" ht="12.75" customHeight="1" x14ac:dyDescent="0.2">
      <c r="A365" s="83" t="s">
        <v>162</v>
      </c>
      <c r="B365" s="83">
        <v>15</v>
      </c>
      <c r="C365" s="84">
        <v>1176.5672959000001</v>
      </c>
      <c r="D365" s="84">
        <v>1093.5314510400001</v>
      </c>
      <c r="E365" s="84">
        <v>196.60665793000001</v>
      </c>
      <c r="F365" s="84">
        <v>196.60665793000001</v>
      </c>
    </row>
    <row r="366" spans="1:6" ht="12.75" customHeight="1" x14ac:dyDescent="0.2">
      <c r="A366" s="83" t="s">
        <v>162</v>
      </c>
      <c r="B366" s="83">
        <v>16</v>
      </c>
      <c r="C366" s="84">
        <v>1155.82999922</v>
      </c>
      <c r="D366" s="84">
        <v>1069.81705689</v>
      </c>
      <c r="E366" s="84">
        <v>192.34303316</v>
      </c>
      <c r="F366" s="84">
        <v>192.34303316</v>
      </c>
    </row>
    <row r="367" spans="1:6" ht="12.75" customHeight="1" x14ac:dyDescent="0.2">
      <c r="A367" s="83" t="s">
        <v>162</v>
      </c>
      <c r="B367" s="83">
        <v>17</v>
      </c>
      <c r="C367" s="84">
        <v>1127.48085799</v>
      </c>
      <c r="D367" s="84">
        <v>1048.5138625899999</v>
      </c>
      <c r="E367" s="84">
        <v>188.51291942</v>
      </c>
      <c r="F367" s="84">
        <v>188.51291942</v>
      </c>
    </row>
    <row r="368" spans="1:6" ht="12.75" customHeight="1" x14ac:dyDescent="0.2">
      <c r="A368" s="83" t="s">
        <v>162</v>
      </c>
      <c r="B368" s="83">
        <v>18</v>
      </c>
      <c r="C368" s="84">
        <v>1099.1969833799999</v>
      </c>
      <c r="D368" s="84">
        <v>1017.83120286</v>
      </c>
      <c r="E368" s="84">
        <v>182.99646612000001</v>
      </c>
      <c r="F368" s="84">
        <v>182.99646612000001</v>
      </c>
    </row>
    <row r="369" spans="1:6" ht="12.75" customHeight="1" x14ac:dyDescent="0.2">
      <c r="A369" s="83" t="s">
        <v>162</v>
      </c>
      <c r="B369" s="83">
        <v>19</v>
      </c>
      <c r="C369" s="84">
        <v>1128.6555026799999</v>
      </c>
      <c r="D369" s="84">
        <v>1046.0888605299999</v>
      </c>
      <c r="E369" s="84">
        <v>188.07692688</v>
      </c>
      <c r="F369" s="84">
        <v>188.07692688</v>
      </c>
    </row>
    <row r="370" spans="1:6" ht="12.75" customHeight="1" x14ac:dyDescent="0.2">
      <c r="A370" s="83" t="s">
        <v>162</v>
      </c>
      <c r="B370" s="83">
        <v>20</v>
      </c>
      <c r="C370" s="84">
        <v>1128.27498732</v>
      </c>
      <c r="D370" s="84">
        <v>1044.2696530000001</v>
      </c>
      <c r="E370" s="84">
        <v>187.74985050000001</v>
      </c>
      <c r="F370" s="84">
        <v>187.74985050000001</v>
      </c>
    </row>
    <row r="371" spans="1:6" ht="12.75" customHeight="1" x14ac:dyDescent="0.2">
      <c r="A371" s="83" t="s">
        <v>162</v>
      </c>
      <c r="B371" s="83">
        <v>21</v>
      </c>
      <c r="C371" s="84">
        <v>1152.48018497</v>
      </c>
      <c r="D371" s="84">
        <v>1070.3162130200001</v>
      </c>
      <c r="E371" s="84">
        <v>192.43277673</v>
      </c>
      <c r="F371" s="84">
        <v>192.43277673</v>
      </c>
    </row>
    <row r="372" spans="1:6" ht="12.75" customHeight="1" x14ac:dyDescent="0.2">
      <c r="A372" s="83" t="s">
        <v>162</v>
      </c>
      <c r="B372" s="83">
        <v>22</v>
      </c>
      <c r="C372" s="84">
        <v>1179.45635268</v>
      </c>
      <c r="D372" s="84">
        <v>1089.7614215999999</v>
      </c>
      <c r="E372" s="84">
        <v>195.92884212999999</v>
      </c>
      <c r="F372" s="84">
        <v>195.92884212999999</v>
      </c>
    </row>
    <row r="373" spans="1:6" ht="12.75" customHeight="1" x14ac:dyDescent="0.2">
      <c r="A373" s="83" t="s">
        <v>162</v>
      </c>
      <c r="B373" s="83">
        <v>23</v>
      </c>
      <c r="C373" s="84">
        <v>1180.23922154</v>
      </c>
      <c r="D373" s="84">
        <v>1096.17758665</v>
      </c>
      <c r="E373" s="84">
        <v>197.08240819</v>
      </c>
      <c r="F373" s="84">
        <v>197.08240819</v>
      </c>
    </row>
    <row r="374" spans="1:6" ht="12.75" customHeight="1" x14ac:dyDescent="0.2">
      <c r="A374" s="83" t="s">
        <v>162</v>
      </c>
      <c r="B374" s="83">
        <v>24</v>
      </c>
      <c r="C374" s="84">
        <v>1217.3922362200001</v>
      </c>
      <c r="D374" s="84">
        <v>1133.93401462</v>
      </c>
      <c r="E374" s="84">
        <v>203.87065842000001</v>
      </c>
      <c r="F374" s="84">
        <v>203.87065842000001</v>
      </c>
    </row>
    <row r="375" spans="1:6" ht="12.75" customHeight="1" x14ac:dyDescent="0.2">
      <c r="A375" s="83" t="s">
        <v>163</v>
      </c>
      <c r="B375" s="83">
        <v>1</v>
      </c>
      <c r="C375" s="84">
        <v>1219.40034038</v>
      </c>
      <c r="D375" s="84">
        <v>1137.5009842699999</v>
      </c>
      <c r="E375" s="84">
        <v>204.51196597000001</v>
      </c>
      <c r="F375" s="84">
        <v>204.51196597000001</v>
      </c>
    </row>
    <row r="376" spans="1:6" ht="12.75" customHeight="1" x14ac:dyDescent="0.2">
      <c r="A376" s="83" t="s">
        <v>163</v>
      </c>
      <c r="B376" s="83">
        <v>2</v>
      </c>
      <c r="C376" s="84">
        <v>1257.8888847400001</v>
      </c>
      <c r="D376" s="84">
        <v>1168.8033813300001</v>
      </c>
      <c r="E376" s="84">
        <v>210.13984221000001</v>
      </c>
      <c r="F376" s="84">
        <v>210.13984221000001</v>
      </c>
    </row>
    <row r="377" spans="1:6" ht="12.75" customHeight="1" x14ac:dyDescent="0.2">
      <c r="A377" s="83" t="s">
        <v>163</v>
      </c>
      <c r="B377" s="83">
        <v>3</v>
      </c>
      <c r="C377" s="84">
        <v>1249.7217259399999</v>
      </c>
      <c r="D377" s="84">
        <v>1160.5664463000001</v>
      </c>
      <c r="E377" s="84">
        <v>208.65891884999999</v>
      </c>
      <c r="F377" s="84">
        <v>208.65891884999999</v>
      </c>
    </row>
    <row r="378" spans="1:6" ht="12.75" customHeight="1" x14ac:dyDescent="0.2">
      <c r="A378" s="83" t="s">
        <v>163</v>
      </c>
      <c r="B378" s="83">
        <v>4</v>
      </c>
      <c r="C378" s="84">
        <v>1229.5383549600001</v>
      </c>
      <c r="D378" s="84">
        <v>1142.5123808599999</v>
      </c>
      <c r="E378" s="84">
        <v>205.41296789</v>
      </c>
      <c r="F378" s="84">
        <v>205.41296789</v>
      </c>
    </row>
    <row r="379" spans="1:6" ht="12.75" customHeight="1" x14ac:dyDescent="0.2">
      <c r="A379" s="83" t="s">
        <v>163</v>
      </c>
      <c r="B379" s="83">
        <v>5</v>
      </c>
      <c r="C379" s="84">
        <v>1226.3848374300001</v>
      </c>
      <c r="D379" s="84">
        <v>1150.43506385</v>
      </c>
      <c r="E379" s="84">
        <v>206.83739169</v>
      </c>
      <c r="F379" s="84">
        <v>206.83739169</v>
      </c>
    </row>
    <row r="380" spans="1:6" ht="12.75" customHeight="1" x14ac:dyDescent="0.2">
      <c r="A380" s="83" t="s">
        <v>163</v>
      </c>
      <c r="B380" s="83">
        <v>6</v>
      </c>
      <c r="C380" s="84">
        <v>1248.1678704000001</v>
      </c>
      <c r="D380" s="84">
        <v>1164.4679386099999</v>
      </c>
      <c r="E380" s="84">
        <v>209.36037042999999</v>
      </c>
      <c r="F380" s="84">
        <v>209.36037042999999</v>
      </c>
    </row>
    <row r="381" spans="1:6" ht="12.75" customHeight="1" x14ac:dyDescent="0.2">
      <c r="A381" s="83" t="s">
        <v>163</v>
      </c>
      <c r="B381" s="83">
        <v>7</v>
      </c>
      <c r="C381" s="84">
        <v>1189.4620647500001</v>
      </c>
      <c r="D381" s="84">
        <v>1103.0637150699999</v>
      </c>
      <c r="E381" s="84">
        <v>198.32046923999999</v>
      </c>
      <c r="F381" s="84">
        <v>198.32046923999999</v>
      </c>
    </row>
    <row r="382" spans="1:6" ht="12.75" customHeight="1" x14ac:dyDescent="0.2">
      <c r="A382" s="83" t="s">
        <v>163</v>
      </c>
      <c r="B382" s="83">
        <v>8</v>
      </c>
      <c r="C382" s="84">
        <v>1189.2588751200001</v>
      </c>
      <c r="D382" s="84">
        <v>1104.9411886400001</v>
      </c>
      <c r="E382" s="84">
        <v>198.65802131000001</v>
      </c>
      <c r="F382" s="84">
        <v>198.65802131000001</v>
      </c>
    </row>
    <row r="383" spans="1:6" ht="12.75" customHeight="1" x14ac:dyDescent="0.2">
      <c r="A383" s="83" t="s">
        <v>163</v>
      </c>
      <c r="B383" s="83">
        <v>9</v>
      </c>
      <c r="C383" s="84">
        <v>1162.2227432</v>
      </c>
      <c r="D383" s="84">
        <v>1072.74688268</v>
      </c>
      <c r="E383" s="84">
        <v>192.86978825</v>
      </c>
      <c r="F383" s="84">
        <v>192.86978825</v>
      </c>
    </row>
    <row r="384" spans="1:6" ht="12.75" customHeight="1" x14ac:dyDescent="0.2">
      <c r="A384" s="83" t="s">
        <v>163</v>
      </c>
      <c r="B384" s="83">
        <v>10</v>
      </c>
      <c r="C384" s="84">
        <v>1155.7627173200001</v>
      </c>
      <c r="D384" s="84">
        <v>1065.4360862799999</v>
      </c>
      <c r="E384" s="84">
        <v>191.55537588999999</v>
      </c>
      <c r="F384" s="84">
        <v>191.55537588999999</v>
      </c>
    </row>
    <row r="385" spans="1:6" ht="12.75" customHeight="1" x14ac:dyDescent="0.2">
      <c r="A385" s="83" t="s">
        <v>163</v>
      </c>
      <c r="B385" s="83">
        <v>11</v>
      </c>
      <c r="C385" s="84">
        <v>1162.3601054600001</v>
      </c>
      <c r="D385" s="84">
        <v>1074.1865322599999</v>
      </c>
      <c r="E385" s="84">
        <v>193.12862369000001</v>
      </c>
      <c r="F385" s="84">
        <v>193.12862369000001</v>
      </c>
    </row>
    <row r="386" spans="1:6" ht="12.75" customHeight="1" x14ac:dyDescent="0.2">
      <c r="A386" s="83" t="s">
        <v>163</v>
      </c>
      <c r="B386" s="83">
        <v>12</v>
      </c>
      <c r="C386" s="84">
        <v>1182.96596671</v>
      </c>
      <c r="D386" s="84">
        <v>1097.95855742</v>
      </c>
      <c r="E386" s="84">
        <v>197.40260996999999</v>
      </c>
      <c r="F386" s="84">
        <v>197.40260996999999</v>
      </c>
    </row>
    <row r="387" spans="1:6" ht="12.75" customHeight="1" x14ac:dyDescent="0.2">
      <c r="A387" s="83" t="s">
        <v>163</v>
      </c>
      <c r="B387" s="83">
        <v>13</v>
      </c>
      <c r="C387" s="84">
        <v>1188.02775911</v>
      </c>
      <c r="D387" s="84">
        <v>1109.1857751499999</v>
      </c>
      <c r="E387" s="84">
        <v>199.42115799999999</v>
      </c>
      <c r="F387" s="84">
        <v>199.42115799999999</v>
      </c>
    </row>
    <row r="388" spans="1:6" ht="12.75" customHeight="1" x14ac:dyDescent="0.2">
      <c r="A388" s="83" t="s">
        <v>163</v>
      </c>
      <c r="B388" s="83">
        <v>14</v>
      </c>
      <c r="C388" s="84">
        <v>1197.27045817</v>
      </c>
      <c r="D388" s="84">
        <v>1116.5106906200001</v>
      </c>
      <c r="E388" s="84">
        <v>200.73810882000001</v>
      </c>
      <c r="F388" s="84">
        <v>200.73810882000001</v>
      </c>
    </row>
    <row r="389" spans="1:6" ht="12.75" customHeight="1" x14ac:dyDescent="0.2">
      <c r="A389" s="83" t="s">
        <v>163</v>
      </c>
      <c r="B389" s="83">
        <v>15</v>
      </c>
      <c r="C389" s="84">
        <v>1210.7019455</v>
      </c>
      <c r="D389" s="84">
        <v>1126.7183714400001</v>
      </c>
      <c r="E389" s="84">
        <v>202.57335372</v>
      </c>
      <c r="F389" s="84">
        <v>202.57335372</v>
      </c>
    </row>
    <row r="390" spans="1:6" ht="12.75" customHeight="1" x14ac:dyDescent="0.2">
      <c r="A390" s="83" t="s">
        <v>163</v>
      </c>
      <c r="B390" s="83">
        <v>16</v>
      </c>
      <c r="C390" s="84">
        <v>1208.2807832999999</v>
      </c>
      <c r="D390" s="84">
        <v>1127.6481235599999</v>
      </c>
      <c r="E390" s="84">
        <v>202.74051438999999</v>
      </c>
      <c r="F390" s="84">
        <v>202.74051438999999</v>
      </c>
    </row>
    <row r="391" spans="1:6" ht="12.75" customHeight="1" x14ac:dyDescent="0.2">
      <c r="A391" s="83" t="s">
        <v>163</v>
      </c>
      <c r="B391" s="83">
        <v>17</v>
      </c>
      <c r="C391" s="84">
        <v>1204.5842070199999</v>
      </c>
      <c r="D391" s="84">
        <v>1120.56399248</v>
      </c>
      <c r="E391" s="84">
        <v>201.46685432999999</v>
      </c>
      <c r="F391" s="84">
        <v>201.46685432999999</v>
      </c>
    </row>
    <row r="392" spans="1:6" ht="12.75" customHeight="1" x14ac:dyDescent="0.2">
      <c r="A392" s="83" t="s">
        <v>163</v>
      </c>
      <c r="B392" s="83">
        <v>18</v>
      </c>
      <c r="C392" s="84">
        <v>1156.3103928400001</v>
      </c>
      <c r="D392" s="84">
        <v>1075.4934376399999</v>
      </c>
      <c r="E392" s="84">
        <v>193.36359297000001</v>
      </c>
      <c r="F392" s="84">
        <v>193.36359297000001</v>
      </c>
    </row>
    <row r="393" spans="1:6" ht="12.75" customHeight="1" x14ac:dyDescent="0.2">
      <c r="A393" s="83" t="s">
        <v>163</v>
      </c>
      <c r="B393" s="83">
        <v>19</v>
      </c>
      <c r="C393" s="84">
        <v>1092.04807246</v>
      </c>
      <c r="D393" s="84">
        <v>1011.99798426</v>
      </c>
      <c r="E393" s="84">
        <v>181.94770833999999</v>
      </c>
      <c r="F393" s="84">
        <v>181.94770833999999</v>
      </c>
    </row>
    <row r="394" spans="1:6" ht="12.75" customHeight="1" x14ac:dyDescent="0.2">
      <c r="A394" s="83" t="s">
        <v>163</v>
      </c>
      <c r="B394" s="83">
        <v>20</v>
      </c>
      <c r="C394" s="84">
        <v>1095.6050173199999</v>
      </c>
      <c r="D394" s="84">
        <v>1012.8767365</v>
      </c>
      <c r="E394" s="84">
        <v>182.10569971999999</v>
      </c>
      <c r="F394" s="84">
        <v>182.10569971999999</v>
      </c>
    </row>
    <row r="395" spans="1:6" ht="12.75" customHeight="1" x14ac:dyDescent="0.2">
      <c r="A395" s="83" t="s">
        <v>163</v>
      </c>
      <c r="B395" s="83">
        <v>21</v>
      </c>
      <c r="C395" s="84">
        <v>1112.08571226</v>
      </c>
      <c r="D395" s="84">
        <v>1032.31595855</v>
      </c>
      <c r="E395" s="84">
        <v>185.6006888</v>
      </c>
      <c r="F395" s="84">
        <v>185.6006888</v>
      </c>
    </row>
    <row r="396" spans="1:6" ht="12.75" customHeight="1" x14ac:dyDescent="0.2">
      <c r="A396" s="83" t="s">
        <v>163</v>
      </c>
      <c r="B396" s="83">
        <v>22</v>
      </c>
      <c r="C396" s="84">
        <v>1153.0785768400001</v>
      </c>
      <c r="D396" s="84">
        <v>1071.33872492</v>
      </c>
      <c r="E396" s="84">
        <v>192.61661473999999</v>
      </c>
      <c r="F396" s="84">
        <v>192.61661473999999</v>
      </c>
    </row>
    <row r="397" spans="1:6" ht="12.75" customHeight="1" x14ac:dyDescent="0.2">
      <c r="A397" s="83" t="s">
        <v>163</v>
      </c>
      <c r="B397" s="83">
        <v>23</v>
      </c>
      <c r="C397" s="84">
        <v>1172.6979327700001</v>
      </c>
      <c r="D397" s="84">
        <v>1090.9444410399999</v>
      </c>
      <c r="E397" s="84">
        <v>196.14153789</v>
      </c>
      <c r="F397" s="84">
        <v>196.14153789</v>
      </c>
    </row>
    <row r="398" spans="1:6" ht="12.75" customHeight="1" x14ac:dyDescent="0.2">
      <c r="A398" s="83" t="s">
        <v>163</v>
      </c>
      <c r="B398" s="83">
        <v>24</v>
      </c>
      <c r="C398" s="84">
        <v>1196.91037327</v>
      </c>
      <c r="D398" s="84">
        <v>1115.65098248</v>
      </c>
      <c r="E398" s="84">
        <v>200.58354138999999</v>
      </c>
      <c r="F398" s="84">
        <v>200.58354138999999</v>
      </c>
    </row>
    <row r="399" spans="1:6" ht="12.75" customHeight="1" x14ac:dyDescent="0.2">
      <c r="A399" s="83" t="s">
        <v>164</v>
      </c>
      <c r="B399" s="83">
        <v>1</v>
      </c>
      <c r="C399" s="84">
        <v>1203.5446409900001</v>
      </c>
      <c r="D399" s="84">
        <v>1124.9397053600001</v>
      </c>
      <c r="E399" s="84">
        <v>202.25356629999999</v>
      </c>
      <c r="F399" s="84">
        <v>202.25356629999999</v>
      </c>
    </row>
    <row r="400" spans="1:6" ht="12.75" customHeight="1" x14ac:dyDescent="0.2">
      <c r="A400" s="83" t="s">
        <v>164</v>
      </c>
      <c r="B400" s="83">
        <v>2</v>
      </c>
      <c r="C400" s="84">
        <v>1239.3027165399999</v>
      </c>
      <c r="D400" s="84">
        <v>1153.8692366499999</v>
      </c>
      <c r="E400" s="84">
        <v>207.45482362000001</v>
      </c>
      <c r="F400" s="84">
        <v>207.45482362000001</v>
      </c>
    </row>
    <row r="401" spans="1:6" ht="12.75" customHeight="1" x14ac:dyDescent="0.2">
      <c r="A401" s="83" t="s">
        <v>164</v>
      </c>
      <c r="B401" s="83">
        <v>3</v>
      </c>
      <c r="C401" s="84">
        <v>1264.3569294700001</v>
      </c>
      <c r="D401" s="84">
        <v>1180.9666342</v>
      </c>
      <c r="E401" s="84">
        <v>212.32668054999999</v>
      </c>
      <c r="F401" s="84">
        <v>212.32668054999999</v>
      </c>
    </row>
    <row r="402" spans="1:6" ht="12.75" customHeight="1" x14ac:dyDescent="0.2">
      <c r="A402" s="83" t="s">
        <v>164</v>
      </c>
      <c r="B402" s="83">
        <v>4</v>
      </c>
      <c r="C402" s="84">
        <v>1260.4303399299999</v>
      </c>
      <c r="D402" s="84">
        <v>1178.6340537200001</v>
      </c>
      <c r="E402" s="84">
        <v>211.90730454000001</v>
      </c>
      <c r="F402" s="84">
        <v>211.90730454000001</v>
      </c>
    </row>
    <row r="403" spans="1:6" ht="12.75" customHeight="1" x14ac:dyDescent="0.2">
      <c r="A403" s="83" t="s">
        <v>164</v>
      </c>
      <c r="B403" s="83">
        <v>5</v>
      </c>
      <c r="C403" s="84">
        <v>1239.89726329</v>
      </c>
      <c r="D403" s="84">
        <v>1157.77561388</v>
      </c>
      <c r="E403" s="84">
        <v>208.15715345999999</v>
      </c>
      <c r="F403" s="84">
        <v>208.15715345999999</v>
      </c>
    </row>
    <row r="404" spans="1:6" ht="12.75" customHeight="1" x14ac:dyDescent="0.2">
      <c r="A404" s="83" t="s">
        <v>164</v>
      </c>
      <c r="B404" s="83">
        <v>6</v>
      </c>
      <c r="C404" s="84">
        <v>1232.0204836099999</v>
      </c>
      <c r="D404" s="84">
        <v>1150.36697026</v>
      </c>
      <c r="E404" s="84">
        <v>206.8251491</v>
      </c>
      <c r="F404" s="84">
        <v>206.8251491</v>
      </c>
    </row>
    <row r="405" spans="1:6" ht="12.75" customHeight="1" x14ac:dyDescent="0.2">
      <c r="A405" s="83" t="s">
        <v>164</v>
      </c>
      <c r="B405" s="83">
        <v>7</v>
      </c>
      <c r="C405" s="84">
        <v>1205.0773425499999</v>
      </c>
      <c r="D405" s="84">
        <v>1124.2969003400001</v>
      </c>
      <c r="E405" s="84">
        <v>202.13799600999999</v>
      </c>
      <c r="F405" s="84">
        <v>202.13799600999999</v>
      </c>
    </row>
    <row r="406" spans="1:6" ht="12.75" customHeight="1" x14ac:dyDescent="0.2">
      <c r="A406" s="83" t="s">
        <v>164</v>
      </c>
      <c r="B406" s="83">
        <v>8</v>
      </c>
      <c r="C406" s="84">
        <v>1207.7051223999999</v>
      </c>
      <c r="D406" s="84">
        <v>1123.7561724699999</v>
      </c>
      <c r="E406" s="84">
        <v>202.04077823</v>
      </c>
      <c r="F406" s="84">
        <v>202.04077823</v>
      </c>
    </row>
    <row r="407" spans="1:6" ht="12.75" customHeight="1" x14ac:dyDescent="0.2">
      <c r="A407" s="83" t="s">
        <v>164</v>
      </c>
      <c r="B407" s="83">
        <v>9</v>
      </c>
      <c r="C407" s="84">
        <v>1180.92787462</v>
      </c>
      <c r="D407" s="84">
        <v>1099.0341546</v>
      </c>
      <c r="E407" s="84">
        <v>197.59599220999999</v>
      </c>
      <c r="F407" s="84">
        <v>197.59599220999999</v>
      </c>
    </row>
    <row r="408" spans="1:6" ht="12.75" customHeight="1" x14ac:dyDescent="0.2">
      <c r="A408" s="83" t="s">
        <v>164</v>
      </c>
      <c r="B408" s="83">
        <v>10</v>
      </c>
      <c r="C408" s="84">
        <v>1176.7394008799999</v>
      </c>
      <c r="D408" s="84">
        <v>1096.15554077</v>
      </c>
      <c r="E408" s="84">
        <v>197.07844455</v>
      </c>
      <c r="F408" s="84">
        <v>197.07844455</v>
      </c>
    </row>
    <row r="409" spans="1:6" ht="12.75" customHeight="1" x14ac:dyDescent="0.2">
      <c r="A409" s="83" t="s">
        <v>164</v>
      </c>
      <c r="B409" s="83">
        <v>11</v>
      </c>
      <c r="C409" s="84">
        <v>1184.5753048399999</v>
      </c>
      <c r="D409" s="84">
        <v>1103.6368158600001</v>
      </c>
      <c r="E409" s="84">
        <v>198.42350737000001</v>
      </c>
      <c r="F409" s="84">
        <v>198.42350737000001</v>
      </c>
    </row>
    <row r="410" spans="1:6" ht="12.75" customHeight="1" x14ac:dyDescent="0.2">
      <c r="A410" s="83" t="s">
        <v>164</v>
      </c>
      <c r="B410" s="83">
        <v>12</v>
      </c>
      <c r="C410" s="84">
        <v>1204.40053074</v>
      </c>
      <c r="D410" s="84">
        <v>1125.8423831499999</v>
      </c>
      <c r="E410" s="84">
        <v>202.41585927</v>
      </c>
      <c r="F410" s="84">
        <v>202.41585927</v>
      </c>
    </row>
    <row r="411" spans="1:6" ht="12.75" customHeight="1" x14ac:dyDescent="0.2">
      <c r="A411" s="83" t="s">
        <v>164</v>
      </c>
      <c r="B411" s="83">
        <v>13</v>
      </c>
      <c r="C411" s="84">
        <v>1209.6079075800001</v>
      </c>
      <c r="D411" s="84">
        <v>1125.2307461</v>
      </c>
      <c r="E411" s="84">
        <v>202.30589269000001</v>
      </c>
      <c r="F411" s="84">
        <v>202.30589269000001</v>
      </c>
    </row>
    <row r="412" spans="1:6" ht="12.75" customHeight="1" x14ac:dyDescent="0.2">
      <c r="A412" s="83" t="s">
        <v>164</v>
      </c>
      <c r="B412" s="83">
        <v>14</v>
      </c>
      <c r="C412" s="84">
        <v>1218.5960740400001</v>
      </c>
      <c r="D412" s="84">
        <v>1138.42192699</v>
      </c>
      <c r="E412" s="84">
        <v>204.6775428</v>
      </c>
      <c r="F412" s="84">
        <v>204.6775428</v>
      </c>
    </row>
    <row r="413" spans="1:6" ht="12.75" customHeight="1" x14ac:dyDescent="0.2">
      <c r="A413" s="83" t="s">
        <v>164</v>
      </c>
      <c r="B413" s="83">
        <v>15</v>
      </c>
      <c r="C413" s="84">
        <v>1233.86636952</v>
      </c>
      <c r="D413" s="84">
        <v>1153.1646402199999</v>
      </c>
      <c r="E413" s="84">
        <v>207.32814382000001</v>
      </c>
      <c r="F413" s="84">
        <v>207.32814382000001</v>
      </c>
    </row>
    <row r="414" spans="1:6" ht="12.75" customHeight="1" x14ac:dyDescent="0.2">
      <c r="A414" s="83" t="s">
        <v>164</v>
      </c>
      <c r="B414" s="83">
        <v>16</v>
      </c>
      <c r="C414" s="84">
        <v>1205.31314742</v>
      </c>
      <c r="D414" s="84">
        <v>1125.0564414200001</v>
      </c>
      <c r="E414" s="84">
        <v>202.27455434999999</v>
      </c>
      <c r="F414" s="84">
        <v>202.27455434999999</v>
      </c>
    </row>
    <row r="415" spans="1:6" ht="12.75" customHeight="1" x14ac:dyDescent="0.2">
      <c r="A415" s="83" t="s">
        <v>164</v>
      </c>
      <c r="B415" s="83">
        <v>17</v>
      </c>
      <c r="C415" s="84">
        <v>1196.6675518300001</v>
      </c>
      <c r="D415" s="84">
        <v>1115.2621117900001</v>
      </c>
      <c r="E415" s="84">
        <v>200.51362610999999</v>
      </c>
      <c r="F415" s="84">
        <v>200.51362610999999</v>
      </c>
    </row>
    <row r="416" spans="1:6" ht="12.75" customHeight="1" x14ac:dyDescent="0.2">
      <c r="A416" s="83" t="s">
        <v>164</v>
      </c>
      <c r="B416" s="83">
        <v>18</v>
      </c>
      <c r="C416" s="84">
        <v>1156.2942069799999</v>
      </c>
      <c r="D416" s="84">
        <v>1075.7327599499999</v>
      </c>
      <c r="E416" s="84">
        <v>193.40662086</v>
      </c>
      <c r="F416" s="84">
        <v>193.40662086</v>
      </c>
    </row>
    <row r="417" spans="1:6" ht="12.75" customHeight="1" x14ac:dyDescent="0.2">
      <c r="A417" s="83" t="s">
        <v>164</v>
      </c>
      <c r="B417" s="83">
        <v>19</v>
      </c>
      <c r="C417" s="84">
        <v>1133.58702438</v>
      </c>
      <c r="D417" s="84">
        <v>1053.1520166099999</v>
      </c>
      <c r="E417" s="84">
        <v>189.34681584</v>
      </c>
      <c r="F417" s="84">
        <v>189.34681584</v>
      </c>
    </row>
    <row r="418" spans="1:6" ht="12.75" customHeight="1" x14ac:dyDescent="0.2">
      <c r="A418" s="83" t="s">
        <v>164</v>
      </c>
      <c r="B418" s="83">
        <v>20</v>
      </c>
      <c r="C418" s="84">
        <v>1151.06667449</v>
      </c>
      <c r="D418" s="84">
        <v>1068.4873159799999</v>
      </c>
      <c r="E418" s="84">
        <v>192.10395826000001</v>
      </c>
      <c r="F418" s="84">
        <v>192.10395826000001</v>
      </c>
    </row>
    <row r="419" spans="1:6" ht="12.75" customHeight="1" x14ac:dyDescent="0.2">
      <c r="A419" s="83" t="s">
        <v>164</v>
      </c>
      <c r="B419" s="83">
        <v>21</v>
      </c>
      <c r="C419" s="84">
        <v>1176.25678928</v>
      </c>
      <c r="D419" s="84">
        <v>1095.5878681700001</v>
      </c>
      <c r="E419" s="84">
        <v>196.97638236</v>
      </c>
      <c r="F419" s="84">
        <v>196.97638236</v>
      </c>
    </row>
    <row r="420" spans="1:6" ht="12.75" customHeight="1" x14ac:dyDescent="0.2">
      <c r="A420" s="83" t="s">
        <v>164</v>
      </c>
      <c r="B420" s="83">
        <v>22</v>
      </c>
      <c r="C420" s="84">
        <v>1177.2208817999999</v>
      </c>
      <c r="D420" s="84">
        <v>1095.9434263799999</v>
      </c>
      <c r="E420" s="84">
        <v>197.04030838</v>
      </c>
      <c r="F420" s="84">
        <v>197.04030838</v>
      </c>
    </row>
    <row r="421" spans="1:6" ht="12.75" customHeight="1" x14ac:dyDescent="0.2">
      <c r="A421" s="83" t="s">
        <v>164</v>
      </c>
      <c r="B421" s="83">
        <v>23</v>
      </c>
      <c r="C421" s="84">
        <v>1200.2892113400001</v>
      </c>
      <c r="D421" s="84">
        <v>1119.2351655299999</v>
      </c>
      <c r="E421" s="84">
        <v>201.22794375999999</v>
      </c>
      <c r="F421" s="84">
        <v>201.22794375999999</v>
      </c>
    </row>
    <row r="422" spans="1:6" ht="12.75" customHeight="1" x14ac:dyDescent="0.2">
      <c r="A422" s="83" t="s">
        <v>164</v>
      </c>
      <c r="B422" s="83">
        <v>24</v>
      </c>
      <c r="C422" s="84">
        <v>1248.73666355</v>
      </c>
      <c r="D422" s="84">
        <v>1167.66527789</v>
      </c>
      <c r="E422" s="84">
        <v>209.93522193000001</v>
      </c>
      <c r="F422" s="84">
        <v>209.93522193000001</v>
      </c>
    </row>
    <row r="423" spans="1:6" ht="12.75" customHeight="1" x14ac:dyDescent="0.2">
      <c r="A423" s="83" t="s">
        <v>165</v>
      </c>
      <c r="B423" s="83">
        <v>1</v>
      </c>
      <c r="C423" s="84">
        <v>1190.9660150499999</v>
      </c>
      <c r="D423" s="84">
        <v>1108.7913235399999</v>
      </c>
      <c r="E423" s="84">
        <v>199.35023931000001</v>
      </c>
      <c r="F423" s="84">
        <v>199.35023931000001</v>
      </c>
    </row>
    <row r="424" spans="1:6" ht="12.75" customHeight="1" x14ac:dyDescent="0.2">
      <c r="A424" s="83" t="s">
        <v>165</v>
      </c>
      <c r="B424" s="83">
        <v>2</v>
      </c>
      <c r="C424" s="84">
        <v>1206.30869527</v>
      </c>
      <c r="D424" s="84">
        <v>1125.39713388</v>
      </c>
      <c r="E424" s="84">
        <v>202.33580764000001</v>
      </c>
      <c r="F424" s="84">
        <v>202.33580764000001</v>
      </c>
    </row>
    <row r="425" spans="1:6" ht="12.75" customHeight="1" x14ac:dyDescent="0.2">
      <c r="A425" s="83" t="s">
        <v>165</v>
      </c>
      <c r="B425" s="83">
        <v>3</v>
      </c>
      <c r="C425" s="84">
        <v>1233.01604744</v>
      </c>
      <c r="D425" s="84">
        <v>1152.6781585000001</v>
      </c>
      <c r="E425" s="84">
        <v>207.24067898999999</v>
      </c>
      <c r="F425" s="84">
        <v>207.24067898999999</v>
      </c>
    </row>
    <row r="426" spans="1:6" ht="12.75" customHeight="1" x14ac:dyDescent="0.2">
      <c r="A426" s="83" t="s">
        <v>165</v>
      </c>
      <c r="B426" s="83">
        <v>4</v>
      </c>
      <c r="C426" s="84">
        <v>1229.2263713100001</v>
      </c>
      <c r="D426" s="84">
        <v>1148.96910342</v>
      </c>
      <c r="E426" s="84">
        <v>206.57382580999999</v>
      </c>
      <c r="F426" s="84">
        <v>206.57382580999999</v>
      </c>
    </row>
    <row r="427" spans="1:6" ht="12.75" customHeight="1" x14ac:dyDescent="0.2">
      <c r="A427" s="83" t="s">
        <v>165</v>
      </c>
      <c r="B427" s="83">
        <v>5</v>
      </c>
      <c r="C427" s="84">
        <v>1231.38800236</v>
      </c>
      <c r="D427" s="84">
        <v>1151.8027005500001</v>
      </c>
      <c r="E427" s="84">
        <v>207.08327989</v>
      </c>
      <c r="F427" s="84">
        <v>207.08327989</v>
      </c>
    </row>
    <row r="428" spans="1:6" ht="12.75" customHeight="1" x14ac:dyDescent="0.2">
      <c r="A428" s="83" t="s">
        <v>165</v>
      </c>
      <c r="B428" s="83">
        <v>6</v>
      </c>
      <c r="C428" s="84">
        <v>1237.11255112</v>
      </c>
      <c r="D428" s="84">
        <v>1156.78316212</v>
      </c>
      <c r="E428" s="84">
        <v>207.97871997999999</v>
      </c>
      <c r="F428" s="84">
        <v>207.97871997999999</v>
      </c>
    </row>
    <row r="429" spans="1:6" ht="12.75" customHeight="1" x14ac:dyDescent="0.2">
      <c r="A429" s="83" t="s">
        <v>165</v>
      </c>
      <c r="B429" s="83">
        <v>7</v>
      </c>
      <c r="C429" s="84">
        <v>1175.8642029</v>
      </c>
      <c r="D429" s="84">
        <v>1095.88044653</v>
      </c>
      <c r="E429" s="84">
        <v>197.02898519999999</v>
      </c>
      <c r="F429" s="84">
        <v>197.02898519999999</v>
      </c>
    </row>
    <row r="430" spans="1:6" ht="12.75" customHeight="1" x14ac:dyDescent="0.2">
      <c r="A430" s="83" t="s">
        <v>165</v>
      </c>
      <c r="B430" s="83">
        <v>8</v>
      </c>
      <c r="C430" s="84">
        <v>1110.31188683</v>
      </c>
      <c r="D430" s="84">
        <v>1028.6074039800001</v>
      </c>
      <c r="E430" s="84">
        <v>184.93392560999999</v>
      </c>
      <c r="F430" s="84">
        <v>184.93392560999999</v>
      </c>
    </row>
    <row r="431" spans="1:6" ht="12.75" customHeight="1" x14ac:dyDescent="0.2">
      <c r="A431" s="83" t="s">
        <v>165</v>
      </c>
      <c r="B431" s="83">
        <v>9</v>
      </c>
      <c r="C431" s="84">
        <v>1136.8834323799999</v>
      </c>
      <c r="D431" s="84">
        <v>1055.5410351200001</v>
      </c>
      <c r="E431" s="84">
        <v>189.77633886999999</v>
      </c>
      <c r="F431" s="84">
        <v>189.77633886999999</v>
      </c>
    </row>
    <row r="432" spans="1:6" ht="12.75" customHeight="1" x14ac:dyDescent="0.2">
      <c r="A432" s="83" t="s">
        <v>165</v>
      </c>
      <c r="B432" s="83">
        <v>10</v>
      </c>
      <c r="C432" s="84">
        <v>1141.0065819599999</v>
      </c>
      <c r="D432" s="84">
        <v>1060.6427418400001</v>
      </c>
      <c r="E432" s="84">
        <v>190.69357769999999</v>
      </c>
      <c r="F432" s="84">
        <v>190.69357769999999</v>
      </c>
    </row>
    <row r="433" spans="1:6" ht="12.75" customHeight="1" x14ac:dyDescent="0.2">
      <c r="A433" s="83" t="s">
        <v>165</v>
      </c>
      <c r="B433" s="83">
        <v>11</v>
      </c>
      <c r="C433" s="84">
        <v>1147.0713045</v>
      </c>
      <c r="D433" s="84">
        <v>1065.3139654700001</v>
      </c>
      <c r="E433" s="84">
        <v>191.53341972000001</v>
      </c>
      <c r="F433" s="84">
        <v>191.53341972000001</v>
      </c>
    </row>
    <row r="434" spans="1:6" ht="12.75" customHeight="1" x14ac:dyDescent="0.2">
      <c r="A434" s="83" t="s">
        <v>165</v>
      </c>
      <c r="B434" s="83">
        <v>12</v>
      </c>
      <c r="C434" s="84">
        <v>1175.17614187</v>
      </c>
      <c r="D434" s="84">
        <v>1087.5689565</v>
      </c>
      <c r="E434" s="84">
        <v>195.53465754999999</v>
      </c>
      <c r="F434" s="84">
        <v>195.53465754999999</v>
      </c>
    </row>
    <row r="435" spans="1:6" ht="12.75" customHeight="1" x14ac:dyDescent="0.2">
      <c r="A435" s="83" t="s">
        <v>165</v>
      </c>
      <c r="B435" s="83">
        <v>13</v>
      </c>
      <c r="C435" s="84">
        <v>1157.2445152099999</v>
      </c>
      <c r="D435" s="84">
        <v>1076.14797957</v>
      </c>
      <c r="E435" s="84">
        <v>193.48127344</v>
      </c>
      <c r="F435" s="84">
        <v>193.48127344</v>
      </c>
    </row>
    <row r="436" spans="1:6" ht="12.75" customHeight="1" x14ac:dyDescent="0.2">
      <c r="A436" s="83" t="s">
        <v>165</v>
      </c>
      <c r="B436" s="83">
        <v>14</v>
      </c>
      <c r="C436" s="84">
        <v>1186.2653862300001</v>
      </c>
      <c r="D436" s="84">
        <v>1105.5345834100001</v>
      </c>
      <c r="E436" s="84">
        <v>198.76470810000001</v>
      </c>
      <c r="F436" s="84">
        <v>198.76470810000001</v>
      </c>
    </row>
    <row r="437" spans="1:6" ht="12.75" customHeight="1" x14ac:dyDescent="0.2">
      <c r="A437" s="83" t="s">
        <v>165</v>
      </c>
      <c r="B437" s="83">
        <v>15</v>
      </c>
      <c r="C437" s="84">
        <v>1193.5891254200001</v>
      </c>
      <c r="D437" s="84">
        <v>1111.8412262500001</v>
      </c>
      <c r="E437" s="84">
        <v>199.8985831</v>
      </c>
      <c r="F437" s="84">
        <v>199.8985831</v>
      </c>
    </row>
    <row r="438" spans="1:6" ht="12.75" customHeight="1" x14ac:dyDescent="0.2">
      <c r="A438" s="83" t="s">
        <v>165</v>
      </c>
      <c r="B438" s="83">
        <v>16</v>
      </c>
      <c r="C438" s="84">
        <v>1178.1093171299999</v>
      </c>
      <c r="D438" s="84">
        <v>1096.46868961</v>
      </c>
      <c r="E438" s="84">
        <v>197.13474575999999</v>
      </c>
      <c r="F438" s="84">
        <v>197.13474575999999</v>
      </c>
    </row>
    <row r="439" spans="1:6" ht="12.75" customHeight="1" x14ac:dyDescent="0.2">
      <c r="A439" s="83" t="s">
        <v>165</v>
      </c>
      <c r="B439" s="83">
        <v>17</v>
      </c>
      <c r="C439" s="84">
        <v>1155.9473672900001</v>
      </c>
      <c r="D439" s="84">
        <v>1076.1557797400001</v>
      </c>
      <c r="E439" s="84">
        <v>193.48267584000001</v>
      </c>
      <c r="F439" s="84">
        <v>193.48267584000001</v>
      </c>
    </row>
    <row r="440" spans="1:6" ht="12.75" customHeight="1" x14ac:dyDescent="0.2">
      <c r="A440" s="83" t="s">
        <v>165</v>
      </c>
      <c r="B440" s="83">
        <v>18</v>
      </c>
      <c r="C440" s="84">
        <v>1145.29549264</v>
      </c>
      <c r="D440" s="84">
        <v>1064.8661907400001</v>
      </c>
      <c r="E440" s="84">
        <v>191.45291404</v>
      </c>
      <c r="F440" s="84">
        <v>191.45291404</v>
      </c>
    </row>
    <row r="441" spans="1:6" ht="12.75" customHeight="1" x14ac:dyDescent="0.2">
      <c r="A441" s="83" t="s">
        <v>165</v>
      </c>
      <c r="B441" s="83">
        <v>19</v>
      </c>
      <c r="C441" s="84">
        <v>1103.17881756</v>
      </c>
      <c r="D441" s="84">
        <v>1022.65562502</v>
      </c>
      <c r="E441" s="84">
        <v>183.86385179000001</v>
      </c>
      <c r="F441" s="84">
        <v>183.86385179000001</v>
      </c>
    </row>
    <row r="442" spans="1:6" ht="12.75" customHeight="1" x14ac:dyDescent="0.2">
      <c r="A442" s="83" t="s">
        <v>165</v>
      </c>
      <c r="B442" s="83">
        <v>20</v>
      </c>
      <c r="C442" s="84">
        <v>1119.3863117999999</v>
      </c>
      <c r="D442" s="84">
        <v>1037.9022924999999</v>
      </c>
      <c r="E442" s="84">
        <v>186.60505903999999</v>
      </c>
      <c r="F442" s="84">
        <v>186.60505903999999</v>
      </c>
    </row>
    <row r="443" spans="1:6" ht="12.75" customHeight="1" x14ac:dyDescent="0.2">
      <c r="A443" s="83" t="s">
        <v>165</v>
      </c>
      <c r="B443" s="83">
        <v>21</v>
      </c>
      <c r="C443" s="84">
        <v>1131.4598350199999</v>
      </c>
      <c r="D443" s="84">
        <v>1051.7186945599999</v>
      </c>
      <c r="E443" s="84">
        <v>189.08911803000001</v>
      </c>
      <c r="F443" s="84">
        <v>189.08911803000001</v>
      </c>
    </row>
    <row r="444" spans="1:6" ht="12.75" customHeight="1" x14ac:dyDescent="0.2">
      <c r="A444" s="83" t="s">
        <v>165</v>
      </c>
      <c r="B444" s="83">
        <v>22</v>
      </c>
      <c r="C444" s="84">
        <v>1145.1323605800001</v>
      </c>
      <c r="D444" s="84">
        <v>1065.7421462899999</v>
      </c>
      <c r="E444" s="84">
        <v>191.61040259999999</v>
      </c>
      <c r="F444" s="84">
        <v>191.61040259999999</v>
      </c>
    </row>
    <row r="445" spans="1:6" ht="12.75" customHeight="1" x14ac:dyDescent="0.2">
      <c r="A445" s="83" t="s">
        <v>165</v>
      </c>
      <c r="B445" s="83">
        <v>23</v>
      </c>
      <c r="C445" s="84">
        <v>1164.2734032400001</v>
      </c>
      <c r="D445" s="84">
        <v>1083.74082613</v>
      </c>
      <c r="E445" s="84">
        <v>194.84639576000001</v>
      </c>
      <c r="F445" s="84">
        <v>194.84639576000001</v>
      </c>
    </row>
    <row r="446" spans="1:6" ht="12.75" customHeight="1" x14ac:dyDescent="0.2">
      <c r="A446" s="83" t="s">
        <v>165</v>
      </c>
      <c r="B446" s="83">
        <v>24</v>
      </c>
      <c r="C446" s="84">
        <v>1196.25229068</v>
      </c>
      <c r="D446" s="84">
        <v>1114.7599051300001</v>
      </c>
      <c r="E446" s="84">
        <v>200.42333407999999</v>
      </c>
      <c r="F446" s="84">
        <v>200.42333407999999</v>
      </c>
    </row>
    <row r="447" spans="1:6" ht="12.75" customHeight="1" x14ac:dyDescent="0.2">
      <c r="A447" s="83" t="s">
        <v>166</v>
      </c>
      <c r="B447" s="83">
        <v>1</v>
      </c>
      <c r="C447" s="84">
        <v>1198.7458873200001</v>
      </c>
      <c r="D447" s="84">
        <v>1113.5326679899999</v>
      </c>
      <c r="E447" s="84">
        <v>200.2026884</v>
      </c>
      <c r="F447" s="84">
        <v>200.2026884</v>
      </c>
    </row>
    <row r="448" spans="1:6" ht="12.75" customHeight="1" x14ac:dyDescent="0.2">
      <c r="A448" s="83" t="s">
        <v>166</v>
      </c>
      <c r="B448" s="83">
        <v>2</v>
      </c>
      <c r="C448" s="84">
        <v>1223.8118872099999</v>
      </c>
      <c r="D448" s="84">
        <v>1143.6273625399999</v>
      </c>
      <c r="E448" s="84">
        <v>205.61343110000001</v>
      </c>
      <c r="F448" s="84">
        <v>205.61343110000001</v>
      </c>
    </row>
    <row r="449" spans="1:6" ht="12.75" customHeight="1" x14ac:dyDescent="0.2">
      <c r="A449" s="83" t="s">
        <v>166</v>
      </c>
      <c r="B449" s="83">
        <v>3</v>
      </c>
      <c r="C449" s="84">
        <v>1235.2113035100001</v>
      </c>
      <c r="D449" s="84">
        <v>1155.28077052</v>
      </c>
      <c r="E449" s="84">
        <v>207.70860411999999</v>
      </c>
      <c r="F449" s="84">
        <v>207.70860411999999</v>
      </c>
    </row>
    <row r="450" spans="1:6" ht="12.75" customHeight="1" x14ac:dyDescent="0.2">
      <c r="A450" s="83" t="s">
        <v>166</v>
      </c>
      <c r="B450" s="83">
        <v>4</v>
      </c>
      <c r="C450" s="84">
        <v>1239.59665765</v>
      </c>
      <c r="D450" s="84">
        <v>1159.90300768</v>
      </c>
      <c r="E450" s="84">
        <v>208.53963884000001</v>
      </c>
      <c r="F450" s="84">
        <v>208.53963884000001</v>
      </c>
    </row>
    <row r="451" spans="1:6" ht="12.75" customHeight="1" x14ac:dyDescent="0.2">
      <c r="A451" s="83" t="s">
        <v>166</v>
      </c>
      <c r="B451" s="83">
        <v>5</v>
      </c>
      <c r="C451" s="84">
        <v>1261.79653011</v>
      </c>
      <c r="D451" s="84">
        <v>1182.1516692299999</v>
      </c>
      <c r="E451" s="84">
        <v>212.53973869000001</v>
      </c>
      <c r="F451" s="84">
        <v>212.53973869000001</v>
      </c>
    </row>
    <row r="452" spans="1:6" ht="12.75" customHeight="1" x14ac:dyDescent="0.2">
      <c r="A452" s="83" t="s">
        <v>166</v>
      </c>
      <c r="B452" s="83">
        <v>6</v>
      </c>
      <c r="C452" s="84">
        <v>1249.15314919</v>
      </c>
      <c r="D452" s="84">
        <v>1168.86746438</v>
      </c>
      <c r="E452" s="84">
        <v>210.15136373999999</v>
      </c>
      <c r="F452" s="84">
        <v>210.15136373999999</v>
      </c>
    </row>
    <row r="453" spans="1:6" ht="12.75" customHeight="1" x14ac:dyDescent="0.2">
      <c r="A453" s="83" t="s">
        <v>166</v>
      </c>
      <c r="B453" s="83">
        <v>7</v>
      </c>
      <c r="C453" s="84">
        <v>1214.2480079899999</v>
      </c>
      <c r="D453" s="84">
        <v>1133.8780437</v>
      </c>
      <c r="E453" s="84">
        <v>203.86059537</v>
      </c>
      <c r="F453" s="84">
        <v>203.86059537</v>
      </c>
    </row>
    <row r="454" spans="1:6" ht="12.75" customHeight="1" x14ac:dyDescent="0.2">
      <c r="A454" s="83" t="s">
        <v>166</v>
      </c>
      <c r="B454" s="83">
        <v>8</v>
      </c>
      <c r="C454" s="84">
        <v>1191.56975736</v>
      </c>
      <c r="D454" s="84">
        <v>1108.1954315800001</v>
      </c>
      <c r="E454" s="84">
        <v>199.24310355</v>
      </c>
      <c r="F454" s="84">
        <v>199.24310355</v>
      </c>
    </row>
    <row r="455" spans="1:6" ht="12.75" customHeight="1" x14ac:dyDescent="0.2">
      <c r="A455" s="83" t="s">
        <v>166</v>
      </c>
      <c r="B455" s="83">
        <v>9</v>
      </c>
      <c r="C455" s="84">
        <v>1156.8785746599999</v>
      </c>
      <c r="D455" s="84">
        <v>1076.1701659800001</v>
      </c>
      <c r="E455" s="84">
        <v>193.48526235</v>
      </c>
      <c r="F455" s="84">
        <v>193.48526235</v>
      </c>
    </row>
    <row r="456" spans="1:6" ht="12.75" customHeight="1" x14ac:dyDescent="0.2">
      <c r="A456" s="83" t="s">
        <v>166</v>
      </c>
      <c r="B456" s="83">
        <v>10</v>
      </c>
      <c r="C456" s="84">
        <v>1144.654691</v>
      </c>
      <c r="D456" s="84">
        <v>1064.91937975</v>
      </c>
      <c r="E456" s="84">
        <v>191.46247693000001</v>
      </c>
      <c r="F456" s="84">
        <v>191.46247693000001</v>
      </c>
    </row>
    <row r="457" spans="1:6" ht="12.75" customHeight="1" x14ac:dyDescent="0.2">
      <c r="A457" s="83" t="s">
        <v>166</v>
      </c>
      <c r="B457" s="83">
        <v>11</v>
      </c>
      <c r="C457" s="84">
        <v>1147.9023970600001</v>
      </c>
      <c r="D457" s="84">
        <v>1066.60379332</v>
      </c>
      <c r="E457" s="84">
        <v>191.76531861999999</v>
      </c>
      <c r="F457" s="84">
        <v>191.76531861999999</v>
      </c>
    </row>
    <row r="458" spans="1:6" ht="12.75" customHeight="1" x14ac:dyDescent="0.2">
      <c r="A458" s="83" t="s">
        <v>166</v>
      </c>
      <c r="B458" s="83">
        <v>12</v>
      </c>
      <c r="C458" s="84">
        <v>1173.82065605</v>
      </c>
      <c r="D458" s="84">
        <v>1092.07087237</v>
      </c>
      <c r="E458" s="84">
        <v>196.34405963</v>
      </c>
      <c r="F458" s="84">
        <v>196.34405963</v>
      </c>
    </row>
    <row r="459" spans="1:6" ht="12.75" customHeight="1" x14ac:dyDescent="0.2">
      <c r="A459" s="83" t="s">
        <v>166</v>
      </c>
      <c r="B459" s="83">
        <v>13</v>
      </c>
      <c r="C459" s="84">
        <v>1210.9932689</v>
      </c>
      <c r="D459" s="84">
        <v>1113.74614838</v>
      </c>
      <c r="E459" s="84">
        <v>200.24107015999999</v>
      </c>
      <c r="F459" s="84">
        <v>200.24107015999999</v>
      </c>
    </row>
    <row r="460" spans="1:6" ht="12.75" customHeight="1" x14ac:dyDescent="0.2">
      <c r="A460" s="83" t="s">
        <v>166</v>
      </c>
      <c r="B460" s="83">
        <v>14</v>
      </c>
      <c r="C460" s="84">
        <v>1194.4466219200001</v>
      </c>
      <c r="D460" s="84">
        <v>1108.16563765</v>
      </c>
      <c r="E460" s="84">
        <v>199.23774688</v>
      </c>
      <c r="F460" s="84">
        <v>199.23774688</v>
      </c>
    </row>
    <row r="461" spans="1:6" ht="12.75" customHeight="1" x14ac:dyDescent="0.2">
      <c r="A461" s="83" t="s">
        <v>166</v>
      </c>
      <c r="B461" s="83">
        <v>15</v>
      </c>
      <c r="C461" s="84">
        <v>1193.0627403000001</v>
      </c>
      <c r="D461" s="84">
        <v>1110.6048582599999</v>
      </c>
      <c r="E461" s="84">
        <v>199.67629578</v>
      </c>
      <c r="F461" s="84">
        <v>199.67629578</v>
      </c>
    </row>
    <row r="462" spans="1:6" ht="12.75" customHeight="1" x14ac:dyDescent="0.2">
      <c r="A462" s="83" t="s">
        <v>166</v>
      </c>
      <c r="B462" s="83">
        <v>16</v>
      </c>
      <c r="C462" s="84">
        <v>1206.83733205</v>
      </c>
      <c r="D462" s="84">
        <v>1125.19457332</v>
      </c>
      <c r="E462" s="84">
        <v>202.29938916</v>
      </c>
      <c r="F462" s="84">
        <v>202.29938916</v>
      </c>
    </row>
    <row r="463" spans="1:6" ht="12.75" customHeight="1" x14ac:dyDescent="0.2">
      <c r="A463" s="83" t="s">
        <v>166</v>
      </c>
      <c r="B463" s="83">
        <v>17</v>
      </c>
      <c r="C463" s="84">
        <v>1206.53505589</v>
      </c>
      <c r="D463" s="84">
        <v>1125.3457297299999</v>
      </c>
      <c r="E463" s="84">
        <v>202.32656566</v>
      </c>
      <c r="F463" s="84">
        <v>202.32656566</v>
      </c>
    </row>
    <row r="464" spans="1:6" ht="12.75" customHeight="1" x14ac:dyDescent="0.2">
      <c r="A464" s="83" t="s">
        <v>166</v>
      </c>
      <c r="B464" s="83">
        <v>18</v>
      </c>
      <c r="C464" s="84">
        <v>1188.4744683900001</v>
      </c>
      <c r="D464" s="84">
        <v>1106.5783681200001</v>
      </c>
      <c r="E464" s="84">
        <v>198.95237076000001</v>
      </c>
      <c r="F464" s="84">
        <v>198.95237076000001</v>
      </c>
    </row>
    <row r="465" spans="1:6" ht="12.75" customHeight="1" x14ac:dyDescent="0.2">
      <c r="A465" s="83" t="s">
        <v>166</v>
      </c>
      <c r="B465" s="83">
        <v>19</v>
      </c>
      <c r="C465" s="84">
        <v>1136.11530096</v>
      </c>
      <c r="D465" s="84">
        <v>1053.35121884</v>
      </c>
      <c r="E465" s="84">
        <v>189.38263051999999</v>
      </c>
      <c r="F465" s="84">
        <v>189.38263051999999</v>
      </c>
    </row>
    <row r="466" spans="1:6" ht="12.75" customHeight="1" x14ac:dyDescent="0.2">
      <c r="A466" s="83" t="s">
        <v>166</v>
      </c>
      <c r="B466" s="83">
        <v>20</v>
      </c>
      <c r="C466" s="84">
        <v>1132.30028309</v>
      </c>
      <c r="D466" s="84">
        <v>1050.9991122500001</v>
      </c>
      <c r="E466" s="84">
        <v>188.95974390999999</v>
      </c>
      <c r="F466" s="84">
        <v>188.95974390999999</v>
      </c>
    </row>
    <row r="467" spans="1:6" ht="12.75" customHeight="1" x14ac:dyDescent="0.2">
      <c r="A467" s="83" t="s">
        <v>166</v>
      </c>
      <c r="B467" s="83">
        <v>21</v>
      </c>
      <c r="C467" s="84">
        <v>1150.20754594</v>
      </c>
      <c r="D467" s="84">
        <v>1068.22993924</v>
      </c>
      <c r="E467" s="84">
        <v>192.05768434999999</v>
      </c>
      <c r="F467" s="84">
        <v>192.05768434999999</v>
      </c>
    </row>
    <row r="468" spans="1:6" ht="12.75" customHeight="1" x14ac:dyDescent="0.2">
      <c r="A468" s="83" t="s">
        <v>166</v>
      </c>
      <c r="B468" s="83">
        <v>22</v>
      </c>
      <c r="C468" s="84">
        <v>1167.6353852499999</v>
      </c>
      <c r="D468" s="84">
        <v>1085.4017777199999</v>
      </c>
      <c r="E468" s="84">
        <v>195.14501920999999</v>
      </c>
      <c r="F468" s="84">
        <v>195.14501920999999</v>
      </c>
    </row>
    <row r="469" spans="1:6" ht="12.75" customHeight="1" x14ac:dyDescent="0.2">
      <c r="A469" s="83" t="s">
        <v>166</v>
      </c>
      <c r="B469" s="83">
        <v>23</v>
      </c>
      <c r="C469" s="84">
        <v>1178.52417231</v>
      </c>
      <c r="D469" s="84">
        <v>1097.3927841300001</v>
      </c>
      <c r="E469" s="84">
        <v>197.30088925999999</v>
      </c>
      <c r="F469" s="84">
        <v>197.30088925999999</v>
      </c>
    </row>
    <row r="470" spans="1:6" ht="12.75" customHeight="1" x14ac:dyDescent="0.2">
      <c r="A470" s="83" t="s">
        <v>166</v>
      </c>
      <c r="B470" s="83">
        <v>24</v>
      </c>
      <c r="C470" s="84">
        <v>1189.4169523999999</v>
      </c>
      <c r="D470" s="84">
        <v>1108.2506095199999</v>
      </c>
      <c r="E470" s="84">
        <v>199.25302402</v>
      </c>
      <c r="F470" s="84">
        <v>199.25302402</v>
      </c>
    </row>
    <row r="471" spans="1:6" ht="12.75" customHeight="1" x14ac:dyDescent="0.2">
      <c r="A471" s="83" t="s">
        <v>167</v>
      </c>
      <c r="B471" s="83">
        <v>1</v>
      </c>
      <c r="C471" s="84">
        <v>1243.0564072899999</v>
      </c>
      <c r="D471" s="84">
        <v>1158.4267186899999</v>
      </c>
      <c r="E471" s="84">
        <v>208.27421598000001</v>
      </c>
      <c r="F471" s="84">
        <v>208.27421598000001</v>
      </c>
    </row>
    <row r="472" spans="1:6" ht="12.75" customHeight="1" x14ac:dyDescent="0.2">
      <c r="A472" s="83" t="s">
        <v>167</v>
      </c>
      <c r="B472" s="83">
        <v>2</v>
      </c>
      <c r="C472" s="84">
        <v>1264.80810597</v>
      </c>
      <c r="D472" s="84">
        <v>1184.8312408300001</v>
      </c>
      <c r="E472" s="84">
        <v>213.02150043</v>
      </c>
      <c r="F472" s="84">
        <v>213.02150043</v>
      </c>
    </row>
    <row r="473" spans="1:6" ht="12.75" customHeight="1" x14ac:dyDescent="0.2">
      <c r="A473" s="83" t="s">
        <v>167</v>
      </c>
      <c r="B473" s="83">
        <v>3</v>
      </c>
      <c r="C473" s="84">
        <v>1286.5159094400001</v>
      </c>
      <c r="D473" s="84">
        <v>1206.28173588</v>
      </c>
      <c r="E473" s="84">
        <v>216.87809745000001</v>
      </c>
      <c r="F473" s="84">
        <v>216.87809745000001</v>
      </c>
    </row>
    <row r="474" spans="1:6" ht="12.75" customHeight="1" x14ac:dyDescent="0.2">
      <c r="A474" s="83" t="s">
        <v>167</v>
      </c>
      <c r="B474" s="83">
        <v>4</v>
      </c>
      <c r="C474" s="84">
        <v>1291.57307008</v>
      </c>
      <c r="D474" s="84">
        <v>1210.6510385300001</v>
      </c>
      <c r="E474" s="84">
        <v>217.66365693</v>
      </c>
      <c r="F474" s="84">
        <v>217.66365693</v>
      </c>
    </row>
    <row r="475" spans="1:6" ht="12.75" customHeight="1" x14ac:dyDescent="0.2">
      <c r="A475" s="83" t="s">
        <v>167</v>
      </c>
      <c r="B475" s="83">
        <v>5</v>
      </c>
      <c r="C475" s="84">
        <v>1321.216809</v>
      </c>
      <c r="D475" s="84">
        <v>1239.45661253</v>
      </c>
      <c r="E475" s="84">
        <v>222.84262788999999</v>
      </c>
      <c r="F475" s="84">
        <v>222.84262788999999</v>
      </c>
    </row>
    <row r="476" spans="1:6" ht="12.75" customHeight="1" x14ac:dyDescent="0.2">
      <c r="A476" s="83" t="s">
        <v>167</v>
      </c>
      <c r="B476" s="83">
        <v>6</v>
      </c>
      <c r="C476" s="84">
        <v>1217.4663236199999</v>
      </c>
      <c r="D476" s="84">
        <v>1127.51226434</v>
      </c>
      <c r="E476" s="84">
        <v>202.71608818000001</v>
      </c>
      <c r="F476" s="84">
        <v>202.71608818000001</v>
      </c>
    </row>
    <row r="477" spans="1:6" ht="12.75" customHeight="1" x14ac:dyDescent="0.2">
      <c r="A477" s="83" t="s">
        <v>167</v>
      </c>
      <c r="B477" s="83">
        <v>7</v>
      </c>
      <c r="C477" s="84">
        <v>1166.82776268</v>
      </c>
      <c r="D477" s="84">
        <v>1082.9590050300001</v>
      </c>
      <c r="E477" s="84">
        <v>194.70583169</v>
      </c>
      <c r="F477" s="84">
        <v>194.70583169</v>
      </c>
    </row>
    <row r="478" spans="1:6" ht="12.75" customHeight="1" x14ac:dyDescent="0.2">
      <c r="A478" s="83" t="s">
        <v>167</v>
      </c>
      <c r="B478" s="83">
        <v>8</v>
      </c>
      <c r="C478" s="84">
        <v>1162.7618753100001</v>
      </c>
      <c r="D478" s="84">
        <v>1076.46067021</v>
      </c>
      <c r="E478" s="84">
        <v>193.53749227</v>
      </c>
      <c r="F478" s="84">
        <v>193.53749227</v>
      </c>
    </row>
    <row r="479" spans="1:6" ht="12.75" customHeight="1" x14ac:dyDescent="0.2">
      <c r="A479" s="83" t="s">
        <v>167</v>
      </c>
      <c r="B479" s="83">
        <v>9</v>
      </c>
      <c r="C479" s="84">
        <v>1038.94082353</v>
      </c>
      <c r="D479" s="84">
        <v>957.96512890999998</v>
      </c>
      <c r="E479" s="84">
        <v>172.23310973</v>
      </c>
      <c r="F479" s="84">
        <v>172.23310973</v>
      </c>
    </row>
    <row r="480" spans="1:6" ht="12.75" customHeight="1" x14ac:dyDescent="0.2">
      <c r="A480" s="83" t="s">
        <v>167</v>
      </c>
      <c r="B480" s="83">
        <v>10</v>
      </c>
      <c r="C480" s="84">
        <v>1004.62939789</v>
      </c>
      <c r="D480" s="84">
        <v>924.52014258999998</v>
      </c>
      <c r="E480" s="84">
        <v>166.22001612</v>
      </c>
      <c r="F480" s="84">
        <v>166.22001612</v>
      </c>
    </row>
    <row r="481" spans="1:6" ht="12.75" customHeight="1" x14ac:dyDescent="0.2">
      <c r="A481" s="83" t="s">
        <v>167</v>
      </c>
      <c r="B481" s="83">
        <v>11</v>
      </c>
      <c r="C481" s="84">
        <v>997.01123462999999</v>
      </c>
      <c r="D481" s="84">
        <v>916.19302660000005</v>
      </c>
      <c r="E481" s="84">
        <v>164.72287907</v>
      </c>
      <c r="F481" s="84">
        <v>164.72287907</v>
      </c>
    </row>
    <row r="482" spans="1:6" ht="12.75" customHeight="1" x14ac:dyDescent="0.2">
      <c r="A482" s="83" t="s">
        <v>167</v>
      </c>
      <c r="B482" s="83">
        <v>12</v>
      </c>
      <c r="C482" s="84">
        <v>1068.3569037699999</v>
      </c>
      <c r="D482" s="84">
        <v>987.84311578999996</v>
      </c>
      <c r="E482" s="84">
        <v>177.60489043999999</v>
      </c>
      <c r="F482" s="84">
        <v>177.60489043999999</v>
      </c>
    </row>
    <row r="483" spans="1:6" ht="12.75" customHeight="1" x14ac:dyDescent="0.2">
      <c r="A483" s="83" t="s">
        <v>167</v>
      </c>
      <c r="B483" s="83">
        <v>13</v>
      </c>
      <c r="C483" s="84">
        <v>1170.7370136100001</v>
      </c>
      <c r="D483" s="84">
        <v>1072.8109028199999</v>
      </c>
      <c r="E483" s="84">
        <v>192.88129846999999</v>
      </c>
      <c r="F483" s="84">
        <v>192.88129846999999</v>
      </c>
    </row>
    <row r="484" spans="1:6" ht="12.75" customHeight="1" x14ac:dyDescent="0.2">
      <c r="A484" s="83" t="s">
        <v>167</v>
      </c>
      <c r="B484" s="83">
        <v>14</v>
      </c>
      <c r="C484" s="84">
        <v>1150.54851753</v>
      </c>
      <c r="D484" s="84">
        <v>1067.0030135500001</v>
      </c>
      <c r="E484" s="84">
        <v>191.83709465999999</v>
      </c>
      <c r="F484" s="84">
        <v>191.83709465999999</v>
      </c>
    </row>
    <row r="485" spans="1:6" ht="12.75" customHeight="1" x14ac:dyDescent="0.2">
      <c r="A485" s="83" t="s">
        <v>167</v>
      </c>
      <c r="B485" s="83">
        <v>15</v>
      </c>
      <c r="C485" s="84">
        <v>1158.6582311499999</v>
      </c>
      <c r="D485" s="84">
        <v>1076.36105522</v>
      </c>
      <c r="E485" s="84">
        <v>193.51958243999999</v>
      </c>
      <c r="F485" s="84">
        <v>193.51958243999999</v>
      </c>
    </row>
    <row r="486" spans="1:6" ht="12.75" customHeight="1" x14ac:dyDescent="0.2">
      <c r="A486" s="83" t="s">
        <v>167</v>
      </c>
      <c r="B486" s="83">
        <v>16</v>
      </c>
      <c r="C486" s="84">
        <v>1168.9580793499999</v>
      </c>
      <c r="D486" s="84">
        <v>1078.76992361</v>
      </c>
      <c r="E486" s="84">
        <v>193.95267429</v>
      </c>
      <c r="F486" s="84">
        <v>193.95267429</v>
      </c>
    </row>
    <row r="487" spans="1:6" ht="12.75" customHeight="1" x14ac:dyDescent="0.2">
      <c r="A487" s="83" t="s">
        <v>167</v>
      </c>
      <c r="B487" s="83">
        <v>17</v>
      </c>
      <c r="C487" s="84">
        <v>1109.6205863800001</v>
      </c>
      <c r="D487" s="84">
        <v>1010.67523691</v>
      </c>
      <c r="E487" s="84">
        <v>181.70989082</v>
      </c>
      <c r="F487" s="84">
        <v>181.70989082</v>
      </c>
    </row>
    <row r="488" spans="1:6" ht="12.75" customHeight="1" x14ac:dyDescent="0.2">
      <c r="A488" s="83" t="s">
        <v>167</v>
      </c>
      <c r="B488" s="83">
        <v>18</v>
      </c>
      <c r="C488" s="84">
        <v>953.71290432000001</v>
      </c>
      <c r="D488" s="84">
        <v>953.71290432000001</v>
      </c>
      <c r="E488" s="84">
        <v>171.46859979000001</v>
      </c>
      <c r="F488" s="84">
        <v>171.46859979000001</v>
      </c>
    </row>
    <row r="489" spans="1:6" ht="12.75" customHeight="1" x14ac:dyDescent="0.2">
      <c r="A489" s="83" t="s">
        <v>167</v>
      </c>
      <c r="B489" s="83">
        <v>19</v>
      </c>
      <c r="C489" s="84">
        <v>859.88327282</v>
      </c>
      <c r="D489" s="84">
        <v>859.88327282</v>
      </c>
      <c r="E489" s="84">
        <v>154.59891557</v>
      </c>
      <c r="F489" s="84">
        <v>154.59891557</v>
      </c>
    </row>
    <row r="490" spans="1:6" ht="12.75" customHeight="1" x14ac:dyDescent="0.2">
      <c r="A490" s="83" t="s">
        <v>167</v>
      </c>
      <c r="B490" s="83">
        <v>20</v>
      </c>
      <c r="C490" s="84">
        <v>962.08311749999996</v>
      </c>
      <c r="D490" s="84">
        <v>860.73466119</v>
      </c>
      <c r="E490" s="84">
        <v>154.75198717999999</v>
      </c>
      <c r="F490" s="84">
        <v>154.75198717999999</v>
      </c>
    </row>
    <row r="491" spans="1:6" ht="12.75" customHeight="1" x14ac:dyDescent="0.2">
      <c r="A491" s="83" t="s">
        <v>167</v>
      </c>
      <c r="B491" s="83">
        <v>21</v>
      </c>
      <c r="C491" s="84">
        <v>950.54638999999997</v>
      </c>
      <c r="D491" s="84">
        <v>869.18359075000001</v>
      </c>
      <c r="E491" s="84">
        <v>156.27102515999999</v>
      </c>
      <c r="F491" s="84">
        <v>156.27102515999999</v>
      </c>
    </row>
    <row r="492" spans="1:6" ht="12.75" customHeight="1" x14ac:dyDescent="0.2">
      <c r="A492" s="83" t="s">
        <v>167</v>
      </c>
      <c r="B492" s="83">
        <v>22</v>
      </c>
      <c r="C492" s="84">
        <v>968.83791942000005</v>
      </c>
      <c r="D492" s="84">
        <v>888.55299805000004</v>
      </c>
      <c r="E492" s="84">
        <v>159.75346221000001</v>
      </c>
      <c r="F492" s="84">
        <v>159.75346221000001</v>
      </c>
    </row>
    <row r="493" spans="1:6" ht="12.75" customHeight="1" x14ac:dyDescent="0.2">
      <c r="A493" s="83" t="s">
        <v>167</v>
      </c>
      <c r="B493" s="83">
        <v>23</v>
      </c>
      <c r="C493" s="84">
        <v>969.28886957999998</v>
      </c>
      <c r="D493" s="84">
        <v>888.26911645999996</v>
      </c>
      <c r="E493" s="84">
        <v>159.70242296999999</v>
      </c>
      <c r="F493" s="84">
        <v>159.70242296999999</v>
      </c>
    </row>
    <row r="494" spans="1:6" ht="12.75" customHeight="1" x14ac:dyDescent="0.2">
      <c r="A494" s="83" t="s">
        <v>167</v>
      </c>
      <c r="B494" s="83">
        <v>24</v>
      </c>
      <c r="C494" s="84">
        <v>972.67391576</v>
      </c>
      <c r="D494" s="84">
        <v>892.43365534999998</v>
      </c>
      <c r="E494" s="84">
        <v>160.45116784999999</v>
      </c>
      <c r="F494" s="84">
        <v>160.45116784999999</v>
      </c>
    </row>
    <row r="495" spans="1:6" ht="12.75" customHeight="1" x14ac:dyDescent="0.2">
      <c r="A495" s="83" t="s">
        <v>168</v>
      </c>
      <c r="B495" s="83">
        <v>1</v>
      </c>
      <c r="C495" s="84">
        <v>1250.21315783</v>
      </c>
      <c r="D495" s="84">
        <v>1164.8493038399999</v>
      </c>
      <c r="E495" s="84">
        <v>209.42893631000001</v>
      </c>
      <c r="F495" s="84">
        <v>209.42893631000001</v>
      </c>
    </row>
    <row r="496" spans="1:6" ht="12.75" customHeight="1" x14ac:dyDescent="0.2">
      <c r="A496" s="83" t="s">
        <v>168</v>
      </c>
      <c r="B496" s="83">
        <v>2</v>
      </c>
      <c r="C496" s="84">
        <v>1281.9545958799999</v>
      </c>
      <c r="D496" s="84">
        <v>1202.17375717</v>
      </c>
      <c r="E496" s="84">
        <v>216.13952155999999</v>
      </c>
      <c r="F496" s="84">
        <v>216.13952155999999</v>
      </c>
    </row>
    <row r="497" spans="1:6" ht="12.75" customHeight="1" x14ac:dyDescent="0.2">
      <c r="A497" s="83" t="s">
        <v>168</v>
      </c>
      <c r="B497" s="83">
        <v>3</v>
      </c>
      <c r="C497" s="84">
        <v>1289.87756016</v>
      </c>
      <c r="D497" s="84">
        <v>1209.2517806999999</v>
      </c>
      <c r="E497" s="84">
        <v>217.41208355000001</v>
      </c>
      <c r="F497" s="84">
        <v>217.41208355000001</v>
      </c>
    </row>
    <row r="498" spans="1:6" ht="12.75" customHeight="1" x14ac:dyDescent="0.2">
      <c r="A498" s="83" t="s">
        <v>168</v>
      </c>
      <c r="B498" s="83">
        <v>4</v>
      </c>
      <c r="C498" s="84">
        <v>1275.83845789</v>
      </c>
      <c r="D498" s="84">
        <v>1193.7257266900001</v>
      </c>
      <c r="E498" s="84">
        <v>214.62064523000001</v>
      </c>
      <c r="F498" s="84">
        <v>214.62064523000001</v>
      </c>
    </row>
    <row r="499" spans="1:6" ht="12.75" customHeight="1" x14ac:dyDescent="0.2">
      <c r="A499" s="83" t="s">
        <v>168</v>
      </c>
      <c r="B499" s="83">
        <v>5</v>
      </c>
      <c r="C499" s="84">
        <v>1303.3016991100001</v>
      </c>
      <c r="D499" s="84">
        <v>1215.0209127400001</v>
      </c>
      <c r="E499" s="84">
        <v>218.44931915999999</v>
      </c>
      <c r="F499" s="84">
        <v>218.44931915999999</v>
      </c>
    </row>
    <row r="500" spans="1:6" ht="12.75" customHeight="1" x14ac:dyDescent="0.2">
      <c r="A500" s="83" t="s">
        <v>168</v>
      </c>
      <c r="B500" s="83">
        <v>6</v>
      </c>
      <c r="C500" s="84">
        <v>1290.4385141800001</v>
      </c>
      <c r="D500" s="84">
        <v>1209.32165762</v>
      </c>
      <c r="E500" s="84">
        <v>217.42464676</v>
      </c>
      <c r="F500" s="84">
        <v>217.42464676</v>
      </c>
    </row>
    <row r="501" spans="1:6" ht="12.75" customHeight="1" x14ac:dyDescent="0.2">
      <c r="A501" s="83" t="s">
        <v>168</v>
      </c>
      <c r="B501" s="83">
        <v>7</v>
      </c>
      <c r="C501" s="84">
        <v>1280.85376911</v>
      </c>
      <c r="D501" s="84">
        <v>1200.0027512700001</v>
      </c>
      <c r="E501" s="84">
        <v>215.74919514999999</v>
      </c>
      <c r="F501" s="84">
        <v>215.74919514999999</v>
      </c>
    </row>
    <row r="502" spans="1:6" ht="12.75" customHeight="1" x14ac:dyDescent="0.2">
      <c r="A502" s="83" t="s">
        <v>168</v>
      </c>
      <c r="B502" s="83">
        <v>8</v>
      </c>
      <c r="C502" s="84">
        <v>1293.7186374600001</v>
      </c>
      <c r="D502" s="84">
        <v>1210.47877305</v>
      </c>
      <c r="E502" s="84">
        <v>217.63268522000001</v>
      </c>
      <c r="F502" s="84">
        <v>217.63268522000001</v>
      </c>
    </row>
    <row r="503" spans="1:6" ht="12.75" customHeight="1" x14ac:dyDescent="0.2">
      <c r="A503" s="83" t="s">
        <v>168</v>
      </c>
      <c r="B503" s="83">
        <v>9</v>
      </c>
      <c r="C503" s="84">
        <v>1244.2141805000001</v>
      </c>
      <c r="D503" s="84">
        <v>1163.55286542</v>
      </c>
      <c r="E503" s="84">
        <v>209.19584889000001</v>
      </c>
      <c r="F503" s="84">
        <v>209.19584889000001</v>
      </c>
    </row>
    <row r="504" spans="1:6" ht="12.75" customHeight="1" x14ac:dyDescent="0.2">
      <c r="A504" s="83" t="s">
        <v>168</v>
      </c>
      <c r="B504" s="83">
        <v>10</v>
      </c>
      <c r="C504" s="84">
        <v>1192.86828861</v>
      </c>
      <c r="D504" s="84">
        <v>1112.2455377399999</v>
      </c>
      <c r="E504" s="84">
        <v>199.97127449999999</v>
      </c>
      <c r="F504" s="84">
        <v>199.97127449999999</v>
      </c>
    </row>
    <row r="505" spans="1:6" ht="12.75" customHeight="1" x14ac:dyDescent="0.2">
      <c r="A505" s="83" t="s">
        <v>168</v>
      </c>
      <c r="B505" s="83">
        <v>11</v>
      </c>
      <c r="C505" s="84">
        <v>1182.82572783</v>
      </c>
      <c r="D505" s="84">
        <v>1102.36335536</v>
      </c>
      <c r="E505" s="84">
        <v>198.19455116</v>
      </c>
      <c r="F505" s="84">
        <v>198.19455116</v>
      </c>
    </row>
    <row r="506" spans="1:6" ht="12.75" customHeight="1" x14ac:dyDescent="0.2">
      <c r="A506" s="83" t="s">
        <v>168</v>
      </c>
      <c r="B506" s="83">
        <v>12</v>
      </c>
      <c r="C506" s="84">
        <v>1195.3814376800001</v>
      </c>
      <c r="D506" s="84">
        <v>1116.16079625</v>
      </c>
      <c r="E506" s="84">
        <v>200.67520110999999</v>
      </c>
      <c r="F506" s="84">
        <v>200.67520110999999</v>
      </c>
    </row>
    <row r="507" spans="1:6" ht="12.75" customHeight="1" x14ac:dyDescent="0.2">
      <c r="A507" s="83" t="s">
        <v>168</v>
      </c>
      <c r="B507" s="83">
        <v>13</v>
      </c>
      <c r="C507" s="84">
        <v>1217.6792527600001</v>
      </c>
      <c r="D507" s="84">
        <v>1128.85780604</v>
      </c>
      <c r="E507" s="84">
        <v>202.95800391</v>
      </c>
      <c r="F507" s="84">
        <v>202.95800391</v>
      </c>
    </row>
    <row r="508" spans="1:6" ht="12.75" customHeight="1" x14ac:dyDescent="0.2">
      <c r="A508" s="83" t="s">
        <v>168</v>
      </c>
      <c r="B508" s="83">
        <v>14</v>
      </c>
      <c r="C508" s="84">
        <v>1210.5916030200001</v>
      </c>
      <c r="D508" s="84">
        <v>1126.53234795</v>
      </c>
      <c r="E508" s="84">
        <v>202.53990844</v>
      </c>
      <c r="F508" s="84">
        <v>202.53990844</v>
      </c>
    </row>
    <row r="509" spans="1:6" ht="12.75" customHeight="1" x14ac:dyDescent="0.2">
      <c r="A509" s="83" t="s">
        <v>168</v>
      </c>
      <c r="B509" s="83">
        <v>15</v>
      </c>
      <c r="C509" s="84">
        <v>1217.67751664</v>
      </c>
      <c r="D509" s="84">
        <v>1137.0706347400001</v>
      </c>
      <c r="E509" s="84">
        <v>204.43459318000001</v>
      </c>
      <c r="F509" s="84">
        <v>204.43459318000001</v>
      </c>
    </row>
    <row r="510" spans="1:6" ht="12.75" customHeight="1" x14ac:dyDescent="0.2">
      <c r="A510" s="83" t="s">
        <v>168</v>
      </c>
      <c r="B510" s="83">
        <v>16</v>
      </c>
      <c r="C510" s="84">
        <v>1222.9141349700001</v>
      </c>
      <c r="D510" s="84">
        <v>1141.5010825899999</v>
      </c>
      <c r="E510" s="84">
        <v>205.23114598000001</v>
      </c>
      <c r="F510" s="84">
        <v>205.23114598000001</v>
      </c>
    </row>
    <row r="511" spans="1:6" ht="12.75" customHeight="1" x14ac:dyDescent="0.2">
      <c r="A511" s="83" t="s">
        <v>168</v>
      </c>
      <c r="B511" s="83">
        <v>17</v>
      </c>
      <c r="C511" s="84">
        <v>1208.3395108300001</v>
      </c>
      <c r="D511" s="84">
        <v>1127.1357930700001</v>
      </c>
      <c r="E511" s="84">
        <v>202.64840219999999</v>
      </c>
      <c r="F511" s="84">
        <v>202.64840219999999</v>
      </c>
    </row>
    <row r="512" spans="1:6" ht="12.75" customHeight="1" x14ac:dyDescent="0.2">
      <c r="A512" s="83" t="s">
        <v>168</v>
      </c>
      <c r="B512" s="83">
        <v>18</v>
      </c>
      <c r="C512" s="84">
        <v>1207.1378656100001</v>
      </c>
      <c r="D512" s="84">
        <v>1122.9209508399999</v>
      </c>
      <c r="E512" s="84">
        <v>201.89061325</v>
      </c>
      <c r="F512" s="84">
        <v>201.89061325</v>
      </c>
    </row>
    <row r="513" spans="1:6" ht="12.75" customHeight="1" x14ac:dyDescent="0.2">
      <c r="A513" s="83" t="s">
        <v>168</v>
      </c>
      <c r="B513" s="83">
        <v>19</v>
      </c>
      <c r="C513" s="84">
        <v>1143.1726278599999</v>
      </c>
      <c r="D513" s="84">
        <v>1060.02837727</v>
      </c>
      <c r="E513" s="84">
        <v>190.58312072999999</v>
      </c>
      <c r="F513" s="84">
        <v>190.58312072999999</v>
      </c>
    </row>
    <row r="514" spans="1:6" ht="12.75" customHeight="1" x14ac:dyDescent="0.2">
      <c r="A514" s="83" t="s">
        <v>168</v>
      </c>
      <c r="B514" s="83">
        <v>20</v>
      </c>
      <c r="C514" s="84">
        <v>1146.6438706399999</v>
      </c>
      <c r="D514" s="84">
        <v>1065.24106693</v>
      </c>
      <c r="E514" s="84">
        <v>191.52031324999999</v>
      </c>
      <c r="F514" s="84">
        <v>191.52031324999999</v>
      </c>
    </row>
    <row r="515" spans="1:6" ht="12.75" customHeight="1" x14ac:dyDescent="0.2">
      <c r="A515" s="83" t="s">
        <v>168</v>
      </c>
      <c r="B515" s="83">
        <v>21</v>
      </c>
      <c r="C515" s="84">
        <v>1160.3615351799999</v>
      </c>
      <c r="D515" s="84">
        <v>1078.3901625999999</v>
      </c>
      <c r="E515" s="84">
        <v>193.88439683999999</v>
      </c>
      <c r="F515" s="84">
        <v>193.88439683999999</v>
      </c>
    </row>
    <row r="516" spans="1:6" ht="12.75" customHeight="1" x14ac:dyDescent="0.2">
      <c r="A516" s="83" t="s">
        <v>168</v>
      </c>
      <c r="B516" s="83">
        <v>22</v>
      </c>
      <c r="C516" s="84">
        <v>1180.2698742800001</v>
      </c>
      <c r="D516" s="84">
        <v>1098.76809912</v>
      </c>
      <c r="E516" s="84">
        <v>197.54815794000001</v>
      </c>
      <c r="F516" s="84">
        <v>197.54815794000001</v>
      </c>
    </row>
    <row r="517" spans="1:6" ht="12.75" customHeight="1" x14ac:dyDescent="0.2">
      <c r="A517" s="83" t="s">
        <v>168</v>
      </c>
      <c r="B517" s="83">
        <v>23</v>
      </c>
      <c r="C517" s="84">
        <v>1193.84880279</v>
      </c>
      <c r="D517" s="84">
        <v>1112.6865339799999</v>
      </c>
      <c r="E517" s="84">
        <v>200.05056146999999</v>
      </c>
      <c r="F517" s="84">
        <v>200.05056146999999</v>
      </c>
    </row>
    <row r="518" spans="1:6" ht="12.75" customHeight="1" x14ac:dyDescent="0.2">
      <c r="A518" s="83" t="s">
        <v>168</v>
      </c>
      <c r="B518" s="83">
        <v>24</v>
      </c>
      <c r="C518" s="84">
        <v>1219.92199701</v>
      </c>
      <c r="D518" s="84">
        <v>1137.2157346199999</v>
      </c>
      <c r="E518" s="84">
        <v>204.46068077000001</v>
      </c>
      <c r="F518" s="84">
        <v>204.46068077000001</v>
      </c>
    </row>
    <row r="519" spans="1:6" ht="12.75" customHeight="1" x14ac:dyDescent="0.2">
      <c r="A519" s="83" t="s">
        <v>169</v>
      </c>
      <c r="B519" s="83">
        <v>1</v>
      </c>
      <c r="C519" s="84">
        <v>1292.77616704</v>
      </c>
      <c r="D519" s="84">
        <v>1199.7742366</v>
      </c>
      <c r="E519" s="84">
        <v>215.70811036000001</v>
      </c>
      <c r="F519" s="84">
        <v>215.70811036000001</v>
      </c>
    </row>
    <row r="520" spans="1:6" ht="12.75" customHeight="1" x14ac:dyDescent="0.2">
      <c r="A520" s="83" t="s">
        <v>169</v>
      </c>
      <c r="B520" s="83">
        <v>2</v>
      </c>
      <c r="C520" s="84">
        <v>1298.62054689</v>
      </c>
      <c r="D520" s="84">
        <v>1217.3347114400001</v>
      </c>
      <c r="E520" s="84">
        <v>218.86531837999999</v>
      </c>
      <c r="F520" s="84">
        <v>218.86531837999999</v>
      </c>
    </row>
    <row r="521" spans="1:6" ht="12.75" customHeight="1" x14ac:dyDescent="0.2">
      <c r="A521" s="83" t="s">
        <v>169</v>
      </c>
      <c r="B521" s="83">
        <v>3</v>
      </c>
      <c r="C521" s="84">
        <v>1324.42397226</v>
      </c>
      <c r="D521" s="84">
        <v>1238.4701807199999</v>
      </c>
      <c r="E521" s="84">
        <v>222.66527674</v>
      </c>
      <c r="F521" s="84">
        <v>222.66527674</v>
      </c>
    </row>
    <row r="522" spans="1:6" ht="12.75" customHeight="1" x14ac:dyDescent="0.2">
      <c r="A522" s="83" t="s">
        <v>169</v>
      </c>
      <c r="B522" s="83">
        <v>4</v>
      </c>
      <c r="C522" s="84">
        <v>1327.6957838400001</v>
      </c>
      <c r="D522" s="84">
        <v>1244.3902583500001</v>
      </c>
      <c r="E522" s="84">
        <v>223.72965095000001</v>
      </c>
      <c r="F522" s="84">
        <v>223.72965095000001</v>
      </c>
    </row>
    <row r="523" spans="1:6" ht="12.75" customHeight="1" x14ac:dyDescent="0.2">
      <c r="A523" s="83" t="s">
        <v>169</v>
      </c>
      <c r="B523" s="83">
        <v>5</v>
      </c>
      <c r="C523" s="84">
        <v>1351.9918450299999</v>
      </c>
      <c r="D523" s="84">
        <v>1266.73050769</v>
      </c>
      <c r="E523" s="84">
        <v>227.74621741999999</v>
      </c>
      <c r="F523" s="84">
        <v>227.74621741999999</v>
      </c>
    </row>
    <row r="524" spans="1:6" ht="12.75" customHeight="1" x14ac:dyDescent="0.2">
      <c r="A524" s="83" t="s">
        <v>169</v>
      </c>
      <c r="B524" s="83">
        <v>6</v>
      </c>
      <c r="C524" s="84">
        <v>1333.5398870199999</v>
      </c>
      <c r="D524" s="84">
        <v>1250.7407874</v>
      </c>
      <c r="E524" s="84">
        <v>224.87141628000001</v>
      </c>
      <c r="F524" s="84">
        <v>224.87141628000001</v>
      </c>
    </row>
    <row r="525" spans="1:6" ht="12.75" customHeight="1" x14ac:dyDescent="0.2">
      <c r="A525" s="83" t="s">
        <v>169</v>
      </c>
      <c r="B525" s="83">
        <v>7</v>
      </c>
      <c r="C525" s="84">
        <v>1285.52720671</v>
      </c>
      <c r="D525" s="84">
        <v>1196.72557852</v>
      </c>
      <c r="E525" s="84">
        <v>215.15999034000001</v>
      </c>
      <c r="F525" s="84">
        <v>215.15999034000001</v>
      </c>
    </row>
    <row r="526" spans="1:6" ht="12.75" customHeight="1" x14ac:dyDescent="0.2">
      <c r="A526" s="83" t="s">
        <v>169</v>
      </c>
      <c r="B526" s="83">
        <v>8</v>
      </c>
      <c r="C526" s="84">
        <v>1230.31053258</v>
      </c>
      <c r="D526" s="84">
        <v>1146.0471663400001</v>
      </c>
      <c r="E526" s="84">
        <v>206.04848903000001</v>
      </c>
      <c r="F526" s="84">
        <v>206.04848903000001</v>
      </c>
    </row>
    <row r="527" spans="1:6" ht="12.75" customHeight="1" x14ac:dyDescent="0.2">
      <c r="A527" s="83" t="s">
        <v>169</v>
      </c>
      <c r="B527" s="83">
        <v>9</v>
      </c>
      <c r="C527" s="84">
        <v>1203.4720463399999</v>
      </c>
      <c r="D527" s="84">
        <v>1121.28277951</v>
      </c>
      <c r="E527" s="84">
        <v>201.59608546999999</v>
      </c>
      <c r="F527" s="84">
        <v>201.59608546999999</v>
      </c>
    </row>
    <row r="528" spans="1:6" ht="12.75" customHeight="1" x14ac:dyDescent="0.2">
      <c r="A528" s="83" t="s">
        <v>169</v>
      </c>
      <c r="B528" s="83">
        <v>10</v>
      </c>
      <c r="C528" s="84">
        <v>1214.7528697099999</v>
      </c>
      <c r="D528" s="84">
        <v>1131.21695097</v>
      </c>
      <c r="E528" s="84">
        <v>203.38215596000001</v>
      </c>
      <c r="F528" s="84">
        <v>203.38215596000001</v>
      </c>
    </row>
    <row r="529" spans="1:6" ht="12.75" customHeight="1" x14ac:dyDescent="0.2">
      <c r="A529" s="83" t="s">
        <v>169</v>
      </c>
      <c r="B529" s="83">
        <v>11</v>
      </c>
      <c r="C529" s="84">
        <v>1211.5114667099999</v>
      </c>
      <c r="D529" s="84">
        <v>1129.11726804</v>
      </c>
      <c r="E529" s="84">
        <v>203.00465274000001</v>
      </c>
      <c r="F529" s="84">
        <v>203.00465274000001</v>
      </c>
    </row>
    <row r="530" spans="1:6" ht="12.75" customHeight="1" x14ac:dyDescent="0.2">
      <c r="A530" s="83" t="s">
        <v>169</v>
      </c>
      <c r="B530" s="83">
        <v>12</v>
      </c>
      <c r="C530" s="84">
        <v>1206.7843350099999</v>
      </c>
      <c r="D530" s="84">
        <v>1127.5724202399999</v>
      </c>
      <c r="E530" s="84">
        <v>202.72690365</v>
      </c>
      <c r="F530" s="84">
        <v>202.72690365</v>
      </c>
    </row>
    <row r="531" spans="1:6" ht="12.75" customHeight="1" x14ac:dyDescent="0.2">
      <c r="A531" s="83" t="s">
        <v>169</v>
      </c>
      <c r="B531" s="83">
        <v>13</v>
      </c>
      <c r="C531" s="84">
        <v>1228.12944247</v>
      </c>
      <c r="D531" s="84">
        <v>1140.0810560299999</v>
      </c>
      <c r="E531" s="84">
        <v>204.97583857999999</v>
      </c>
      <c r="F531" s="84">
        <v>204.97583857999999</v>
      </c>
    </row>
    <row r="532" spans="1:6" ht="12.75" customHeight="1" x14ac:dyDescent="0.2">
      <c r="A532" s="83" t="s">
        <v>169</v>
      </c>
      <c r="B532" s="83">
        <v>14</v>
      </c>
      <c r="C532" s="84">
        <v>1220.4410334500001</v>
      </c>
      <c r="D532" s="84">
        <v>1135.7469990100001</v>
      </c>
      <c r="E532" s="84">
        <v>204.19661593999999</v>
      </c>
      <c r="F532" s="84">
        <v>204.19661593999999</v>
      </c>
    </row>
    <row r="533" spans="1:6" ht="12.75" customHeight="1" x14ac:dyDescent="0.2">
      <c r="A533" s="83" t="s">
        <v>169</v>
      </c>
      <c r="B533" s="83">
        <v>15</v>
      </c>
      <c r="C533" s="84">
        <v>1233.5366288499999</v>
      </c>
      <c r="D533" s="84">
        <v>1146.3665791799999</v>
      </c>
      <c r="E533" s="84">
        <v>206.10591646</v>
      </c>
      <c r="F533" s="84">
        <v>206.10591646</v>
      </c>
    </row>
    <row r="534" spans="1:6" ht="12.75" customHeight="1" x14ac:dyDescent="0.2">
      <c r="A534" s="83" t="s">
        <v>169</v>
      </c>
      <c r="B534" s="83">
        <v>16</v>
      </c>
      <c r="C534" s="84">
        <v>1229.0067793400001</v>
      </c>
      <c r="D534" s="84">
        <v>1145.07211654</v>
      </c>
      <c r="E534" s="84">
        <v>205.87318425999999</v>
      </c>
      <c r="F534" s="84">
        <v>205.87318425999999</v>
      </c>
    </row>
    <row r="535" spans="1:6" ht="12.75" customHeight="1" x14ac:dyDescent="0.2">
      <c r="A535" s="83" t="s">
        <v>169</v>
      </c>
      <c r="B535" s="83">
        <v>17</v>
      </c>
      <c r="C535" s="84">
        <v>1215.87496489</v>
      </c>
      <c r="D535" s="84">
        <v>1130.8088922300001</v>
      </c>
      <c r="E535" s="84">
        <v>203.30879084</v>
      </c>
      <c r="F535" s="84">
        <v>203.30879084</v>
      </c>
    </row>
    <row r="536" spans="1:6" ht="12.75" customHeight="1" x14ac:dyDescent="0.2">
      <c r="A536" s="83" t="s">
        <v>169</v>
      </c>
      <c r="B536" s="83">
        <v>18</v>
      </c>
      <c r="C536" s="84">
        <v>1226.29060568</v>
      </c>
      <c r="D536" s="84">
        <v>1144.34779151</v>
      </c>
      <c r="E536" s="84">
        <v>205.74295744</v>
      </c>
      <c r="F536" s="84">
        <v>205.74295744</v>
      </c>
    </row>
    <row r="537" spans="1:6" ht="12.75" customHeight="1" x14ac:dyDescent="0.2">
      <c r="A537" s="83" t="s">
        <v>169</v>
      </c>
      <c r="B537" s="83">
        <v>19</v>
      </c>
      <c r="C537" s="84">
        <v>1209.0607308399999</v>
      </c>
      <c r="D537" s="84">
        <v>1126.5119365200001</v>
      </c>
      <c r="E537" s="84">
        <v>202.53623866000001</v>
      </c>
      <c r="F537" s="84">
        <v>202.53623866000001</v>
      </c>
    </row>
    <row r="538" spans="1:6" ht="12.75" customHeight="1" x14ac:dyDescent="0.2">
      <c r="A538" s="83" t="s">
        <v>169</v>
      </c>
      <c r="B538" s="83">
        <v>20</v>
      </c>
      <c r="C538" s="84">
        <v>1215.0698335</v>
      </c>
      <c r="D538" s="84">
        <v>1129.8171597400001</v>
      </c>
      <c r="E538" s="84">
        <v>203.13048667000001</v>
      </c>
      <c r="F538" s="84">
        <v>203.13048667000001</v>
      </c>
    </row>
    <row r="539" spans="1:6" ht="12.75" customHeight="1" x14ac:dyDescent="0.2">
      <c r="A539" s="83" t="s">
        <v>169</v>
      </c>
      <c r="B539" s="83">
        <v>21</v>
      </c>
      <c r="C539" s="84">
        <v>1203.79038855</v>
      </c>
      <c r="D539" s="84">
        <v>1127.07369122</v>
      </c>
      <c r="E539" s="84">
        <v>202.63723687000001</v>
      </c>
      <c r="F539" s="84">
        <v>202.63723687000001</v>
      </c>
    </row>
    <row r="540" spans="1:6" ht="12.75" customHeight="1" x14ac:dyDescent="0.2">
      <c r="A540" s="83" t="s">
        <v>169</v>
      </c>
      <c r="B540" s="83">
        <v>22</v>
      </c>
      <c r="C540" s="84">
        <v>1227.11043047</v>
      </c>
      <c r="D540" s="84">
        <v>1143.95620605</v>
      </c>
      <c r="E540" s="84">
        <v>205.67255406000001</v>
      </c>
      <c r="F540" s="84">
        <v>205.67255406000001</v>
      </c>
    </row>
    <row r="541" spans="1:6" ht="12.75" customHeight="1" x14ac:dyDescent="0.2">
      <c r="A541" s="83" t="s">
        <v>169</v>
      </c>
      <c r="B541" s="83">
        <v>23</v>
      </c>
      <c r="C541" s="84">
        <v>1245.536312</v>
      </c>
      <c r="D541" s="84">
        <v>1162.8937751599999</v>
      </c>
      <c r="E541" s="84">
        <v>209.07735066999999</v>
      </c>
      <c r="F541" s="84">
        <v>209.07735066999999</v>
      </c>
    </row>
    <row r="542" spans="1:6" ht="12.75" customHeight="1" x14ac:dyDescent="0.2">
      <c r="A542" s="83" t="s">
        <v>169</v>
      </c>
      <c r="B542" s="83">
        <v>24</v>
      </c>
      <c r="C542" s="84">
        <v>1278.8699523099999</v>
      </c>
      <c r="D542" s="84">
        <v>1195.8587689599999</v>
      </c>
      <c r="E542" s="84">
        <v>215.00414615</v>
      </c>
      <c r="F542" s="84">
        <v>215.00414615</v>
      </c>
    </row>
    <row r="543" spans="1:6" ht="12.75" customHeight="1" x14ac:dyDescent="0.2">
      <c r="A543" s="83" t="s">
        <v>170</v>
      </c>
      <c r="B543" s="83">
        <v>1</v>
      </c>
      <c r="C543" s="84">
        <v>1227.02361567</v>
      </c>
      <c r="D543" s="84">
        <v>1146.74015895</v>
      </c>
      <c r="E543" s="84">
        <v>206.17308258</v>
      </c>
      <c r="F543" s="84">
        <v>206.17308258</v>
      </c>
    </row>
    <row r="544" spans="1:6" ht="12.75" customHeight="1" x14ac:dyDescent="0.2">
      <c r="A544" s="83" t="s">
        <v>170</v>
      </c>
      <c r="B544" s="83">
        <v>2</v>
      </c>
      <c r="C544" s="84">
        <v>1255.88822684</v>
      </c>
      <c r="D544" s="84">
        <v>1173.28282941</v>
      </c>
      <c r="E544" s="84">
        <v>210.9452048</v>
      </c>
      <c r="F544" s="84">
        <v>210.9452048</v>
      </c>
    </row>
    <row r="545" spans="1:6" ht="12.75" customHeight="1" x14ac:dyDescent="0.2">
      <c r="A545" s="83" t="s">
        <v>170</v>
      </c>
      <c r="B545" s="83">
        <v>3</v>
      </c>
      <c r="C545" s="84">
        <v>1252.1287769400001</v>
      </c>
      <c r="D545" s="84">
        <v>1168.7933589199999</v>
      </c>
      <c r="E545" s="84">
        <v>210.13804028000001</v>
      </c>
      <c r="F545" s="84">
        <v>210.13804028000001</v>
      </c>
    </row>
    <row r="546" spans="1:6" ht="12.75" customHeight="1" x14ac:dyDescent="0.2">
      <c r="A546" s="83" t="s">
        <v>170</v>
      </c>
      <c r="B546" s="83">
        <v>4</v>
      </c>
      <c r="C546" s="84">
        <v>1245.75601461</v>
      </c>
      <c r="D546" s="84">
        <v>1161.5798165000001</v>
      </c>
      <c r="E546" s="84">
        <v>208.84111326999999</v>
      </c>
      <c r="F546" s="84">
        <v>208.84111326999999</v>
      </c>
    </row>
    <row r="547" spans="1:6" ht="12.75" customHeight="1" x14ac:dyDescent="0.2">
      <c r="A547" s="83" t="s">
        <v>170</v>
      </c>
      <c r="B547" s="83">
        <v>5</v>
      </c>
      <c r="C547" s="84">
        <v>1302.03659182</v>
      </c>
      <c r="D547" s="84">
        <v>1216.80965567</v>
      </c>
      <c r="E547" s="84">
        <v>218.77091830000001</v>
      </c>
      <c r="F547" s="84">
        <v>218.77091830000001</v>
      </c>
    </row>
    <row r="548" spans="1:6" ht="12.75" customHeight="1" x14ac:dyDescent="0.2">
      <c r="A548" s="83" t="s">
        <v>170</v>
      </c>
      <c r="B548" s="83">
        <v>6</v>
      </c>
      <c r="C548" s="84">
        <v>1254.7087668700001</v>
      </c>
      <c r="D548" s="84">
        <v>1171.22243207</v>
      </c>
      <c r="E548" s="84">
        <v>210.57476475999999</v>
      </c>
      <c r="F548" s="84">
        <v>210.57476475999999</v>
      </c>
    </row>
    <row r="549" spans="1:6" ht="12.75" customHeight="1" x14ac:dyDescent="0.2">
      <c r="A549" s="83" t="s">
        <v>170</v>
      </c>
      <c r="B549" s="83">
        <v>7</v>
      </c>
      <c r="C549" s="84">
        <v>1242.47844977</v>
      </c>
      <c r="D549" s="84">
        <v>1158.2596285899999</v>
      </c>
      <c r="E549" s="84">
        <v>208.24417475000001</v>
      </c>
      <c r="F549" s="84">
        <v>208.24417475000001</v>
      </c>
    </row>
    <row r="550" spans="1:6" ht="12.75" customHeight="1" x14ac:dyDescent="0.2">
      <c r="A550" s="83" t="s">
        <v>170</v>
      </c>
      <c r="B550" s="83">
        <v>8</v>
      </c>
      <c r="C550" s="84">
        <v>1234.9302574999999</v>
      </c>
      <c r="D550" s="84">
        <v>1153.30669352</v>
      </c>
      <c r="E550" s="84">
        <v>207.35368366</v>
      </c>
      <c r="F550" s="84">
        <v>207.35368366</v>
      </c>
    </row>
    <row r="551" spans="1:6" ht="12.75" customHeight="1" x14ac:dyDescent="0.2">
      <c r="A551" s="83" t="s">
        <v>170</v>
      </c>
      <c r="B551" s="83">
        <v>9</v>
      </c>
      <c r="C551" s="84">
        <v>1226.6289770400001</v>
      </c>
      <c r="D551" s="84">
        <v>1143.72675202</v>
      </c>
      <c r="E551" s="84">
        <v>205.63130039000001</v>
      </c>
      <c r="F551" s="84">
        <v>205.63130039000001</v>
      </c>
    </row>
    <row r="552" spans="1:6" ht="12.75" customHeight="1" x14ac:dyDescent="0.2">
      <c r="A552" s="83" t="s">
        <v>170</v>
      </c>
      <c r="B552" s="83">
        <v>10</v>
      </c>
      <c r="C552" s="84">
        <v>1197.7391894100001</v>
      </c>
      <c r="D552" s="84">
        <v>1115.38282052</v>
      </c>
      <c r="E552" s="84">
        <v>200.5353284</v>
      </c>
      <c r="F552" s="84">
        <v>200.5353284</v>
      </c>
    </row>
    <row r="553" spans="1:6" ht="12.75" customHeight="1" x14ac:dyDescent="0.2">
      <c r="A553" s="83" t="s">
        <v>170</v>
      </c>
      <c r="B553" s="83">
        <v>11</v>
      </c>
      <c r="C553" s="84">
        <v>1203.20482769</v>
      </c>
      <c r="D553" s="84">
        <v>1120.68379697</v>
      </c>
      <c r="E553" s="84">
        <v>201.48839405000001</v>
      </c>
      <c r="F553" s="84">
        <v>201.48839405000001</v>
      </c>
    </row>
    <row r="554" spans="1:6" ht="12.75" customHeight="1" x14ac:dyDescent="0.2">
      <c r="A554" s="83" t="s">
        <v>170</v>
      </c>
      <c r="B554" s="83">
        <v>12</v>
      </c>
      <c r="C554" s="84">
        <v>1206.05411086</v>
      </c>
      <c r="D554" s="84">
        <v>1125.4939545300001</v>
      </c>
      <c r="E554" s="84">
        <v>202.35321508999999</v>
      </c>
      <c r="F554" s="84">
        <v>202.35321508999999</v>
      </c>
    </row>
    <row r="555" spans="1:6" ht="12.75" customHeight="1" x14ac:dyDescent="0.2">
      <c r="A555" s="83" t="s">
        <v>170</v>
      </c>
      <c r="B555" s="83">
        <v>13</v>
      </c>
      <c r="C555" s="84">
        <v>1272.01355702</v>
      </c>
      <c r="D555" s="84">
        <v>1157.13214272</v>
      </c>
      <c r="E555" s="84">
        <v>208.04146341000001</v>
      </c>
      <c r="F555" s="84">
        <v>208.04146341000001</v>
      </c>
    </row>
    <row r="556" spans="1:6" ht="12.75" customHeight="1" x14ac:dyDescent="0.2">
      <c r="A556" s="83" t="s">
        <v>170</v>
      </c>
      <c r="B556" s="83">
        <v>14</v>
      </c>
      <c r="C556" s="84">
        <v>1236.6088762300001</v>
      </c>
      <c r="D556" s="84">
        <v>1120.86902788</v>
      </c>
      <c r="E556" s="84">
        <v>201.52169681999999</v>
      </c>
      <c r="F556" s="84">
        <v>201.52169681999999</v>
      </c>
    </row>
    <row r="557" spans="1:6" ht="12.75" customHeight="1" x14ac:dyDescent="0.2">
      <c r="A557" s="83" t="s">
        <v>170</v>
      </c>
      <c r="B557" s="83">
        <v>15</v>
      </c>
      <c r="C557" s="84">
        <v>1208.1355472</v>
      </c>
      <c r="D557" s="84">
        <v>1124.80202938</v>
      </c>
      <c r="E557" s="84">
        <v>202.22881346</v>
      </c>
      <c r="F557" s="84">
        <v>202.22881346</v>
      </c>
    </row>
    <row r="558" spans="1:6" ht="12.75" customHeight="1" x14ac:dyDescent="0.2">
      <c r="A558" s="83" t="s">
        <v>170</v>
      </c>
      <c r="B558" s="83">
        <v>16</v>
      </c>
      <c r="C558" s="84">
        <v>1228.00390163</v>
      </c>
      <c r="D558" s="84">
        <v>1147.6908835300001</v>
      </c>
      <c r="E558" s="84">
        <v>206.34401391</v>
      </c>
      <c r="F558" s="84">
        <v>206.34401391</v>
      </c>
    </row>
    <row r="559" spans="1:6" ht="12.75" customHeight="1" x14ac:dyDescent="0.2">
      <c r="A559" s="83" t="s">
        <v>170</v>
      </c>
      <c r="B559" s="83">
        <v>17</v>
      </c>
      <c r="C559" s="84">
        <v>1224.3694453200001</v>
      </c>
      <c r="D559" s="84">
        <v>1142.4460909699999</v>
      </c>
      <c r="E559" s="84">
        <v>205.40104959000001</v>
      </c>
      <c r="F559" s="84">
        <v>205.40104959000001</v>
      </c>
    </row>
    <row r="560" spans="1:6" ht="12.75" customHeight="1" x14ac:dyDescent="0.2">
      <c r="A560" s="83" t="s">
        <v>170</v>
      </c>
      <c r="B560" s="83">
        <v>18</v>
      </c>
      <c r="C560" s="84">
        <v>1226.8880019400001</v>
      </c>
      <c r="D560" s="84">
        <v>1145.51318156</v>
      </c>
      <c r="E560" s="84">
        <v>205.95248359999999</v>
      </c>
      <c r="F560" s="84">
        <v>205.95248359999999</v>
      </c>
    </row>
    <row r="561" spans="1:6" ht="12.75" customHeight="1" x14ac:dyDescent="0.2">
      <c r="A561" s="83" t="s">
        <v>170</v>
      </c>
      <c r="B561" s="83">
        <v>19</v>
      </c>
      <c r="C561" s="84">
        <v>1177.4857089699999</v>
      </c>
      <c r="D561" s="84">
        <v>1096.1269225399999</v>
      </c>
      <c r="E561" s="84">
        <v>197.07329926</v>
      </c>
      <c r="F561" s="84">
        <v>197.07329926</v>
      </c>
    </row>
    <row r="562" spans="1:6" ht="12.75" customHeight="1" x14ac:dyDescent="0.2">
      <c r="A562" s="83" t="s">
        <v>170</v>
      </c>
      <c r="B562" s="83">
        <v>20</v>
      </c>
      <c r="C562" s="84">
        <v>1170.2013784000001</v>
      </c>
      <c r="D562" s="84">
        <v>1088.2790002199999</v>
      </c>
      <c r="E562" s="84">
        <v>195.66231672999999</v>
      </c>
      <c r="F562" s="84">
        <v>195.66231672999999</v>
      </c>
    </row>
    <row r="563" spans="1:6" ht="12.75" customHeight="1" x14ac:dyDescent="0.2">
      <c r="A563" s="83" t="s">
        <v>170</v>
      </c>
      <c r="B563" s="83">
        <v>21</v>
      </c>
      <c r="C563" s="84">
        <v>1198.3222655899999</v>
      </c>
      <c r="D563" s="84">
        <v>1104.74070478</v>
      </c>
      <c r="E563" s="84">
        <v>198.62197620000001</v>
      </c>
      <c r="F563" s="84">
        <v>198.62197620000001</v>
      </c>
    </row>
    <row r="564" spans="1:6" ht="12.75" customHeight="1" x14ac:dyDescent="0.2">
      <c r="A564" s="83" t="s">
        <v>170</v>
      </c>
      <c r="B564" s="83">
        <v>22</v>
      </c>
      <c r="C564" s="84">
        <v>1182.0120604700001</v>
      </c>
      <c r="D564" s="84">
        <v>1098.597207</v>
      </c>
      <c r="E564" s="84">
        <v>197.51743314999999</v>
      </c>
      <c r="F564" s="84">
        <v>197.51743314999999</v>
      </c>
    </row>
    <row r="565" spans="1:6" ht="12.75" customHeight="1" x14ac:dyDescent="0.2">
      <c r="A565" s="83" t="s">
        <v>170</v>
      </c>
      <c r="B565" s="83">
        <v>23</v>
      </c>
      <c r="C565" s="84">
        <v>1203.5360071699999</v>
      </c>
      <c r="D565" s="84">
        <v>1121.2947540800001</v>
      </c>
      <c r="E565" s="84">
        <v>201.59823839000001</v>
      </c>
      <c r="F565" s="84">
        <v>201.59823839000001</v>
      </c>
    </row>
    <row r="566" spans="1:6" ht="12.75" customHeight="1" x14ac:dyDescent="0.2">
      <c r="A566" s="83" t="s">
        <v>170</v>
      </c>
      <c r="B566" s="83">
        <v>24</v>
      </c>
      <c r="C566" s="84">
        <v>1214.70151962</v>
      </c>
      <c r="D566" s="84">
        <v>1131.17088102</v>
      </c>
      <c r="E566" s="84">
        <v>203.37387301000001</v>
      </c>
      <c r="F566" s="84">
        <v>203.37387301000001</v>
      </c>
    </row>
    <row r="567" spans="1:6" ht="12.75" customHeight="1" x14ac:dyDescent="0.2">
      <c r="A567" s="83" t="s">
        <v>171</v>
      </c>
      <c r="B567" s="83">
        <v>1</v>
      </c>
      <c r="C567" s="84">
        <v>1225.08322602</v>
      </c>
      <c r="D567" s="84">
        <v>1134.9959199299999</v>
      </c>
      <c r="E567" s="84">
        <v>204.06157898999999</v>
      </c>
      <c r="F567" s="84">
        <v>204.06157898999999</v>
      </c>
    </row>
    <row r="568" spans="1:6" ht="12.75" customHeight="1" x14ac:dyDescent="0.2">
      <c r="A568" s="83" t="s">
        <v>171</v>
      </c>
      <c r="B568" s="83">
        <v>2</v>
      </c>
      <c r="C568" s="84">
        <v>1257.3638268499999</v>
      </c>
      <c r="D568" s="84">
        <v>1156.2369740199999</v>
      </c>
      <c r="E568" s="84">
        <v>207.88052051</v>
      </c>
      <c r="F568" s="84">
        <v>207.88052051</v>
      </c>
    </row>
    <row r="569" spans="1:6" ht="12.75" customHeight="1" x14ac:dyDescent="0.2">
      <c r="A569" s="83" t="s">
        <v>171</v>
      </c>
      <c r="B569" s="83">
        <v>3</v>
      </c>
      <c r="C569" s="84">
        <v>1280.6773598100001</v>
      </c>
      <c r="D569" s="84">
        <v>1191.6779722399999</v>
      </c>
      <c r="E569" s="84">
        <v>214.25247826</v>
      </c>
      <c r="F569" s="84">
        <v>214.25247826</v>
      </c>
    </row>
    <row r="570" spans="1:6" ht="12.75" customHeight="1" x14ac:dyDescent="0.2">
      <c r="A570" s="83" t="s">
        <v>171</v>
      </c>
      <c r="B570" s="83">
        <v>4</v>
      </c>
      <c r="C570" s="84">
        <v>1290.57345364</v>
      </c>
      <c r="D570" s="84">
        <v>1196.9845677999999</v>
      </c>
      <c r="E570" s="84">
        <v>215.20655418000001</v>
      </c>
      <c r="F570" s="84">
        <v>215.20655418000001</v>
      </c>
    </row>
    <row r="571" spans="1:6" ht="12.75" customHeight="1" x14ac:dyDescent="0.2">
      <c r="A571" s="83" t="s">
        <v>171</v>
      </c>
      <c r="B571" s="83">
        <v>5</v>
      </c>
      <c r="C571" s="84">
        <v>1328.3596583599999</v>
      </c>
      <c r="D571" s="84">
        <v>1229.6832321100001</v>
      </c>
      <c r="E571" s="84">
        <v>221.08546612000001</v>
      </c>
      <c r="F571" s="84">
        <v>221.08546612000001</v>
      </c>
    </row>
    <row r="572" spans="1:6" ht="12.75" customHeight="1" x14ac:dyDescent="0.2">
      <c r="A572" s="83" t="s">
        <v>171</v>
      </c>
      <c r="B572" s="83">
        <v>6</v>
      </c>
      <c r="C572" s="84">
        <v>1297.7098319199999</v>
      </c>
      <c r="D572" s="84">
        <v>1212.0719491699999</v>
      </c>
      <c r="E572" s="84">
        <v>217.91912328000001</v>
      </c>
      <c r="F572" s="84">
        <v>217.91912328000001</v>
      </c>
    </row>
    <row r="573" spans="1:6" ht="12.75" customHeight="1" x14ac:dyDescent="0.2">
      <c r="A573" s="83" t="s">
        <v>171</v>
      </c>
      <c r="B573" s="83">
        <v>7</v>
      </c>
      <c r="C573" s="84">
        <v>1243.64801205</v>
      </c>
      <c r="D573" s="84">
        <v>1158.4443750200001</v>
      </c>
      <c r="E573" s="84">
        <v>208.27739041999999</v>
      </c>
      <c r="F573" s="84">
        <v>208.27739041999999</v>
      </c>
    </row>
    <row r="574" spans="1:6" ht="12.75" customHeight="1" x14ac:dyDescent="0.2">
      <c r="A574" s="83" t="s">
        <v>171</v>
      </c>
      <c r="B574" s="83">
        <v>8</v>
      </c>
      <c r="C574" s="84">
        <v>1206.4222817100001</v>
      </c>
      <c r="D574" s="84">
        <v>1124.13009629</v>
      </c>
      <c r="E574" s="84">
        <v>202.10800621999999</v>
      </c>
      <c r="F574" s="84">
        <v>202.10800621999999</v>
      </c>
    </row>
    <row r="575" spans="1:6" ht="12.75" customHeight="1" x14ac:dyDescent="0.2">
      <c r="A575" s="83" t="s">
        <v>171</v>
      </c>
      <c r="B575" s="83">
        <v>9</v>
      </c>
      <c r="C575" s="84">
        <v>1195.5012920500001</v>
      </c>
      <c r="D575" s="84">
        <v>1102.8890961300001</v>
      </c>
      <c r="E575" s="84">
        <v>198.2890744</v>
      </c>
      <c r="F575" s="84">
        <v>198.2890744</v>
      </c>
    </row>
    <row r="576" spans="1:6" ht="12.75" customHeight="1" x14ac:dyDescent="0.2">
      <c r="A576" s="83" t="s">
        <v>171</v>
      </c>
      <c r="B576" s="83">
        <v>10</v>
      </c>
      <c r="C576" s="84">
        <v>1232.66937691</v>
      </c>
      <c r="D576" s="84">
        <v>1141.17400731</v>
      </c>
      <c r="E576" s="84">
        <v>205.17234092999999</v>
      </c>
      <c r="F576" s="84">
        <v>205.17234092999999</v>
      </c>
    </row>
    <row r="577" spans="1:6" ht="12.75" customHeight="1" x14ac:dyDescent="0.2">
      <c r="A577" s="83" t="s">
        <v>171</v>
      </c>
      <c r="B577" s="83">
        <v>11</v>
      </c>
      <c r="C577" s="84">
        <v>1246.00038382</v>
      </c>
      <c r="D577" s="84">
        <v>1166.42513515</v>
      </c>
      <c r="E577" s="84">
        <v>209.71225594000001</v>
      </c>
      <c r="F577" s="84">
        <v>209.71225594000001</v>
      </c>
    </row>
    <row r="578" spans="1:6" ht="12.75" customHeight="1" x14ac:dyDescent="0.2">
      <c r="A578" s="83" t="s">
        <v>171</v>
      </c>
      <c r="B578" s="83">
        <v>12</v>
      </c>
      <c r="C578" s="84">
        <v>1249.40103946</v>
      </c>
      <c r="D578" s="84">
        <v>1165.59783163</v>
      </c>
      <c r="E578" s="84">
        <v>209.56351455999999</v>
      </c>
      <c r="F578" s="84">
        <v>209.56351455999999</v>
      </c>
    </row>
    <row r="579" spans="1:6" ht="12.75" customHeight="1" x14ac:dyDescent="0.2">
      <c r="A579" s="83" t="s">
        <v>171</v>
      </c>
      <c r="B579" s="83">
        <v>13</v>
      </c>
      <c r="C579" s="84">
        <v>1269.3782298199999</v>
      </c>
      <c r="D579" s="84">
        <v>1186.80619439</v>
      </c>
      <c r="E579" s="84">
        <v>213.37657848000001</v>
      </c>
      <c r="F579" s="84">
        <v>213.37657848000001</v>
      </c>
    </row>
    <row r="580" spans="1:6" ht="12.75" customHeight="1" x14ac:dyDescent="0.2">
      <c r="A580" s="83" t="s">
        <v>171</v>
      </c>
      <c r="B580" s="83">
        <v>14</v>
      </c>
      <c r="C580" s="84">
        <v>1283.5952622</v>
      </c>
      <c r="D580" s="84">
        <v>1198.7821163599999</v>
      </c>
      <c r="E580" s="84">
        <v>215.52973648</v>
      </c>
      <c r="F580" s="84">
        <v>215.52973648</v>
      </c>
    </row>
    <row r="581" spans="1:6" ht="12.75" customHeight="1" x14ac:dyDescent="0.2">
      <c r="A581" s="83" t="s">
        <v>171</v>
      </c>
      <c r="B581" s="83">
        <v>15</v>
      </c>
      <c r="C581" s="84">
        <v>1293.7567869500001</v>
      </c>
      <c r="D581" s="84">
        <v>1210.1696796399999</v>
      </c>
      <c r="E581" s="84">
        <v>217.57711312999999</v>
      </c>
      <c r="F581" s="84">
        <v>217.57711312999999</v>
      </c>
    </row>
    <row r="582" spans="1:6" ht="12.75" customHeight="1" x14ac:dyDescent="0.2">
      <c r="A582" s="83" t="s">
        <v>171</v>
      </c>
      <c r="B582" s="83">
        <v>16</v>
      </c>
      <c r="C582" s="84">
        <v>1282.18513706</v>
      </c>
      <c r="D582" s="84">
        <v>1200.77440772</v>
      </c>
      <c r="E582" s="84">
        <v>215.88793171</v>
      </c>
      <c r="F582" s="84">
        <v>215.88793171</v>
      </c>
    </row>
    <row r="583" spans="1:6" ht="12.75" customHeight="1" x14ac:dyDescent="0.2">
      <c r="A583" s="83" t="s">
        <v>171</v>
      </c>
      <c r="B583" s="83">
        <v>17</v>
      </c>
      <c r="C583" s="84">
        <v>1286.3855179100001</v>
      </c>
      <c r="D583" s="84">
        <v>1203.1584304400001</v>
      </c>
      <c r="E583" s="84">
        <v>216.31655655</v>
      </c>
      <c r="F583" s="84">
        <v>216.31655655</v>
      </c>
    </row>
    <row r="584" spans="1:6" ht="12.75" customHeight="1" x14ac:dyDescent="0.2">
      <c r="A584" s="83" t="s">
        <v>171</v>
      </c>
      <c r="B584" s="83">
        <v>18</v>
      </c>
      <c r="C584" s="84">
        <v>1266.7180544</v>
      </c>
      <c r="D584" s="84">
        <v>1184.5889291399999</v>
      </c>
      <c r="E584" s="84">
        <v>212.97793507</v>
      </c>
      <c r="F584" s="84">
        <v>212.97793507</v>
      </c>
    </row>
    <row r="585" spans="1:6" ht="12.75" customHeight="1" x14ac:dyDescent="0.2">
      <c r="A585" s="83" t="s">
        <v>171</v>
      </c>
      <c r="B585" s="83">
        <v>19</v>
      </c>
      <c r="C585" s="84">
        <v>1216.3435124</v>
      </c>
      <c r="D585" s="84">
        <v>1135.25978786</v>
      </c>
      <c r="E585" s="84">
        <v>204.10901996000001</v>
      </c>
      <c r="F585" s="84">
        <v>204.10901996000001</v>
      </c>
    </row>
    <row r="586" spans="1:6" ht="12.75" customHeight="1" x14ac:dyDescent="0.2">
      <c r="A586" s="83" t="s">
        <v>171</v>
      </c>
      <c r="B586" s="83">
        <v>20</v>
      </c>
      <c r="C586" s="84">
        <v>1198.86349415</v>
      </c>
      <c r="D586" s="84">
        <v>1115.6621213400001</v>
      </c>
      <c r="E586" s="84">
        <v>200.58554405999999</v>
      </c>
      <c r="F586" s="84">
        <v>200.58554405999999</v>
      </c>
    </row>
    <row r="587" spans="1:6" ht="12.75" customHeight="1" x14ac:dyDescent="0.2">
      <c r="A587" s="83" t="s">
        <v>171</v>
      </c>
      <c r="B587" s="83">
        <v>21</v>
      </c>
      <c r="C587" s="84">
        <v>1204.34749865</v>
      </c>
      <c r="D587" s="84">
        <v>1101.4322569000001</v>
      </c>
      <c r="E587" s="84">
        <v>198.02714842</v>
      </c>
      <c r="F587" s="84">
        <v>198.02714842</v>
      </c>
    </row>
    <row r="588" spans="1:6" ht="12.75" customHeight="1" x14ac:dyDescent="0.2">
      <c r="A588" s="83" t="s">
        <v>171</v>
      </c>
      <c r="B588" s="83">
        <v>22</v>
      </c>
      <c r="C588" s="84">
        <v>1209.8487659800001</v>
      </c>
      <c r="D588" s="84">
        <v>1117.1846688600001</v>
      </c>
      <c r="E588" s="84">
        <v>200.85928376000001</v>
      </c>
      <c r="F588" s="84">
        <v>200.85928376000001</v>
      </c>
    </row>
    <row r="589" spans="1:6" ht="12.75" customHeight="1" x14ac:dyDescent="0.2">
      <c r="A589" s="83" t="s">
        <v>171</v>
      </c>
      <c r="B589" s="83">
        <v>23</v>
      </c>
      <c r="C589" s="84">
        <v>1200.68410307</v>
      </c>
      <c r="D589" s="84">
        <v>1116.99705627</v>
      </c>
      <c r="E589" s="84">
        <v>200.82555278999999</v>
      </c>
      <c r="F589" s="84">
        <v>200.82555278999999</v>
      </c>
    </row>
    <row r="590" spans="1:6" ht="12.75" customHeight="1" x14ac:dyDescent="0.2">
      <c r="A590" s="83" t="s">
        <v>171</v>
      </c>
      <c r="B590" s="83">
        <v>24</v>
      </c>
      <c r="C590" s="84">
        <v>1213.0956938500001</v>
      </c>
      <c r="D590" s="84">
        <v>1128.9501904199999</v>
      </c>
      <c r="E590" s="84">
        <v>202.97461375</v>
      </c>
      <c r="F590" s="84">
        <v>202.97461375</v>
      </c>
    </row>
    <row r="591" spans="1:6" ht="12.75" customHeight="1" x14ac:dyDescent="0.2">
      <c r="A591" s="83" t="s">
        <v>172</v>
      </c>
      <c r="B591" s="83">
        <v>1</v>
      </c>
      <c r="C591" s="84">
        <v>1299.68020892</v>
      </c>
      <c r="D591" s="84">
        <v>1214.82492215</v>
      </c>
      <c r="E591" s="84">
        <v>218.41408190000001</v>
      </c>
      <c r="F591" s="84">
        <v>218.41408190000001</v>
      </c>
    </row>
    <row r="592" spans="1:6" ht="12.75" customHeight="1" x14ac:dyDescent="0.2">
      <c r="A592" s="83" t="s">
        <v>172</v>
      </c>
      <c r="B592" s="83">
        <v>2</v>
      </c>
      <c r="C592" s="84">
        <v>1327.4973371599999</v>
      </c>
      <c r="D592" s="84">
        <v>1243.56250234</v>
      </c>
      <c r="E592" s="84">
        <v>223.58082822</v>
      </c>
      <c r="F592" s="84">
        <v>223.58082822</v>
      </c>
    </row>
    <row r="593" spans="1:6" ht="12.75" customHeight="1" x14ac:dyDescent="0.2">
      <c r="A593" s="83" t="s">
        <v>172</v>
      </c>
      <c r="B593" s="83">
        <v>3</v>
      </c>
      <c r="C593" s="84">
        <v>1331.6364917000001</v>
      </c>
      <c r="D593" s="84">
        <v>1248.4171086399999</v>
      </c>
      <c r="E593" s="84">
        <v>224.45364072000001</v>
      </c>
      <c r="F593" s="84">
        <v>224.45364072000001</v>
      </c>
    </row>
    <row r="594" spans="1:6" ht="12.75" customHeight="1" x14ac:dyDescent="0.2">
      <c r="A594" s="83" t="s">
        <v>172</v>
      </c>
      <c r="B594" s="83">
        <v>4</v>
      </c>
      <c r="C594" s="84">
        <v>1337.96483438</v>
      </c>
      <c r="D594" s="84">
        <v>1255.25995758</v>
      </c>
      <c r="E594" s="84">
        <v>225.68392051999999</v>
      </c>
      <c r="F594" s="84">
        <v>225.68392051999999</v>
      </c>
    </row>
    <row r="595" spans="1:6" ht="12.75" customHeight="1" x14ac:dyDescent="0.2">
      <c r="A595" s="83" t="s">
        <v>172</v>
      </c>
      <c r="B595" s="83">
        <v>5</v>
      </c>
      <c r="C595" s="84">
        <v>1346.4530545299999</v>
      </c>
      <c r="D595" s="84">
        <v>1264.3421830499999</v>
      </c>
      <c r="E595" s="84">
        <v>227.31681914000001</v>
      </c>
      <c r="F595" s="84">
        <v>227.31681914000001</v>
      </c>
    </row>
    <row r="596" spans="1:6" ht="12.75" customHeight="1" x14ac:dyDescent="0.2">
      <c r="A596" s="83" t="s">
        <v>172</v>
      </c>
      <c r="B596" s="83">
        <v>6</v>
      </c>
      <c r="C596" s="84">
        <v>1352.4553628599999</v>
      </c>
      <c r="D596" s="84">
        <v>1262.0653847799999</v>
      </c>
      <c r="E596" s="84">
        <v>226.90747225000001</v>
      </c>
      <c r="F596" s="84">
        <v>226.90747225000001</v>
      </c>
    </row>
    <row r="597" spans="1:6" ht="12.75" customHeight="1" x14ac:dyDescent="0.2">
      <c r="A597" s="83" t="s">
        <v>172</v>
      </c>
      <c r="B597" s="83">
        <v>7</v>
      </c>
      <c r="C597" s="84">
        <v>1332.21572287</v>
      </c>
      <c r="D597" s="84">
        <v>1249.0549658499999</v>
      </c>
      <c r="E597" s="84">
        <v>224.56832144000001</v>
      </c>
      <c r="F597" s="84">
        <v>224.56832144000001</v>
      </c>
    </row>
    <row r="598" spans="1:6" ht="12.75" customHeight="1" x14ac:dyDescent="0.2">
      <c r="A598" s="83" t="s">
        <v>172</v>
      </c>
      <c r="B598" s="83">
        <v>8</v>
      </c>
      <c r="C598" s="84">
        <v>1289.14110557</v>
      </c>
      <c r="D598" s="84">
        <v>1208.62709088</v>
      </c>
      <c r="E598" s="84">
        <v>217.29977020000001</v>
      </c>
      <c r="F598" s="84">
        <v>217.29977020000001</v>
      </c>
    </row>
    <row r="599" spans="1:6" ht="12.75" customHeight="1" x14ac:dyDescent="0.2">
      <c r="A599" s="83" t="s">
        <v>172</v>
      </c>
      <c r="B599" s="83">
        <v>9</v>
      </c>
      <c r="C599" s="84">
        <v>1250.3800960999999</v>
      </c>
      <c r="D599" s="84">
        <v>1167.72349478</v>
      </c>
      <c r="E599" s="84">
        <v>209.94568878000001</v>
      </c>
      <c r="F599" s="84">
        <v>209.94568878000001</v>
      </c>
    </row>
    <row r="600" spans="1:6" ht="12.75" customHeight="1" x14ac:dyDescent="0.2">
      <c r="A600" s="83" t="s">
        <v>172</v>
      </c>
      <c r="B600" s="83">
        <v>10</v>
      </c>
      <c r="C600" s="84">
        <v>1307.98890084</v>
      </c>
      <c r="D600" s="84">
        <v>1225.9791803099999</v>
      </c>
      <c r="E600" s="84">
        <v>220.41951248999999</v>
      </c>
      <c r="F600" s="84">
        <v>220.41951248999999</v>
      </c>
    </row>
    <row r="601" spans="1:6" ht="12.75" customHeight="1" x14ac:dyDescent="0.2">
      <c r="A601" s="83" t="s">
        <v>172</v>
      </c>
      <c r="B601" s="83">
        <v>11</v>
      </c>
      <c r="C601" s="84">
        <v>1370.7021903899999</v>
      </c>
      <c r="D601" s="84">
        <v>1287.26382053</v>
      </c>
      <c r="E601" s="84">
        <v>231.43791372999999</v>
      </c>
      <c r="F601" s="84">
        <v>231.43791372999999</v>
      </c>
    </row>
    <row r="602" spans="1:6" ht="12.75" customHeight="1" x14ac:dyDescent="0.2">
      <c r="A602" s="83" t="s">
        <v>172</v>
      </c>
      <c r="B602" s="83">
        <v>12</v>
      </c>
      <c r="C602" s="84">
        <v>1375.0485712499999</v>
      </c>
      <c r="D602" s="84">
        <v>1288.2967338599999</v>
      </c>
      <c r="E602" s="84">
        <v>231.62362182000001</v>
      </c>
      <c r="F602" s="84">
        <v>231.62362182000001</v>
      </c>
    </row>
    <row r="603" spans="1:6" ht="12.75" customHeight="1" x14ac:dyDescent="0.2">
      <c r="A603" s="83" t="s">
        <v>172</v>
      </c>
      <c r="B603" s="83">
        <v>13</v>
      </c>
      <c r="C603" s="84">
        <v>1400.8400227899999</v>
      </c>
      <c r="D603" s="84">
        <v>1314.5489110799999</v>
      </c>
      <c r="E603" s="84">
        <v>236.34351608</v>
      </c>
      <c r="F603" s="84">
        <v>236.34351608</v>
      </c>
    </row>
    <row r="604" spans="1:6" ht="12.75" customHeight="1" x14ac:dyDescent="0.2">
      <c r="A604" s="83" t="s">
        <v>172</v>
      </c>
      <c r="B604" s="83">
        <v>14</v>
      </c>
      <c r="C604" s="84">
        <v>1404.49049947</v>
      </c>
      <c r="D604" s="84">
        <v>1318.01231837</v>
      </c>
      <c r="E604" s="84">
        <v>236.9662041</v>
      </c>
      <c r="F604" s="84">
        <v>236.9662041</v>
      </c>
    </row>
    <row r="605" spans="1:6" ht="12.75" customHeight="1" x14ac:dyDescent="0.2">
      <c r="A605" s="83" t="s">
        <v>172</v>
      </c>
      <c r="B605" s="83">
        <v>15</v>
      </c>
      <c r="C605" s="84">
        <v>1406.2818705699999</v>
      </c>
      <c r="D605" s="84">
        <v>1324.7663072600001</v>
      </c>
      <c r="E605" s="84">
        <v>238.18050771</v>
      </c>
      <c r="F605" s="84">
        <v>238.18050771</v>
      </c>
    </row>
    <row r="606" spans="1:6" ht="12.75" customHeight="1" x14ac:dyDescent="0.2">
      <c r="A606" s="83" t="s">
        <v>172</v>
      </c>
      <c r="B606" s="83">
        <v>16</v>
      </c>
      <c r="C606" s="84">
        <v>1404.38124662</v>
      </c>
      <c r="D606" s="84">
        <v>1323.3032974499999</v>
      </c>
      <c r="E606" s="84">
        <v>237.91747232</v>
      </c>
      <c r="F606" s="84">
        <v>237.91747232</v>
      </c>
    </row>
    <row r="607" spans="1:6" ht="12.75" customHeight="1" x14ac:dyDescent="0.2">
      <c r="A607" s="83" t="s">
        <v>172</v>
      </c>
      <c r="B607" s="83">
        <v>17</v>
      </c>
      <c r="C607" s="84">
        <v>1403.1240573499999</v>
      </c>
      <c r="D607" s="84">
        <v>1317.9192105899999</v>
      </c>
      <c r="E607" s="84">
        <v>236.94946419999999</v>
      </c>
      <c r="F607" s="84">
        <v>236.94946419999999</v>
      </c>
    </row>
    <row r="608" spans="1:6" ht="12.75" customHeight="1" x14ac:dyDescent="0.2">
      <c r="A608" s="83" t="s">
        <v>172</v>
      </c>
      <c r="B608" s="83">
        <v>18</v>
      </c>
      <c r="C608" s="84">
        <v>1350.74482285</v>
      </c>
      <c r="D608" s="84">
        <v>1269.7344481099999</v>
      </c>
      <c r="E608" s="84">
        <v>228.28629763000001</v>
      </c>
      <c r="F608" s="84">
        <v>228.28629763000001</v>
      </c>
    </row>
    <row r="609" spans="1:6" ht="12.75" customHeight="1" x14ac:dyDescent="0.2">
      <c r="A609" s="83" t="s">
        <v>172</v>
      </c>
      <c r="B609" s="83">
        <v>19</v>
      </c>
      <c r="C609" s="84">
        <v>1294.35921605</v>
      </c>
      <c r="D609" s="84">
        <v>1212.73280026</v>
      </c>
      <c r="E609" s="84">
        <v>218.03793808</v>
      </c>
      <c r="F609" s="84">
        <v>218.03793808</v>
      </c>
    </row>
    <row r="610" spans="1:6" ht="12.75" customHeight="1" x14ac:dyDescent="0.2">
      <c r="A610" s="83" t="s">
        <v>172</v>
      </c>
      <c r="B610" s="83">
        <v>20</v>
      </c>
      <c r="C610" s="84">
        <v>1249.5408786400001</v>
      </c>
      <c r="D610" s="84">
        <v>1169.64971431</v>
      </c>
      <c r="E610" s="84">
        <v>210.29200491</v>
      </c>
      <c r="F610" s="84">
        <v>210.29200491</v>
      </c>
    </row>
    <row r="611" spans="1:6" ht="12.75" customHeight="1" x14ac:dyDescent="0.2">
      <c r="A611" s="83" t="s">
        <v>172</v>
      </c>
      <c r="B611" s="83">
        <v>21</v>
      </c>
      <c r="C611" s="84">
        <v>1249.4182968299999</v>
      </c>
      <c r="D611" s="84">
        <v>1168.5309725499999</v>
      </c>
      <c r="E611" s="84">
        <v>210.09086568000001</v>
      </c>
      <c r="F611" s="84">
        <v>210.09086568000001</v>
      </c>
    </row>
    <row r="612" spans="1:6" ht="12.75" customHeight="1" x14ac:dyDescent="0.2">
      <c r="A612" s="83" t="s">
        <v>172</v>
      </c>
      <c r="B612" s="83">
        <v>22</v>
      </c>
      <c r="C612" s="84">
        <v>1271.1583356900001</v>
      </c>
      <c r="D612" s="84">
        <v>1182.79883367</v>
      </c>
      <c r="E612" s="84">
        <v>212.65609276000001</v>
      </c>
      <c r="F612" s="84">
        <v>212.65609276000001</v>
      </c>
    </row>
    <row r="613" spans="1:6" ht="12.75" customHeight="1" x14ac:dyDescent="0.2">
      <c r="A613" s="83" t="s">
        <v>172</v>
      </c>
      <c r="B613" s="83">
        <v>23</v>
      </c>
      <c r="C613" s="84">
        <v>1269.29090436</v>
      </c>
      <c r="D613" s="84">
        <v>1191.65464262</v>
      </c>
      <c r="E613" s="84">
        <v>214.24828382000001</v>
      </c>
      <c r="F613" s="84">
        <v>214.24828382000001</v>
      </c>
    </row>
    <row r="614" spans="1:6" ht="12.75" customHeight="1" x14ac:dyDescent="0.2">
      <c r="A614" s="83" t="s">
        <v>172</v>
      </c>
      <c r="B614" s="83">
        <v>24</v>
      </c>
      <c r="C614" s="84">
        <v>1312.41731319</v>
      </c>
      <c r="D614" s="84">
        <v>1216.2735305399999</v>
      </c>
      <c r="E614" s="84">
        <v>218.67452804999999</v>
      </c>
      <c r="F614" s="84">
        <v>218.67452804999999</v>
      </c>
    </row>
    <row r="615" spans="1:6" ht="12.75" customHeight="1" x14ac:dyDescent="0.2">
      <c r="A615" s="83" t="s">
        <v>173</v>
      </c>
      <c r="B615" s="83">
        <v>1</v>
      </c>
      <c r="C615" s="84">
        <v>1209.44037942</v>
      </c>
      <c r="D615" s="84">
        <v>1133.4841337400001</v>
      </c>
      <c r="E615" s="84">
        <v>203.78977406999999</v>
      </c>
      <c r="F615" s="84">
        <v>203.78977406999999</v>
      </c>
    </row>
    <row r="616" spans="1:6" ht="12.75" customHeight="1" x14ac:dyDescent="0.2">
      <c r="A616" s="83" t="s">
        <v>173</v>
      </c>
      <c r="B616" s="83">
        <v>2</v>
      </c>
      <c r="C616" s="84">
        <v>1278.9913894900001</v>
      </c>
      <c r="D616" s="84">
        <v>1197.2225661699999</v>
      </c>
      <c r="E616" s="84">
        <v>215.24934404000001</v>
      </c>
      <c r="F616" s="84">
        <v>215.24934404000001</v>
      </c>
    </row>
    <row r="617" spans="1:6" ht="12.75" customHeight="1" x14ac:dyDescent="0.2">
      <c r="A617" s="83" t="s">
        <v>173</v>
      </c>
      <c r="B617" s="83">
        <v>3</v>
      </c>
      <c r="C617" s="84">
        <v>1340.27072097</v>
      </c>
      <c r="D617" s="84">
        <v>1254.9021411599999</v>
      </c>
      <c r="E617" s="84">
        <v>225.61958849999999</v>
      </c>
      <c r="F617" s="84">
        <v>225.61958849999999</v>
      </c>
    </row>
    <row r="618" spans="1:6" ht="12.75" customHeight="1" x14ac:dyDescent="0.2">
      <c r="A618" s="83" t="s">
        <v>173</v>
      </c>
      <c r="B618" s="83">
        <v>4</v>
      </c>
      <c r="C618" s="84">
        <v>1356.9948065200001</v>
      </c>
      <c r="D618" s="84">
        <v>1272.92914481</v>
      </c>
      <c r="E618" s="84">
        <v>228.86067401</v>
      </c>
      <c r="F618" s="84">
        <v>228.86067401</v>
      </c>
    </row>
    <row r="619" spans="1:6" ht="12.75" customHeight="1" x14ac:dyDescent="0.2">
      <c r="A619" s="83" t="s">
        <v>173</v>
      </c>
      <c r="B619" s="83">
        <v>5</v>
      </c>
      <c r="C619" s="84">
        <v>1352.5342512</v>
      </c>
      <c r="D619" s="84">
        <v>1272.4064205100001</v>
      </c>
      <c r="E619" s="84">
        <v>228.7666931</v>
      </c>
      <c r="F619" s="84">
        <v>228.7666931</v>
      </c>
    </row>
    <row r="620" spans="1:6" ht="12.75" customHeight="1" x14ac:dyDescent="0.2">
      <c r="A620" s="83" t="s">
        <v>173</v>
      </c>
      <c r="B620" s="83">
        <v>6</v>
      </c>
      <c r="C620" s="84">
        <v>1353.6397632600001</v>
      </c>
      <c r="D620" s="84">
        <v>1260.8973091099999</v>
      </c>
      <c r="E620" s="84">
        <v>226.69746325</v>
      </c>
      <c r="F620" s="84">
        <v>226.69746325</v>
      </c>
    </row>
    <row r="621" spans="1:6" ht="12.75" customHeight="1" x14ac:dyDescent="0.2">
      <c r="A621" s="83" t="s">
        <v>173</v>
      </c>
      <c r="B621" s="83">
        <v>7</v>
      </c>
      <c r="C621" s="84">
        <v>1310.4473082</v>
      </c>
      <c r="D621" s="84">
        <v>1226.27750578</v>
      </c>
      <c r="E621" s="84">
        <v>220.4731486</v>
      </c>
      <c r="F621" s="84">
        <v>220.4731486</v>
      </c>
    </row>
    <row r="622" spans="1:6" ht="12.75" customHeight="1" x14ac:dyDescent="0.2">
      <c r="A622" s="83" t="s">
        <v>173</v>
      </c>
      <c r="B622" s="83">
        <v>8</v>
      </c>
      <c r="C622" s="84">
        <v>1260.47178777</v>
      </c>
      <c r="D622" s="84">
        <v>1179.14133311</v>
      </c>
      <c r="E622" s="84">
        <v>211.99850860000001</v>
      </c>
      <c r="F622" s="84">
        <v>211.99850860000001</v>
      </c>
    </row>
    <row r="623" spans="1:6" ht="12.75" customHeight="1" x14ac:dyDescent="0.2">
      <c r="A623" s="83" t="s">
        <v>173</v>
      </c>
      <c r="B623" s="83">
        <v>9</v>
      </c>
      <c r="C623" s="84">
        <v>1229.2612781</v>
      </c>
      <c r="D623" s="84">
        <v>1138.70882925</v>
      </c>
      <c r="E623" s="84">
        <v>204.72912513</v>
      </c>
      <c r="F623" s="84">
        <v>204.72912513</v>
      </c>
    </row>
    <row r="624" spans="1:6" ht="12.75" customHeight="1" x14ac:dyDescent="0.2">
      <c r="A624" s="83" t="s">
        <v>173</v>
      </c>
      <c r="B624" s="83">
        <v>10</v>
      </c>
      <c r="C624" s="84">
        <v>1243.9138755900001</v>
      </c>
      <c r="D624" s="84">
        <v>1161.28777414</v>
      </c>
      <c r="E624" s="84">
        <v>208.78860681</v>
      </c>
      <c r="F624" s="84">
        <v>208.78860681</v>
      </c>
    </row>
    <row r="625" spans="1:6" ht="12.75" customHeight="1" x14ac:dyDescent="0.2">
      <c r="A625" s="83" t="s">
        <v>173</v>
      </c>
      <c r="B625" s="83">
        <v>11</v>
      </c>
      <c r="C625" s="84">
        <v>1240.40428965</v>
      </c>
      <c r="D625" s="84">
        <v>1151.2264751800001</v>
      </c>
      <c r="E625" s="84">
        <v>206.97967998999999</v>
      </c>
      <c r="F625" s="84">
        <v>206.97967998999999</v>
      </c>
    </row>
    <row r="626" spans="1:6" ht="12.75" customHeight="1" x14ac:dyDescent="0.2">
      <c r="A626" s="83" t="s">
        <v>173</v>
      </c>
      <c r="B626" s="83">
        <v>12</v>
      </c>
      <c r="C626" s="84">
        <v>1259.0020490899999</v>
      </c>
      <c r="D626" s="84">
        <v>1168.34204851</v>
      </c>
      <c r="E626" s="84">
        <v>210.05689891</v>
      </c>
      <c r="F626" s="84">
        <v>210.05689891</v>
      </c>
    </row>
    <row r="627" spans="1:6" ht="12.75" customHeight="1" x14ac:dyDescent="0.2">
      <c r="A627" s="83" t="s">
        <v>173</v>
      </c>
      <c r="B627" s="83">
        <v>13</v>
      </c>
      <c r="C627" s="84">
        <v>1280.1209441399999</v>
      </c>
      <c r="D627" s="84">
        <v>1188.58972165</v>
      </c>
      <c r="E627" s="84">
        <v>213.69723988999999</v>
      </c>
      <c r="F627" s="84">
        <v>213.69723988999999</v>
      </c>
    </row>
    <row r="628" spans="1:6" ht="12.75" customHeight="1" x14ac:dyDescent="0.2">
      <c r="A628" s="83" t="s">
        <v>173</v>
      </c>
      <c r="B628" s="83">
        <v>14</v>
      </c>
      <c r="C628" s="84">
        <v>1258.18961863</v>
      </c>
      <c r="D628" s="84">
        <v>1176.1982583199999</v>
      </c>
      <c r="E628" s="84">
        <v>211.46937145999999</v>
      </c>
      <c r="F628" s="84">
        <v>211.46937145999999</v>
      </c>
    </row>
    <row r="629" spans="1:6" ht="12.75" customHeight="1" x14ac:dyDescent="0.2">
      <c r="A629" s="83" t="s">
        <v>173</v>
      </c>
      <c r="B629" s="83">
        <v>15</v>
      </c>
      <c r="C629" s="84">
        <v>1270.7053812700001</v>
      </c>
      <c r="D629" s="84">
        <v>1182.755854</v>
      </c>
      <c r="E629" s="84">
        <v>212.64836542</v>
      </c>
      <c r="F629" s="84">
        <v>212.64836542</v>
      </c>
    </row>
    <row r="630" spans="1:6" ht="12.75" customHeight="1" x14ac:dyDescent="0.2">
      <c r="A630" s="83" t="s">
        <v>173</v>
      </c>
      <c r="B630" s="83">
        <v>16</v>
      </c>
      <c r="C630" s="84">
        <v>1305.6002657399999</v>
      </c>
      <c r="D630" s="84">
        <v>1214.4360905399999</v>
      </c>
      <c r="E630" s="84">
        <v>218.34417364000001</v>
      </c>
      <c r="F630" s="84">
        <v>218.34417364000001</v>
      </c>
    </row>
    <row r="631" spans="1:6" ht="12.75" customHeight="1" x14ac:dyDescent="0.2">
      <c r="A631" s="83" t="s">
        <v>173</v>
      </c>
      <c r="B631" s="83">
        <v>17</v>
      </c>
      <c r="C631" s="84">
        <v>1279.9582907199999</v>
      </c>
      <c r="D631" s="84">
        <v>1198.19111464</v>
      </c>
      <c r="E631" s="84">
        <v>215.42347993999999</v>
      </c>
      <c r="F631" s="84">
        <v>215.42347993999999</v>
      </c>
    </row>
    <row r="632" spans="1:6" ht="12.75" customHeight="1" x14ac:dyDescent="0.2">
      <c r="A632" s="83" t="s">
        <v>173</v>
      </c>
      <c r="B632" s="83">
        <v>18</v>
      </c>
      <c r="C632" s="84">
        <v>1216.8337171799999</v>
      </c>
      <c r="D632" s="84">
        <v>1133.9905592600001</v>
      </c>
      <c r="E632" s="84">
        <v>203.88082460999999</v>
      </c>
      <c r="F632" s="84">
        <v>203.88082460999999</v>
      </c>
    </row>
    <row r="633" spans="1:6" ht="12.75" customHeight="1" x14ac:dyDescent="0.2">
      <c r="A633" s="83" t="s">
        <v>173</v>
      </c>
      <c r="B633" s="83">
        <v>19</v>
      </c>
      <c r="C633" s="84">
        <v>1200.5565772699999</v>
      </c>
      <c r="D633" s="84">
        <v>1119.2350009300001</v>
      </c>
      <c r="E633" s="84">
        <v>201.22791416000001</v>
      </c>
      <c r="F633" s="84">
        <v>201.22791416000001</v>
      </c>
    </row>
    <row r="634" spans="1:6" ht="12.75" customHeight="1" x14ac:dyDescent="0.2">
      <c r="A634" s="83" t="s">
        <v>173</v>
      </c>
      <c r="B634" s="83">
        <v>20</v>
      </c>
      <c r="C634" s="84">
        <v>1212.2861110900001</v>
      </c>
      <c r="D634" s="84">
        <v>1130.0253165199999</v>
      </c>
      <c r="E634" s="84">
        <v>203.16791129999999</v>
      </c>
      <c r="F634" s="84">
        <v>203.16791129999999</v>
      </c>
    </row>
    <row r="635" spans="1:6" ht="12.75" customHeight="1" x14ac:dyDescent="0.2">
      <c r="A635" s="83" t="s">
        <v>173</v>
      </c>
      <c r="B635" s="83">
        <v>21</v>
      </c>
      <c r="C635" s="84">
        <v>1230.0333175200001</v>
      </c>
      <c r="D635" s="84">
        <v>1147.3266804</v>
      </c>
      <c r="E635" s="84">
        <v>206.27853361000001</v>
      </c>
      <c r="F635" s="84">
        <v>206.27853361000001</v>
      </c>
    </row>
    <row r="636" spans="1:6" ht="12.75" customHeight="1" x14ac:dyDescent="0.2">
      <c r="A636" s="83" t="s">
        <v>173</v>
      </c>
      <c r="B636" s="83">
        <v>22</v>
      </c>
      <c r="C636" s="84">
        <v>1238.5244788</v>
      </c>
      <c r="D636" s="84">
        <v>1157.1844310399999</v>
      </c>
      <c r="E636" s="84">
        <v>208.05086435999999</v>
      </c>
      <c r="F636" s="84">
        <v>208.05086435999999</v>
      </c>
    </row>
    <row r="637" spans="1:6" ht="12.75" customHeight="1" x14ac:dyDescent="0.2">
      <c r="A637" s="83" t="s">
        <v>173</v>
      </c>
      <c r="B637" s="83">
        <v>23</v>
      </c>
      <c r="C637" s="84">
        <v>1248.57818924</v>
      </c>
      <c r="D637" s="84">
        <v>1166.3083268</v>
      </c>
      <c r="E637" s="84">
        <v>209.69125489999999</v>
      </c>
      <c r="F637" s="84">
        <v>209.69125489999999</v>
      </c>
    </row>
    <row r="638" spans="1:6" ht="12.75" customHeight="1" x14ac:dyDescent="0.2">
      <c r="A638" s="83" t="s">
        <v>173</v>
      </c>
      <c r="B638" s="83">
        <v>24</v>
      </c>
      <c r="C638" s="84">
        <v>1281.6548515500001</v>
      </c>
      <c r="D638" s="84">
        <v>1198.5402189700001</v>
      </c>
      <c r="E638" s="84">
        <v>215.48624561</v>
      </c>
      <c r="F638" s="84">
        <v>215.48624561</v>
      </c>
    </row>
    <row r="639" spans="1:6" ht="12.75" customHeight="1" x14ac:dyDescent="0.2">
      <c r="A639" s="83" t="s">
        <v>174</v>
      </c>
      <c r="B639" s="83">
        <v>1</v>
      </c>
      <c r="C639" s="84">
        <v>1296.6235791300001</v>
      </c>
      <c r="D639" s="84">
        <v>1209.0580053000001</v>
      </c>
      <c r="E639" s="84">
        <v>217.37724455</v>
      </c>
      <c r="F639" s="84">
        <v>217.37724455</v>
      </c>
    </row>
    <row r="640" spans="1:6" ht="12.75" customHeight="1" x14ac:dyDescent="0.2">
      <c r="A640" s="83" t="s">
        <v>174</v>
      </c>
      <c r="B640" s="83">
        <v>2</v>
      </c>
      <c r="C640" s="84">
        <v>1316.03269989</v>
      </c>
      <c r="D640" s="84">
        <v>1229.98373191</v>
      </c>
      <c r="E640" s="84">
        <v>221.13949316</v>
      </c>
      <c r="F640" s="84">
        <v>221.13949316</v>
      </c>
    </row>
    <row r="641" spans="1:6" ht="12.75" customHeight="1" x14ac:dyDescent="0.2">
      <c r="A641" s="83" t="s">
        <v>174</v>
      </c>
      <c r="B641" s="83">
        <v>3</v>
      </c>
      <c r="C641" s="84">
        <v>1313.06715618</v>
      </c>
      <c r="D641" s="84">
        <v>1233.5844515799999</v>
      </c>
      <c r="E641" s="84">
        <v>221.78686865</v>
      </c>
      <c r="F641" s="84">
        <v>221.78686865</v>
      </c>
    </row>
    <row r="642" spans="1:6" ht="12.75" customHeight="1" x14ac:dyDescent="0.2">
      <c r="A642" s="83" t="s">
        <v>174</v>
      </c>
      <c r="B642" s="83">
        <v>4</v>
      </c>
      <c r="C642" s="84">
        <v>1322.4757888700001</v>
      </c>
      <c r="D642" s="84">
        <v>1237.712315</v>
      </c>
      <c r="E642" s="84">
        <v>222.52901962000001</v>
      </c>
      <c r="F642" s="84">
        <v>222.52901962000001</v>
      </c>
    </row>
    <row r="643" spans="1:6" ht="12.75" customHeight="1" x14ac:dyDescent="0.2">
      <c r="A643" s="83" t="s">
        <v>174</v>
      </c>
      <c r="B643" s="83">
        <v>5</v>
      </c>
      <c r="C643" s="84">
        <v>1327.5657662799999</v>
      </c>
      <c r="D643" s="84">
        <v>1241.55980492</v>
      </c>
      <c r="E643" s="84">
        <v>223.22076207999999</v>
      </c>
      <c r="F643" s="84">
        <v>223.22076207999999</v>
      </c>
    </row>
    <row r="644" spans="1:6" ht="12.75" customHeight="1" x14ac:dyDescent="0.2">
      <c r="A644" s="83" t="s">
        <v>174</v>
      </c>
      <c r="B644" s="83">
        <v>6</v>
      </c>
      <c r="C644" s="84">
        <v>1314.09184465</v>
      </c>
      <c r="D644" s="84">
        <v>1223.8552932</v>
      </c>
      <c r="E644" s="84">
        <v>220.03765758</v>
      </c>
      <c r="F644" s="84">
        <v>220.03765758</v>
      </c>
    </row>
    <row r="645" spans="1:6" ht="12.75" customHeight="1" x14ac:dyDescent="0.2">
      <c r="A645" s="83" t="s">
        <v>174</v>
      </c>
      <c r="B645" s="83">
        <v>7</v>
      </c>
      <c r="C645" s="84">
        <v>1295.4123714100001</v>
      </c>
      <c r="D645" s="84">
        <v>1213.85036823</v>
      </c>
      <c r="E645" s="84">
        <v>218.23886628</v>
      </c>
      <c r="F645" s="84">
        <v>218.23886628</v>
      </c>
    </row>
    <row r="646" spans="1:6" ht="12.75" customHeight="1" x14ac:dyDescent="0.2">
      <c r="A646" s="83" t="s">
        <v>174</v>
      </c>
      <c r="B646" s="83">
        <v>8</v>
      </c>
      <c r="C646" s="84">
        <v>1289.1949546999999</v>
      </c>
      <c r="D646" s="84">
        <v>1204.52019025</v>
      </c>
      <c r="E646" s="84">
        <v>216.56138813999999</v>
      </c>
      <c r="F646" s="84">
        <v>216.56138813999999</v>
      </c>
    </row>
    <row r="647" spans="1:6" ht="12.75" customHeight="1" x14ac:dyDescent="0.2">
      <c r="A647" s="83" t="s">
        <v>174</v>
      </c>
      <c r="B647" s="83">
        <v>9</v>
      </c>
      <c r="C647" s="84">
        <v>1255.33387225</v>
      </c>
      <c r="D647" s="84">
        <v>1174.2262339700001</v>
      </c>
      <c r="E647" s="84">
        <v>211.11482004999999</v>
      </c>
      <c r="F647" s="84">
        <v>211.11482004999999</v>
      </c>
    </row>
    <row r="648" spans="1:6" ht="12.75" customHeight="1" x14ac:dyDescent="0.2">
      <c r="A648" s="83" t="s">
        <v>174</v>
      </c>
      <c r="B648" s="83">
        <v>10</v>
      </c>
      <c r="C648" s="84">
        <v>1233.0487131</v>
      </c>
      <c r="D648" s="84">
        <v>1148.3163547500001</v>
      </c>
      <c r="E648" s="84">
        <v>206.45646773999999</v>
      </c>
      <c r="F648" s="84">
        <v>206.45646773999999</v>
      </c>
    </row>
    <row r="649" spans="1:6" ht="12.75" customHeight="1" x14ac:dyDescent="0.2">
      <c r="A649" s="83" t="s">
        <v>174</v>
      </c>
      <c r="B649" s="83">
        <v>11</v>
      </c>
      <c r="C649" s="84">
        <v>1232.8291470700001</v>
      </c>
      <c r="D649" s="84">
        <v>1150.46939471</v>
      </c>
      <c r="E649" s="84">
        <v>206.84356405</v>
      </c>
      <c r="F649" s="84">
        <v>206.84356405</v>
      </c>
    </row>
    <row r="650" spans="1:6" ht="12.75" customHeight="1" x14ac:dyDescent="0.2">
      <c r="A650" s="83" t="s">
        <v>174</v>
      </c>
      <c r="B650" s="83">
        <v>12</v>
      </c>
      <c r="C650" s="84">
        <v>1255.0255198499999</v>
      </c>
      <c r="D650" s="84">
        <v>1172.38701773</v>
      </c>
      <c r="E650" s="84">
        <v>210.78414629</v>
      </c>
      <c r="F650" s="84">
        <v>210.78414629</v>
      </c>
    </row>
    <row r="651" spans="1:6" ht="12.75" customHeight="1" x14ac:dyDescent="0.2">
      <c r="A651" s="83" t="s">
        <v>174</v>
      </c>
      <c r="B651" s="83">
        <v>13</v>
      </c>
      <c r="C651" s="84">
        <v>1281.8210497699999</v>
      </c>
      <c r="D651" s="84">
        <v>1202.3059160800001</v>
      </c>
      <c r="E651" s="84">
        <v>216.16328249</v>
      </c>
      <c r="F651" s="84">
        <v>216.16328249</v>
      </c>
    </row>
    <row r="652" spans="1:6" ht="12.75" customHeight="1" x14ac:dyDescent="0.2">
      <c r="A652" s="83" t="s">
        <v>174</v>
      </c>
      <c r="B652" s="83">
        <v>14</v>
      </c>
      <c r="C652" s="84">
        <v>1283.18212068</v>
      </c>
      <c r="D652" s="84">
        <v>1201.076869</v>
      </c>
      <c r="E652" s="84">
        <v>215.94231139999999</v>
      </c>
      <c r="F652" s="84">
        <v>215.94231139999999</v>
      </c>
    </row>
    <row r="653" spans="1:6" ht="12.75" customHeight="1" x14ac:dyDescent="0.2">
      <c r="A653" s="83" t="s">
        <v>174</v>
      </c>
      <c r="B653" s="83">
        <v>15</v>
      </c>
      <c r="C653" s="84">
        <v>1299.3095476200001</v>
      </c>
      <c r="D653" s="84">
        <v>1215.0931792599999</v>
      </c>
      <c r="E653" s="84">
        <v>218.462312</v>
      </c>
      <c r="F653" s="84">
        <v>218.462312</v>
      </c>
    </row>
    <row r="654" spans="1:6" ht="12.75" customHeight="1" x14ac:dyDescent="0.2">
      <c r="A654" s="83" t="s">
        <v>174</v>
      </c>
      <c r="B654" s="83">
        <v>16</v>
      </c>
      <c r="C654" s="84">
        <v>1312.5991974200001</v>
      </c>
      <c r="D654" s="84">
        <v>1215.18128284</v>
      </c>
      <c r="E654" s="84">
        <v>218.47815220000001</v>
      </c>
      <c r="F654" s="84">
        <v>218.47815220000001</v>
      </c>
    </row>
    <row r="655" spans="1:6" ht="12.75" customHeight="1" x14ac:dyDescent="0.2">
      <c r="A655" s="83" t="s">
        <v>174</v>
      </c>
      <c r="B655" s="83">
        <v>17</v>
      </c>
      <c r="C655" s="84">
        <v>1265.05297537</v>
      </c>
      <c r="D655" s="84">
        <v>1185.2763527100001</v>
      </c>
      <c r="E655" s="84">
        <v>213.10152735</v>
      </c>
      <c r="F655" s="84">
        <v>213.10152735</v>
      </c>
    </row>
    <row r="656" spans="1:6" ht="12.75" customHeight="1" x14ac:dyDescent="0.2">
      <c r="A656" s="83" t="s">
        <v>174</v>
      </c>
      <c r="B656" s="83">
        <v>18</v>
      </c>
      <c r="C656" s="84">
        <v>1245.6340323899999</v>
      </c>
      <c r="D656" s="84">
        <v>1157.9399107700001</v>
      </c>
      <c r="E656" s="84">
        <v>208.18669249999999</v>
      </c>
      <c r="F656" s="84">
        <v>208.18669249999999</v>
      </c>
    </row>
    <row r="657" spans="1:6" ht="12.75" customHeight="1" x14ac:dyDescent="0.2">
      <c r="A657" s="83" t="s">
        <v>174</v>
      </c>
      <c r="B657" s="83">
        <v>19</v>
      </c>
      <c r="C657" s="84">
        <v>1239.3820519599999</v>
      </c>
      <c r="D657" s="84">
        <v>1149.5882029500001</v>
      </c>
      <c r="E657" s="84">
        <v>206.68513407</v>
      </c>
      <c r="F657" s="84">
        <v>206.68513407</v>
      </c>
    </row>
    <row r="658" spans="1:6" ht="12.75" customHeight="1" x14ac:dyDescent="0.2">
      <c r="A658" s="83" t="s">
        <v>174</v>
      </c>
      <c r="B658" s="83">
        <v>20</v>
      </c>
      <c r="C658" s="84">
        <v>1227.08967149</v>
      </c>
      <c r="D658" s="84">
        <v>1144.12765782</v>
      </c>
      <c r="E658" s="84">
        <v>205.70337948</v>
      </c>
      <c r="F658" s="84">
        <v>205.70337948</v>
      </c>
    </row>
    <row r="659" spans="1:6" ht="12.75" customHeight="1" x14ac:dyDescent="0.2">
      <c r="A659" s="83" t="s">
        <v>174</v>
      </c>
      <c r="B659" s="83">
        <v>21</v>
      </c>
      <c r="C659" s="84">
        <v>1255.1167618300001</v>
      </c>
      <c r="D659" s="84">
        <v>1175.0252776100001</v>
      </c>
      <c r="E659" s="84">
        <v>211.25848058</v>
      </c>
      <c r="F659" s="84">
        <v>211.25848058</v>
      </c>
    </row>
    <row r="660" spans="1:6" ht="12.75" customHeight="1" x14ac:dyDescent="0.2">
      <c r="A660" s="83" t="s">
        <v>174</v>
      </c>
      <c r="B660" s="83">
        <v>22</v>
      </c>
      <c r="C660" s="84">
        <v>1277.7969364400001</v>
      </c>
      <c r="D660" s="84">
        <v>1195.45631559</v>
      </c>
      <c r="E660" s="84">
        <v>214.93178882000001</v>
      </c>
      <c r="F660" s="84">
        <v>214.93178882000001</v>
      </c>
    </row>
    <row r="661" spans="1:6" ht="12.75" customHeight="1" x14ac:dyDescent="0.2">
      <c r="A661" s="83" t="s">
        <v>174</v>
      </c>
      <c r="B661" s="83">
        <v>23</v>
      </c>
      <c r="C661" s="84">
        <v>1304.98626642</v>
      </c>
      <c r="D661" s="84">
        <v>1219.2243872199999</v>
      </c>
      <c r="E661" s="84">
        <v>219.20506429</v>
      </c>
      <c r="F661" s="84">
        <v>219.20506429</v>
      </c>
    </row>
    <row r="662" spans="1:6" ht="12.75" customHeight="1" x14ac:dyDescent="0.2">
      <c r="A662" s="83" t="s">
        <v>174</v>
      </c>
      <c r="B662" s="83">
        <v>24</v>
      </c>
      <c r="C662" s="84">
        <v>1315.0000171300001</v>
      </c>
      <c r="D662" s="84">
        <v>1231.1171096600001</v>
      </c>
      <c r="E662" s="84">
        <v>221.34326379999999</v>
      </c>
      <c r="F662" s="84">
        <v>221.34326379999999</v>
      </c>
    </row>
    <row r="663" spans="1:6" ht="12.75" customHeight="1" x14ac:dyDescent="0.2">
      <c r="A663" s="83" t="s">
        <v>175</v>
      </c>
      <c r="B663" s="83">
        <v>1</v>
      </c>
      <c r="C663" s="84">
        <v>1340.1061484500001</v>
      </c>
      <c r="D663" s="84">
        <v>1263.3752582100001</v>
      </c>
      <c r="E663" s="84">
        <v>227.14297515999999</v>
      </c>
      <c r="F663" s="84">
        <v>227.14297515999999</v>
      </c>
    </row>
    <row r="664" spans="1:6" ht="12.75" customHeight="1" x14ac:dyDescent="0.2">
      <c r="A664" s="83" t="s">
        <v>175</v>
      </c>
      <c r="B664" s="83">
        <v>2</v>
      </c>
      <c r="C664" s="84">
        <v>1338.0986932599999</v>
      </c>
      <c r="D664" s="84">
        <v>1253.9531167800001</v>
      </c>
      <c r="E664" s="84">
        <v>225.44896284999999</v>
      </c>
      <c r="F664" s="84">
        <v>225.44896284999999</v>
      </c>
    </row>
    <row r="665" spans="1:6" ht="12.75" customHeight="1" x14ac:dyDescent="0.2">
      <c r="A665" s="83" t="s">
        <v>175</v>
      </c>
      <c r="B665" s="83">
        <v>3</v>
      </c>
      <c r="C665" s="84">
        <v>1336.06871484</v>
      </c>
      <c r="D665" s="84">
        <v>1252.6327753</v>
      </c>
      <c r="E665" s="84">
        <v>225.21157789</v>
      </c>
      <c r="F665" s="84">
        <v>225.21157789</v>
      </c>
    </row>
    <row r="666" spans="1:6" ht="12.75" customHeight="1" x14ac:dyDescent="0.2">
      <c r="A666" s="83" t="s">
        <v>175</v>
      </c>
      <c r="B666" s="83">
        <v>4</v>
      </c>
      <c r="C666" s="84">
        <v>1340.02011513</v>
      </c>
      <c r="D666" s="84">
        <v>1257.4396405499999</v>
      </c>
      <c r="E666" s="84">
        <v>226.075807</v>
      </c>
      <c r="F666" s="84">
        <v>226.075807</v>
      </c>
    </row>
    <row r="667" spans="1:6" ht="12.75" customHeight="1" x14ac:dyDescent="0.2">
      <c r="A667" s="83" t="s">
        <v>175</v>
      </c>
      <c r="B667" s="83">
        <v>5</v>
      </c>
      <c r="C667" s="84">
        <v>1369.98230104</v>
      </c>
      <c r="D667" s="84">
        <v>1284.0344903</v>
      </c>
      <c r="E667" s="84">
        <v>230.85731056</v>
      </c>
      <c r="F667" s="84">
        <v>230.85731056</v>
      </c>
    </row>
    <row r="668" spans="1:6" ht="12.75" customHeight="1" x14ac:dyDescent="0.2">
      <c r="A668" s="83" t="s">
        <v>175</v>
      </c>
      <c r="B668" s="83">
        <v>6</v>
      </c>
      <c r="C668" s="84">
        <v>1369.13624138</v>
      </c>
      <c r="D668" s="84">
        <v>1275.03138311</v>
      </c>
      <c r="E668" s="84">
        <v>229.23863666</v>
      </c>
      <c r="F668" s="84">
        <v>229.23863666</v>
      </c>
    </row>
    <row r="669" spans="1:6" ht="12.75" customHeight="1" x14ac:dyDescent="0.2">
      <c r="A669" s="83" t="s">
        <v>175</v>
      </c>
      <c r="B669" s="83">
        <v>7</v>
      </c>
      <c r="C669" s="84">
        <v>1365.5573776399999</v>
      </c>
      <c r="D669" s="84">
        <v>1261.74726229</v>
      </c>
      <c r="E669" s="84">
        <v>226.85027682</v>
      </c>
      <c r="F669" s="84">
        <v>226.85027682</v>
      </c>
    </row>
    <row r="670" spans="1:6" ht="12.75" customHeight="1" x14ac:dyDescent="0.2">
      <c r="A670" s="83" t="s">
        <v>175</v>
      </c>
      <c r="B670" s="83">
        <v>8</v>
      </c>
      <c r="C670" s="84">
        <v>1339.49088895</v>
      </c>
      <c r="D670" s="84">
        <v>1250.1976659300001</v>
      </c>
      <c r="E670" s="84">
        <v>224.77376815</v>
      </c>
      <c r="F670" s="84">
        <v>224.77376815</v>
      </c>
    </row>
    <row r="671" spans="1:6" ht="12.75" customHeight="1" x14ac:dyDescent="0.2">
      <c r="A671" s="83" t="s">
        <v>175</v>
      </c>
      <c r="B671" s="83">
        <v>9</v>
      </c>
      <c r="C671" s="84">
        <v>1340.0291778599999</v>
      </c>
      <c r="D671" s="84">
        <v>1258.4448858000001</v>
      </c>
      <c r="E671" s="84">
        <v>226.25654062999999</v>
      </c>
      <c r="F671" s="84">
        <v>226.25654062999999</v>
      </c>
    </row>
    <row r="672" spans="1:6" ht="12.75" customHeight="1" x14ac:dyDescent="0.2">
      <c r="A672" s="83" t="s">
        <v>175</v>
      </c>
      <c r="B672" s="83">
        <v>10</v>
      </c>
      <c r="C672" s="84">
        <v>1286.2326029599999</v>
      </c>
      <c r="D672" s="84">
        <v>1203.3098155099999</v>
      </c>
      <c r="E672" s="84">
        <v>216.34377416000001</v>
      </c>
      <c r="F672" s="84">
        <v>216.34377416000001</v>
      </c>
    </row>
    <row r="673" spans="1:6" ht="12.75" customHeight="1" x14ac:dyDescent="0.2">
      <c r="A673" s="83" t="s">
        <v>175</v>
      </c>
      <c r="B673" s="83">
        <v>11</v>
      </c>
      <c r="C673" s="84">
        <v>1242.0538099600001</v>
      </c>
      <c r="D673" s="84">
        <v>1158.8382273300001</v>
      </c>
      <c r="E673" s="84">
        <v>208.34820135999999</v>
      </c>
      <c r="F673" s="84">
        <v>208.34820135999999</v>
      </c>
    </row>
    <row r="674" spans="1:6" ht="12.75" customHeight="1" x14ac:dyDescent="0.2">
      <c r="A674" s="83" t="s">
        <v>175</v>
      </c>
      <c r="B674" s="83">
        <v>12</v>
      </c>
      <c r="C674" s="84">
        <v>1268.9221075800001</v>
      </c>
      <c r="D674" s="84">
        <v>1178.3778620000001</v>
      </c>
      <c r="E674" s="84">
        <v>211.86124368</v>
      </c>
      <c r="F674" s="84">
        <v>211.86124368</v>
      </c>
    </row>
    <row r="675" spans="1:6" ht="12.75" customHeight="1" x14ac:dyDescent="0.2">
      <c r="A675" s="83" t="s">
        <v>175</v>
      </c>
      <c r="B675" s="83">
        <v>13</v>
      </c>
      <c r="C675" s="84">
        <v>1277.9995428100001</v>
      </c>
      <c r="D675" s="84">
        <v>1196.09497089</v>
      </c>
      <c r="E675" s="84">
        <v>215.04661303</v>
      </c>
      <c r="F675" s="84">
        <v>215.04661303</v>
      </c>
    </row>
    <row r="676" spans="1:6" ht="12.75" customHeight="1" x14ac:dyDescent="0.2">
      <c r="A676" s="83" t="s">
        <v>175</v>
      </c>
      <c r="B676" s="83">
        <v>14</v>
      </c>
      <c r="C676" s="84">
        <v>1298.9663974499999</v>
      </c>
      <c r="D676" s="84">
        <v>1217.3187751800001</v>
      </c>
      <c r="E676" s="84">
        <v>218.86245319</v>
      </c>
      <c r="F676" s="84">
        <v>218.86245319</v>
      </c>
    </row>
    <row r="677" spans="1:6" ht="12.75" customHeight="1" x14ac:dyDescent="0.2">
      <c r="A677" s="83" t="s">
        <v>175</v>
      </c>
      <c r="B677" s="83">
        <v>15</v>
      </c>
      <c r="C677" s="84">
        <v>1314.51243576</v>
      </c>
      <c r="D677" s="84">
        <v>1225.82540225</v>
      </c>
      <c r="E677" s="84">
        <v>220.39186463999999</v>
      </c>
      <c r="F677" s="84">
        <v>220.39186463999999</v>
      </c>
    </row>
    <row r="678" spans="1:6" ht="12.75" customHeight="1" x14ac:dyDescent="0.2">
      <c r="A678" s="83" t="s">
        <v>175</v>
      </c>
      <c r="B678" s="83">
        <v>16</v>
      </c>
      <c r="C678" s="84">
        <v>1314.4949291</v>
      </c>
      <c r="D678" s="84">
        <v>1226.4433898499999</v>
      </c>
      <c r="E678" s="84">
        <v>220.50297298999999</v>
      </c>
      <c r="F678" s="84">
        <v>220.50297298999999</v>
      </c>
    </row>
    <row r="679" spans="1:6" ht="12.75" customHeight="1" x14ac:dyDescent="0.2">
      <c r="A679" s="83" t="s">
        <v>175</v>
      </c>
      <c r="B679" s="83">
        <v>17</v>
      </c>
      <c r="C679" s="84">
        <v>1307.72322777</v>
      </c>
      <c r="D679" s="84">
        <v>1223.7283078400001</v>
      </c>
      <c r="E679" s="84">
        <v>220.01482680999999</v>
      </c>
      <c r="F679" s="84">
        <v>220.01482680999999</v>
      </c>
    </row>
    <row r="680" spans="1:6" ht="12.75" customHeight="1" x14ac:dyDescent="0.2">
      <c r="A680" s="83" t="s">
        <v>175</v>
      </c>
      <c r="B680" s="83">
        <v>18</v>
      </c>
      <c r="C680" s="84">
        <v>1242.5377529699999</v>
      </c>
      <c r="D680" s="84">
        <v>1158.8879294799999</v>
      </c>
      <c r="E680" s="84">
        <v>208.35713734000001</v>
      </c>
      <c r="F680" s="84">
        <v>208.35713734000001</v>
      </c>
    </row>
    <row r="681" spans="1:6" ht="12.75" customHeight="1" x14ac:dyDescent="0.2">
      <c r="A681" s="83" t="s">
        <v>175</v>
      </c>
      <c r="B681" s="83">
        <v>19</v>
      </c>
      <c r="C681" s="84">
        <v>1224.7564977899999</v>
      </c>
      <c r="D681" s="84">
        <v>1141.7042554699999</v>
      </c>
      <c r="E681" s="84">
        <v>205.26767455000001</v>
      </c>
      <c r="F681" s="84">
        <v>205.26767455000001</v>
      </c>
    </row>
    <row r="682" spans="1:6" ht="12.75" customHeight="1" x14ac:dyDescent="0.2">
      <c r="A682" s="83" t="s">
        <v>175</v>
      </c>
      <c r="B682" s="83">
        <v>20</v>
      </c>
      <c r="C682" s="84">
        <v>1243.5222910800001</v>
      </c>
      <c r="D682" s="84">
        <v>1163.5815089299999</v>
      </c>
      <c r="E682" s="84">
        <v>209.20099872</v>
      </c>
      <c r="F682" s="84">
        <v>209.20099872</v>
      </c>
    </row>
    <row r="683" spans="1:6" ht="12.75" customHeight="1" x14ac:dyDescent="0.2">
      <c r="A683" s="83" t="s">
        <v>175</v>
      </c>
      <c r="B683" s="83">
        <v>21</v>
      </c>
      <c r="C683" s="84">
        <v>1255.4246811999999</v>
      </c>
      <c r="D683" s="84">
        <v>1175.5493788399999</v>
      </c>
      <c r="E683" s="84">
        <v>211.35270904000001</v>
      </c>
      <c r="F683" s="84">
        <v>211.35270904000001</v>
      </c>
    </row>
    <row r="684" spans="1:6" ht="12.75" customHeight="1" x14ac:dyDescent="0.2">
      <c r="A684" s="83" t="s">
        <v>175</v>
      </c>
      <c r="B684" s="83">
        <v>22</v>
      </c>
      <c r="C684" s="84">
        <v>1281.45194257</v>
      </c>
      <c r="D684" s="84">
        <v>1194.38442983</v>
      </c>
      <c r="E684" s="84">
        <v>214.73907385000001</v>
      </c>
      <c r="F684" s="84">
        <v>214.73907385000001</v>
      </c>
    </row>
    <row r="685" spans="1:6" ht="12.75" customHeight="1" x14ac:dyDescent="0.2">
      <c r="A685" s="83" t="s">
        <v>175</v>
      </c>
      <c r="B685" s="83">
        <v>23</v>
      </c>
      <c r="C685" s="84">
        <v>1275.4043212399999</v>
      </c>
      <c r="D685" s="84">
        <v>1191.51690878</v>
      </c>
      <c r="E685" s="84">
        <v>214.22352057000001</v>
      </c>
      <c r="F685" s="84">
        <v>214.22352057000001</v>
      </c>
    </row>
    <row r="686" spans="1:6" ht="12.75" customHeight="1" x14ac:dyDescent="0.2">
      <c r="A686" s="83" t="s">
        <v>175</v>
      </c>
      <c r="B686" s="83">
        <v>24</v>
      </c>
      <c r="C686" s="84">
        <v>1341.7755160900001</v>
      </c>
      <c r="D686" s="84">
        <v>1260.0023225299999</v>
      </c>
      <c r="E686" s="84">
        <v>226.53655309000001</v>
      </c>
      <c r="F686" s="84">
        <v>226.53655309000001</v>
      </c>
    </row>
    <row r="687" spans="1:6" ht="12.75" customHeight="1" x14ac:dyDescent="0.2">
      <c r="A687" s="83" t="s">
        <v>176</v>
      </c>
      <c r="B687" s="83">
        <v>1</v>
      </c>
      <c r="C687" s="84">
        <v>1295.89353145</v>
      </c>
      <c r="D687" s="84">
        <v>1214.84761469</v>
      </c>
      <c r="E687" s="84">
        <v>218.41816180999999</v>
      </c>
      <c r="F687" s="84">
        <v>218.41816180999999</v>
      </c>
    </row>
    <row r="688" spans="1:6" ht="12.75" customHeight="1" x14ac:dyDescent="0.2">
      <c r="A688" s="83" t="s">
        <v>176</v>
      </c>
      <c r="B688" s="83">
        <v>2</v>
      </c>
      <c r="C688" s="84">
        <v>1315.2113174000001</v>
      </c>
      <c r="D688" s="84">
        <v>1234.81713223</v>
      </c>
      <c r="E688" s="84">
        <v>222.00849302</v>
      </c>
      <c r="F688" s="84">
        <v>222.00849302</v>
      </c>
    </row>
    <row r="689" spans="1:6" ht="12.75" customHeight="1" x14ac:dyDescent="0.2">
      <c r="A689" s="83" t="s">
        <v>176</v>
      </c>
      <c r="B689" s="83">
        <v>3</v>
      </c>
      <c r="C689" s="84">
        <v>1315.3123243499999</v>
      </c>
      <c r="D689" s="84">
        <v>1233.84548251</v>
      </c>
      <c r="E689" s="84">
        <v>221.83379955000001</v>
      </c>
      <c r="F689" s="84">
        <v>221.83379955000001</v>
      </c>
    </row>
    <row r="690" spans="1:6" ht="12.75" customHeight="1" x14ac:dyDescent="0.2">
      <c r="A690" s="83" t="s">
        <v>176</v>
      </c>
      <c r="B690" s="83">
        <v>4</v>
      </c>
      <c r="C690" s="84">
        <v>1316.3242625299999</v>
      </c>
      <c r="D690" s="84">
        <v>1234.60903603</v>
      </c>
      <c r="E690" s="84">
        <v>221.97107928</v>
      </c>
      <c r="F690" s="84">
        <v>221.97107928</v>
      </c>
    </row>
    <row r="691" spans="1:6" ht="12.75" customHeight="1" x14ac:dyDescent="0.2">
      <c r="A691" s="83" t="s">
        <v>176</v>
      </c>
      <c r="B691" s="83">
        <v>5</v>
      </c>
      <c r="C691" s="84">
        <v>1331.36469543</v>
      </c>
      <c r="D691" s="84">
        <v>1248.2226550400001</v>
      </c>
      <c r="E691" s="84">
        <v>224.41867979</v>
      </c>
      <c r="F691" s="84">
        <v>224.41867979</v>
      </c>
    </row>
    <row r="692" spans="1:6" ht="12.75" customHeight="1" x14ac:dyDescent="0.2">
      <c r="A692" s="83" t="s">
        <v>176</v>
      </c>
      <c r="B692" s="83">
        <v>6</v>
      </c>
      <c r="C692" s="84">
        <v>1328.00946254</v>
      </c>
      <c r="D692" s="84">
        <v>1244.26528555</v>
      </c>
      <c r="E692" s="84">
        <v>223.70718202</v>
      </c>
      <c r="F692" s="84">
        <v>223.70718202</v>
      </c>
    </row>
    <row r="693" spans="1:6" ht="12.75" customHeight="1" x14ac:dyDescent="0.2">
      <c r="A693" s="83" t="s">
        <v>176</v>
      </c>
      <c r="B693" s="83">
        <v>7</v>
      </c>
      <c r="C693" s="84">
        <v>1242.6201768799999</v>
      </c>
      <c r="D693" s="84">
        <v>1159.8718709299999</v>
      </c>
      <c r="E693" s="84">
        <v>208.53404073999999</v>
      </c>
      <c r="F693" s="84">
        <v>208.53404073999999</v>
      </c>
    </row>
    <row r="694" spans="1:6" ht="12.75" customHeight="1" x14ac:dyDescent="0.2">
      <c r="A694" s="83" t="s">
        <v>176</v>
      </c>
      <c r="B694" s="83">
        <v>8</v>
      </c>
      <c r="C694" s="84">
        <v>1228.53492104</v>
      </c>
      <c r="D694" s="84">
        <v>1144.66798533</v>
      </c>
      <c r="E694" s="84">
        <v>205.80052527999999</v>
      </c>
      <c r="F694" s="84">
        <v>205.80052527999999</v>
      </c>
    </row>
    <row r="695" spans="1:6" ht="12.75" customHeight="1" x14ac:dyDescent="0.2">
      <c r="A695" s="83" t="s">
        <v>176</v>
      </c>
      <c r="B695" s="83">
        <v>9</v>
      </c>
      <c r="C695" s="84">
        <v>1211.03872488</v>
      </c>
      <c r="D695" s="84">
        <v>1127.9026574</v>
      </c>
      <c r="E695" s="84">
        <v>202.78627718000001</v>
      </c>
      <c r="F695" s="84">
        <v>202.78627718000001</v>
      </c>
    </row>
    <row r="696" spans="1:6" ht="12.75" customHeight="1" x14ac:dyDescent="0.2">
      <c r="A696" s="83" t="s">
        <v>176</v>
      </c>
      <c r="B696" s="83">
        <v>10</v>
      </c>
      <c r="C696" s="84">
        <v>1178.6104742800001</v>
      </c>
      <c r="D696" s="84">
        <v>1097.2107168299999</v>
      </c>
      <c r="E696" s="84">
        <v>197.26815526999999</v>
      </c>
      <c r="F696" s="84">
        <v>197.26815526999999</v>
      </c>
    </row>
    <row r="697" spans="1:6" ht="12.75" customHeight="1" x14ac:dyDescent="0.2">
      <c r="A697" s="83" t="s">
        <v>176</v>
      </c>
      <c r="B697" s="83">
        <v>11</v>
      </c>
      <c r="C697" s="84">
        <v>1214.45833384</v>
      </c>
      <c r="D697" s="84">
        <v>1127.36938214</v>
      </c>
      <c r="E697" s="84">
        <v>202.69039931</v>
      </c>
      <c r="F697" s="84">
        <v>202.69039931</v>
      </c>
    </row>
    <row r="698" spans="1:6" ht="12.75" customHeight="1" x14ac:dyDescent="0.2">
      <c r="A698" s="83" t="s">
        <v>176</v>
      </c>
      <c r="B698" s="83">
        <v>12</v>
      </c>
      <c r="C698" s="84">
        <v>1234.55909096</v>
      </c>
      <c r="D698" s="84">
        <v>1151.4012512300001</v>
      </c>
      <c r="E698" s="84">
        <v>207.01110308</v>
      </c>
      <c r="F698" s="84">
        <v>207.01110308</v>
      </c>
    </row>
    <row r="699" spans="1:6" ht="12.75" customHeight="1" x14ac:dyDescent="0.2">
      <c r="A699" s="83" t="s">
        <v>176</v>
      </c>
      <c r="B699" s="83">
        <v>13</v>
      </c>
      <c r="C699" s="84">
        <v>1243.4085270800001</v>
      </c>
      <c r="D699" s="84">
        <v>1163.23200043</v>
      </c>
      <c r="E699" s="84">
        <v>209.13816039</v>
      </c>
      <c r="F699" s="84">
        <v>209.13816039</v>
      </c>
    </row>
    <row r="700" spans="1:6" ht="12.75" customHeight="1" x14ac:dyDescent="0.2">
      <c r="A700" s="83" t="s">
        <v>176</v>
      </c>
      <c r="B700" s="83">
        <v>14</v>
      </c>
      <c r="C700" s="84">
        <v>1256.7884628700001</v>
      </c>
      <c r="D700" s="84">
        <v>1175.7231564399999</v>
      </c>
      <c r="E700" s="84">
        <v>211.38395262</v>
      </c>
      <c r="F700" s="84">
        <v>211.38395262</v>
      </c>
    </row>
    <row r="701" spans="1:6" ht="12.75" customHeight="1" x14ac:dyDescent="0.2">
      <c r="A701" s="83" t="s">
        <v>176</v>
      </c>
      <c r="B701" s="83">
        <v>15</v>
      </c>
      <c r="C701" s="84">
        <v>1270.99100684</v>
      </c>
      <c r="D701" s="84">
        <v>1181.1424078099999</v>
      </c>
      <c r="E701" s="84">
        <v>212.35828298999999</v>
      </c>
      <c r="F701" s="84">
        <v>212.35828298999999</v>
      </c>
    </row>
    <row r="702" spans="1:6" ht="12.75" customHeight="1" x14ac:dyDescent="0.2">
      <c r="A702" s="83" t="s">
        <v>176</v>
      </c>
      <c r="B702" s="83">
        <v>16</v>
      </c>
      <c r="C702" s="84">
        <v>1247.0498541899999</v>
      </c>
      <c r="D702" s="84">
        <v>1154.4995248299999</v>
      </c>
      <c r="E702" s="84">
        <v>207.56814349999999</v>
      </c>
      <c r="F702" s="84">
        <v>207.56814349999999</v>
      </c>
    </row>
    <row r="703" spans="1:6" ht="12.75" customHeight="1" x14ac:dyDescent="0.2">
      <c r="A703" s="83" t="s">
        <v>176</v>
      </c>
      <c r="B703" s="83">
        <v>17</v>
      </c>
      <c r="C703" s="84">
        <v>1215.58557331</v>
      </c>
      <c r="D703" s="84">
        <v>1134.5473076599999</v>
      </c>
      <c r="E703" s="84">
        <v>203.98092273</v>
      </c>
      <c r="F703" s="84">
        <v>203.98092273</v>
      </c>
    </row>
    <row r="704" spans="1:6" ht="12.75" customHeight="1" x14ac:dyDescent="0.2">
      <c r="A704" s="83" t="s">
        <v>176</v>
      </c>
      <c r="B704" s="83">
        <v>18</v>
      </c>
      <c r="C704" s="84">
        <v>1173.89085516</v>
      </c>
      <c r="D704" s="84">
        <v>1090.5036681300001</v>
      </c>
      <c r="E704" s="84">
        <v>196.06229106999999</v>
      </c>
      <c r="F704" s="84">
        <v>196.06229106999999</v>
      </c>
    </row>
    <row r="705" spans="1:6" ht="12.75" customHeight="1" x14ac:dyDescent="0.2">
      <c r="A705" s="83" t="s">
        <v>176</v>
      </c>
      <c r="B705" s="83">
        <v>19</v>
      </c>
      <c r="C705" s="84">
        <v>1166.2713399199999</v>
      </c>
      <c r="D705" s="84">
        <v>1084.9507302300001</v>
      </c>
      <c r="E705" s="84">
        <v>195.06392511999999</v>
      </c>
      <c r="F705" s="84">
        <v>195.06392511999999</v>
      </c>
    </row>
    <row r="706" spans="1:6" ht="12.75" customHeight="1" x14ac:dyDescent="0.2">
      <c r="A706" s="83" t="s">
        <v>176</v>
      </c>
      <c r="B706" s="83">
        <v>20</v>
      </c>
      <c r="C706" s="84">
        <v>1180.6252487500001</v>
      </c>
      <c r="D706" s="84">
        <v>1093.2868814599999</v>
      </c>
      <c r="E706" s="84">
        <v>196.56268661999999</v>
      </c>
      <c r="F706" s="84">
        <v>196.56268661999999</v>
      </c>
    </row>
    <row r="707" spans="1:6" ht="12.75" customHeight="1" x14ac:dyDescent="0.2">
      <c r="A707" s="83" t="s">
        <v>176</v>
      </c>
      <c r="B707" s="83">
        <v>21</v>
      </c>
      <c r="C707" s="84">
        <v>1189.00368772</v>
      </c>
      <c r="D707" s="84">
        <v>1108.1805390699999</v>
      </c>
      <c r="E707" s="84">
        <v>199.24042600999999</v>
      </c>
      <c r="F707" s="84">
        <v>199.24042600999999</v>
      </c>
    </row>
    <row r="708" spans="1:6" ht="12.75" customHeight="1" x14ac:dyDescent="0.2">
      <c r="A708" s="83" t="s">
        <v>176</v>
      </c>
      <c r="B708" s="83">
        <v>22</v>
      </c>
      <c r="C708" s="84">
        <v>1216.34497289</v>
      </c>
      <c r="D708" s="84">
        <v>1135.9312805</v>
      </c>
      <c r="E708" s="84">
        <v>204.22974801000001</v>
      </c>
      <c r="F708" s="84">
        <v>204.22974801000001</v>
      </c>
    </row>
    <row r="709" spans="1:6" ht="12.75" customHeight="1" x14ac:dyDescent="0.2">
      <c r="A709" s="83" t="s">
        <v>176</v>
      </c>
      <c r="B709" s="83">
        <v>23</v>
      </c>
      <c r="C709" s="84">
        <v>1243.12041415</v>
      </c>
      <c r="D709" s="84">
        <v>1157.56274429</v>
      </c>
      <c r="E709" s="84">
        <v>208.11888152</v>
      </c>
      <c r="F709" s="84">
        <v>208.11888152</v>
      </c>
    </row>
    <row r="710" spans="1:6" ht="12.75" customHeight="1" x14ac:dyDescent="0.2">
      <c r="A710" s="83" t="s">
        <v>176</v>
      </c>
      <c r="B710" s="83">
        <v>24</v>
      </c>
      <c r="C710" s="84">
        <v>1244.31358286</v>
      </c>
      <c r="D710" s="84">
        <v>1164.0155375899999</v>
      </c>
      <c r="E710" s="84">
        <v>209.27903298999999</v>
      </c>
      <c r="F710" s="84">
        <v>209.27903298999999</v>
      </c>
    </row>
    <row r="711" spans="1:6" ht="12.75" customHeight="1" x14ac:dyDescent="0.2">
      <c r="A711" s="83" t="s">
        <v>177</v>
      </c>
      <c r="B711" s="83">
        <v>1</v>
      </c>
      <c r="C711" s="84">
        <v>1264.6043223300001</v>
      </c>
      <c r="D711" s="84">
        <v>1182.60967486</v>
      </c>
      <c r="E711" s="84">
        <v>212.62208378</v>
      </c>
      <c r="F711" s="84">
        <v>212.62208378</v>
      </c>
    </row>
    <row r="712" spans="1:6" ht="12.75" customHeight="1" x14ac:dyDescent="0.2">
      <c r="A712" s="83" t="s">
        <v>177</v>
      </c>
      <c r="B712" s="83">
        <v>2</v>
      </c>
      <c r="C712" s="84">
        <v>1285.1164040900001</v>
      </c>
      <c r="D712" s="84">
        <v>1203.0066793799999</v>
      </c>
      <c r="E712" s="84">
        <v>216.28927313</v>
      </c>
      <c r="F712" s="84">
        <v>216.28927313</v>
      </c>
    </row>
    <row r="713" spans="1:6" ht="12.75" customHeight="1" x14ac:dyDescent="0.2">
      <c r="A713" s="83" t="s">
        <v>177</v>
      </c>
      <c r="B713" s="83">
        <v>3</v>
      </c>
      <c r="C713" s="84">
        <v>1308.2596282</v>
      </c>
      <c r="D713" s="84">
        <v>1225.73196211</v>
      </c>
      <c r="E713" s="84">
        <v>220.37506497999999</v>
      </c>
      <c r="F713" s="84">
        <v>220.37506497999999</v>
      </c>
    </row>
    <row r="714" spans="1:6" ht="12.75" customHeight="1" x14ac:dyDescent="0.2">
      <c r="A714" s="83" t="s">
        <v>177</v>
      </c>
      <c r="B714" s="83">
        <v>4</v>
      </c>
      <c r="C714" s="84">
        <v>1215.4327154499999</v>
      </c>
      <c r="D714" s="84">
        <v>1132.1129285300001</v>
      </c>
      <c r="E714" s="84">
        <v>203.54324428000001</v>
      </c>
      <c r="F714" s="84">
        <v>203.54324428000001</v>
      </c>
    </row>
    <row r="715" spans="1:6" ht="12.75" customHeight="1" x14ac:dyDescent="0.2">
      <c r="A715" s="83" t="s">
        <v>177</v>
      </c>
      <c r="B715" s="83">
        <v>5</v>
      </c>
      <c r="C715" s="84">
        <v>1179.4149760299999</v>
      </c>
      <c r="D715" s="84">
        <v>1097.82990728</v>
      </c>
      <c r="E715" s="84">
        <v>197.37947987999999</v>
      </c>
      <c r="F715" s="84">
        <v>197.37947987999999</v>
      </c>
    </row>
    <row r="716" spans="1:6" ht="12.75" customHeight="1" x14ac:dyDescent="0.2">
      <c r="A716" s="83" t="s">
        <v>177</v>
      </c>
      <c r="B716" s="83">
        <v>6</v>
      </c>
      <c r="C716" s="84">
        <v>1156.7992603600001</v>
      </c>
      <c r="D716" s="84">
        <v>1075.76892729</v>
      </c>
      <c r="E716" s="84">
        <v>193.41312341</v>
      </c>
      <c r="F716" s="84">
        <v>193.41312341</v>
      </c>
    </row>
    <row r="717" spans="1:6" ht="12.75" customHeight="1" x14ac:dyDescent="0.2">
      <c r="A717" s="83" t="s">
        <v>177</v>
      </c>
      <c r="B717" s="83">
        <v>7</v>
      </c>
      <c r="C717" s="84">
        <v>1119.90076312</v>
      </c>
      <c r="D717" s="84">
        <v>1029.83228783</v>
      </c>
      <c r="E717" s="84">
        <v>185.15414819</v>
      </c>
      <c r="F717" s="84">
        <v>185.15414819</v>
      </c>
    </row>
    <row r="718" spans="1:6" ht="12.75" customHeight="1" x14ac:dyDescent="0.2">
      <c r="A718" s="83" t="s">
        <v>177</v>
      </c>
      <c r="B718" s="83">
        <v>8</v>
      </c>
      <c r="C718" s="84">
        <v>1117.87586386</v>
      </c>
      <c r="D718" s="84">
        <v>1034.5138362299999</v>
      </c>
      <c r="E718" s="84">
        <v>185.99584651000001</v>
      </c>
      <c r="F718" s="84">
        <v>185.99584651000001</v>
      </c>
    </row>
    <row r="719" spans="1:6" ht="12.75" customHeight="1" x14ac:dyDescent="0.2">
      <c r="A719" s="83" t="s">
        <v>177</v>
      </c>
      <c r="B719" s="83">
        <v>9</v>
      </c>
      <c r="C719" s="84">
        <v>1018.77189873</v>
      </c>
      <c r="D719" s="84">
        <v>938.72603607999997</v>
      </c>
      <c r="E719" s="84">
        <v>168.774102</v>
      </c>
      <c r="F719" s="84">
        <v>168.774102</v>
      </c>
    </row>
    <row r="720" spans="1:6" ht="12.75" customHeight="1" x14ac:dyDescent="0.2">
      <c r="A720" s="83" t="s">
        <v>177</v>
      </c>
      <c r="B720" s="83">
        <v>10</v>
      </c>
      <c r="C720" s="84">
        <v>1021.9474416100001</v>
      </c>
      <c r="D720" s="84">
        <v>939.08563906999996</v>
      </c>
      <c r="E720" s="84">
        <v>168.83875523</v>
      </c>
      <c r="F720" s="84">
        <v>168.83875523</v>
      </c>
    </row>
    <row r="721" spans="1:6" ht="12.75" customHeight="1" x14ac:dyDescent="0.2">
      <c r="A721" s="83" t="s">
        <v>177</v>
      </c>
      <c r="B721" s="83">
        <v>11</v>
      </c>
      <c r="C721" s="84">
        <v>1026.1987043199999</v>
      </c>
      <c r="D721" s="84">
        <v>937.11803852000003</v>
      </c>
      <c r="E721" s="84">
        <v>168.48499917999999</v>
      </c>
      <c r="F721" s="84">
        <v>168.48499917999999</v>
      </c>
    </row>
    <row r="722" spans="1:6" ht="12.75" customHeight="1" x14ac:dyDescent="0.2">
      <c r="A722" s="83" t="s">
        <v>177</v>
      </c>
      <c r="B722" s="83">
        <v>12</v>
      </c>
      <c r="C722" s="84">
        <v>1100.4636830100001</v>
      </c>
      <c r="D722" s="84">
        <v>1017.46322027</v>
      </c>
      <c r="E722" s="84">
        <v>182.93030630999999</v>
      </c>
      <c r="F722" s="84">
        <v>182.93030630999999</v>
      </c>
    </row>
    <row r="723" spans="1:6" ht="12.75" customHeight="1" x14ac:dyDescent="0.2">
      <c r="A723" s="83" t="s">
        <v>177</v>
      </c>
      <c r="B723" s="83">
        <v>13</v>
      </c>
      <c r="C723" s="84">
        <v>1183.4987928999999</v>
      </c>
      <c r="D723" s="84">
        <v>1100.3559498100001</v>
      </c>
      <c r="E723" s="84">
        <v>197.83363854000001</v>
      </c>
      <c r="F723" s="84">
        <v>197.83363854000001</v>
      </c>
    </row>
    <row r="724" spans="1:6" ht="12.75" customHeight="1" x14ac:dyDescent="0.2">
      <c r="A724" s="83" t="s">
        <v>177</v>
      </c>
      <c r="B724" s="83">
        <v>14</v>
      </c>
      <c r="C724" s="84">
        <v>1181.7955136200001</v>
      </c>
      <c r="D724" s="84">
        <v>1098.13290583</v>
      </c>
      <c r="E724" s="84">
        <v>197.43395616999999</v>
      </c>
      <c r="F724" s="84">
        <v>197.43395616999999</v>
      </c>
    </row>
    <row r="725" spans="1:6" ht="12.75" customHeight="1" x14ac:dyDescent="0.2">
      <c r="A725" s="83" t="s">
        <v>177</v>
      </c>
      <c r="B725" s="83">
        <v>15</v>
      </c>
      <c r="C725" s="84">
        <v>1189.67216508</v>
      </c>
      <c r="D725" s="84">
        <v>1102.28314484</v>
      </c>
      <c r="E725" s="84">
        <v>198.18013006000001</v>
      </c>
      <c r="F725" s="84">
        <v>198.18013006000001</v>
      </c>
    </row>
    <row r="726" spans="1:6" ht="12.75" customHeight="1" x14ac:dyDescent="0.2">
      <c r="A726" s="83" t="s">
        <v>177</v>
      </c>
      <c r="B726" s="83">
        <v>16</v>
      </c>
      <c r="C726" s="84">
        <v>1188.16524043</v>
      </c>
      <c r="D726" s="84">
        <v>1097.1489760699999</v>
      </c>
      <c r="E726" s="84">
        <v>197.25705486000001</v>
      </c>
      <c r="F726" s="84">
        <v>197.25705486000001</v>
      </c>
    </row>
    <row r="727" spans="1:6" ht="12.75" customHeight="1" x14ac:dyDescent="0.2">
      <c r="A727" s="83" t="s">
        <v>177</v>
      </c>
      <c r="B727" s="83">
        <v>17</v>
      </c>
      <c r="C727" s="84">
        <v>1087.3726950800001</v>
      </c>
      <c r="D727" s="84">
        <v>1008.3782169999999</v>
      </c>
      <c r="E727" s="84">
        <v>181.29690826999999</v>
      </c>
      <c r="F727" s="84">
        <v>181.29690826999999</v>
      </c>
    </row>
    <row r="728" spans="1:6" ht="12.75" customHeight="1" x14ac:dyDescent="0.2">
      <c r="A728" s="83" t="s">
        <v>177</v>
      </c>
      <c r="B728" s="83">
        <v>18</v>
      </c>
      <c r="C728" s="84">
        <v>1002.8484402</v>
      </c>
      <c r="D728" s="84">
        <v>921.70621829000004</v>
      </c>
      <c r="E728" s="84">
        <v>165.71409903</v>
      </c>
      <c r="F728" s="84">
        <v>165.71409903</v>
      </c>
    </row>
    <row r="729" spans="1:6" ht="12.75" customHeight="1" x14ac:dyDescent="0.2">
      <c r="A729" s="83" t="s">
        <v>177</v>
      </c>
      <c r="B729" s="83">
        <v>19</v>
      </c>
      <c r="C729" s="84">
        <v>928.72681951000004</v>
      </c>
      <c r="D729" s="84">
        <v>849.35839195999995</v>
      </c>
      <c r="E729" s="84">
        <v>152.70664110000001</v>
      </c>
      <c r="F729" s="84">
        <v>152.70664110000001</v>
      </c>
    </row>
    <row r="730" spans="1:6" ht="12.75" customHeight="1" x14ac:dyDescent="0.2">
      <c r="A730" s="83" t="s">
        <v>177</v>
      </c>
      <c r="B730" s="83">
        <v>20</v>
      </c>
      <c r="C730" s="84">
        <v>953.84961031</v>
      </c>
      <c r="D730" s="84">
        <v>873.46746967000001</v>
      </c>
      <c r="E730" s="84">
        <v>157.04122624999999</v>
      </c>
      <c r="F730" s="84">
        <v>157.04122624999999</v>
      </c>
    </row>
    <row r="731" spans="1:6" ht="12.75" customHeight="1" x14ac:dyDescent="0.2">
      <c r="A731" s="83" t="s">
        <v>177</v>
      </c>
      <c r="B731" s="83">
        <v>21</v>
      </c>
      <c r="C731" s="84">
        <v>970.41764779000005</v>
      </c>
      <c r="D731" s="84">
        <v>891.35212910999996</v>
      </c>
      <c r="E731" s="84">
        <v>160.25671961</v>
      </c>
      <c r="F731" s="84">
        <v>160.25671961</v>
      </c>
    </row>
    <row r="732" spans="1:6" ht="12.75" customHeight="1" x14ac:dyDescent="0.2">
      <c r="A732" s="83" t="s">
        <v>177</v>
      </c>
      <c r="B732" s="83">
        <v>22</v>
      </c>
      <c r="C732" s="84">
        <v>988.17116851000003</v>
      </c>
      <c r="D732" s="84">
        <v>904.91697719000001</v>
      </c>
      <c r="E732" s="84">
        <v>162.69555156999999</v>
      </c>
      <c r="F732" s="84">
        <v>162.69555156999999</v>
      </c>
    </row>
    <row r="733" spans="1:6" ht="12.75" customHeight="1" x14ac:dyDescent="0.2">
      <c r="A733" s="83" t="s">
        <v>177</v>
      </c>
      <c r="B733" s="83">
        <v>23</v>
      </c>
      <c r="C733" s="84">
        <v>1011.70023078</v>
      </c>
      <c r="D733" s="84">
        <v>921.17540441000006</v>
      </c>
      <c r="E733" s="84">
        <v>165.61866369000001</v>
      </c>
      <c r="F733" s="84">
        <v>165.61866369000001</v>
      </c>
    </row>
    <row r="734" spans="1:6" ht="12.75" customHeight="1" x14ac:dyDescent="0.2">
      <c r="A734" s="83" t="s">
        <v>177</v>
      </c>
      <c r="B734" s="83">
        <v>24</v>
      </c>
      <c r="C734" s="84">
        <v>998.42461978999995</v>
      </c>
      <c r="D734" s="84">
        <v>919.81898113</v>
      </c>
      <c r="E734" s="84">
        <v>165.37479156000001</v>
      </c>
      <c r="F734" s="84">
        <v>165.37479156000001</v>
      </c>
    </row>
    <row r="735" spans="1:6" ht="12.75" customHeight="1" x14ac:dyDescent="0.2">
      <c r="A735" s="83" t="s">
        <v>178</v>
      </c>
      <c r="B735" s="83">
        <v>1</v>
      </c>
      <c r="C735" s="84">
        <v>1179.314474</v>
      </c>
      <c r="D735" s="84">
        <v>1100.39502376</v>
      </c>
      <c r="E735" s="84">
        <v>197.84066367</v>
      </c>
      <c r="F735" s="84">
        <v>197.84066367</v>
      </c>
    </row>
    <row r="736" spans="1:6" ht="12.75" customHeight="1" x14ac:dyDescent="0.2">
      <c r="A736" s="83" t="s">
        <v>178</v>
      </c>
      <c r="B736" s="83">
        <v>2</v>
      </c>
      <c r="C736" s="84">
        <v>1201.12139684</v>
      </c>
      <c r="D736" s="84">
        <v>1119.4248686000001</v>
      </c>
      <c r="E736" s="84">
        <v>201.26205057999999</v>
      </c>
      <c r="F736" s="84">
        <v>201.26205057999999</v>
      </c>
    </row>
    <row r="737" spans="1:6" ht="12.75" customHeight="1" x14ac:dyDescent="0.2">
      <c r="A737" s="83" t="s">
        <v>178</v>
      </c>
      <c r="B737" s="83">
        <v>3</v>
      </c>
      <c r="C737" s="84">
        <v>1248.7149869299999</v>
      </c>
      <c r="D737" s="84">
        <v>1166.91215298</v>
      </c>
      <c r="E737" s="84">
        <v>209.79981716</v>
      </c>
      <c r="F737" s="84">
        <v>209.79981716</v>
      </c>
    </row>
    <row r="738" spans="1:6" ht="12.75" customHeight="1" x14ac:dyDescent="0.2">
      <c r="A738" s="83" t="s">
        <v>178</v>
      </c>
      <c r="B738" s="83">
        <v>4</v>
      </c>
      <c r="C738" s="84">
        <v>1281.6759179799999</v>
      </c>
      <c r="D738" s="84">
        <v>1197.1045803899999</v>
      </c>
      <c r="E738" s="84">
        <v>215.22813131000001</v>
      </c>
      <c r="F738" s="84">
        <v>215.22813131000001</v>
      </c>
    </row>
    <row r="739" spans="1:6" ht="12.75" customHeight="1" x14ac:dyDescent="0.2">
      <c r="A739" s="83" t="s">
        <v>178</v>
      </c>
      <c r="B739" s="83">
        <v>5</v>
      </c>
      <c r="C739" s="84">
        <v>1263.2031498700001</v>
      </c>
      <c r="D739" s="84">
        <v>1181.3354682199999</v>
      </c>
      <c r="E739" s="84">
        <v>212.39299342999999</v>
      </c>
      <c r="F739" s="84">
        <v>212.39299342999999</v>
      </c>
    </row>
    <row r="740" spans="1:6" ht="12.75" customHeight="1" x14ac:dyDescent="0.2">
      <c r="A740" s="83" t="s">
        <v>178</v>
      </c>
      <c r="B740" s="83">
        <v>6</v>
      </c>
      <c r="C740" s="84">
        <v>1223.9705524799999</v>
      </c>
      <c r="D740" s="84">
        <v>1145.04629071</v>
      </c>
      <c r="E740" s="84">
        <v>205.86854102000001</v>
      </c>
      <c r="F740" s="84">
        <v>205.86854102000001</v>
      </c>
    </row>
    <row r="741" spans="1:6" ht="12.75" customHeight="1" x14ac:dyDescent="0.2">
      <c r="A741" s="83" t="s">
        <v>178</v>
      </c>
      <c r="B741" s="83">
        <v>7</v>
      </c>
      <c r="C741" s="84">
        <v>1201.9994073800001</v>
      </c>
      <c r="D741" s="84">
        <v>1113.08147162</v>
      </c>
      <c r="E741" s="84">
        <v>200.12156754</v>
      </c>
      <c r="F741" s="84">
        <v>200.12156754</v>
      </c>
    </row>
    <row r="742" spans="1:6" ht="12.75" customHeight="1" x14ac:dyDescent="0.2">
      <c r="A742" s="83" t="s">
        <v>178</v>
      </c>
      <c r="B742" s="83">
        <v>8</v>
      </c>
      <c r="C742" s="84">
        <v>1198.09723059</v>
      </c>
      <c r="D742" s="84">
        <v>1111.67475272</v>
      </c>
      <c r="E742" s="84">
        <v>199.86865273000001</v>
      </c>
      <c r="F742" s="84">
        <v>199.86865273000001</v>
      </c>
    </row>
    <row r="743" spans="1:6" ht="12.75" customHeight="1" x14ac:dyDescent="0.2">
      <c r="A743" s="83" t="s">
        <v>178</v>
      </c>
      <c r="B743" s="83">
        <v>9</v>
      </c>
      <c r="C743" s="84">
        <v>1159.878657</v>
      </c>
      <c r="D743" s="84">
        <v>1077.9274879899999</v>
      </c>
      <c r="E743" s="84">
        <v>193.8012123</v>
      </c>
      <c r="F743" s="84">
        <v>193.8012123</v>
      </c>
    </row>
    <row r="744" spans="1:6" ht="12.75" customHeight="1" x14ac:dyDescent="0.2">
      <c r="A744" s="83" t="s">
        <v>178</v>
      </c>
      <c r="B744" s="83">
        <v>10</v>
      </c>
      <c r="C744" s="84">
        <v>1131.2522199699999</v>
      </c>
      <c r="D744" s="84">
        <v>1049.03554029</v>
      </c>
      <c r="E744" s="84">
        <v>188.60671216</v>
      </c>
      <c r="F744" s="84">
        <v>188.60671216</v>
      </c>
    </row>
    <row r="745" spans="1:6" ht="12.75" customHeight="1" x14ac:dyDescent="0.2">
      <c r="A745" s="83" t="s">
        <v>178</v>
      </c>
      <c r="B745" s="83">
        <v>11</v>
      </c>
      <c r="C745" s="84">
        <v>1140.8860660600001</v>
      </c>
      <c r="D745" s="84">
        <v>1058.46931298</v>
      </c>
      <c r="E745" s="84">
        <v>190.30281565999999</v>
      </c>
      <c r="F745" s="84">
        <v>190.30281565999999</v>
      </c>
    </row>
    <row r="746" spans="1:6" ht="12.75" customHeight="1" x14ac:dyDescent="0.2">
      <c r="A746" s="83" t="s">
        <v>178</v>
      </c>
      <c r="B746" s="83">
        <v>12</v>
      </c>
      <c r="C746" s="84">
        <v>1151.9150040500001</v>
      </c>
      <c r="D746" s="84">
        <v>1071.4519532500001</v>
      </c>
      <c r="E746" s="84">
        <v>192.63697213</v>
      </c>
      <c r="F746" s="84">
        <v>192.63697213</v>
      </c>
    </row>
    <row r="747" spans="1:6" ht="12.75" customHeight="1" x14ac:dyDescent="0.2">
      <c r="A747" s="83" t="s">
        <v>178</v>
      </c>
      <c r="B747" s="83">
        <v>13</v>
      </c>
      <c r="C747" s="84">
        <v>1177.0892826500001</v>
      </c>
      <c r="D747" s="84">
        <v>1089.5233598499999</v>
      </c>
      <c r="E747" s="84">
        <v>195.88604086999999</v>
      </c>
      <c r="F747" s="84">
        <v>195.88604086999999</v>
      </c>
    </row>
    <row r="748" spans="1:6" ht="12.75" customHeight="1" x14ac:dyDescent="0.2">
      <c r="A748" s="83" t="s">
        <v>178</v>
      </c>
      <c r="B748" s="83">
        <v>14</v>
      </c>
      <c r="C748" s="84">
        <v>1188.1496496100001</v>
      </c>
      <c r="D748" s="84">
        <v>1103.27257048</v>
      </c>
      <c r="E748" s="84">
        <v>198.35801948</v>
      </c>
      <c r="F748" s="84">
        <v>198.35801948</v>
      </c>
    </row>
    <row r="749" spans="1:6" ht="12.75" customHeight="1" x14ac:dyDescent="0.2">
      <c r="A749" s="83" t="s">
        <v>178</v>
      </c>
      <c r="B749" s="83">
        <v>15</v>
      </c>
      <c r="C749" s="84">
        <v>1190.1499315399999</v>
      </c>
      <c r="D749" s="84">
        <v>1109.6807455200001</v>
      </c>
      <c r="E749" s="84">
        <v>199.51014900999999</v>
      </c>
      <c r="F749" s="84">
        <v>199.51014900999999</v>
      </c>
    </row>
    <row r="750" spans="1:6" ht="12.75" customHeight="1" x14ac:dyDescent="0.2">
      <c r="A750" s="83" t="s">
        <v>178</v>
      </c>
      <c r="B750" s="83">
        <v>16</v>
      </c>
      <c r="C750" s="84">
        <v>1186.20768737</v>
      </c>
      <c r="D750" s="84">
        <v>1104.49001727</v>
      </c>
      <c r="E750" s="84">
        <v>198.57690493999999</v>
      </c>
      <c r="F750" s="84">
        <v>198.57690493999999</v>
      </c>
    </row>
    <row r="751" spans="1:6" ht="12.75" customHeight="1" x14ac:dyDescent="0.2">
      <c r="A751" s="83" t="s">
        <v>178</v>
      </c>
      <c r="B751" s="83">
        <v>17</v>
      </c>
      <c r="C751" s="84">
        <v>1189.70564483</v>
      </c>
      <c r="D751" s="84">
        <v>1102.4883459299999</v>
      </c>
      <c r="E751" s="84">
        <v>198.21702328999999</v>
      </c>
      <c r="F751" s="84">
        <v>198.21702328999999</v>
      </c>
    </row>
    <row r="752" spans="1:6" ht="12.75" customHeight="1" x14ac:dyDescent="0.2">
      <c r="A752" s="83" t="s">
        <v>178</v>
      </c>
      <c r="B752" s="83">
        <v>18</v>
      </c>
      <c r="C752" s="84">
        <v>1160.84282312</v>
      </c>
      <c r="D752" s="84">
        <v>1076.52496455</v>
      </c>
      <c r="E752" s="84">
        <v>193.54905178999999</v>
      </c>
      <c r="F752" s="84">
        <v>193.54905178999999</v>
      </c>
    </row>
    <row r="753" spans="1:6" ht="12.75" customHeight="1" x14ac:dyDescent="0.2">
      <c r="A753" s="83" t="s">
        <v>178</v>
      </c>
      <c r="B753" s="83">
        <v>19</v>
      </c>
      <c r="C753" s="84">
        <v>1118.06208932</v>
      </c>
      <c r="D753" s="84">
        <v>1035.68375406</v>
      </c>
      <c r="E753" s="84">
        <v>186.20618672000001</v>
      </c>
      <c r="F753" s="84">
        <v>186.20618672000001</v>
      </c>
    </row>
    <row r="754" spans="1:6" ht="12.75" customHeight="1" x14ac:dyDescent="0.2">
      <c r="A754" s="83" t="s">
        <v>178</v>
      </c>
      <c r="B754" s="83">
        <v>20</v>
      </c>
      <c r="C754" s="84">
        <v>1154.8760405800001</v>
      </c>
      <c r="D754" s="84">
        <v>1074.0539383299999</v>
      </c>
      <c r="E754" s="84">
        <v>193.10478455000001</v>
      </c>
      <c r="F754" s="84">
        <v>193.10478455000001</v>
      </c>
    </row>
    <row r="755" spans="1:6" ht="12.75" customHeight="1" x14ac:dyDescent="0.2">
      <c r="A755" s="83" t="s">
        <v>178</v>
      </c>
      <c r="B755" s="83">
        <v>21</v>
      </c>
      <c r="C755" s="84">
        <v>1203.0791981899999</v>
      </c>
      <c r="D755" s="84">
        <v>1115.2559434</v>
      </c>
      <c r="E755" s="84">
        <v>200.51251708999999</v>
      </c>
      <c r="F755" s="84">
        <v>200.51251708999999</v>
      </c>
    </row>
    <row r="756" spans="1:6" ht="12.75" customHeight="1" x14ac:dyDescent="0.2">
      <c r="A756" s="83" t="s">
        <v>178</v>
      </c>
      <c r="B756" s="83">
        <v>22</v>
      </c>
      <c r="C756" s="84">
        <v>1224.6830993000001</v>
      </c>
      <c r="D756" s="84">
        <v>1137.66866598</v>
      </c>
      <c r="E756" s="84">
        <v>204.54211355999999</v>
      </c>
      <c r="F756" s="84">
        <v>204.54211355999999</v>
      </c>
    </row>
    <row r="757" spans="1:6" ht="12.75" customHeight="1" x14ac:dyDescent="0.2">
      <c r="A757" s="83" t="s">
        <v>178</v>
      </c>
      <c r="B757" s="83">
        <v>23</v>
      </c>
      <c r="C757" s="84">
        <v>1233.5458776400001</v>
      </c>
      <c r="D757" s="84">
        <v>1148.3843155899999</v>
      </c>
      <c r="E757" s="84">
        <v>206.46868645999999</v>
      </c>
      <c r="F757" s="84">
        <v>206.46868645999999</v>
      </c>
    </row>
    <row r="758" spans="1:6" ht="12.75" customHeight="1" x14ac:dyDescent="0.2">
      <c r="A758" s="83" t="s">
        <v>178</v>
      </c>
      <c r="B758" s="83">
        <v>24</v>
      </c>
      <c r="C758" s="84">
        <v>1241.8678587700001</v>
      </c>
      <c r="D758" s="84">
        <v>1156.5984889700001</v>
      </c>
      <c r="E758" s="84">
        <v>207.94551748999999</v>
      </c>
      <c r="F758" s="84">
        <v>207.94551748999999</v>
      </c>
    </row>
    <row r="759" spans="1:6" ht="12.75" customHeight="1" x14ac:dyDescent="0.2"/>
    <row r="760" spans="1:6" ht="12.75" customHeight="1" x14ac:dyDescent="0.2"/>
    <row r="761" spans="1:6" ht="12.75" customHeight="1" x14ac:dyDescent="0.2"/>
    <row r="762" spans="1:6" ht="12.75" customHeight="1" x14ac:dyDescent="0.2"/>
    <row r="763" spans="1:6" ht="12.75" customHeight="1" x14ac:dyDescent="0.2"/>
    <row r="764" spans="1:6" ht="12.75" customHeight="1" x14ac:dyDescent="0.2"/>
    <row r="765" spans="1:6" ht="12.75" customHeight="1" x14ac:dyDescent="0.2"/>
    <row r="766" spans="1:6" ht="12.75" customHeight="1" x14ac:dyDescent="0.2"/>
    <row r="767" spans="1:6" ht="12.75" customHeight="1" x14ac:dyDescent="0.2"/>
    <row r="768" spans="1:6"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sheetData>
  <sheetProtection password="CF36"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9525</xdr:colOff>
                <xdr:row>20</xdr:row>
                <xdr:rowOff>219075</xdr:rowOff>
              </from>
              <to>
                <xdr:col>2</xdr:col>
                <xdr:colOff>1047750</xdr:colOff>
                <xdr:row>20</xdr:row>
                <xdr:rowOff>447675</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228600</xdr:rowOff>
              </from>
              <to>
                <xdr:col>2</xdr:col>
                <xdr:colOff>1066800</xdr:colOff>
                <xdr:row>21</xdr:row>
                <xdr:rowOff>457200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200025</xdr:rowOff>
              </from>
              <to>
                <xdr:col>2</xdr:col>
                <xdr:colOff>904875</xdr:colOff>
                <xdr:row>22</xdr:row>
                <xdr:rowOff>447675</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209550</xdr:rowOff>
              </from>
              <to>
                <xdr:col>2</xdr:col>
                <xdr:colOff>876300</xdr:colOff>
                <xdr:row>23</xdr:row>
                <xdr:rowOff>466725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2022-12-15T10:57:56Z</dcterms:modified>
</cp:coreProperties>
</file>