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
    </mc:Choice>
  </mc:AlternateContent>
  <bookViews>
    <workbookView xWindow="0" yWindow="0" windowWidth="28800" windowHeight="123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<sst xmlns="http://schemas.openxmlformats.org/spreadsheetml/2006/main" count="1058" uniqueCount="180">
  <si>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</si>
  <si>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</si>
  <si>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</si>
  <si>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</si>
  <si>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</si>
  <si>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</si>
  <si>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</si>
  <si>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</si>
  <si>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</si>
  <si>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</si>
  <si>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</si>
  <si>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</si>
  <si>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</si>
  <si>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</si>
  <si>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</si>
  <si>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</si>
  <si>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</si>
  <si>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</si>
  <si>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</si>
  <si>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</si>
  <si>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</si>
  <si>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</si>
  <si>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</si>
  <si>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</si>
  <si>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</si>
  <si>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</si>
  <si>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</si>
  <si>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</si>
  <si>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</si>
  <si>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</si>
  <si>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</si>
  <si>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</si>
  <si>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</si>
  <si>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</si>
  <si>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</si>
  <si>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</si>
  <si>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</si>
  <si>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</si>
  <si>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</si>
  <si>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</si>
  <si>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</si>
  <si>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</si>
  <si>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</si>
  <si>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</si>
  <si>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</si>
  <si>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</si>
  <si>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</si>
  <si>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</si>
  <si>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</si>
  <si>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</si>
  <si>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</si>
  <si>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</si>
  <si>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</si>
  <si>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</si>
  <si>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</si>
  <si>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</si>
  <si>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</si>
  <si>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</si>
  <si>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</si>
  <si>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</si>
  <si>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</si>
  <si>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</si>
  <si>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</si>
  <si>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</si>
  <si>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</si>
  <si>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</si>
  <si>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</si>
  <si>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</si>
  <si>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</si>
  <si>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</si>
  <si>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</si>
  <si>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</si>
  <si>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</si>
  <si>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</si>
  <si>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</si>
  <si>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</si>
  <si>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</si>
  <si>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</si>
  <si>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</si>
  <si>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</si>
  <si>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</si>
  <si>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</si>
  <si>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</si>
  <si>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</si>
  <si>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</si>
  <si>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</si>
  <si>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</si>
  <si>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</si>
  <si>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</si>
  <si>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</si>
  <si>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</si>
  <si>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</si>
  <si>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</si>
  <si>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</si>
  <si>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</si>
  <si>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</si>
  <si>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</si>
  <si>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</si>
  <si>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</si>
  <si>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</si>
  <si>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</si>
  <si>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</si>
  <si>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</si>
  <si>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</si>
  <si>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</si>
  <si>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</si>
  <si>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</si>
  <si>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</si>
  <si>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</si>
  <si>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</si>
  <si>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</si>
  <si>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</si>
  <si>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</si>
  <si>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</si>
  <si>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</si>
  <si>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</si>
  <si>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</si>
  <si>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</si>
  <si>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</si>
  <si>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</si>
  <si>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</si>
  <si>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</si>
  <si>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</si>
  <si>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</si>
  <si>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</si>
  <si>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</si>
  <si>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</si>
  <si>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</si>
  <si>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</si>
  <si>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</si>
  <si>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</si>
  <si>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</si>
  <si>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</si>
  <si>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</si>
  <si>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</si>
  <si>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</si>
  <si>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</si>
  <si>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</si>
  <si>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</si>
  <si>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</si>
  <si>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</si>
  <si>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</si>
  <si>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</si>
  <si>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</si>
  <si>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</si>
  <si>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</si>
  <si>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</si>
  <si>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октябрь 2021 года</t>
  </si>
  <si>
    <t>01.10.2021</t>
  </si>
  <si>
    <t>02.10.2021</t>
  </si>
  <si>
    <t>03.10.2021</t>
  </si>
  <si>
    <t>04.10.2021</t>
  </si>
  <si>
    <t>05.10.2021</t>
  </si>
  <si>
    <t>06.10.2021</t>
  </si>
  <si>
    <t>07.10.2021</t>
  </si>
  <si>
    <t>08.10.2021</t>
  </si>
  <si>
    <t>09.10.2021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</si>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</sst>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P24" sqref="P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179</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3295.81318994</v>
      </c>
      <c r="D7" s="4">
        <f>$F$12+'СЕТ СН'!G5+СВЦЭМ!$D$10+'СЕТ СН'!G8-'СЕТ СН'!G$15</f>
        <v>4189.8631899400007</v>
      </c>
      <c r="E7" s="4">
        <f>$F$12+'СЕТ СН'!H5+СВЦЭМ!$D$10+'СЕТ СН'!H8-'СЕТ СН'!H$15</f>
        <v>4445.8131899400005</v>
      </c>
      <c r="F7" s="4">
        <f>$F$12+'СЕТ СН'!I5+СВЦЭМ!$D$10+'СЕТ СН'!I8-'СЕТ СН'!I$15</f>
        <v>5029.5331899400007</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1681.8824807000001</v>
      </c>
      <c r="H12" s="2" t="s">
        <v>41</v>
      </c>
    </row>
    <row r="13" spans="1:8" ht="31.5" x14ac:dyDescent="0.25">
      <c r="A13" s="12">
        <v>2</v>
      </c>
      <c r="B13" s="100" t="s">
        <v>48</v>
      </c>
      <c r="C13" s="100"/>
      <c r="D13" s="100"/>
      <c r="E13" s="13" t="s">
        <v>22</v>
      </c>
      <c r="F13" s="11">
        <f>СВЦЭМ!$D$11</f>
        <v>1076.9257081200001</v>
      </c>
    </row>
    <row r="14" spans="1:8" ht="36" customHeight="1" x14ac:dyDescent="0.25">
      <c r="A14" s="12">
        <v>3</v>
      </c>
      <c r="B14" s="100" t="s">
        <v>49</v>
      </c>
      <c r="C14" s="100"/>
      <c r="D14" s="100"/>
      <c r="E14" s="13" t="s">
        <v>23</v>
      </c>
      <c r="F14" s="11">
        <f>СВЦЭМ!$D$12</f>
        <v>436235.88021778583</v>
      </c>
    </row>
    <row r="15" spans="1:8" ht="30.75" customHeight="1" x14ac:dyDescent="0.25">
      <c r="A15" s="12">
        <v>4</v>
      </c>
      <c r="B15" s="100" t="s">
        <v>50</v>
      </c>
      <c r="C15" s="100" t="s">
        <v>24</v>
      </c>
      <c r="D15" s="100" t="s">
        <v>24</v>
      </c>
      <c r="E15" s="14" t="s">
        <v>51</v>
      </c>
      <c r="F15" s="15">
        <f>ROUND(IF(F25-(F26+F33)&lt;=0,0,MAX(0,(F16-(F17+F24))/(F25-(F26+F33)))),11)</f>
        <v>1.3867652800000001E-3</v>
      </c>
    </row>
    <row r="16" spans="1:8" ht="36" customHeight="1" x14ac:dyDescent="0.25">
      <c r="A16" s="12">
        <v>5</v>
      </c>
      <c r="B16" s="100" t="s">
        <v>52</v>
      </c>
      <c r="C16" s="100" t="s">
        <v>25</v>
      </c>
      <c r="D16" s="100" t="s">
        <v>6</v>
      </c>
      <c r="E16" s="13" t="s">
        <v>6</v>
      </c>
      <c r="F16" s="16">
        <f>СВЦЭМ!$D$27</f>
        <v>0.55100000000000005</v>
      </c>
    </row>
    <row r="17" spans="1:6" ht="33" customHeight="1" x14ac:dyDescent="0.25">
      <c r="A17" s="12">
        <v>6</v>
      </c>
      <c r="B17" s="100" t="s">
        <v>53</v>
      </c>
      <c r="C17" s="100" t="s">
        <v>25</v>
      </c>
      <c r="D17" s="100" t="s">
        <v>6</v>
      </c>
      <c r="E17" s="13" t="s">
        <v>6</v>
      </c>
      <c r="F17" s="16">
        <f>SUM(F19:F23)</f>
        <v>0.51200000000000001</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0.51200000000000001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482.81599999999997</v>
      </c>
    </row>
    <row r="26" spans="1:6" ht="30.75" customHeight="1" x14ac:dyDescent="0.25">
      <c r="A26" s="12">
        <v>9</v>
      </c>
      <c r="B26" s="100" t="s">
        <v>62</v>
      </c>
      <c r="C26" s="100" t="s">
        <v>27</v>
      </c>
      <c r="D26" s="100" t="s">
        <v>28</v>
      </c>
      <c r="E26" s="13" t="s">
        <v>61</v>
      </c>
      <c r="F26" s="16">
        <f>SUM(F28:F32)</f>
        <v>454.69300000000015</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454.69300000000015</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algorithmName="SHA-512" hashValue="jJhjpO5P6rWYCybK445YcaswWc0Qs/vBGQYgN5p0h1x0ui8ODTch25OIItXwzWzCksIsOTeQNUExoe5JkPcbuA==" saltValue="JvVKmK/st2LjxzIDMxD3cw=="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2724.49235791</v>
      </c>
      <c r="C9" s="4">
        <f>СВЦЭМ!$D$14+'СЕТ СН'!G5+СВЦЭМ!$D$10+'СЕТ СН'!G8-'СЕТ СН'!G$16</f>
        <v>3618.5423579100002</v>
      </c>
      <c r="D9" s="4">
        <f>СВЦЭМ!$D$14+'СЕТ СН'!H5+СВЦЭМ!$D$10+'СЕТ СН'!H8-'СЕТ СН'!H$16</f>
        <v>3874.49235791</v>
      </c>
      <c r="E9" s="4">
        <f>СВЦЭМ!$D$14+'СЕТ СН'!I5+СВЦЭМ!$D$10+'СЕТ СН'!I8-'СЕТ СН'!I$16</f>
        <v>4458.2123579100007</v>
      </c>
    </row>
    <row r="10" spans="1:6" x14ac:dyDescent="0.25">
      <c r="A10" s="26" t="s">
        <v>35</v>
      </c>
      <c r="B10" s="4">
        <f>СВЦЭМ!$D$15+'СЕТ СН'!F5+СВЦЭМ!$D$10+'СЕТ СН'!F8-'СЕТ СН'!F$16</f>
        <v>3166.2117567999999</v>
      </c>
      <c r="C10" s="4">
        <f>СВЦЭМ!$D$15+'СЕТ СН'!G5+СВЦЭМ!$D$10+'СЕТ СН'!G8-'СЕТ СН'!G$16</f>
        <v>4060.2617568000001</v>
      </c>
      <c r="D10" s="4">
        <f>СВЦЭМ!$D$15+'СЕТ СН'!H5+СВЦЭМ!$D$10+'СЕТ СН'!H8-'СЕТ СН'!H$16</f>
        <v>4316.2117568000003</v>
      </c>
      <c r="E10" s="4">
        <f>СВЦЭМ!$D$15+'СЕТ СН'!I5+СВЦЭМ!$D$10+'СЕТ СН'!I8-'СЕТ СН'!I$16</f>
        <v>4899.9317568000006</v>
      </c>
    </row>
    <row r="11" spans="1:6" x14ac:dyDescent="0.25">
      <c r="A11" s="26" t="s">
        <v>36</v>
      </c>
      <c r="B11" s="4">
        <f>СВЦЭМ!$D$16+'СЕТ СН'!F5+СВЦЭМ!$D$10+'СЕТ СН'!F8-'СЕТ СН'!F$16</f>
        <v>4132.6338854000005</v>
      </c>
      <c r="C11" s="4">
        <f>СВЦЭМ!$D$16+'СЕТ СН'!G5+СВЦЭМ!$D$10+'СЕТ СН'!G8-'СЕТ СН'!G$16</f>
        <v>5026.6838854000007</v>
      </c>
      <c r="D11" s="4">
        <f>СВЦЭМ!$D$16+'СЕТ СН'!H5+СВЦЭМ!$D$10+'СЕТ СН'!H8-'СЕТ СН'!H$16</f>
        <v>5282.6338854000005</v>
      </c>
      <c r="E11" s="4">
        <f>СВЦЭМ!$D$16+'СЕТ СН'!I5+СВЦЭМ!$D$10+'СЕТ СН'!I8-'СЕТ СН'!I$16</f>
        <v>5866.3538854000008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2724.49235791</v>
      </c>
      <c r="C16" s="28">
        <f>СВЦЭМ!$D$14+'СЕТ СН'!G5+СВЦЭМ!$D$10+'СЕТ СН'!G8-'СЕТ СН'!G$16</f>
        <v>3618.5423579100002</v>
      </c>
      <c r="D16" s="28">
        <f>СВЦЭМ!$D$14+'СЕТ СН'!H5+СВЦЭМ!$D$10+'СЕТ СН'!H8-'СЕТ СН'!H$16</f>
        <v>3874.49235791</v>
      </c>
      <c r="E16" s="28">
        <f>СВЦЭМ!$D$14+'СЕТ СН'!I5+СВЦЭМ!$D$10+'СЕТ СН'!I8-'СЕТ СН'!I$16</f>
        <v>4458.2123579100007</v>
      </c>
    </row>
    <row r="17" spans="1:5" x14ac:dyDescent="0.25">
      <c r="A17" s="26" t="s">
        <v>37</v>
      </c>
      <c r="B17" s="28">
        <f>СВЦЭМ!$D$17+'СЕТ СН'!F5+СВЦЭМ!$D$10+'СЕТ СН'!F8-'СЕТ СН'!F$16</f>
        <v>3477.4146642999999</v>
      </c>
      <c r="C17" s="28">
        <f>СВЦЭМ!$D$17+'СЕТ СН'!G5+СВЦЭМ!$D$10+'СЕТ СН'!G8-'СЕТ СН'!G$16</f>
        <v>4371.4646643000005</v>
      </c>
      <c r="D17" s="28">
        <f>СВЦЭМ!$D$17+'СЕТ СН'!H5+СВЦЭМ!$D$10+'СЕТ СН'!H8-'СЕТ СН'!H$16</f>
        <v>4627.4146643000004</v>
      </c>
      <c r="E17" s="28">
        <f>СВЦЭМ!$D$17+'СЕТ СН'!I5+СВЦЭМ!$D$10+'СЕТ СН'!I8-'СЕТ СН'!I$16</f>
        <v>5211.1346643000006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СН'!$F$9+СВЦЭМ!$D$10+'СЕТ СН'!$F$5-'СЕТ СН'!$F$17</f>
        <v>2538.87015453</v>
      </c>
      <c r="C12" s="36">
        <f>SUMIFS(СВЦЭМ!$C$39:$C$782,СВЦЭМ!$A$39:$A$782,$A12,СВЦЭМ!$B$39:$B$782,C$11)+'СЕТ СН'!$F$9+СВЦЭМ!$D$10+'СЕТ СН'!$F$5-'СЕТ СН'!$F$17</f>
        <v>2567.65003299</v>
      </c>
      <c r="D12" s="36">
        <f>SUMIFS(СВЦЭМ!$C$39:$C$782,СВЦЭМ!$A$39:$A$782,$A12,СВЦЭМ!$B$39:$B$782,D$11)+'СЕТ СН'!$F$9+СВЦЭМ!$D$10+'СЕТ СН'!$F$5-'СЕТ СН'!$F$17</f>
        <v>2635.4312055999999</v>
      </c>
      <c r="E12" s="36">
        <f>SUMIFS(СВЦЭМ!$C$39:$C$782,СВЦЭМ!$A$39:$A$782,$A12,СВЦЭМ!$B$39:$B$782,E$11)+'СЕТ СН'!$F$9+СВЦЭМ!$D$10+'СЕТ СН'!$F$5-'СЕТ СН'!$F$17</f>
        <v>2659.9112151700001</v>
      </c>
      <c r="F12" s="36">
        <f>SUMIFS(СВЦЭМ!$C$39:$C$782,СВЦЭМ!$A$39:$A$782,$A12,СВЦЭМ!$B$39:$B$782,F$11)+'СЕТ СН'!$F$9+СВЦЭМ!$D$10+'СЕТ СН'!$F$5-'СЕТ СН'!$F$17</f>
        <v>2677.1643682200001</v>
      </c>
      <c r="G12" s="36">
        <f>SUMIFS(СВЦЭМ!$C$39:$C$782,СВЦЭМ!$A$39:$A$782,$A12,СВЦЭМ!$B$39:$B$782,G$11)+'СЕТ СН'!$F$9+СВЦЭМ!$D$10+'СЕТ СН'!$F$5-'СЕТ СН'!$F$17</f>
        <v>2665.65054728</v>
      </c>
      <c r="H12" s="36">
        <f>SUMIFS(СВЦЭМ!$C$39:$C$782,СВЦЭМ!$A$39:$A$782,$A12,СВЦЭМ!$B$39:$B$782,H$11)+'СЕТ СН'!$F$9+СВЦЭМ!$D$10+'СЕТ СН'!$F$5-'СЕТ СН'!$F$17</f>
        <v>2636.2051428599998</v>
      </c>
      <c r="I12" s="36">
        <f>SUMIFS(СВЦЭМ!$C$39:$C$782,СВЦЭМ!$A$39:$A$782,$A12,СВЦЭМ!$B$39:$B$782,I$11)+'СЕТ СН'!$F$9+СВЦЭМ!$D$10+'СЕТ СН'!$F$5-'СЕТ СН'!$F$17</f>
        <v>2619.9438851599998</v>
      </c>
      <c r="J12" s="36">
        <f>SUMIFS(СВЦЭМ!$C$39:$C$782,СВЦЭМ!$A$39:$A$782,$A12,СВЦЭМ!$B$39:$B$782,J$11)+'СЕТ СН'!$F$9+СВЦЭМ!$D$10+'СЕТ СН'!$F$5-'СЕТ СН'!$F$17</f>
        <v>2543.0052183299999</v>
      </c>
      <c r="K12" s="36">
        <f>SUMIFS(СВЦЭМ!$C$39:$C$782,СВЦЭМ!$A$39:$A$782,$A12,СВЦЭМ!$B$39:$B$782,K$11)+'СЕТ СН'!$F$9+СВЦЭМ!$D$10+'СЕТ СН'!$F$5-'СЕТ СН'!$F$17</f>
        <v>2566.18316714</v>
      </c>
      <c r="L12" s="36">
        <f>SUMIFS(СВЦЭМ!$C$39:$C$782,СВЦЭМ!$A$39:$A$782,$A12,СВЦЭМ!$B$39:$B$782,L$11)+'СЕТ СН'!$F$9+СВЦЭМ!$D$10+'СЕТ СН'!$F$5-'СЕТ СН'!$F$17</f>
        <v>2568.1000927099999</v>
      </c>
      <c r="M12" s="36">
        <f>SUMIFS(СВЦЭМ!$C$39:$C$782,СВЦЭМ!$A$39:$A$782,$A12,СВЦЭМ!$B$39:$B$782,M$11)+'СЕТ СН'!$F$9+СВЦЭМ!$D$10+'СЕТ СН'!$F$5-'СЕТ СН'!$F$17</f>
        <v>2547.1235250599998</v>
      </c>
      <c r="N12" s="36">
        <f>SUMIFS(СВЦЭМ!$C$39:$C$782,СВЦЭМ!$A$39:$A$782,$A12,СВЦЭМ!$B$39:$B$782,N$11)+'СЕТ СН'!$F$9+СВЦЭМ!$D$10+'СЕТ СН'!$F$5-'СЕТ СН'!$F$17</f>
        <v>2539.8716243899999</v>
      </c>
      <c r="O12" s="36">
        <f>SUMIFS(СВЦЭМ!$C$39:$C$782,СВЦЭМ!$A$39:$A$782,$A12,СВЦЭМ!$B$39:$B$782,O$11)+'СЕТ СН'!$F$9+СВЦЭМ!$D$10+'СЕТ СН'!$F$5-'СЕТ СН'!$F$17</f>
        <v>2535.76081174</v>
      </c>
      <c r="P12" s="36">
        <f>SUMIFS(СВЦЭМ!$C$39:$C$782,СВЦЭМ!$A$39:$A$782,$A12,СВЦЭМ!$B$39:$B$782,P$11)+'СЕТ СН'!$F$9+СВЦЭМ!$D$10+'СЕТ СН'!$F$5-'СЕТ СН'!$F$17</f>
        <v>2543.7269519699998</v>
      </c>
      <c r="Q12" s="36">
        <f>SUMIFS(СВЦЭМ!$C$39:$C$782,СВЦЭМ!$A$39:$A$782,$A12,СВЦЭМ!$B$39:$B$782,Q$11)+'СЕТ СН'!$F$9+СВЦЭМ!$D$10+'СЕТ СН'!$F$5-'СЕТ СН'!$F$17</f>
        <v>2543.4126838299999</v>
      </c>
      <c r="R12" s="36">
        <f>SUMIFS(СВЦЭМ!$C$39:$C$782,СВЦЭМ!$A$39:$A$782,$A12,СВЦЭМ!$B$39:$B$782,R$11)+'СЕТ СН'!$F$9+СВЦЭМ!$D$10+'СЕТ СН'!$F$5-'СЕТ СН'!$F$17</f>
        <v>2539.13985</v>
      </c>
      <c r="S12" s="36">
        <f>SUMIFS(СВЦЭМ!$C$39:$C$782,СВЦЭМ!$A$39:$A$782,$A12,СВЦЭМ!$B$39:$B$782,S$11)+'СЕТ СН'!$F$9+СВЦЭМ!$D$10+'СЕТ СН'!$F$5-'СЕТ СН'!$F$17</f>
        <v>2524.4188076299997</v>
      </c>
      <c r="T12" s="36">
        <f>SUMIFS(СВЦЭМ!$C$39:$C$782,СВЦЭМ!$A$39:$A$782,$A12,СВЦЭМ!$B$39:$B$782,T$11)+'СЕТ СН'!$F$9+СВЦЭМ!$D$10+'СЕТ СН'!$F$5-'СЕТ СН'!$F$17</f>
        <v>2516.2265487200002</v>
      </c>
      <c r="U12" s="36">
        <f>SUMIFS(СВЦЭМ!$C$39:$C$782,СВЦЭМ!$A$39:$A$782,$A12,СВЦЭМ!$B$39:$B$782,U$11)+'СЕТ СН'!$F$9+СВЦЭМ!$D$10+'СЕТ СН'!$F$5-'СЕТ СН'!$F$17</f>
        <v>2487.9824292499998</v>
      </c>
      <c r="V12" s="36">
        <f>SUMIFS(СВЦЭМ!$C$39:$C$782,СВЦЭМ!$A$39:$A$782,$A12,СВЦЭМ!$B$39:$B$782,V$11)+'СЕТ СН'!$F$9+СВЦЭМ!$D$10+'СЕТ СН'!$F$5-'СЕТ СН'!$F$17</f>
        <v>2459.6122129300002</v>
      </c>
      <c r="W12" s="36">
        <f>SUMIFS(СВЦЭМ!$C$39:$C$782,СВЦЭМ!$A$39:$A$782,$A12,СВЦЭМ!$B$39:$B$782,W$11)+'СЕТ СН'!$F$9+СВЦЭМ!$D$10+'СЕТ СН'!$F$5-'СЕТ СН'!$F$17</f>
        <v>2471.5741017</v>
      </c>
      <c r="X12" s="36">
        <f>SUMIFS(СВЦЭМ!$C$39:$C$782,СВЦЭМ!$A$39:$A$782,$A12,СВЦЭМ!$B$39:$B$782,X$11)+'СЕТ СН'!$F$9+СВЦЭМ!$D$10+'СЕТ СН'!$F$5-'СЕТ СН'!$F$17</f>
        <v>2500.8927425399997</v>
      </c>
      <c r="Y12" s="36">
        <f>SUMIFS(СВЦЭМ!$C$39:$C$782,СВЦЭМ!$A$39:$A$782,$A12,СВЦЭМ!$B$39:$B$782,Y$11)+'СЕТ СН'!$F$9+СВЦЭМ!$D$10+'СЕТ СН'!$F$5-'СЕТ СН'!$F$17</f>
        <v>2530.2085792500002</v>
      </c>
      <c r="AA12" s="37"/>
    </row>
    <row r="13" spans="1:27" ht="15.75" x14ac:dyDescent="0.2">
      <c r="A13" s="35">
        <f>A12+1</f>
        <v>44471</v>
      </c>
      <c r="B13" s="36">
        <f>SUMIFS(СВЦЭМ!$C$39:$C$782,СВЦЭМ!$A$39:$A$782,$A13,СВЦЭМ!$B$39:$B$782,B$11)+'СЕТ СН'!$F$9+СВЦЭМ!$D$10+'СЕТ СН'!$F$5-'СЕТ СН'!$F$17</f>
        <v>2605.4254833300001</v>
      </c>
      <c r="C13" s="36">
        <f>SUMIFS(СВЦЭМ!$C$39:$C$782,СВЦЭМ!$A$39:$A$782,$A13,СВЦЭМ!$B$39:$B$782,C$11)+'СЕТ СН'!$F$9+СВЦЭМ!$D$10+'СЕТ СН'!$F$5-'СЕТ СН'!$F$17</f>
        <v>2642.1062777400002</v>
      </c>
      <c r="D13" s="36">
        <f>SUMIFS(СВЦЭМ!$C$39:$C$782,СВЦЭМ!$A$39:$A$782,$A13,СВЦЭМ!$B$39:$B$782,D$11)+'СЕТ СН'!$F$9+СВЦЭМ!$D$10+'СЕТ СН'!$F$5-'СЕТ СН'!$F$17</f>
        <v>2677.4263483200002</v>
      </c>
      <c r="E13" s="36">
        <f>SUMIFS(СВЦЭМ!$C$39:$C$782,СВЦЭМ!$A$39:$A$782,$A13,СВЦЭМ!$B$39:$B$782,E$11)+'СЕТ СН'!$F$9+СВЦЭМ!$D$10+'СЕТ СН'!$F$5-'СЕТ СН'!$F$17</f>
        <v>2698.133073</v>
      </c>
      <c r="F13" s="36">
        <f>SUMIFS(СВЦЭМ!$C$39:$C$782,СВЦЭМ!$A$39:$A$782,$A13,СВЦЭМ!$B$39:$B$782,F$11)+'СЕТ СН'!$F$9+СВЦЭМ!$D$10+'СЕТ СН'!$F$5-'СЕТ СН'!$F$17</f>
        <v>2701.6911146900002</v>
      </c>
      <c r="G13" s="36">
        <f>SUMIFS(СВЦЭМ!$C$39:$C$782,СВЦЭМ!$A$39:$A$782,$A13,СВЦЭМ!$B$39:$B$782,G$11)+'СЕТ СН'!$F$9+СВЦЭМ!$D$10+'СЕТ СН'!$F$5-'СЕТ СН'!$F$17</f>
        <v>2692.0205744499999</v>
      </c>
      <c r="H13" s="36">
        <f>SUMIFS(СВЦЭМ!$C$39:$C$782,СВЦЭМ!$A$39:$A$782,$A13,СВЦЭМ!$B$39:$B$782,H$11)+'СЕТ СН'!$F$9+СВЦЭМ!$D$10+'СЕТ СН'!$F$5-'СЕТ СН'!$F$17</f>
        <v>2629.55148887</v>
      </c>
      <c r="I13" s="36">
        <f>SUMIFS(СВЦЭМ!$C$39:$C$782,СВЦЭМ!$A$39:$A$782,$A13,СВЦЭМ!$B$39:$B$782,I$11)+'СЕТ СН'!$F$9+СВЦЭМ!$D$10+'СЕТ СН'!$F$5-'СЕТ СН'!$F$17</f>
        <v>2573.0953173099997</v>
      </c>
      <c r="J13" s="36">
        <f>SUMIFS(СВЦЭМ!$C$39:$C$782,СВЦЭМ!$A$39:$A$782,$A13,СВЦЭМ!$B$39:$B$782,J$11)+'СЕТ СН'!$F$9+СВЦЭМ!$D$10+'СЕТ СН'!$F$5-'СЕТ СН'!$F$17</f>
        <v>2490.05473355</v>
      </c>
      <c r="K13" s="36">
        <f>SUMIFS(СВЦЭМ!$C$39:$C$782,СВЦЭМ!$A$39:$A$782,$A13,СВЦЭМ!$B$39:$B$782,K$11)+'СЕТ СН'!$F$9+СВЦЭМ!$D$10+'СЕТ СН'!$F$5-'СЕТ СН'!$F$17</f>
        <v>2485.6854548699998</v>
      </c>
      <c r="L13" s="36">
        <f>SUMIFS(СВЦЭМ!$C$39:$C$782,СВЦЭМ!$A$39:$A$782,$A13,СВЦЭМ!$B$39:$B$782,L$11)+'СЕТ СН'!$F$9+СВЦЭМ!$D$10+'СЕТ СН'!$F$5-'СЕТ СН'!$F$17</f>
        <v>2495.9413529799999</v>
      </c>
      <c r="M13" s="36">
        <f>SUMIFS(СВЦЭМ!$C$39:$C$782,СВЦЭМ!$A$39:$A$782,$A13,СВЦЭМ!$B$39:$B$782,M$11)+'СЕТ СН'!$F$9+СВЦЭМ!$D$10+'СЕТ СН'!$F$5-'СЕТ СН'!$F$17</f>
        <v>2483.4040724199999</v>
      </c>
      <c r="N13" s="36">
        <f>SUMIFS(СВЦЭМ!$C$39:$C$782,СВЦЭМ!$A$39:$A$782,$A13,СВЦЭМ!$B$39:$B$782,N$11)+'СЕТ СН'!$F$9+СВЦЭМ!$D$10+'СЕТ СН'!$F$5-'СЕТ СН'!$F$17</f>
        <v>2472.9945276600001</v>
      </c>
      <c r="O13" s="36">
        <f>SUMIFS(СВЦЭМ!$C$39:$C$782,СВЦЭМ!$A$39:$A$782,$A13,СВЦЭМ!$B$39:$B$782,O$11)+'СЕТ СН'!$F$9+СВЦЭМ!$D$10+'СЕТ СН'!$F$5-'СЕТ СН'!$F$17</f>
        <v>2486.69042339</v>
      </c>
      <c r="P13" s="36">
        <f>SUMIFS(СВЦЭМ!$C$39:$C$782,СВЦЭМ!$A$39:$A$782,$A13,СВЦЭМ!$B$39:$B$782,P$11)+'СЕТ СН'!$F$9+СВЦЭМ!$D$10+'СЕТ СН'!$F$5-'СЕТ СН'!$F$17</f>
        <v>2514.98809527</v>
      </c>
      <c r="Q13" s="36">
        <f>SUMIFS(СВЦЭМ!$C$39:$C$782,СВЦЭМ!$A$39:$A$782,$A13,СВЦЭМ!$B$39:$B$782,Q$11)+'СЕТ СН'!$F$9+СВЦЭМ!$D$10+'СЕТ СН'!$F$5-'СЕТ СН'!$F$17</f>
        <v>2516.7952948799998</v>
      </c>
      <c r="R13" s="36">
        <f>SUMIFS(СВЦЭМ!$C$39:$C$782,СВЦЭМ!$A$39:$A$782,$A13,СВЦЭМ!$B$39:$B$782,R$11)+'СЕТ СН'!$F$9+СВЦЭМ!$D$10+'СЕТ СН'!$F$5-'СЕТ СН'!$F$17</f>
        <v>2513.2012710499998</v>
      </c>
      <c r="S13" s="36">
        <f>SUMIFS(СВЦЭМ!$C$39:$C$782,СВЦЭМ!$A$39:$A$782,$A13,СВЦЭМ!$B$39:$B$782,S$11)+'СЕТ СН'!$F$9+СВЦЭМ!$D$10+'СЕТ СН'!$F$5-'СЕТ СН'!$F$17</f>
        <v>2522.9465035399999</v>
      </c>
      <c r="T13" s="36">
        <f>SUMIFS(СВЦЭМ!$C$39:$C$782,СВЦЭМ!$A$39:$A$782,$A13,СВЦЭМ!$B$39:$B$782,T$11)+'СЕТ СН'!$F$9+СВЦЭМ!$D$10+'СЕТ СН'!$F$5-'СЕТ СН'!$F$17</f>
        <v>2496.3513665099999</v>
      </c>
      <c r="U13" s="36">
        <f>SUMIFS(СВЦЭМ!$C$39:$C$782,СВЦЭМ!$A$39:$A$782,$A13,СВЦЭМ!$B$39:$B$782,U$11)+'СЕТ СН'!$F$9+СВЦЭМ!$D$10+'СЕТ СН'!$F$5-'СЕТ СН'!$F$17</f>
        <v>2477.4970599799999</v>
      </c>
      <c r="V13" s="36">
        <f>SUMIFS(СВЦЭМ!$C$39:$C$782,СВЦЭМ!$A$39:$A$782,$A13,СВЦЭМ!$B$39:$B$782,V$11)+'СЕТ СН'!$F$9+СВЦЭМ!$D$10+'СЕТ СН'!$F$5-'СЕТ СН'!$F$17</f>
        <v>2485.9111301100002</v>
      </c>
      <c r="W13" s="36">
        <f>SUMIFS(СВЦЭМ!$C$39:$C$782,СВЦЭМ!$A$39:$A$782,$A13,СВЦЭМ!$B$39:$B$782,W$11)+'СЕТ СН'!$F$9+СВЦЭМ!$D$10+'СЕТ СН'!$F$5-'СЕТ СН'!$F$17</f>
        <v>2479.5700860500001</v>
      </c>
      <c r="X13" s="36">
        <f>SUMIFS(СВЦЭМ!$C$39:$C$782,СВЦЭМ!$A$39:$A$782,$A13,СВЦЭМ!$B$39:$B$782,X$11)+'СЕТ СН'!$F$9+СВЦЭМ!$D$10+'СЕТ СН'!$F$5-'СЕТ СН'!$F$17</f>
        <v>2578.9188307499999</v>
      </c>
      <c r="Y13" s="36">
        <f>SUMIFS(СВЦЭМ!$C$39:$C$782,СВЦЭМ!$A$39:$A$782,$A13,СВЦЭМ!$B$39:$B$782,Y$11)+'СЕТ СН'!$F$9+СВЦЭМ!$D$10+'СЕТ СН'!$F$5-'СЕТ СН'!$F$17</f>
        <v>2549.7195329000001</v>
      </c>
    </row>
    <row r="14" spans="1:27" ht="15.75" x14ac:dyDescent="0.2">
      <c r="A14" s="35">
        <f t="shared" ref="A14:A42" si="0">A13+1</f>
        <v>44472</v>
      </c>
      <c r="B14" s="36">
        <f>SUMIFS(СВЦЭМ!$C$39:$C$782,СВЦЭМ!$A$39:$A$782,$A14,СВЦЭМ!$B$39:$B$782,B$11)+'СЕТ СН'!$F$9+СВЦЭМ!$D$10+'СЕТ СН'!$F$5-'СЕТ СН'!$F$17</f>
        <v>2566.29808301</v>
      </c>
      <c r="C14" s="36">
        <f>SUMIFS(СВЦЭМ!$C$39:$C$782,СВЦЭМ!$A$39:$A$782,$A14,СВЦЭМ!$B$39:$B$782,C$11)+'СЕТ СН'!$F$9+СВЦЭМ!$D$10+'СЕТ СН'!$F$5-'СЕТ СН'!$F$17</f>
        <v>2637.5011495999997</v>
      </c>
      <c r="D14" s="36">
        <f>SUMIFS(СВЦЭМ!$C$39:$C$782,СВЦЭМ!$A$39:$A$782,$A14,СВЦЭМ!$B$39:$B$782,D$11)+'СЕТ СН'!$F$9+СВЦЭМ!$D$10+'СЕТ СН'!$F$5-'СЕТ СН'!$F$17</f>
        <v>2696.0722967499996</v>
      </c>
      <c r="E14" s="36">
        <f>SUMIFS(СВЦЭМ!$C$39:$C$782,СВЦЭМ!$A$39:$A$782,$A14,СВЦЭМ!$B$39:$B$782,E$11)+'СЕТ СН'!$F$9+СВЦЭМ!$D$10+'СЕТ СН'!$F$5-'СЕТ СН'!$F$17</f>
        <v>2720.34730236</v>
      </c>
      <c r="F14" s="36">
        <f>SUMIFS(СВЦЭМ!$C$39:$C$782,СВЦЭМ!$A$39:$A$782,$A14,СВЦЭМ!$B$39:$B$782,F$11)+'СЕТ СН'!$F$9+СВЦЭМ!$D$10+'СЕТ СН'!$F$5-'СЕТ СН'!$F$17</f>
        <v>2724.2433574699999</v>
      </c>
      <c r="G14" s="36">
        <f>SUMIFS(СВЦЭМ!$C$39:$C$782,СВЦЭМ!$A$39:$A$782,$A14,СВЦЭМ!$B$39:$B$782,G$11)+'СЕТ СН'!$F$9+СВЦЭМ!$D$10+'СЕТ СН'!$F$5-'СЕТ СН'!$F$17</f>
        <v>2706.4364440299996</v>
      </c>
      <c r="H14" s="36">
        <f>SUMIFS(СВЦЭМ!$C$39:$C$782,СВЦЭМ!$A$39:$A$782,$A14,СВЦЭМ!$B$39:$B$782,H$11)+'СЕТ СН'!$F$9+СВЦЭМ!$D$10+'СЕТ СН'!$F$5-'СЕТ СН'!$F$17</f>
        <v>2655.8125142999997</v>
      </c>
      <c r="I14" s="36">
        <f>SUMIFS(СВЦЭМ!$C$39:$C$782,СВЦЭМ!$A$39:$A$782,$A14,СВЦЭМ!$B$39:$B$782,I$11)+'СЕТ СН'!$F$9+СВЦЭМ!$D$10+'СЕТ СН'!$F$5-'СЕТ СН'!$F$17</f>
        <v>2579.4259237599999</v>
      </c>
      <c r="J14" s="36">
        <f>SUMIFS(СВЦЭМ!$C$39:$C$782,СВЦЭМ!$A$39:$A$782,$A14,СВЦЭМ!$B$39:$B$782,J$11)+'СЕТ СН'!$F$9+СВЦЭМ!$D$10+'СЕТ СН'!$F$5-'СЕТ СН'!$F$17</f>
        <v>2531.6196392799998</v>
      </c>
      <c r="K14" s="36">
        <f>SUMIFS(СВЦЭМ!$C$39:$C$782,СВЦЭМ!$A$39:$A$782,$A14,СВЦЭМ!$B$39:$B$782,K$11)+'СЕТ СН'!$F$9+СВЦЭМ!$D$10+'СЕТ СН'!$F$5-'СЕТ СН'!$F$17</f>
        <v>2495.0216938799999</v>
      </c>
      <c r="L14" s="36">
        <f>SUMIFS(СВЦЭМ!$C$39:$C$782,СВЦЭМ!$A$39:$A$782,$A14,СВЦЭМ!$B$39:$B$782,L$11)+'СЕТ СН'!$F$9+СВЦЭМ!$D$10+'СЕТ СН'!$F$5-'СЕТ СН'!$F$17</f>
        <v>2485.5672236099999</v>
      </c>
      <c r="M14" s="36">
        <f>SUMIFS(СВЦЭМ!$C$39:$C$782,СВЦЭМ!$A$39:$A$782,$A14,СВЦЭМ!$B$39:$B$782,M$11)+'СЕТ СН'!$F$9+СВЦЭМ!$D$10+'СЕТ СН'!$F$5-'СЕТ СН'!$F$17</f>
        <v>2487.3362985599997</v>
      </c>
      <c r="N14" s="36">
        <f>SUMIFS(СВЦЭМ!$C$39:$C$782,СВЦЭМ!$A$39:$A$782,$A14,СВЦЭМ!$B$39:$B$782,N$11)+'СЕТ СН'!$F$9+СВЦЭМ!$D$10+'СЕТ СН'!$F$5-'СЕТ СН'!$F$17</f>
        <v>2507.64218299</v>
      </c>
      <c r="O14" s="36">
        <f>SUMIFS(СВЦЭМ!$C$39:$C$782,СВЦЭМ!$A$39:$A$782,$A14,СВЦЭМ!$B$39:$B$782,O$11)+'СЕТ СН'!$F$9+СВЦЭМ!$D$10+'СЕТ СН'!$F$5-'СЕТ СН'!$F$17</f>
        <v>2511.13553004</v>
      </c>
      <c r="P14" s="36">
        <f>SUMIFS(СВЦЭМ!$C$39:$C$782,СВЦЭМ!$A$39:$A$782,$A14,СВЦЭМ!$B$39:$B$782,P$11)+'СЕТ СН'!$F$9+СВЦЭМ!$D$10+'СЕТ СН'!$F$5-'СЕТ СН'!$F$17</f>
        <v>2515.4086264299999</v>
      </c>
      <c r="Q14" s="36">
        <f>SUMIFS(СВЦЭМ!$C$39:$C$782,СВЦЭМ!$A$39:$A$782,$A14,СВЦЭМ!$B$39:$B$782,Q$11)+'СЕТ СН'!$F$9+СВЦЭМ!$D$10+'СЕТ СН'!$F$5-'СЕТ СН'!$F$17</f>
        <v>2513.6551187499999</v>
      </c>
      <c r="R14" s="36">
        <f>SUMIFS(СВЦЭМ!$C$39:$C$782,СВЦЭМ!$A$39:$A$782,$A14,СВЦЭМ!$B$39:$B$782,R$11)+'СЕТ СН'!$F$9+СВЦЭМ!$D$10+'СЕТ СН'!$F$5-'СЕТ СН'!$F$17</f>
        <v>2503.38083968</v>
      </c>
      <c r="S14" s="36">
        <f>SUMIFS(СВЦЭМ!$C$39:$C$782,СВЦЭМ!$A$39:$A$782,$A14,СВЦЭМ!$B$39:$B$782,S$11)+'СЕТ СН'!$F$9+СВЦЭМ!$D$10+'СЕТ СН'!$F$5-'СЕТ СН'!$F$17</f>
        <v>2512.31683299</v>
      </c>
      <c r="T14" s="36">
        <f>SUMIFS(СВЦЭМ!$C$39:$C$782,СВЦЭМ!$A$39:$A$782,$A14,СВЦЭМ!$B$39:$B$782,T$11)+'СЕТ СН'!$F$9+СВЦЭМ!$D$10+'СЕТ СН'!$F$5-'СЕТ СН'!$F$17</f>
        <v>2500.2408886200001</v>
      </c>
      <c r="U14" s="36">
        <f>SUMIFS(СВЦЭМ!$C$39:$C$782,СВЦЭМ!$A$39:$A$782,$A14,СВЦЭМ!$B$39:$B$782,U$11)+'СЕТ СН'!$F$9+СВЦЭМ!$D$10+'СЕТ СН'!$F$5-'СЕТ СН'!$F$17</f>
        <v>2490.8890029200002</v>
      </c>
      <c r="V14" s="36">
        <f>SUMIFS(СВЦЭМ!$C$39:$C$782,СВЦЭМ!$A$39:$A$782,$A14,СВЦЭМ!$B$39:$B$782,V$11)+'СЕТ СН'!$F$9+СВЦЭМ!$D$10+'СЕТ СН'!$F$5-'СЕТ СН'!$F$17</f>
        <v>2484.8786250899998</v>
      </c>
      <c r="W14" s="36">
        <f>SUMIFS(СВЦЭМ!$C$39:$C$782,СВЦЭМ!$A$39:$A$782,$A14,СВЦЭМ!$B$39:$B$782,W$11)+'СЕТ СН'!$F$9+СВЦЭМ!$D$10+'СЕТ СН'!$F$5-'СЕТ СН'!$F$17</f>
        <v>2460.07714201</v>
      </c>
      <c r="X14" s="36">
        <f>SUMIFS(СВЦЭМ!$C$39:$C$782,СВЦЭМ!$A$39:$A$782,$A14,СВЦЭМ!$B$39:$B$782,X$11)+'СЕТ СН'!$F$9+СВЦЭМ!$D$10+'СЕТ СН'!$F$5-'СЕТ СН'!$F$17</f>
        <v>2467.7203141700002</v>
      </c>
      <c r="Y14" s="36">
        <f>SUMIFS(СВЦЭМ!$C$39:$C$782,СВЦЭМ!$A$39:$A$782,$A14,СВЦЭМ!$B$39:$B$782,Y$11)+'СЕТ СН'!$F$9+СВЦЭМ!$D$10+'СЕТ СН'!$F$5-'СЕТ СН'!$F$17</f>
        <v>2476.9385181099997</v>
      </c>
    </row>
    <row r="15" spans="1:27" ht="15.75" x14ac:dyDescent="0.2">
      <c r="A15" s="35">
        <f t="shared" si="0"/>
        <v>44473</v>
      </c>
      <c r="B15" s="36">
        <f>SUMIFS(СВЦЭМ!$C$39:$C$782,СВЦЭМ!$A$39:$A$782,$A15,СВЦЭМ!$B$39:$B$782,B$11)+'СЕТ СН'!$F$9+СВЦЭМ!$D$10+'СЕТ СН'!$F$5-'СЕТ СН'!$F$17</f>
        <v>2545.15616142</v>
      </c>
      <c r="C15" s="36">
        <f>SUMIFS(СВЦЭМ!$C$39:$C$782,СВЦЭМ!$A$39:$A$782,$A15,СВЦЭМ!$B$39:$B$782,C$11)+'СЕТ СН'!$F$9+СВЦЭМ!$D$10+'СЕТ СН'!$F$5-'СЕТ СН'!$F$17</f>
        <v>2569.0632810799998</v>
      </c>
      <c r="D15" s="36">
        <f>SUMIFS(СВЦЭМ!$C$39:$C$782,СВЦЭМ!$A$39:$A$782,$A15,СВЦЭМ!$B$39:$B$782,D$11)+'СЕТ СН'!$F$9+СВЦЭМ!$D$10+'СЕТ СН'!$F$5-'СЕТ СН'!$F$17</f>
        <v>2563.3135104200001</v>
      </c>
      <c r="E15" s="36">
        <f>SUMIFS(СВЦЭМ!$C$39:$C$782,СВЦЭМ!$A$39:$A$782,$A15,СВЦЭМ!$B$39:$B$782,E$11)+'СЕТ СН'!$F$9+СВЦЭМ!$D$10+'СЕТ СН'!$F$5-'СЕТ СН'!$F$17</f>
        <v>2587.9216291900002</v>
      </c>
      <c r="F15" s="36">
        <f>SUMIFS(СВЦЭМ!$C$39:$C$782,СВЦЭМ!$A$39:$A$782,$A15,СВЦЭМ!$B$39:$B$782,F$11)+'СЕТ СН'!$F$9+СВЦЭМ!$D$10+'СЕТ СН'!$F$5-'СЕТ СН'!$F$17</f>
        <v>2583.7312719700003</v>
      </c>
      <c r="G15" s="36">
        <f>SUMIFS(СВЦЭМ!$C$39:$C$782,СВЦЭМ!$A$39:$A$782,$A15,СВЦЭМ!$B$39:$B$782,G$11)+'СЕТ СН'!$F$9+СВЦЭМ!$D$10+'СЕТ СН'!$F$5-'СЕТ СН'!$F$17</f>
        <v>2595.50411678</v>
      </c>
      <c r="H15" s="36">
        <f>SUMIFS(СВЦЭМ!$C$39:$C$782,СВЦЭМ!$A$39:$A$782,$A15,СВЦЭМ!$B$39:$B$782,H$11)+'СЕТ СН'!$F$9+СВЦЭМ!$D$10+'СЕТ СН'!$F$5-'СЕТ СН'!$F$17</f>
        <v>2630.2000489699999</v>
      </c>
      <c r="I15" s="36">
        <f>SUMIFS(СВЦЭМ!$C$39:$C$782,СВЦЭМ!$A$39:$A$782,$A15,СВЦЭМ!$B$39:$B$782,I$11)+'СЕТ СН'!$F$9+СВЦЭМ!$D$10+'СЕТ СН'!$F$5-'СЕТ СН'!$F$17</f>
        <v>2583.09007505</v>
      </c>
      <c r="J15" s="36">
        <f>SUMIFS(СВЦЭМ!$C$39:$C$782,СВЦЭМ!$A$39:$A$782,$A15,СВЦЭМ!$B$39:$B$782,J$11)+'СЕТ СН'!$F$9+СВЦЭМ!$D$10+'СЕТ СН'!$F$5-'СЕТ СН'!$F$17</f>
        <v>2550.1805737699997</v>
      </c>
      <c r="K15" s="36">
        <f>SUMIFS(СВЦЭМ!$C$39:$C$782,СВЦЭМ!$A$39:$A$782,$A15,СВЦЭМ!$B$39:$B$782,K$11)+'СЕТ СН'!$F$9+СВЦЭМ!$D$10+'СЕТ СН'!$F$5-'СЕТ СН'!$F$17</f>
        <v>2568.3661030200001</v>
      </c>
      <c r="L15" s="36">
        <f>SUMIFS(СВЦЭМ!$C$39:$C$782,СВЦЭМ!$A$39:$A$782,$A15,СВЦЭМ!$B$39:$B$782,L$11)+'СЕТ СН'!$F$9+СВЦЭМ!$D$10+'СЕТ СН'!$F$5-'СЕТ СН'!$F$17</f>
        <v>2547.11909354</v>
      </c>
      <c r="M15" s="36">
        <f>SUMIFS(СВЦЭМ!$C$39:$C$782,СВЦЭМ!$A$39:$A$782,$A15,СВЦЭМ!$B$39:$B$782,M$11)+'СЕТ СН'!$F$9+СВЦЭМ!$D$10+'СЕТ СН'!$F$5-'СЕТ СН'!$F$17</f>
        <v>2547.6741536300001</v>
      </c>
      <c r="N15" s="36">
        <f>SUMIFS(СВЦЭМ!$C$39:$C$782,СВЦЭМ!$A$39:$A$782,$A15,СВЦЭМ!$B$39:$B$782,N$11)+'СЕТ СН'!$F$9+СВЦЭМ!$D$10+'СЕТ СН'!$F$5-'СЕТ СН'!$F$17</f>
        <v>2528.3410313700001</v>
      </c>
      <c r="O15" s="36">
        <f>SUMIFS(СВЦЭМ!$C$39:$C$782,СВЦЭМ!$A$39:$A$782,$A15,СВЦЭМ!$B$39:$B$782,O$11)+'СЕТ СН'!$F$9+СВЦЭМ!$D$10+'СЕТ СН'!$F$5-'СЕТ СН'!$F$17</f>
        <v>2519.7492487099998</v>
      </c>
      <c r="P15" s="36">
        <f>SUMIFS(СВЦЭМ!$C$39:$C$782,СВЦЭМ!$A$39:$A$782,$A15,СВЦЭМ!$B$39:$B$782,P$11)+'СЕТ СН'!$F$9+СВЦЭМ!$D$10+'СЕТ СН'!$F$5-'СЕТ СН'!$F$17</f>
        <v>2536.07032471</v>
      </c>
      <c r="Q15" s="36">
        <f>SUMIFS(СВЦЭМ!$C$39:$C$782,СВЦЭМ!$A$39:$A$782,$A15,СВЦЭМ!$B$39:$B$782,Q$11)+'СЕТ СН'!$F$9+СВЦЭМ!$D$10+'СЕТ СН'!$F$5-'СЕТ СН'!$F$17</f>
        <v>2571.6441699799998</v>
      </c>
      <c r="R15" s="36">
        <f>SUMIFS(СВЦЭМ!$C$39:$C$782,СВЦЭМ!$A$39:$A$782,$A15,СВЦЭМ!$B$39:$B$782,R$11)+'СЕТ СН'!$F$9+СВЦЭМ!$D$10+'СЕТ СН'!$F$5-'СЕТ СН'!$F$17</f>
        <v>2558.9782840099997</v>
      </c>
      <c r="S15" s="36">
        <f>SUMIFS(СВЦЭМ!$C$39:$C$782,СВЦЭМ!$A$39:$A$782,$A15,СВЦЭМ!$B$39:$B$782,S$11)+'СЕТ СН'!$F$9+СВЦЭМ!$D$10+'СЕТ СН'!$F$5-'СЕТ СН'!$F$17</f>
        <v>2561.9372194600001</v>
      </c>
      <c r="T15" s="36">
        <f>SUMIFS(СВЦЭМ!$C$39:$C$782,СВЦЭМ!$A$39:$A$782,$A15,СВЦЭМ!$B$39:$B$782,T$11)+'СЕТ СН'!$F$9+СВЦЭМ!$D$10+'СЕТ СН'!$F$5-'СЕТ СН'!$F$17</f>
        <v>2578.9528954399998</v>
      </c>
      <c r="U15" s="36">
        <f>SUMIFS(СВЦЭМ!$C$39:$C$782,СВЦЭМ!$A$39:$A$782,$A15,СВЦЭМ!$B$39:$B$782,U$11)+'СЕТ СН'!$F$9+СВЦЭМ!$D$10+'СЕТ СН'!$F$5-'СЕТ СН'!$F$17</f>
        <v>2575.4050541799998</v>
      </c>
      <c r="V15" s="36">
        <f>SUMIFS(СВЦЭМ!$C$39:$C$782,СВЦЭМ!$A$39:$A$782,$A15,СВЦЭМ!$B$39:$B$782,V$11)+'СЕТ СН'!$F$9+СВЦЭМ!$D$10+'СЕТ СН'!$F$5-'СЕТ СН'!$F$17</f>
        <v>2576.7007046999997</v>
      </c>
      <c r="W15" s="36">
        <f>SUMIFS(СВЦЭМ!$C$39:$C$782,СВЦЭМ!$A$39:$A$782,$A15,СВЦЭМ!$B$39:$B$782,W$11)+'СЕТ СН'!$F$9+СВЦЭМ!$D$10+'СЕТ СН'!$F$5-'СЕТ СН'!$F$17</f>
        <v>2563.5532847300001</v>
      </c>
      <c r="X15" s="36">
        <f>SUMIFS(СВЦЭМ!$C$39:$C$782,СВЦЭМ!$A$39:$A$782,$A15,СВЦЭМ!$B$39:$B$782,X$11)+'СЕТ СН'!$F$9+СВЦЭМ!$D$10+'СЕТ СН'!$F$5-'СЕТ СН'!$F$17</f>
        <v>2576.1609249499998</v>
      </c>
      <c r="Y15" s="36">
        <f>SUMIFS(СВЦЭМ!$C$39:$C$782,СВЦЭМ!$A$39:$A$782,$A15,СВЦЭМ!$B$39:$B$782,Y$11)+'СЕТ СН'!$F$9+СВЦЭМ!$D$10+'СЕТ СН'!$F$5-'СЕТ СН'!$F$17</f>
        <v>2633.5028330499999</v>
      </c>
    </row>
    <row r="16" spans="1:27" ht="15.75" x14ac:dyDescent="0.2">
      <c r="A16" s="35">
        <f t="shared" si="0"/>
        <v>44474</v>
      </c>
      <c r="B16" s="36">
        <f>SUMIFS(СВЦЭМ!$C$39:$C$782,СВЦЭМ!$A$39:$A$782,$A16,СВЦЭМ!$B$39:$B$782,B$11)+'СЕТ СН'!$F$9+СВЦЭМ!$D$10+'СЕТ СН'!$F$5-'СЕТ СН'!$F$17</f>
        <v>2690.4400317</v>
      </c>
      <c r="C16" s="36">
        <f>SUMIFS(СВЦЭМ!$C$39:$C$782,СВЦЭМ!$A$39:$A$782,$A16,СВЦЭМ!$B$39:$B$782,C$11)+'СЕТ СН'!$F$9+СВЦЭМ!$D$10+'СЕТ СН'!$F$5-'СЕТ СН'!$F$17</f>
        <v>2691.4431721599999</v>
      </c>
      <c r="D16" s="36">
        <f>SUMIFS(СВЦЭМ!$C$39:$C$782,СВЦЭМ!$A$39:$A$782,$A16,СВЦЭМ!$B$39:$B$782,D$11)+'СЕТ СН'!$F$9+СВЦЭМ!$D$10+'СЕТ СН'!$F$5-'СЕТ СН'!$F$17</f>
        <v>2625.4211715800002</v>
      </c>
      <c r="E16" s="36">
        <f>SUMIFS(СВЦЭМ!$C$39:$C$782,СВЦЭМ!$A$39:$A$782,$A16,СВЦЭМ!$B$39:$B$782,E$11)+'СЕТ СН'!$F$9+СВЦЭМ!$D$10+'СЕТ СН'!$F$5-'СЕТ СН'!$F$17</f>
        <v>2610.5694964200002</v>
      </c>
      <c r="F16" s="36">
        <f>SUMIFS(СВЦЭМ!$C$39:$C$782,СВЦЭМ!$A$39:$A$782,$A16,СВЦЭМ!$B$39:$B$782,F$11)+'СЕТ СН'!$F$9+СВЦЭМ!$D$10+'СЕТ СН'!$F$5-'СЕТ СН'!$F$17</f>
        <v>2612.8395531000001</v>
      </c>
      <c r="G16" s="36">
        <f>SUMIFS(СВЦЭМ!$C$39:$C$782,СВЦЭМ!$A$39:$A$782,$A16,СВЦЭМ!$B$39:$B$782,G$11)+'СЕТ СН'!$F$9+СВЦЭМ!$D$10+'СЕТ СН'!$F$5-'СЕТ СН'!$F$17</f>
        <v>2621.0247836799999</v>
      </c>
      <c r="H16" s="36">
        <f>SUMIFS(СВЦЭМ!$C$39:$C$782,СВЦЭМ!$A$39:$A$782,$A16,СВЦЭМ!$B$39:$B$782,H$11)+'СЕТ СН'!$F$9+СВЦЭМ!$D$10+'СЕТ СН'!$F$5-'СЕТ СН'!$F$17</f>
        <v>2675.2820279099997</v>
      </c>
      <c r="I16" s="36">
        <f>SUMIFS(СВЦЭМ!$C$39:$C$782,СВЦЭМ!$A$39:$A$782,$A16,СВЦЭМ!$B$39:$B$782,I$11)+'СЕТ СН'!$F$9+СВЦЭМ!$D$10+'СЕТ СН'!$F$5-'СЕТ СН'!$F$17</f>
        <v>2660.9922382300001</v>
      </c>
      <c r="J16" s="36">
        <f>SUMIFS(СВЦЭМ!$C$39:$C$782,СВЦЭМ!$A$39:$A$782,$A16,СВЦЭМ!$B$39:$B$782,J$11)+'СЕТ СН'!$F$9+СВЦЭМ!$D$10+'СЕТ СН'!$F$5-'СЕТ СН'!$F$17</f>
        <v>2560.6111288100001</v>
      </c>
      <c r="K16" s="36">
        <f>SUMIFS(СВЦЭМ!$C$39:$C$782,СВЦЭМ!$A$39:$A$782,$A16,СВЦЭМ!$B$39:$B$782,K$11)+'СЕТ СН'!$F$9+СВЦЭМ!$D$10+'СЕТ СН'!$F$5-'СЕТ СН'!$F$17</f>
        <v>2584.1824154200003</v>
      </c>
      <c r="L16" s="36">
        <f>SUMIFS(СВЦЭМ!$C$39:$C$782,СВЦЭМ!$A$39:$A$782,$A16,СВЦЭМ!$B$39:$B$782,L$11)+'СЕТ СН'!$F$9+СВЦЭМ!$D$10+'СЕТ СН'!$F$5-'СЕТ СН'!$F$17</f>
        <v>2590.9852022099999</v>
      </c>
      <c r="M16" s="36">
        <f>SUMIFS(СВЦЭМ!$C$39:$C$782,СВЦЭМ!$A$39:$A$782,$A16,СВЦЭМ!$B$39:$B$782,M$11)+'СЕТ СН'!$F$9+СВЦЭМ!$D$10+'СЕТ СН'!$F$5-'СЕТ СН'!$F$17</f>
        <v>2609.9381100099999</v>
      </c>
      <c r="N16" s="36">
        <f>SUMIFS(СВЦЭМ!$C$39:$C$782,СВЦЭМ!$A$39:$A$782,$A16,СВЦЭМ!$B$39:$B$782,N$11)+'СЕТ СН'!$F$9+СВЦЭМ!$D$10+'СЕТ СН'!$F$5-'СЕТ СН'!$F$17</f>
        <v>2586.9504503400003</v>
      </c>
      <c r="O16" s="36">
        <f>SUMIFS(СВЦЭМ!$C$39:$C$782,СВЦЭМ!$A$39:$A$782,$A16,СВЦЭМ!$B$39:$B$782,O$11)+'СЕТ СН'!$F$9+СВЦЭМ!$D$10+'СЕТ СН'!$F$5-'СЕТ СН'!$F$17</f>
        <v>2597.2677455600001</v>
      </c>
      <c r="P16" s="36">
        <f>SUMIFS(СВЦЭМ!$C$39:$C$782,СВЦЭМ!$A$39:$A$782,$A16,СВЦЭМ!$B$39:$B$782,P$11)+'СЕТ СН'!$F$9+СВЦЭМ!$D$10+'СЕТ СН'!$F$5-'СЕТ СН'!$F$17</f>
        <v>2594.01554738</v>
      </c>
      <c r="Q16" s="36">
        <f>SUMIFS(СВЦЭМ!$C$39:$C$782,СВЦЭМ!$A$39:$A$782,$A16,СВЦЭМ!$B$39:$B$782,Q$11)+'СЕТ СН'!$F$9+СВЦЭМ!$D$10+'СЕТ СН'!$F$5-'СЕТ СН'!$F$17</f>
        <v>2621.2078975899999</v>
      </c>
      <c r="R16" s="36">
        <f>SUMIFS(СВЦЭМ!$C$39:$C$782,СВЦЭМ!$A$39:$A$782,$A16,СВЦЭМ!$B$39:$B$782,R$11)+'СЕТ СН'!$F$9+СВЦЭМ!$D$10+'СЕТ СН'!$F$5-'СЕТ СН'!$F$17</f>
        <v>2602.9703819599999</v>
      </c>
      <c r="S16" s="36">
        <f>SUMIFS(СВЦЭМ!$C$39:$C$782,СВЦЭМ!$A$39:$A$782,$A16,СВЦЭМ!$B$39:$B$782,S$11)+'СЕТ СН'!$F$9+СВЦЭМ!$D$10+'СЕТ СН'!$F$5-'СЕТ СН'!$F$17</f>
        <v>2609.72804468</v>
      </c>
      <c r="T16" s="36">
        <f>SUMIFS(СВЦЭМ!$C$39:$C$782,СВЦЭМ!$A$39:$A$782,$A16,СВЦЭМ!$B$39:$B$782,T$11)+'СЕТ СН'!$F$9+СВЦЭМ!$D$10+'СЕТ СН'!$F$5-'СЕТ СН'!$F$17</f>
        <v>2633.0764692799999</v>
      </c>
      <c r="U16" s="36">
        <f>SUMIFS(СВЦЭМ!$C$39:$C$782,СВЦЭМ!$A$39:$A$782,$A16,СВЦЭМ!$B$39:$B$782,U$11)+'СЕТ СН'!$F$9+СВЦЭМ!$D$10+'СЕТ СН'!$F$5-'СЕТ СН'!$F$17</f>
        <v>2607.7273062099998</v>
      </c>
      <c r="V16" s="36">
        <f>SUMIFS(СВЦЭМ!$C$39:$C$782,СВЦЭМ!$A$39:$A$782,$A16,СВЦЭМ!$B$39:$B$782,V$11)+'СЕТ СН'!$F$9+СВЦЭМ!$D$10+'СЕТ СН'!$F$5-'СЕТ СН'!$F$17</f>
        <v>2596.59798009</v>
      </c>
      <c r="W16" s="36">
        <f>SUMIFS(СВЦЭМ!$C$39:$C$782,СВЦЭМ!$A$39:$A$782,$A16,СВЦЭМ!$B$39:$B$782,W$11)+'СЕТ СН'!$F$9+СВЦЭМ!$D$10+'СЕТ СН'!$F$5-'СЕТ СН'!$F$17</f>
        <v>2606.3130590699998</v>
      </c>
      <c r="X16" s="36">
        <f>SUMIFS(СВЦЭМ!$C$39:$C$782,СВЦЭМ!$A$39:$A$782,$A16,СВЦЭМ!$B$39:$B$782,X$11)+'СЕТ СН'!$F$9+СВЦЭМ!$D$10+'СЕТ СН'!$F$5-'СЕТ СН'!$F$17</f>
        <v>2614.56341647</v>
      </c>
      <c r="Y16" s="36">
        <f>SUMIFS(СВЦЭМ!$C$39:$C$782,СВЦЭМ!$A$39:$A$782,$A16,СВЦЭМ!$B$39:$B$782,Y$11)+'СЕТ СН'!$F$9+СВЦЭМ!$D$10+'СЕТ СН'!$F$5-'СЕТ СН'!$F$17</f>
        <v>2700.4411145399999</v>
      </c>
    </row>
    <row r="17" spans="1:25" ht="15.75" x14ac:dyDescent="0.2">
      <c r="A17" s="35">
        <f t="shared" si="0"/>
        <v>44475</v>
      </c>
      <c r="B17" s="36">
        <f>SUMIFS(СВЦЭМ!$C$39:$C$782,СВЦЭМ!$A$39:$A$782,$A17,СВЦЭМ!$B$39:$B$782,B$11)+'СЕТ СН'!$F$9+СВЦЭМ!$D$10+'СЕТ СН'!$F$5-'СЕТ СН'!$F$17</f>
        <v>2708.2123606300001</v>
      </c>
      <c r="C17" s="36">
        <f>SUMIFS(СВЦЭМ!$C$39:$C$782,СВЦЭМ!$A$39:$A$782,$A17,СВЦЭМ!$B$39:$B$782,C$11)+'СЕТ СН'!$F$9+СВЦЭМ!$D$10+'СЕТ СН'!$F$5-'СЕТ СН'!$F$17</f>
        <v>2758.4871610599998</v>
      </c>
      <c r="D17" s="36">
        <f>SUMIFS(СВЦЭМ!$C$39:$C$782,СВЦЭМ!$A$39:$A$782,$A17,СВЦЭМ!$B$39:$B$782,D$11)+'СЕТ СН'!$F$9+СВЦЭМ!$D$10+'СЕТ СН'!$F$5-'СЕТ СН'!$F$17</f>
        <v>2665.1424423899998</v>
      </c>
      <c r="E17" s="36">
        <f>SUMIFS(СВЦЭМ!$C$39:$C$782,СВЦЭМ!$A$39:$A$782,$A17,СВЦЭМ!$B$39:$B$782,E$11)+'СЕТ СН'!$F$9+СВЦЭМ!$D$10+'СЕТ СН'!$F$5-'СЕТ СН'!$F$17</f>
        <v>2653.17620399</v>
      </c>
      <c r="F17" s="36">
        <f>SUMIFS(СВЦЭМ!$C$39:$C$782,СВЦЭМ!$A$39:$A$782,$A17,СВЦЭМ!$B$39:$B$782,F$11)+'СЕТ СН'!$F$9+СВЦЭМ!$D$10+'СЕТ СН'!$F$5-'СЕТ СН'!$F$17</f>
        <v>2640.28048025</v>
      </c>
      <c r="G17" s="36">
        <f>SUMIFS(СВЦЭМ!$C$39:$C$782,СВЦЭМ!$A$39:$A$782,$A17,СВЦЭМ!$B$39:$B$782,G$11)+'СЕТ СН'!$F$9+СВЦЭМ!$D$10+'СЕТ СН'!$F$5-'СЕТ СН'!$F$17</f>
        <v>2647.59064601</v>
      </c>
      <c r="H17" s="36">
        <f>SUMIFS(СВЦЭМ!$C$39:$C$782,СВЦЭМ!$A$39:$A$782,$A17,СВЦЭМ!$B$39:$B$782,H$11)+'СЕТ СН'!$F$9+СВЦЭМ!$D$10+'СЕТ СН'!$F$5-'СЕТ СН'!$F$17</f>
        <v>2706.7299905099999</v>
      </c>
      <c r="I17" s="36">
        <f>SUMIFS(СВЦЭМ!$C$39:$C$782,СВЦЭМ!$A$39:$A$782,$A17,СВЦЭМ!$B$39:$B$782,I$11)+'СЕТ СН'!$F$9+СВЦЭМ!$D$10+'СЕТ СН'!$F$5-'СЕТ СН'!$F$17</f>
        <v>2722.6056812299998</v>
      </c>
      <c r="J17" s="36">
        <f>SUMIFS(СВЦЭМ!$C$39:$C$782,СВЦЭМ!$A$39:$A$782,$A17,СВЦЭМ!$B$39:$B$782,J$11)+'СЕТ СН'!$F$9+СВЦЭМ!$D$10+'СЕТ СН'!$F$5-'СЕТ СН'!$F$17</f>
        <v>2666.6888426</v>
      </c>
      <c r="K17" s="36">
        <f>SUMIFS(СВЦЭМ!$C$39:$C$782,СВЦЭМ!$A$39:$A$782,$A17,СВЦЭМ!$B$39:$B$782,K$11)+'СЕТ СН'!$F$9+СВЦЭМ!$D$10+'СЕТ СН'!$F$5-'СЕТ СН'!$F$17</f>
        <v>2646.4593227400001</v>
      </c>
      <c r="L17" s="36">
        <f>SUMIFS(СВЦЭМ!$C$39:$C$782,СВЦЭМ!$A$39:$A$782,$A17,СВЦЭМ!$B$39:$B$782,L$11)+'СЕТ СН'!$F$9+СВЦЭМ!$D$10+'СЕТ СН'!$F$5-'СЕТ СН'!$F$17</f>
        <v>2676.8933111699998</v>
      </c>
      <c r="M17" s="36">
        <f>SUMIFS(СВЦЭМ!$C$39:$C$782,СВЦЭМ!$A$39:$A$782,$A17,СВЦЭМ!$B$39:$B$782,M$11)+'СЕТ СН'!$F$9+СВЦЭМ!$D$10+'СЕТ СН'!$F$5-'СЕТ СН'!$F$17</f>
        <v>2677.8032110200002</v>
      </c>
      <c r="N17" s="36">
        <f>SUMIFS(СВЦЭМ!$C$39:$C$782,СВЦЭМ!$A$39:$A$782,$A17,СВЦЭМ!$B$39:$B$782,N$11)+'СЕТ СН'!$F$9+СВЦЭМ!$D$10+'СЕТ СН'!$F$5-'СЕТ СН'!$F$17</f>
        <v>2661.4089399200002</v>
      </c>
      <c r="O17" s="36">
        <f>SUMIFS(СВЦЭМ!$C$39:$C$782,СВЦЭМ!$A$39:$A$782,$A17,СВЦЭМ!$B$39:$B$782,O$11)+'СЕТ СН'!$F$9+СВЦЭМ!$D$10+'СЕТ СН'!$F$5-'СЕТ СН'!$F$17</f>
        <v>2670.9082762199996</v>
      </c>
      <c r="P17" s="36">
        <f>SUMIFS(СВЦЭМ!$C$39:$C$782,СВЦЭМ!$A$39:$A$782,$A17,СВЦЭМ!$B$39:$B$782,P$11)+'СЕТ СН'!$F$9+СВЦЭМ!$D$10+'СЕТ СН'!$F$5-'СЕТ СН'!$F$17</f>
        <v>2676.8332354100003</v>
      </c>
      <c r="Q17" s="36">
        <f>SUMIFS(СВЦЭМ!$C$39:$C$782,СВЦЭМ!$A$39:$A$782,$A17,СВЦЭМ!$B$39:$B$782,Q$11)+'СЕТ СН'!$F$9+СВЦЭМ!$D$10+'СЕТ СН'!$F$5-'СЕТ СН'!$F$17</f>
        <v>2700.4224279700002</v>
      </c>
      <c r="R17" s="36">
        <f>SUMIFS(СВЦЭМ!$C$39:$C$782,СВЦЭМ!$A$39:$A$782,$A17,СВЦЭМ!$B$39:$B$782,R$11)+'СЕТ СН'!$F$9+СВЦЭМ!$D$10+'СЕТ СН'!$F$5-'СЕТ СН'!$F$17</f>
        <v>2693.1789449099997</v>
      </c>
      <c r="S17" s="36">
        <f>SUMIFS(СВЦЭМ!$C$39:$C$782,СВЦЭМ!$A$39:$A$782,$A17,СВЦЭМ!$B$39:$B$782,S$11)+'СЕТ СН'!$F$9+СВЦЭМ!$D$10+'СЕТ СН'!$F$5-'СЕТ СН'!$F$17</f>
        <v>2693.1735822800001</v>
      </c>
      <c r="T17" s="36">
        <f>SUMIFS(СВЦЭМ!$C$39:$C$782,СВЦЭМ!$A$39:$A$782,$A17,СВЦЭМ!$B$39:$B$782,T$11)+'СЕТ СН'!$F$9+СВЦЭМ!$D$10+'СЕТ СН'!$F$5-'СЕТ СН'!$F$17</f>
        <v>2651.6963163</v>
      </c>
      <c r="U17" s="36">
        <f>SUMIFS(СВЦЭМ!$C$39:$C$782,СВЦЭМ!$A$39:$A$782,$A17,СВЦЭМ!$B$39:$B$782,U$11)+'СЕТ СН'!$F$9+СВЦЭМ!$D$10+'СЕТ СН'!$F$5-'СЕТ СН'!$F$17</f>
        <v>2590.9759505100001</v>
      </c>
      <c r="V17" s="36">
        <f>SUMIFS(СВЦЭМ!$C$39:$C$782,СВЦЭМ!$A$39:$A$782,$A17,СВЦЭМ!$B$39:$B$782,V$11)+'СЕТ СН'!$F$9+СВЦЭМ!$D$10+'СЕТ СН'!$F$5-'СЕТ СН'!$F$17</f>
        <v>2560.9445541499999</v>
      </c>
      <c r="W17" s="36">
        <f>SUMIFS(СВЦЭМ!$C$39:$C$782,СВЦЭМ!$A$39:$A$782,$A17,СВЦЭМ!$B$39:$B$782,W$11)+'СЕТ СН'!$F$9+СВЦЭМ!$D$10+'СЕТ СН'!$F$5-'СЕТ СН'!$F$17</f>
        <v>2587.1721586799999</v>
      </c>
      <c r="X17" s="36">
        <f>SUMIFS(СВЦЭМ!$C$39:$C$782,СВЦЭМ!$A$39:$A$782,$A17,СВЦЭМ!$B$39:$B$782,X$11)+'СЕТ СН'!$F$9+СВЦЭМ!$D$10+'СЕТ СН'!$F$5-'СЕТ СН'!$F$17</f>
        <v>2669.5843278800003</v>
      </c>
      <c r="Y17" s="36">
        <f>SUMIFS(СВЦЭМ!$C$39:$C$782,СВЦЭМ!$A$39:$A$782,$A17,СВЦЭМ!$B$39:$B$782,Y$11)+'СЕТ СН'!$F$9+СВЦЭМ!$D$10+'СЕТ СН'!$F$5-'СЕТ СН'!$F$17</f>
        <v>2699.6503542999999</v>
      </c>
    </row>
    <row r="18" spans="1:25" ht="15.75" x14ac:dyDescent="0.2">
      <c r="A18" s="35">
        <f t="shared" si="0"/>
        <v>44476</v>
      </c>
      <c r="B18" s="36">
        <f>SUMIFS(СВЦЭМ!$C$39:$C$782,СВЦЭМ!$A$39:$A$782,$A18,СВЦЭМ!$B$39:$B$782,B$11)+'СЕТ СН'!$F$9+СВЦЭМ!$D$10+'СЕТ СН'!$F$5-'СЕТ СН'!$F$17</f>
        <v>2641.9954441199998</v>
      </c>
      <c r="C18" s="36">
        <f>SUMIFS(СВЦЭМ!$C$39:$C$782,СВЦЭМ!$A$39:$A$782,$A18,СВЦЭМ!$B$39:$B$782,C$11)+'СЕТ СН'!$F$9+СВЦЭМ!$D$10+'СЕТ СН'!$F$5-'СЕТ СН'!$F$17</f>
        <v>2660.20137436</v>
      </c>
      <c r="D18" s="36">
        <f>SUMIFS(СВЦЭМ!$C$39:$C$782,СВЦЭМ!$A$39:$A$782,$A18,СВЦЭМ!$B$39:$B$782,D$11)+'СЕТ СН'!$F$9+СВЦЭМ!$D$10+'СЕТ СН'!$F$5-'СЕТ СН'!$F$17</f>
        <v>2618.0156994600002</v>
      </c>
      <c r="E18" s="36">
        <f>SUMIFS(СВЦЭМ!$C$39:$C$782,СВЦЭМ!$A$39:$A$782,$A18,СВЦЭМ!$B$39:$B$782,E$11)+'СЕТ СН'!$F$9+СВЦЭМ!$D$10+'СЕТ СН'!$F$5-'СЕТ СН'!$F$17</f>
        <v>2622.21512626</v>
      </c>
      <c r="F18" s="36">
        <f>SUMIFS(СВЦЭМ!$C$39:$C$782,СВЦЭМ!$A$39:$A$782,$A18,СВЦЭМ!$B$39:$B$782,F$11)+'СЕТ СН'!$F$9+СВЦЭМ!$D$10+'СЕТ СН'!$F$5-'СЕТ СН'!$F$17</f>
        <v>2621.2851466100001</v>
      </c>
      <c r="G18" s="36">
        <f>SUMIFS(СВЦЭМ!$C$39:$C$782,СВЦЭМ!$A$39:$A$782,$A18,СВЦЭМ!$B$39:$B$782,G$11)+'СЕТ СН'!$F$9+СВЦЭМ!$D$10+'СЕТ СН'!$F$5-'СЕТ СН'!$F$17</f>
        <v>2608.5222322499999</v>
      </c>
      <c r="H18" s="36">
        <f>SUMIFS(СВЦЭМ!$C$39:$C$782,СВЦЭМ!$A$39:$A$782,$A18,СВЦЭМ!$B$39:$B$782,H$11)+'СЕТ СН'!$F$9+СВЦЭМ!$D$10+'СЕТ СН'!$F$5-'СЕТ СН'!$F$17</f>
        <v>2662.8894354599997</v>
      </c>
      <c r="I18" s="36">
        <f>SUMIFS(СВЦЭМ!$C$39:$C$782,СВЦЭМ!$A$39:$A$782,$A18,СВЦЭМ!$B$39:$B$782,I$11)+'СЕТ СН'!$F$9+СВЦЭМ!$D$10+'СЕТ СН'!$F$5-'СЕТ СН'!$F$17</f>
        <v>2672.81427171</v>
      </c>
      <c r="J18" s="36">
        <f>SUMIFS(СВЦЭМ!$C$39:$C$782,СВЦЭМ!$A$39:$A$782,$A18,СВЦЭМ!$B$39:$B$782,J$11)+'СЕТ СН'!$F$9+СВЦЭМ!$D$10+'СЕТ СН'!$F$5-'СЕТ СН'!$F$17</f>
        <v>2634.4047507400001</v>
      </c>
      <c r="K18" s="36">
        <f>SUMIFS(СВЦЭМ!$C$39:$C$782,СВЦЭМ!$A$39:$A$782,$A18,СВЦЭМ!$B$39:$B$782,K$11)+'СЕТ СН'!$F$9+СВЦЭМ!$D$10+'СЕТ СН'!$F$5-'СЕТ СН'!$F$17</f>
        <v>2600.91415779</v>
      </c>
      <c r="L18" s="36">
        <f>SUMIFS(СВЦЭМ!$C$39:$C$782,СВЦЭМ!$A$39:$A$782,$A18,СВЦЭМ!$B$39:$B$782,L$11)+'СЕТ СН'!$F$9+СВЦЭМ!$D$10+'СЕТ СН'!$F$5-'СЕТ СН'!$F$17</f>
        <v>2595.50201745</v>
      </c>
      <c r="M18" s="36">
        <f>SUMIFS(СВЦЭМ!$C$39:$C$782,СВЦЭМ!$A$39:$A$782,$A18,СВЦЭМ!$B$39:$B$782,M$11)+'СЕТ СН'!$F$9+СВЦЭМ!$D$10+'СЕТ СН'!$F$5-'СЕТ СН'!$F$17</f>
        <v>2619.7601307099999</v>
      </c>
      <c r="N18" s="36">
        <f>SUMIFS(СВЦЭМ!$C$39:$C$782,СВЦЭМ!$A$39:$A$782,$A18,СВЦЭМ!$B$39:$B$782,N$11)+'СЕТ СН'!$F$9+СВЦЭМ!$D$10+'СЕТ СН'!$F$5-'СЕТ СН'!$F$17</f>
        <v>2623.1244338699998</v>
      </c>
      <c r="O18" s="36">
        <f>SUMIFS(СВЦЭМ!$C$39:$C$782,СВЦЭМ!$A$39:$A$782,$A18,СВЦЭМ!$B$39:$B$782,O$11)+'СЕТ СН'!$F$9+СВЦЭМ!$D$10+'СЕТ СН'!$F$5-'СЕТ СН'!$F$17</f>
        <v>2614.7722136399998</v>
      </c>
      <c r="P18" s="36">
        <f>SUMIFS(СВЦЭМ!$C$39:$C$782,СВЦЭМ!$A$39:$A$782,$A18,СВЦЭМ!$B$39:$B$782,P$11)+'СЕТ СН'!$F$9+СВЦЭМ!$D$10+'СЕТ СН'!$F$5-'СЕТ СН'!$F$17</f>
        <v>2614.5003695</v>
      </c>
      <c r="Q18" s="36">
        <f>SUMIFS(СВЦЭМ!$C$39:$C$782,СВЦЭМ!$A$39:$A$782,$A18,СВЦЭМ!$B$39:$B$782,Q$11)+'СЕТ СН'!$F$9+СВЦЭМ!$D$10+'СЕТ СН'!$F$5-'СЕТ СН'!$F$17</f>
        <v>2619.95322571</v>
      </c>
      <c r="R18" s="36">
        <f>SUMIFS(СВЦЭМ!$C$39:$C$782,СВЦЭМ!$A$39:$A$782,$A18,СВЦЭМ!$B$39:$B$782,R$11)+'СЕТ СН'!$F$9+СВЦЭМ!$D$10+'СЕТ СН'!$F$5-'СЕТ СН'!$F$17</f>
        <v>2612.94827205</v>
      </c>
      <c r="S18" s="36">
        <f>SUMIFS(СВЦЭМ!$C$39:$C$782,СВЦЭМ!$A$39:$A$782,$A18,СВЦЭМ!$B$39:$B$782,S$11)+'СЕТ СН'!$F$9+СВЦЭМ!$D$10+'СЕТ СН'!$F$5-'СЕТ СН'!$F$17</f>
        <v>2620.1133252099999</v>
      </c>
      <c r="T18" s="36">
        <f>SUMIFS(СВЦЭМ!$C$39:$C$782,СВЦЭМ!$A$39:$A$782,$A18,СВЦЭМ!$B$39:$B$782,T$11)+'СЕТ СН'!$F$9+СВЦЭМ!$D$10+'СЕТ СН'!$F$5-'СЕТ СН'!$F$17</f>
        <v>2598.2386840999998</v>
      </c>
      <c r="U18" s="36">
        <f>SUMIFS(СВЦЭМ!$C$39:$C$782,СВЦЭМ!$A$39:$A$782,$A18,СВЦЭМ!$B$39:$B$782,U$11)+'СЕТ СН'!$F$9+СВЦЭМ!$D$10+'СЕТ СН'!$F$5-'СЕТ СН'!$F$17</f>
        <v>2576.7699468999999</v>
      </c>
      <c r="V18" s="36">
        <f>SUMIFS(СВЦЭМ!$C$39:$C$782,СВЦЭМ!$A$39:$A$782,$A18,СВЦЭМ!$B$39:$B$782,V$11)+'СЕТ СН'!$F$9+СВЦЭМ!$D$10+'СЕТ СН'!$F$5-'СЕТ СН'!$F$17</f>
        <v>2590.8089856299998</v>
      </c>
      <c r="W18" s="36">
        <f>SUMIFS(СВЦЭМ!$C$39:$C$782,СВЦЭМ!$A$39:$A$782,$A18,СВЦЭМ!$B$39:$B$782,W$11)+'СЕТ СН'!$F$9+СВЦЭМ!$D$10+'СЕТ СН'!$F$5-'СЕТ СН'!$F$17</f>
        <v>2633.0264122999997</v>
      </c>
      <c r="X18" s="36">
        <f>SUMIFS(СВЦЭМ!$C$39:$C$782,СВЦЭМ!$A$39:$A$782,$A18,СВЦЭМ!$B$39:$B$782,X$11)+'СЕТ СН'!$F$9+СВЦЭМ!$D$10+'СЕТ СН'!$F$5-'СЕТ СН'!$F$17</f>
        <v>2677.2636460499998</v>
      </c>
      <c r="Y18" s="36">
        <f>SUMIFS(СВЦЭМ!$C$39:$C$782,СВЦЭМ!$A$39:$A$782,$A18,СВЦЭМ!$B$39:$B$782,Y$11)+'СЕТ СН'!$F$9+СВЦЭМ!$D$10+'СЕТ СН'!$F$5-'СЕТ СН'!$F$17</f>
        <v>2689.6085733899999</v>
      </c>
    </row>
    <row r="19" spans="1:25" ht="15.75" x14ac:dyDescent="0.2">
      <c r="A19" s="35">
        <f t="shared" si="0"/>
        <v>44477</v>
      </c>
      <c r="B19" s="36">
        <f>SUMIFS(СВЦЭМ!$C$39:$C$782,СВЦЭМ!$A$39:$A$782,$A19,СВЦЭМ!$B$39:$B$782,B$11)+'СЕТ СН'!$F$9+СВЦЭМ!$D$10+'СЕТ СН'!$F$5-'СЕТ СН'!$F$17</f>
        <v>2662.0691384399997</v>
      </c>
      <c r="C19" s="36">
        <f>SUMIFS(СВЦЭМ!$C$39:$C$782,СВЦЭМ!$A$39:$A$782,$A19,СВЦЭМ!$B$39:$B$782,C$11)+'СЕТ СН'!$F$9+СВЦЭМ!$D$10+'СЕТ СН'!$F$5-'СЕТ СН'!$F$17</f>
        <v>2686.0812157</v>
      </c>
      <c r="D19" s="36">
        <f>SUMIFS(СВЦЭМ!$C$39:$C$782,СВЦЭМ!$A$39:$A$782,$A19,СВЦЭМ!$B$39:$B$782,D$11)+'СЕТ СН'!$F$9+СВЦЭМ!$D$10+'СЕТ СН'!$F$5-'СЕТ СН'!$F$17</f>
        <v>2653.2711666799996</v>
      </c>
      <c r="E19" s="36">
        <f>SUMIFS(СВЦЭМ!$C$39:$C$782,СВЦЭМ!$A$39:$A$782,$A19,СВЦЭМ!$B$39:$B$782,E$11)+'СЕТ СН'!$F$9+СВЦЭМ!$D$10+'СЕТ СН'!$F$5-'СЕТ СН'!$F$17</f>
        <v>2678.1261687799997</v>
      </c>
      <c r="F19" s="36">
        <f>SUMIFS(СВЦЭМ!$C$39:$C$782,СВЦЭМ!$A$39:$A$782,$A19,СВЦЭМ!$B$39:$B$782,F$11)+'СЕТ СН'!$F$9+СВЦЭМ!$D$10+'СЕТ СН'!$F$5-'СЕТ СН'!$F$17</f>
        <v>2678.0562648099999</v>
      </c>
      <c r="G19" s="36">
        <f>SUMIFS(СВЦЭМ!$C$39:$C$782,СВЦЭМ!$A$39:$A$782,$A19,СВЦЭМ!$B$39:$B$782,G$11)+'СЕТ СН'!$F$9+СВЦЭМ!$D$10+'СЕТ СН'!$F$5-'СЕТ СН'!$F$17</f>
        <v>2657.8384365399997</v>
      </c>
      <c r="H19" s="36">
        <f>SUMIFS(СВЦЭМ!$C$39:$C$782,СВЦЭМ!$A$39:$A$782,$A19,СВЦЭМ!$B$39:$B$782,H$11)+'СЕТ СН'!$F$9+СВЦЭМ!$D$10+'СЕТ СН'!$F$5-'СЕТ СН'!$F$17</f>
        <v>2692.4210949600001</v>
      </c>
      <c r="I19" s="36">
        <f>SUMIFS(СВЦЭМ!$C$39:$C$782,СВЦЭМ!$A$39:$A$782,$A19,СВЦЭМ!$B$39:$B$782,I$11)+'СЕТ СН'!$F$9+СВЦЭМ!$D$10+'СЕТ СН'!$F$5-'СЕТ СН'!$F$17</f>
        <v>2728.7338284699999</v>
      </c>
      <c r="J19" s="36">
        <f>SUMIFS(СВЦЭМ!$C$39:$C$782,СВЦЭМ!$A$39:$A$782,$A19,СВЦЭМ!$B$39:$B$782,J$11)+'СЕТ СН'!$F$9+СВЦЭМ!$D$10+'СЕТ СН'!$F$5-'СЕТ СН'!$F$17</f>
        <v>2675.8301582899999</v>
      </c>
      <c r="K19" s="36">
        <f>SUMIFS(СВЦЭМ!$C$39:$C$782,СВЦЭМ!$A$39:$A$782,$A19,СВЦЭМ!$B$39:$B$782,K$11)+'СЕТ СН'!$F$9+СВЦЭМ!$D$10+'СЕТ СН'!$F$5-'СЕТ СН'!$F$17</f>
        <v>2645.22686221</v>
      </c>
      <c r="L19" s="36">
        <f>SUMIFS(СВЦЭМ!$C$39:$C$782,СВЦЭМ!$A$39:$A$782,$A19,СВЦЭМ!$B$39:$B$782,L$11)+'СЕТ СН'!$F$9+СВЦЭМ!$D$10+'СЕТ СН'!$F$5-'СЕТ СН'!$F$17</f>
        <v>2608.9049212599998</v>
      </c>
      <c r="M19" s="36">
        <f>SUMIFS(СВЦЭМ!$C$39:$C$782,СВЦЭМ!$A$39:$A$782,$A19,СВЦЭМ!$B$39:$B$782,M$11)+'СЕТ СН'!$F$9+СВЦЭМ!$D$10+'СЕТ СН'!$F$5-'СЕТ СН'!$F$17</f>
        <v>2629.2292910400001</v>
      </c>
      <c r="N19" s="36">
        <f>SUMIFS(СВЦЭМ!$C$39:$C$782,СВЦЭМ!$A$39:$A$782,$A19,СВЦЭМ!$B$39:$B$782,N$11)+'СЕТ СН'!$F$9+СВЦЭМ!$D$10+'СЕТ СН'!$F$5-'СЕТ СН'!$F$17</f>
        <v>2630.6918360199998</v>
      </c>
      <c r="O19" s="36">
        <f>SUMIFS(СВЦЭМ!$C$39:$C$782,СВЦЭМ!$A$39:$A$782,$A19,СВЦЭМ!$B$39:$B$782,O$11)+'СЕТ СН'!$F$9+СВЦЭМ!$D$10+'СЕТ СН'!$F$5-'СЕТ СН'!$F$17</f>
        <v>2616.3063460799999</v>
      </c>
      <c r="P19" s="36">
        <f>SUMIFS(СВЦЭМ!$C$39:$C$782,СВЦЭМ!$A$39:$A$782,$A19,СВЦЭМ!$B$39:$B$782,P$11)+'СЕТ СН'!$F$9+СВЦЭМ!$D$10+'СЕТ СН'!$F$5-'СЕТ СН'!$F$17</f>
        <v>2618.87633456</v>
      </c>
      <c r="Q19" s="36">
        <f>SUMIFS(СВЦЭМ!$C$39:$C$782,СВЦЭМ!$A$39:$A$782,$A19,СВЦЭМ!$B$39:$B$782,Q$11)+'СЕТ СН'!$F$9+СВЦЭМ!$D$10+'СЕТ СН'!$F$5-'СЕТ СН'!$F$17</f>
        <v>2621.5413772500001</v>
      </c>
      <c r="R19" s="36">
        <f>SUMIFS(СВЦЭМ!$C$39:$C$782,СВЦЭМ!$A$39:$A$782,$A19,СВЦЭМ!$B$39:$B$782,R$11)+'СЕТ СН'!$F$9+СВЦЭМ!$D$10+'СЕТ СН'!$F$5-'СЕТ СН'!$F$17</f>
        <v>2610.8340429599998</v>
      </c>
      <c r="S19" s="36">
        <f>SUMIFS(СВЦЭМ!$C$39:$C$782,СВЦЭМ!$A$39:$A$782,$A19,СВЦЭМ!$B$39:$B$782,S$11)+'СЕТ СН'!$F$9+СВЦЭМ!$D$10+'СЕТ СН'!$F$5-'СЕТ СН'!$F$17</f>
        <v>2611.5101570500001</v>
      </c>
      <c r="T19" s="36">
        <f>SUMIFS(СВЦЭМ!$C$39:$C$782,СВЦЭМ!$A$39:$A$782,$A19,СВЦЭМ!$B$39:$B$782,T$11)+'СЕТ СН'!$F$9+СВЦЭМ!$D$10+'СЕТ СН'!$F$5-'СЕТ СН'!$F$17</f>
        <v>2618.1294517400001</v>
      </c>
      <c r="U19" s="36">
        <f>SUMIFS(СВЦЭМ!$C$39:$C$782,СВЦЭМ!$A$39:$A$782,$A19,СВЦЭМ!$B$39:$B$782,U$11)+'СЕТ СН'!$F$9+СВЦЭМ!$D$10+'СЕТ СН'!$F$5-'СЕТ СН'!$F$17</f>
        <v>2590.39888617</v>
      </c>
      <c r="V19" s="36">
        <f>SUMIFS(СВЦЭМ!$C$39:$C$782,СВЦЭМ!$A$39:$A$782,$A19,СВЦЭМ!$B$39:$B$782,V$11)+'СЕТ СН'!$F$9+СВЦЭМ!$D$10+'СЕТ СН'!$F$5-'СЕТ СН'!$F$17</f>
        <v>2586.42709539</v>
      </c>
      <c r="W19" s="36">
        <f>SUMIFS(СВЦЭМ!$C$39:$C$782,СВЦЭМ!$A$39:$A$782,$A19,СВЦЭМ!$B$39:$B$782,W$11)+'СЕТ СН'!$F$9+СВЦЭМ!$D$10+'СЕТ СН'!$F$5-'СЕТ СН'!$F$17</f>
        <v>2637.3736175599997</v>
      </c>
      <c r="X19" s="36">
        <f>SUMIFS(СВЦЭМ!$C$39:$C$782,СВЦЭМ!$A$39:$A$782,$A19,СВЦЭМ!$B$39:$B$782,X$11)+'СЕТ СН'!$F$9+СВЦЭМ!$D$10+'СЕТ СН'!$F$5-'СЕТ СН'!$F$17</f>
        <v>2677.93026474</v>
      </c>
      <c r="Y19" s="36">
        <f>SUMIFS(СВЦЭМ!$C$39:$C$782,СВЦЭМ!$A$39:$A$782,$A19,СВЦЭМ!$B$39:$B$782,Y$11)+'СЕТ СН'!$F$9+СВЦЭМ!$D$10+'СЕТ СН'!$F$5-'СЕТ СН'!$F$17</f>
        <v>2680.4498795700001</v>
      </c>
    </row>
    <row r="20" spans="1:25" ht="15.75" x14ac:dyDescent="0.2">
      <c r="A20" s="35">
        <f t="shared" si="0"/>
        <v>44478</v>
      </c>
      <c r="B20" s="36">
        <f>SUMIFS(СВЦЭМ!$C$39:$C$782,СВЦЭМ!$A$39:$A$782,$A20,СВЦЭМ!$B$39:$B$782,B$11)+'СЕТ СН'!$F$9+СВЦЭМ!$D$10+'СЕТ СН'!$F$5-'СЕТ СН'!$F$17</f>
        <v>2567.5061885</v>
      </c>
      <c r="C20" s="36">
        <f>SUMIFS(СВЦЭМ!$C$39:$C$782,СВЦЭМ!$A$39:$A$782,$A20,СВЦЭМ!$B$39:$B$782,C$11)+'СЕТ СН'!$F$9+СВЦЭМ!$D$10+'СЕТ СН'!$F$5-'СЕТ СН'!$F$17</f>
        <v>2603.2294700900002</v>
      </c>
      <c r="D20" s="36">
        <f>SUMIFS(СВЦЭМ!$C$39:$C$782,СВЦЭМ!$A$39:$A$782,$A20,СВЦЭМ!$B$39:$B$782,D$11)+'СЕТ СН'!$F$9+СВЦЭМ!$D$10+'СЕТ СН'!$F$5-'СЕТ СН'!$F$17</f>
        <v>2600.7954270999999</v>
      </c>
      <c r="E20" s="36">
        <f>SUMIFS(СВЦЭМ!$C$39:$C$782,СВЦЭМ!$A$39:$A$782,$A20,СВЦЭМ!$B$39:$B$782,E$11)+'СЕТ СН'!$F$9+СВЦЭМ!$D$10+'СЕТ СН'!$F$5-'СЕТ СН'!$F$17</f>
        <v>2630.7029945200002</v>
      </c>
      <c r="F20" s="36">
        <f>SUMIFS(СВЦЭМ!$C$39:$C$782,СВЦЭМ!$A$39:$A$782,$A20,СВЦЭМ!$B$39:$B$782,F$11)+'СЕТ СН'!$F$9+СВЦЭМ!$D$10+'СЕТ СН'!$F$5-'СЕТ СН'!$F$17</f>
        <v>2614.1196249599998</v>
      </c>
      <c r="G20" s="36">
        <f>SUMIFS(СВЦЭМ!$C$39:$C$782,СВЦЭМ!$A$39:$A$782,$A20,СВЦЭМ!$B$39:$B$782,G$11)+'СЕТ СН'!$F$9+СВЦЭМ!$D$10+'СЕТ СН'!$F$5-'СЕТ СН'!$F$17</f>
        <v>2594.5668745799999</v>
      </c>
      <c r="H20" s="36">
        <f>SUMIFS(СВЦЭМ!$C$39:$C$782,СВЦЭМ!$A$39:$A$782,$A20,СВЦЭМ!$B$39:$B$782,H$11)+'СЕТ СН'!$F$9+СВЦЭМ!$D$10+'СЕТ СН'!$F$5-'СЕТ СН'!$F$17</f>
        <v>2583.8782786800002</v>
      </c>
      <c r="I20" s="36">
        <f>SUMIFS(СВЦЭМ!$C$39:$C$782,СВЦЭМ!$A$39:$A$782,$A20,СВЦЭМ!$B$39:$B$782,I$11)+'СЕТ СН'!$F$9+СВЦЭМ!$D$10+'СЕТ СН'!$F$5-'СЕТ СН'!$F$17</f>
        <v>2656.3160555200002</v>
      </c>
      <c r="J20" s="36">
        <f>SUMIFS(СВЦЭМ!$C$39:$C$782,СВЦЭМ!$A$39:$A$782,$A20,СВЦЭМ!$B$39:$B$782,J$11)+'СЕТ СН'!$F$9+СВЦЭМ!$D$10+'СЕТ СН'!$F$5-'СЕТ СН'!$F$17</f>
        <v>2680.0857816099997</v>
      </c>
      <c r="K20" s="36">
        <f>SUMIFS(СВЦЭМ!$C$39:$C$782,СВЦЭМ!$A$39:$A$782,$A20,СВЦЭМ!$B$39:$B$782,K$11)+'СЕТ СН'!$F$9+СВЦЭМ!$D$10+'СЕТ СН'!$F$5-'СЕТ СН'!$F$17</f>
        <v>2614.14699311</v>
      </c>
      <c r="L20" s="36">
        <f>SUMIFS(СВЦЭМ!$C$39:$C$782,СВЦЭМ!$A$39:$A$782,$A20,СВЦЭМ!$B$39:$B$782,L$11)+'СЕТ СН'!$F$9+СВЦЭМ!$D$10+'СЕТ СН'!$F$5-'СЕТ СН'!$F$17</f>
        <v>2595.94234964</v>
      </c>
      <c r="M20" s="36">
        <f>SUMIFS(СВЦЭМ!$C$39:$C$782,СВЦЭМ!$A$39:$A$782,$A20,СВЦЭМ!$B$39:$B$782,M$11)+'СЕТ СН'!$F$9+СВЦЭМ!$D$10+'СЕТ СН'!$F$5-'СЕТ СН'!$F$17</f>
        <v>2599.73352682</v>
      </c>
      <c r="N20" s="36">
        <f>SUMIFS(СВЦЭМ!$C$39:$C$782,СВЦЭМ!$A$39:$A$782,$A20,СВЦЭМ!$B$39:$B$782,N$11)+'СЕТ СН'!$F$9+СВЦЭМ!$D$10+'СЕТ СН'!$F$5-'СЕТ СН'!$F$17</f>
        <v>2607.6334436500001</v>
      </c>
      <c r="O20" s="36">
        <f>SUMIFS(СВЦЭМ!$C$39:$C$782,СВЦЭМ!$A$39:$A$782,$A20,СВЦЭМ!$B$39:$B$782,O$11)+'СЕТ СН'!$F$9+СВЦЭМ!$D$10+'СЕТ СН'!$F$5-'СЕТ СН'!$F$17</f>
        <v>2609.84686104</v>
      </c>
      <c r="P20" s="36">
        <f>SUMIFS(СВЦЭМ!$C$39:$C$782,СВЦЭМ!$A$39:$A$782,$A20,СВЦЭМ!$B$39:$B$782,P$11)+'СЕТ СН'!$F$9+СВЦЭМ!$D$10+'СЕТ СН'!$F$5-'СЕТ СН'!$F$17</f>
        <v>2606.7493701799999</v>
      </c>
      <c r="Q20" s="36">
        <f>SUMIFS(СВЦЭМ!$C$39:$C$782,СВЦЭМ!$A$39:$A$782,$A20,СВЦЭМ!$B$39:$B$782,Q$11)+'СЕТ СН'!$F$9+СВЦЭМ!$D$10+'СЕТ СН'!$F$5-'СЕТ СН'!$F$17</f>
        <v>2680.99531394</v>
      </c>
      <c r="R20" s="36">
        <f>SUMIFS(СВЦЭМ!$C$39:$C$782,СВЦЭМ!$A$39:$A$782,$A20,СВЦЭМ!$B$39:$B$782,R$11)+'СЕТ СН'!$F$9+СВЦЭМ!$D$10+'СЕТ СН'!$F$5-'СЕТ СН'!$F$17</f>
        <v>2652.7219239599999</v>
      </c>
      <c r="S20" s="36">
        <f>SUMIFS(СВЦЭМ!$C$39:$C$782,СВЦЭМ!$A$39:$A$782,$A20,СВЦЭМ!$B$39:$B$782,S$11)+'СЕТ СН'!$F$9+СВЦЭМ!$D$10+'СЕТ СН'!$F$5-'СЕТ СН'!$F$17</f>
        <v>2631.2586054399999</v>
      </c>
      <c r="T20" s="36">
        <f>SUMIFS(СВЦЭМ!$C$39:$C$782,СВЦЭМ!$A$39:$A$782,$A20,СВЦЭМ!$B$39:$B$782,T$11)+'СЕТ СН'!$F$9+СВЦЭМ!$D$10+'СЕТ СН'!$F$5-'СЕТ СН'!$F$17</f>
        <v>2603.1965394700001</v>
      </c>
      <c r="U20" s="36">
        <f>SUMIFS(СВЦЭМ!$C$39:$C$782,СВЦЭМ!$A$39:$A$782,$A20,СВЦЭМ!$B$39:$B$782,U$11)+'СЕТ СН'!$F$9+СВЦЭМ!$D$10+'СЕТ СН'!$F$5-'СЕТ СН'!$F$17</f>
        <v>2570.4376999900001</v>
      </c>
      <c r="V20" s="36">
        <f>SUMIFS(СВЦЭМ!$C$39:$C$782,СВЦЭМ!$A$39:$A$782,$A20,СВЦЭМ!$B$39:$B$782,V$11)+'СЕТ СН'!$F$9+СВЦЭМ!$D$10+'СЕТ СН'!$F$5-'СЕТ СН'!$F$17</f>
        <v>2546.2161357499999</v>
      </c>
      <c r="W20" s="36">
        <f>SUMIFS(СВЦЭМ!$C$39:$C$782,СВЦЭМ!$A$39:$A$782,$A20,СВЦЭМ!$B$39:$B$782,W$11)+'СЕТ СН'!$F$9+СВЦЭМ!$D$10+'СЕТ СН'!$F$5-'СЕТ СН'!$F$17</f>
        <v>2597.4973260799998</v>
      </c>
      <c r="X20" s="36">
        <f>SUMIFS(СВЦЭМ!$C$39:$C$782,СВЦЭМ!$A$39:$A$782,$A20,СВЦЭМ!$B$39:$B$782,X$11)+'СЕТ СН'!$F$9+СВЦЭМ!$D$10+'СЕТ СН'!$F$5-'СЕТ СН'!$F$17</f>
        <v>2632.2353703099998</v>
      </c>
      <c r="Y20" s="36">
        <f>SUMIFS(СВЦЭМ!$C$39:$C$782,СВЦЭМ!$A$39:$A$782,$A20,СВЦЭМ!$B$39:$B$782,Y$11)+'СЕТ СН'!$F$9+СВЦЭМ!$D$10+'СЕТ СН'!$F$5-'СЕТ СН'!$F$17</f>
        <v>2642.6152636299998</v>
      </c>
    </row>
    <row r="21" spans="1:25" ht="15.75" x14ac:dyDescent="0.2">
      <c r="A21" s="35">
        <f t="shared" si="0"/>
        <v>44479</v>
      </c>
      <c r="B21" s="36">
        <f>SUMIFS(СВЦЭМ!$C$39:$C$782,СВЦЭМ!$A$39:$A$782,$A21,СВЦЭМ!$B$39:$B$782,B$11)+'СЕТ СН'!$F$9+СВЦЭМ!$D$10+'СЕТ СН'!$F$5-'СЕТ СН'!$F$17</f>
        <v>2827.8294344199999</v>
      </c>
      <c r="C21" s="36">
        <f>SUMIFS(СВЦЭМ!$C$39:$C$782,СВЦЭМ!$A$39:$A$782,$A21,СВЦЭМ!$B$39:$B$782,C$11)+'СЕТ СН'!$F$9+СВЦЭМ!$D$10+'СЕТ СН'!$F$5-'СЕТ СН'!$F$17</f>
        <v>2854.4146914599996</v>
      </c>
      <c r="D21" s="36">
        <f>SUMIFS(СВЦЭМ!$C$39:$C$782,СВЦЭМ!$A$39:$A$782,$A21,СВЦЭМ!$B$39:$B$782,D$11)+'СЕТ СН'!$F$9+СВЦЭМ!$D$10+'СЕТ СН'!$F$5-'СЕТ СН'!$F$17</f>
        <v>2855.5183464699999</v>
      </c>
      <c r="E21" s="36">
        <f>SUMIFS(СВЦЭМ!$C$39:$C$782,СВЦЭМ!$A$39:$A$782,$A21,СВЦЭМ!$B$39:$B$782,E$11)+'СЕТ СН'!$F$9+СВЦЭМ!$D$10+'СЕТ СН'!$F$5-'СЕТ СН'!$F$17</f>
        <v>2836.58004712</v>
      </c>
      <c r="F21" s="36">
        <f>SUMIFS(СВЦЭМ!$C$39:$C$782,СВЦЭМ!$A$39:$A$782,$A21,СВЦЭМ!$B$39:$B$782,F$11)+'СЕТ СН'!$F$9+СВЦЭМ!$D$10+'СЕТ СН'!$F$5-'СЕТ СН'!$F$17</f>
        <v>2819.4632794700001</v>
      </c>
      <c r="G21" s="36">
        <f>SUMIFS(СВЦЭМ!$C$39:$C$782,СВЦЭМ!$A$39:$A$782,$A21,СВЦЭМ!$B$39:$B$782,G$11)+'СЕТ СН'!$F$9+СВЦЭМ!$D$10+'СЕТ СН'!$F$5-'СЕТ СН'!$F$17</f>
        <v>2819.7441613800002</v>
      </c>
      <c r="H21" s="36">
        <f>SUMIFS(СВЦЭМ!$C$39:$C$782,СВЦЭМ!$A$39:$A$782,$A21,СВЦЭМ!$B$39:$B$782,H$11)+'СЕТ СН'!$F$9+СВЦЭМ!$D$10+'СЕТ СН'!$F$5-'СЕТ СН'!$F$17</f>
        <v>2862.8489382799999</v>
      </c>
      <c r="I21" s="36">
        <f>SUMIFS(СВЦЭМ!$C$39:$C$782,СВЦЭМ!$A$39:$A$782,$A21,СВЦЭМ!$B$39:$B$782,I$11)+'СЕТ СН'!$F$9+СВЦЭМ!$D$10+'СЕТ СН'!$F$5-'СЕТ СН'!$F$17</f>
        <v>2854.0100360500001</v>
      </c>
      <c r="J21" s="36">
        <f>SUMIFS(СВЦЭМ!$C$39:$C$782,СВЦЭМ!$A$39:$A$782,$A21,СВЦЭМ!$B$39:$B$782,J$11)+'СЕТ СН'!$F$9+СВЦЭМ!$D$10+'СЕТ СН'!$F$5-'СЕТ СН'!$F$17</f>
        <v>2775.43459373</v>
      </c>
      <c r="K21" s="36">
        <f>SUMIFS(СВЦЭМ!$C$39:$C$782,СВЦЭМ!$A$39:$A$782,$A21,СВЦЭМ!$B$39:$B$782,K$11)+'СЕТ СН'!$F$9+СВЦЭМ!$D$10+'СЕТ СН'!$F$5-'СЕТ СН'!$F$17</f>
        <v>2742.6760040700001</v>
      </c>
      <c r="L21" s="36">
        <f>SUMIFS(СВЦЭМ!$C$39:$C$782,СВЦЭМ!$A$39:$A$782,$A21,СВЦЭМ!$B$39:$B$782,L$11)+'СЕТ СН'!$F$9+СВЦЭМ!$D$10+'СЕТ СН'!$F$5-'СЕТ СН'!$F$17</f>
        <v>2728.6700431700001</v>
      </c>
      <c r="M21" s="36">
        <f>SUMIFS(СВЦЭМ!$C$39:$C$782,СВЦЭМ!$A$39:$A$782,$A21,СВЦЭМ!$B$39:$B$782,M$11)+'СЕТ СН'!$F$9+СВЦЭМ!$D$10+'СЕТ СН'!$F$5-'СЕТ СН'!$F$17</f>
        <v>2730.8986254299998</v>
      </c>
      <c r="N21" s="36">
        <f>SUMIFS(СВЦЭМ!$C$39:$C$782,СВЦЭМ!$A$39:$A$782,$A21,СВЦЭМ!$B$39:$B$782,N$11)+'СЕТ СН'!$F$9+СВЦЭМ!$D$10+'СЕТ СН'!$F$5-'СЕТ СН'!$F$17</f>
        <v>2742.9236178900001</v>
      </c>
      <c r="O21" s="36">
        <f>SUMIFS(СВЦЭМ!$C$39:$C$782,СВЦЭМ!$A$39:$A$782,$A21,СВЦЭМ!$B$39:$B$782,O$11)+'СЕТ СН'!$F$9+СВЦЭМ!$D$10+'СЕТ СН'!$F$5-'СЕТ СН'!$F$17</f>
        <v>2746.63604098</v>
      </c>
      <c r="P21" s="36">
        <f>SUMIFS(СВЦЭМ!$C$39:$C$782,СВЦЭМ!$A$39:$A$782,$A21,СВЦЭМ!$B$39:$B$782,P$11)+'СЕТ СН'!$F$9+СВЦЭМ!$D$10+'СЕТ СН'!$F$5-'СЕТ СН'!$F$17</f>
        <v>2747.29072404</v>
      </c>
      <c r="Q21" s="36">
        <f>SUMIFS(СВЦЭМ!$C$39:$C$782,СВЦЭМ!$A$39:$A$782,$A21,СВЦЭМ!$B$39:$B$782,Q$11)+'СЕТ СН'!$F$9+СВЦЭМ!$D$10+'СЕТ СН'!$F$5-'СЕТ СН'!$F$17</f>
        <v>2764.11547832</v>
      </c>
      <c r="R21" s="36">
        <f>SUMIFS(СВЦЭМ!$C$39:$C$782,СВЦЭМ!$A$39:$A$782,$A21,СВЦЭМ!$B$39:$B$782,R$11)+'СЕТ СН'!$F$9+СВЦЭМ!$D$10+'СЕТ СН'!$F$5-'СЕТ СН'!$F$17</f>
        <v>2763.9815832300001</v>
      </c>
      <c r="S21" s="36">
        <f>SUMIFS(СВЦЭМ!$C$39:$C$782,СВЦЭМ!$A$39:$A$782,$A21,СВЦЭМ!$B$39:$B$782,S$11)+'СЕТ СН'!$F$9+СВЦЭМ!$D$10+'СЕТ СН'!$F$5-'СЕТ СН'!$F$17</f>
        <v>2768.53896128</v>
      </c>
      <c r="T21" s="36">
        <f>SUMIFS(СВЦЭМ!$C$39:$C$782,СВЦЭМ!$A$39:$A$782,$A21,СВЦЭМ!$B$39:$B$782,T$11)+'СЕТ СН'!$F$9+СВЦЭМ!$D$10+'СЕТ СН'!$F$5-'СЕТ СН'!$F$17</f>
        <v>2729.0366485</v>
      </c>
      <c r="U21" s="36">
        <f>SUMIFS(СВЦЭМ!$C$39:$C$782,СВЦЭМ!$A$39:$A$782,$A21,СВЦЭМ!$B$39:$B$782,U$11)+'СЕТ СН'!$F$9+СВЦЭМ!$D$10+'СЕТ СН'!$F$5-'СЕТ СН'!$F$17</f>
        <v>2714.8442969299999</v>
      </c>
      <c r="V21" s="36">
        <f>SUMIFS(СВЦЭМ!$C$39:$C$782,СВЦЭМ!$A$39:$A$782,$A21,СВЦЭМ!$B$39:$B$782,V$11)+'СЕТ СН'!$F$9+СВЦЭМ!$D$10+'СЕТ СН'!$F$5-'СЕТ СН'!$F$17</f>
        <v>2687.1011456199999</v>
      </c>
      <c r="W21" s="36">
        <f>SUMIFS(СВЦЭМ!$C$39:$C$782,СВЦЭМ!$A$39:$A$782,$A21,СВЦЭМ!$B$39:$B$782,W$11)+'СЕТ СН'!$F$9+СВЦЭМ!$D$10+'СЕТ СН'!$F$5-'СЕТ СН'!$F$17</f>
        <v>2732.69392857</v>
      </c>
      <c r="X21" s="36">
        <f>SUMIFS(СВЦЭМ!$C$39:$C$782,СВЦЭМ!$A$39:$A$782,$A21,СВЦЭМ!$B$39:$B$782,X$11)+'СЕТ СН'!$F$9+СВЦЭМ!$D$10+'СЕТ СН'!$F$5-'СЕТ СН'!$F$17</f>
        <v>2783.0682210799996</v>
      </c>
      <c r="Y21" s="36">
        <f>SUMIFS(СВЦЭМ!$C$39:$C$782,СВЦЭМ!$A$39:$A$782,$A21,СВЦЭМ!$B$39:$B$782,Y$11)+'СЕТ СН'!$F$9+СВЦЭМ!$D$10+'СЕТ СН'!$F$5-'СЕТ СН'!$F$17</f>
        <v>2784.2751728599997</v>
      </c>
    </row>
    <row r="22" spans="1:25" ht="15.75" x14ac:dyDescent="0.2">
      <c r="A22" s="35">
        <f t="shared" si="0"/>
        <v>44480</v>
      </c>
      <c r="B22" s="36">
        <f>SUMIFS(СВЦЭМ!$C$39:$C$782,СВЦЭМ!$A$39:$A$782,$A22,СВЦЭМ!$B$39:$B$782,B$11)+'СЕТ СН'!$F$9+СВЦЭМ!$D$10+'СЕТ СН'!$F$5-'СЕТ СН'!$F$17</f>
        <v>2686.1472306300002</v>
      </c>
      <c r="C22" s="36">
        <f>SUMIFS(СВЦЭМ!$C$39:$C$782,СВЦЭМ!$A$39:$A$782,$A22,СВЦЭМ!$B$39:$B$782,C$11)+'СЕТ СН'!$F$9+СВЦЭМ!$D$10+'СЕТ СН'!$F$5-'СЕТ СН'!$F$17</f>
        <v>2733.6539141599997</v>
      </c>
      <c r="D22" s="36">
        <f>SUMIFS(СВЦЭМ!$C$39:$C$782,СВЦЭМ!$A$39:$A$782,$A22,СВЦЭМ!$B$39:$B$782,D$11)+'СЕТ СН'!$F$9+СВЦЭМ!$D$10+'СЕТ СН'!$F$5-'СЕТ СН'!$F$17</f>
        <v>2712.2425671700003</v>
      </c>
      <c r="E22" s="36">
        <f>SUMIFS(СВЦЭМ!$C$39:$C$782,СВЦЭМ!$A$39:$A$782,$A22,СВЦЭМ!$B$39:$B$782,E$11)+'СЕТ СН'!$F$9+СВЦЭМ!$D$10+'СЕТ СН'!$F$5-'СЕТ СН'!$F$17</f>
        <v>2700.9648750599999</v>
      </c>
      <c r="F22" s="36">
        <f>SUMIFS(СВЦЭМ!$C$39:$C$782,СВЦЭМ!$A$39:$A$782,$A22,СВЦЭМ!$B$39:$B$782,F$11)+'СЕТ СН'!$F$9+СВЦЭМ!$D$10+'СЕТ СН'!$F$5-'СЕТ СН'!$F$17</f>
        <v>2680.9102589399999</v>
      </c>
      <c r="G22" s="36">
        <f>SUMIFS(СВЦЭМ!$C$39:$C$782,СВЦЭМ!$A$39:$A$782,$A22,СВЦЭМ!$B$39:$B$782,G$11)+'СЕТ СН'!$F$9+СВЦЭМ!$D$10+'СЕТ СН'!$F$5-'СЕТ СН'!$F$17</f>
        <v>2694.5334296399997</v>
      </c>
      <c r="H22" s="36">
        <f>SUMIFS(СВЦЭМ!$C$39:$C$782,СВЦЭМ!$A$39:$A$782,$A22,СВЦЭМ!$B$39:$B$782,H$11)+'СЕТ СН'!$F$9+СВЦЭМ!$D$10+'СЕТ СН'!$F$5-'СЕТ СН'!$F$17</f>
        <v>2769.8770264899999</v>
      </c>
      <c r="I22" s="36">
        <f>SUMIFS(СВЦЭМ!$C$39:$C$782,СВЦЭМ!$A$39:$A$782,$A22,СВЦЭМ!$B$39:$B$782,I$11)+'СЕТ СН'!$F$9+СВЦЭМ!$D$10+'СЕТ СН'!$F$5-'СЕТ СН'!$F$17</f>
        <v>2755.6745816799998</v>
      </c>
      <c r="J22" s="36">
        <f>SUMIFS(СВЦЭМ!$C$39:$C$782,СВЦЭМ!$A$39:$A$782,$A22,СВЦЭМ!$B$39:$B$782,J$11)+'СЕТ СН'!$F$9+СВЦЭМ!$D$10+'СЕТ СН'!$F$5-'СЕТ СН'!$F$17</f>
        <v>2684.4733660800002</v>
      </c>
      <c r="K22" s="36">
        <f>SUMIFS(СВЦЭМ!$C$39:$C$782,СВЦЭМ!$A$39:$A$782,$A22,СВЦЭМ!$B$39:$B$782,K$11)+'СЕТ СН'!$F$9+СВЦЭМ!$D$10+'СЕТ СН'!$F$5-'СЕТ СН'!$F$17</f>
        <v>2669.0088508199997</v>
      </c>
      <c r="L22" s="36">
        <f>SUMIFS(СВЦЭМ!$C$39:$C$782,СВЦЭМ!$A$39:$A$782,$A22,СВЦЭМ!$B$39:$B$782,L$11)+'СЕТ СН'!$F$9+СВЦЭМ!$D$10+'СЕТ СН'!$F$5-'СЕТ СН'!$F$17</f>
        <v>2670.3183645199997</v>
      </c>
      <c r="M22" s="36">
        <f>SUMIFS(СВЦЭМ!$C$39:$C$782,СВЦЭМ!$A$39:$A$782,$A22,СВЦЭМ!$B$39:$B$782,M$11)+'СЕТ СН'!$F$9+СВЦЭМ!$D$10+'СЕТ СН'!$F$5-'СЕТ СН'!$F$17</f>
        <v>2693.4455875899998</v>
      </c>
      <c r="N22" s="36">
        <f>SUMIFS(СВЦЭМ!$C$39:$C$782,СВЦЭМ!$A$39:$A$782,$A22,СВЦЭМ!$B$39:$B$782,N$11)+'СЕТ СН'!$F$9+СВЦЭМ!$D$10+'СЕТ СН'!$F$5-'СЕТ СН'!$F$17</f>
        <v>2695.9157825100001</v>
      </c>
      <c r="O22" s="36">
        <f>SUMIFS(СВЦЭМ!$C$39:$C$782,СВЦЭМ!$A$39:$A$782,$A22,СВЦЭМ!$B$39:$B$782,O$11)+'СЕТ СН'!$F$9+СВЦЭМ!$D$10+'СЕТ СН'!$F$5-'СЕТ СН'!$F$17</f>
        <v>2717.4653266200003</v>
      </c>
      <c r="P22" s="36">
        <f>SUMIFS(СВЦЭМ!$C$39:$C$782,СВЦЭМ!$A$39:$A$782,$A22,СВЦЭМ!$B$39:$B$782,P$11)+'СЕТ СН'!$F$9+СВЦЭМ!$D$10+'СЕТ СН'!$F$5-'СЕТ СН'!$F$17</f>
        <v>2712.48499683</v>
      </c>
      <c r="Q22" s="36">
        <f>SUMIFS(СВЦЭМ!$C$39:$C$782,СВЦЭМ!$A$39:$A$782,$A22,СВЦЭМ!$B$39:$B$782,Q$11)+'СЕТ СН'!$F$9+СВЦЭМ!$D$10+'СЕТ СН'!$F$5-'СЕТ СН'!$F$17</f>
        <v>2712.5164962899998</v>
      </c>
      <c r="R22" s="36">
        <f>SUMIFS(СВЦЭМ!$C$39:$C$782,СВЦЭМ!$A$39:$A$782,$A22,СВЦЭМ!$B$39:$B$782,R$11)+'СЕТ СН'!$F$9+СВЦЭМ!$D$10+'СЕТ СН'!$F$5-'СЕТ СН'!$F$17</f>
        <v>2707.6892411999997</v>
      </c>
      <c r="S22" s="36">
        <f>SUMIFS(СВЦЭМ!$C$39:$C$782,СВЦЭМ!$A$39:$A$782,$A22,СВЦЭМ!$B$39:$B$782,S$11)+'СЕТ СН'!$F$9+СВЦЭМ!$D$10+'СЕТ СН'!$F$5-'СЕТ СН'!$F$17</f>
        <v>2701.2576484000001</v>
      </c>
      <c r="T22" s="36">
        <f>SUMIFS(СВЦЭМ!$C$39:$C$782,СВЦЭМ!$A$39:$A$782,$A22,СВЦЭМ!$B$39:$B$782,T$11)+'СЕТ СН'!$F$9+СВЦЭМ!$D$10+'СЕТ СН'!$F$5-'СЕТ СН'!$F$17</f>
        <v>2681.5813291300001</v>
      </c>
      <c r="U22" s="36">
        <f>SUMIFS(СВЦЭМ!$C$39:$C$782,СВЦЭМ!$A$39:$A$782,$A22,СВЦЭМ!$B$39:$B$782,U$11)+'СЕТ СН'!$F$9+СВЦЭМ!$D$10+'СЕТ СН'!$F$5-'СЕТ СН'!$F$17</f>
        <v>2656.06392271</v>
      </c>
      <c r="V22" s="36">
        <f>SUMIFS(СВЦЭМ!$C$39:$C$782,СВЦЭМ!$A$39:$A$782,$A22,СВЦЭМ!$B$39:$B$782,V$11)+'СЕТ СН'!$F$9+СВЦЭМ!$D$10+'СЕТ СН'!$F$5-'СЕТ СН'!$F$17</f>
        <v>2649.0185397</v>
      </c>
      <c r="W22" s="36">
        <f>SUMIFS(СВЦЭМ!$C$39:$C$782,СВЦЭМ!$A$39:$A$782,$A22,СВЦЭМ!$B$39:$B$782,W$11)+'СЕТ СН'!$F$9+СВЦЭМ!$D$10+'СЕТ СН'!$F$5-'СЕТ СН'!$F$17</f>
        <v>2686.3635400100002</v>
      </c>
      <c r="X22" s="36">
        <f>SUMIFS(СВЦЭМ!$C$39:$C$782,СВЦЭМ!$A$39:$A$782,$A22,СВЦЭМ!$B$39:$B$782,X$11)+'СЕТ СН'!$F$9+СВЦЭМ!$D$10+'СЕТ СН'!$F$5-'СЕТ СН'!$F$17</f>
        <v>2695.7242055400002</v>
      </c>
      <c r="Y22" s="36">
        <f>SUMIFS(СВЦЭМ!$C$39:$C$782,СВЦЭМ!$A$39:$A$782,$A22,СВЦЭМ!$B$39:$B$782,Y$11)+'СЕТ СН'!$F$9+СВЦЭМ!$D$10+'СЕТ СН'!$F$5-'СЕТ СН'!$F$17</f>
        <v>2736.8431566299996</v>
      </c>
    </row>
    <row r="23" spans="1:25" ht="15.75" x14ac:dyDescent="0.2">
      <c r="A23" s="35">
        <f t="shared" si="0"/>
        <v>44481</v>
      </c>
      <c r="B23" s="36">
        <f>SUMIFS(СВЦЭМ!$C$39:$C$782,СВЦЭМ!$A$39:$A$782,$A23,СВЦЭМ!$B$39:$B$782,B$11)+'СЕТ СН'!$F$9+СВЦЭМ!$D$10+'СЕТ СН'!$F$5-'СЕТ СН'!$F$17</f>
        <v>2754.0389488800001</v>
      </c>
      <c r="C23" s="36">
        <f>SUMIFS(СВЦЭМ!$C$39:$C$782,СВЦЭМ!$A$39:$A$782,$A23,СВЦЭМ!$B$39:$B$782,C$11)+'СЕТ СН'!$F$9+СВЦЭМ!$D$10+'СЕТ СН'!$F$5-'СЕТ СН'!$F$17</f>
        <v>2784.8374186599999</v>
      </c>
      <c r="D23" s="36">
        <f>SUMIFS(СВЦЭМ!$C$39:$C$782,СВЦЭМ!$A$39:$A$782,$A23,СВЦЭМ!$B$39:$B$782,D$11)+'СЕТ СН'!$F$9+СВЦЭМ!$D$10+'СЕТ СН'!$F$5-'СЕТ СН'!$F$17</f>
        <v>2693.7267345299997</v>
      </c>
      <c r="E23" s="36">
        <f>SUMIFS(СВЦЭМ!$C$39:$C$782,СВЦЭМ!$A$39:$A$782,$A23,СВЦЭМ!$B$39:$B$782,E$11)+'СЕТ СН'!$F$9+СВЦЭМ!$D$10+'СЕТ СН'!$F$5-'СЕТ СН'!$F$17</f>
        <v>2683.8344617499997</v>
      </c>
      <c r="F23" s="36">
        <f>SUMIFS(СВЦЭМ!$C$39:$C$782,СВЦЭМ!$A$39:$A$782,$A23,СВЦЭМ!$B$39:$B$782,F$11)+'СЕТ СН'!$F$9+СВЦЭМ!$D$10+'СЕТ СН'!$F$5-'СЕТ СН'!$F$17</f>
        <v>2679.9936435</v>
      </c>
      <c r="G23" s="36">
        <f>SUMIFS(СВЦЭМ!$C$39:$C$782,СВЦЭМ!$A$39:$A$782,$A23,СВЦЭМ!$B$39:$B$782,G$11)+'СЕТ СН'!$F$9+СВЦЭМ!$D$10+'СЕТ СН'!$F$5-'СЕТ СН'!$F$17</f>
        <v>2681.5285801999999</v>
      </c>
      <c r="H23" s="36">
        <f>SUMIFS(СВЦЭМ!$C$39:$C$782,СВЦЭМ!$A$39:$A$782,$A23,СВЦЭМ!$B$39:$B$782,H$11)+'СЕТ СН'!$F$9+СВЦЭМ!$D$10+'СЕТ СН'!$F$5-'СЕТ СН'!$F$17</f>
        <v>2767.3949685799998</v>
      </c>
      <c r="I23" s="36">
        <f>SUMIFS(СВЦЭМ!$C$39:$C$782,СВЦЭМ!$A$39:$A$782,$A23,СВЦЭМ!$B$39:$B$782,I$11)+'СЕТ СН'!$F$9+СВЦЭМ!$D$10+'СЕТ СН'!$F$5-'СЕТ СН'!$F$17</f>
        <v>2729.5404173899997</v>
      </c>
      <c r="J23" s="36">
        <f>SUMIFS(СВЦЭМ!$C$39:$C$782,СВЦЭМ!$A$39:$A$782,$A23,СВЦЭМ!$B$39:$B$782,J$11)+'СЕТ СН'!$F$9+СВЦЭМ!$D$10+'СЕТ СН'!$F$5-'СЕТ СН'!$F$17</f>
        <v>2803.0853609300002</v>
      </c>
      <c r="K23" s="36">
        <f>SUMIFS(СВЦЭМ!$C$39:$C$782,СВЦЭМ!$A$39:$A$782,$A23,СВЦЭМ!$B$39:$B$782,K$11)+'СЕТ СН'!$F$9+СВЦЭМ!$D$10+'СЕТ СН'!$F$5-'СЕТ СН'!$F$17</f>
        <v>2628.0783817199999</v>
      </c>
      <c r="L23" s="36">
        <f>SUMIFS(СВЦЭМ!$C$39:$C$782,СВЦЭМ!$A$39:$A$782,$A23,СВЦЭМ!$B$39:$B$782,L$11)+'СЕТ СН'!$F$9+СВЦЭМ!$D$10+'СЕТ СН'!$F$5-'СЕТ СН'!$F$17</f>
        <v>2620.1422556099997</v>
      </c>
      <c r="M23" s="36">
        <f>SUMIFS(СВЦЭМ!$C$39:$C$782,СВЦЭМ!$A$39:$A$782,$A23,СВЦЭМ!$B$39:$B$782,M$11)+'СЕТ СН'!$F$9+СВЦЭМ!$D$10+'СЕТ СН'!$F$5-'СЕТ СН'!$F$17</f>
        <v>3303.6838015900003</v>
      </c>
      <c r="N23" s="36">
        <f>SUMIFS(СВЦЭМ!$C$39:$C$782,СВЦЭМ!$A$39:$A$782,$A23,СВЦЭМ!$B$39:$B$782,N$11)+'СЕТ СН'!$F$9+СВЦЭМ!$D$10+'СЕТ СН'!$F$5-'СЕТ СН'!$F$17</f>
        <v>2738.35586917</v>
      </c>
      <c r="O23" s="36">
        <f>SUMIFS(СВЦЭМ!$C$39:$C$782,СВЦЭМ!$A$39:$A$782,$A23,СВЦЭМ!$B$39:$B$782,O$11)+'СЕТ СН'!$F$9+СВЦЭМ!$D$10+'СЕТ СН'!$F$5-'СЕТ СН'!$F$17</f>
        <v>2730.9469116999999</v>
      </c>
      <c r="P23" s="36">
        <f>SUMIFS(СВЦЭМ!$C$39:$C$782,СВЦЭМ!$A$39:$A$782,$A23,СВЦЭМ!$B$39:$B$782,P$11)+'СЕТ СН'!$F$9+СВЦЭМ!$D$10+'СЕТ СН'!$F$5-'СЕТ СН'!$F$17</f>
        <v>2730.2422220500002</v>
      </c>
      <c r="Q23" s="36">
        <f>SUMIFS(СВЦЭМ!$C$39:$C$782,СВЦЭМ!$A$39:$A$782,$A23,СВЦЭМ!$B$39:$B$782,Q$11)+'СЕТ СН'!$F$9+СВЦЭМ!$D$10+'СЕТ СН'!$F$5-'СЕТ СН'!$F$17</f>
        <v>2736.1085869899998</v>
      </c>
      <c r="R23" s="36">
        <f>SUMIFS(СВЦЭМ!$C$39:$C$782,СВЦЭМ!$A$39:$A$782,$A23,СВЦЭМ!$B$39:$B$782,R$11)+'СЕТ СН'!$F$9+СВЦЭМ!$D$10+'СЕТ СН'!$F$5-'СЕТ СН'!$F$17</f>
        <v>2725.5024287599999</v>
      </c>
      <c r="S23" s="36">
        <f>SUMIFS(СВЦЭМ!$C$39:$C$782,СВЦЭМ!$A$39:$A$782,$A23,СВЦЭМ!$B$39:$B$782,S$11)+'СЕТ СН'!$F$9+СВЦЭМ!$D$10+'СЕТ СН'!$F$5-'СЕТ СН'!$F$17</f>
        <v>2704.3858456899998</v>
      </c>
      <c r="T23" s="36">
        <f>SUMIFS(СВЦЭМ!$C$39:$C$782,СВЦЭМ!$A$39:$A$782,$A23,СВЦЭМ!$B$39:$B$782,T$11)+'СЕТ СН'!$F$9+СВЦЭМ!$D$10+'СЕТ СН'!$F$5-'СЕТ СН'!$F$17</f>
        <v>2647.6637591999997</v>
      </c>
      <c r="U23" s="36">
        <f>SUMIFS(СВЦЭМ!$C$39:$C$782,СВЦЭМ!$A$39:$A$782,$A23,СВЦЭМ!$B$39:$B$782,U$11)+'СЕТ СН'!$F$9+СВЦЭМ!$D$10+'СЕТ СН'!$F$5-'СЕТ СН'!$F$17</f>
        <v>2614.3437289899998</v>
      </c>
      <c r="V23" s="36">
        <f>SUMIFS(СВЦЭМ!$C$39:$C$782,СВЦЭМ!$A$39:$A$782,$A23,СВЦЭМ!$B$39:$B$782,V$11)+'СЕТ СН'!$F$9+СВЦЭМ!$D$10+'СЕТ СН'!$F$5-'СЕТ СН'!$F$17</f>
        <v>2577.8476040300002</v>
      </c>
      <c r="W23" s="36">
        <f>SUMIFS(СВЦЭМ!$C$39:$C$782,СВЦЭМ!$A$39:$A$782,$A23,СВЦЭМ!$B$39:$B$782,W$11)+'СЕТ СН'!$F$9+СВЦЭМ!$D$10+'СЕТ СН'!$F$5-'СЕТ СН'!$F$17</f>
        <v>2601.2097051299997</v>
      </c>
      <c r="X23" s="36">
        <f>SUMIFS(СВЦЭМ!$C$39:$C$782,СВЦЭМ!$A$39:$A$782,$A23,СВЦЭМ!$B$39:$B$782,X$11)+'СЕТ СН'!$F$9+СВЦЭМ!$D$10+'СЕТ СН'!$F$5-'СЕТ СН'!$F$17</f>
        <v>2616.6764379799997</v>
      </c>
      <c r="Y23" s="36">
        <f>SUMIFS(СВЦЭМ!$C$39:$C$782,СВЦЭМ!$A$39:$A$782,$A23,СВЦЭМ!$B$39:$B$782,Y$11)+'СЕТ СН'!$F$9+СВЦЭМ!$D$10+'СЕТ СН'!$F$5-'СЕТ СН'!$F$17</f>
        <v>2639.5156825899999</v>
      </c>
    </row>
    <row r="24" spans="1:25" ht="15.75" x14ac:dyDescent="0.2">
      <c r="A24" s="35">
        <f t="shared" si="0"/>
        <v>44482</v>
      </c>
      <c r="B24" s="36">
        <f>SUMIFS(СВЦЭМ!$C$39:$C$782,СВЦЭМ!$A$39:$A$782,$A24,СВЦЭМ!$B$39:$B$782,B$11)+'СЕТ СН'!$F$9+СВЦЭМ!$D$10+'СЕТ СН'!$F$5-'СЕТ СН'!$F$17</f>
        <v>2624.5770890399999</v>
      </c>
      <c r="C24" s="36">
        <f>SUMIFS(СВЦЭМ!$C$39:$C$782,СВЦЭМ!$A$39:$A$782,$A24,СВЦЭМ!$B$39:$B$782,C$11)+'СЕТ СН'!$F$9+СВЦЭМ!$D$10+'СЕТ СН'!$F$5-'СЕТ СН'!$F$17</f>
        <v>2739.7775218500001</v>
      </c>
      <c r="D24" s="36">
        <f>SUMIFS(СВЦЭМ!$C$39:$C$782,СВЦЭМ!$A$39:$A$782,$A24,СВЦЭМ!$B$39:$B$782,D$11)+'СЕТ СН'!$F$9+СВЦЭМ!$D$10+'СЕТ СН'!$F$5-'СЕТ СН'!$F$17</f>
        <v>2671.34277324</v>
      </c>
      <c r="E24" s="36">
        <f>SUMIFS(СВЦЭМ!$C$39:$C$782,СВЦЭМ!$A$39:$A$782,$A24,СВЦЭМ!$B$39:$B$782,E$11)+'СЕТ СН'!$F$9+СВЦЭМ!$D$10+'СЕТ СН'!$F$5-'СЕТ СН'!$F$17</f>
        <v>2650.9086359000003</v>
      </c>
      <c r="F24" s="36">
        <f>SUMIFS(СВЦЭМ!$C$39:$C$782,СВЦЭМ!$A$39:$A$782,$A24,СВЦЭМ!$B$39:$B$782,F$11)+'СЕТ СН'!$F$9+СВЦЭМ!$D$10+'СЕТ СН'!$F$5-'СЕТ СН'!$F$17</f>
        <v>2646.8253120199997</v>
      </c>
      <c r="G24" s="36">
        <f>SUMIFS(СВЦЭМ!$C$39:$C$782,СВЦЭМ!$A$39:$A$782,$A24,СВЦЭМ!$B$39:$B$782,G$11)+'СЕТ СН'!$F$9+СВЦЭМ!$D$10+'СЕТ СН'!$F$5-'СЕТ СН'!$F$17</f>
        <v>2660.7540405099999</v>
      </c>
      <c r="H24" s="36">
        <f>SUMIFS(СВЦЭМ!$C$39:$C$782,СВЦЭМ!$A$39:$A$782,$A24,СВЦЭМ!$B$39:$B$782,H$11)+'СЕТ СН'!$F$9+СВЦЭМ!$D$10+'СЕТ СН'!$F$5-'СЕТ СН'!$F$17</f>
        <v>2727.4186704799999</v>
      </c>
      <c r="I24" s="36">
        <f>SUMIFS(СВЦЭМ!$C$39:$C$782,СВЦЭМ!$A$39:$A$782,$A24,СВЦЭМ!$B$39:$B$782,I$11)+'СЕТ СН'!$F$9+СВЦЭМ!$D$10+'СЕТ СН'!$F$5-'СЕТ СН'!$F$17</f>
        <v>2696.7614398699998</v>
      </c>
      <c r="J24" s="36">
        <f>SUMIFS(СВЦЭМ!$C$39:$C$782,СВЦЭМ!$A$39:$A$782,$A24,СВЦЭМ!$B$39:$B$782,J$11)+'СЕТ СН'!$F$9+СВЦЭМ!$D$10+'СЕТ СН'!$F$5-'СЕТ СН'!$F$17</f>
        <v>2661.8243158</v>
      </c>
      <c r="K24" s="36">
        <f>SUMIFS(СВЦЭМ!$C$39:$C$782,СВЦЭМ!$A$39:$A$782,$A24,СВЦЭМ!$B$39:$B$782,K$11)+'СЕТ СН'!$F$9+СВЦЭМ!$D$10+'СЕТ СН'!$F$5-'СЕТ СН'!$F$17</f>
        <v>2607.4936152299997</v>
      </c>
      <c r="L24" s="36">
        <f>SUMIFS(СВЦЭМ!$C$39:$C$782,СВЦЭМ!$A$39:$A$782,$A24,СВЦЭМ!$B$39:$B$782,L$11)+'СЕТ СН'!$F$9+СВЦЭМ!$D$10+'СЕТ СН'!$F$5-'СЕТ СН'!$F$17</f>
        <v>2602.03130788</v>
      </c>
      <c r="M24" s="36">
        <f>SUMIFS(СВЦЭМ!$C$39:$C$782,СВЦЭМ!$A$39:$A$782,$A24,СВЦЭМ!$B$39:$B$782,M$11)+'СЕТ СН'!$F$9+СВЦЭМ!$D$10+'СЕТ СН'!$F$5-'СЕТ СН'!$F$17</f>
        <v>2620.5505635599998</v>
      </c>
      <c r="N24" s="36">
        <f>SUMIFS(СВЦЭМ!$C$39:$C$782,СВЦЭМ!$A$39:$A$782,$A24,СВЦЭМ!$B$39:$B$782,N$11)+'СЕТ СН'!$F$9+СВЦЭМ!$D$10+'СЕТ СН'!$F$5-'СЕТ СН'!$F$17</f>
        <v>2676.87798918</v>
      </c>
      <c r="O24" s="36">
        <f>SUMIFS(СВЦЭМ!$C$39:$C$782,СВЦЭМ!$A$39:$A$782,$A24,СВЦЭМ!$B$39:$B$782,O$11)+'СЕТ СН'!$F$9+СВЦЭМ!$D$10+'СЕТ СН'!$F$5-'СЕТ СН'!$F$17</f>
        <v>2732.3343843499997</v>
      </c>
      <c r="P24" s="36">
        <f>SUMIFS(СВЦЭМ!$C$39:$C$782,СВЦЭМ!$A$39:$A$782,$A24,СВЦЭМ!$B$39:$B$782,P$11)+'СЕТ СН'!$F$9+СВЦЭМ!$D$10+'СЕТ СН'!$F$5-'СЕТ СН'!$F$17</f>
        <v>2721.0387303400003</v>
      </c>
      <c r="Q24" s="36">
        <f>SUMIFS(СВЦЭМ!$C$39:$C$782,СВЦЭМ!$A$39:$A$782,$A24,СВЦЭМ!$B$39:$B$782,Q$11)+'СЕТ СН'!$F$9+СВЦЭМ!$D$10+'СЕТ СН'!$F$5-'СЕТ СН'!$F$17</f>
        <v>2698.5552642399998</v>
      </c>
      <c r="R24" s="36">
        <f>SUMIFS(СВЦЭМ!$C$39:$C$782,СВЦЭМ!$A$39:$A$782,$A24,СВЦЭМ!$B$39:$B$782,R$11)+'СЕТ СН'!$F$9+СВЦЭМ!$D$10+'СЕТ СН'!$F$5-'СЕТ СН'!$F$17</f>
        <v>2690.5366966499996</v>
      </c>
      <c r="S24" s="36">
        <f>SUMIFS(СВЦЭМ!$C$39:$C$782,СВЦЭМ!$A$39:$A$782,$A24,СВЦЭМ!$B$39:$B$782,S$11)+'СЕТ СН'!$F$9+СВЦЭМ!$D$10+'СЕТ СН'!$F$5-'СЕТ СН'!$F$17</f>
        <v>2656.48759668</v>
      </c>
      <c r="T24" s="36">
        <f>SUMIFS(СВЦЭМ!$C$39:$C$782,СВЦЭМ!$A$39:$A$782,$A24,СВЦЭМ!$B$39:$B$782,T$11)+'СЕТ СН'!$F$9+СВЦЭМ!$D$10+'СЕТ СН'!$F$5-'СЕТ СН'!$F$17</f>
        <v>2564.4217882499997</v>
      </c>
      <c r="U24" s="36">
        <f>SUMIFS(СВЦЭМ!$C$39:$C$782,СВЦЭМ!$A$39:$A$782,$A24,СВЦЭМ!$B$39:$B$782,U$11)+'СЕТ СН'!$F$9+СВЦЭМ!$D$10+'СЕТ СН'!$F$5-'СЕТ СН'!$F$17</f>
        <v>2529.5922458099999</v>
      </c>
      <c r="V24" s="36">
        <f>SUMIFS(СВЦЭМ!$C$39:$C$782,СВЦЭМ!$A$39:$A$782,$A24,СВЦЭМ!$B$39:$B$782,V$11)+'СЕТ СН'!$F$9+СВЦЭМ!$D$10+'СЕТ СН'!$F$5-'СЕТ СН'!$F$17</f>
        <v>2521.5162513400001</v>
      </c>
      <c r="W24" s="36">
        <f>SUMIFS(СВЦЭМ!$C$39:$C$782,СВЦЭМ!$A$39:$A$782,$A24,СВЦЭМ!$B$39:$B$782,W$11)+'СЕТ СН'!$F$9+СВЦЭМ!$D$10+'СЕТ СН'!$F$5-'СЕТ СН'!$F$17</f>
        <v>2571.9472904200002</v>
      </c>
      <c r="X24" s="36">
        <f>SUMIFS(СВЦЭМ!$C$39:$C$782,СВЦЭМ!$A$39:$A$782,$A24,СВЦЭМ!$B$39:$B$782,X$11)+'СЕТ СН'!$F$9+СВЦЭМ!$D$10+'СЕТ СН'!$F$5-'СЕТ СН'!$F$17</f>
        <v>2610.0434879200002</v>
      </c>
      <c r="Y24" s="36">
        <f>SUMIFS(СВЦЭМ!$C$39:$C$782,СВЦЭМ!$A$39:$A$782,$A24,СВЦЭМ!$B$39:$B$782,Y$11)+'СЕТ СН'!$F$9+СВЦЭМ!$D$10+'СЕТ СН'!$F$5-'СЕТ СН'!$F$17</f>
        <v>2696.1094007900001</v>
      </c>
    </row>
    <row r="25" spans="1:25" ht="15.75" x14ac:dyDescent="0.2">
      <c r="A25" s="35">
        <f t="shared" si="0"/>
        <v>44483</v>
      </c>
      <c r="B25" s="36">
        <f>SUMIFS(СВЦЭМ!$C$39:$C$782,СВЦЭМ!$A$39:$A$782,$A25,СВЦЭМ!$B$39:$B$782,B$11)+'СЕТ СН'!$F$9+СВЦЭМ!$D$10+'СЕТ СН'!$F$5-'СЕТ СН'!$F$17</f>
        <v>2769.3605531499998</v>
      </c>
      <c r="C25" s="36">
        <f>SUMIFS(СВЦЭМ!$C$39:$C$782,СВЦЭМ!$A$39:$A$782,$A25,СВЦЭМ!$B$39:$B$782,C$11)+'СЕТ СН'!$F$9+СВЦЭМ!$D$10+'СЕТ СН'!$F$5-'СЕТ СН'!$F$17</f>
        <v>2746.7455196000001</v>
      </c>
      <c r="D25" s="36">
        <f>SUMIFS(СВЦЭМ!$C$39:$C$782,СВЦЭМ!$A$39:$A$782,$A25,СВЦЭМ!$B$39:$B$782,D$11)+'СЕТ СН'!$F$9+СВЦЭМ!$D$10+'СЕТ СН'!$F$5-'СЕТ СН'!$F$17</f>
        <v>2648.89191381</v>
      </c>
      <c r="E25" s="36">
        <f>SUMIFS(СВЦЭМ!$C$39:$C$782,СВЦЭМ!$A$39:$A$782,$A25,СВЦЭМ!$B$39:$B$782,E$11)+'СЕТ СН'!$F$9+СВЦЭМ!$D$10+'СЕТ СН'!$F$5-'СЕТ СН'!$F$17</f>
        <v>2629.2647909100001</v>
      </c>
      <c r="F25" s="36">
        <f>SUMIFS(СВЦЭМ!$C$39:$C$782,СВЦЭМ!$A$39:$A$782,$A25,СВЦЭМ!$B$39:$B$782,F$11)+'СЕТ СН'!$F$9+СВЦЭМ!$D$10+'СЕТ СН'!$F$5-'СЕТ СН'!$F$17</f>
        <v>2628.0147615199999</v>
      </c>
      <c r="G25" s="36">
        <f>SUMIFS(СВЦЭМ!$C$39:$C$782,СВЦЭМ!$A$39:$A$782,$A25,СВЦЭМ!$B$39:$B$782,G$11)+'СЕТ СН'!$F$9+СВЦЭМ!$D$10+'СЕТ СН'!$F$5-'СЕТ СН'!$F$17</f>
        <v>2663.04006712</v>
      </c>
      <c r="H25" s="36">
        <f>SUMIFS(СВЦЭМ!$C$39:$C$782,СВЦЭМ!$A$39:$A$782,$A25,СВЦЭМ!$B$39:$B$782,H$11)+'СЕТ СН'!$F$9+СВЦЭМ!$D$10+'СЕТ СН'!$F$5-'СЕТ СН'!$F$17</f>
        <v>2746.6249158800001</v>
      </c>
      <c r="I25" s="36">
        <f>SUMIFS(СВЦЭМ!$C$39:$C$782,СВЦЭМ!$A$39:$A$782,$A25,СВЦЭМ!$B$39:$B$782,I$11)+'СЕТ СН'!$F$9+СВЦЭМ!$D$10+'СЕТ СН'!$F$5-'СЕТ СН'!$F$17</f>
        <v>2725.7543837900002</v>
      </c>
      <c r="J25" s="36">
        <f>SUMIFS(СВЦЭМ!$C$39:$C$782,СВЦЭМ!$A$39:$A$782,$A25,СВЦЭМ!$B$39:$B$782,J$11)+'СЕТ СН'!$F$9+СВЦЭМ!$D$10+'СЕТ СН'!$F$5-'СЕТ СН'!$F$17</f>
        <v>2698.18355935</v>
      </c>
      <c r="K25" s="36">
        <f>SUMIFS(СВЦЭМ!$C$39:$C$782,СВЦЭМ!$A$39:$A$782,$A25,СВЦЭМ!$B$39:$B$782,K$11)+'СЕТ СН'!$F$9+СВЦЭМ!$D$10+'СЕТ СН'!$F$5-'СЕТ СН'!$F$17</f>
        <v>2550.88427826</v>
      </c>
      <c r="L25" s="36">
        <f>SUMIFS(СВЦЭМ!$C$39:$C$782,СВЦЭМ!$A$39:$A$782,$A25,СВЦЭМ!$B$39:$B$782,L$11)+'СЕТ СН'!$F$9+СВЦЭМ!$D$10+'СЕТ СН'!$F$5-'СЕТ СН'!$F$17</f>
        <v>2623.6601283999998</v>
      </c>
      <c r="M25" s="36">
        <f>SUMIFS(СВЦЭМ!$C$39:$C$782,СВЦЭМ!$A$39:$A$782,$A25,СВЦЭМ!$B$39:$B$782,M$11)+'СЕТ СН'!$F$9+СВЦЭМ!$D$10+'СЕТ СН'!$F$5-'СЕТ СН'!$F$17</f>
        <v>2771.5952877199998</v>
      </c>
      <c r="N25" s="36">
        <f>SUMIFS(СВЦЭМ!$C$39:$C$782,СВЦЭМ!$A$39:$A$782,$A25,СВЦЭМ!$B$39:$B$782,N$11)+'СЕТ СН'!$F$9+СВЦЭМ!$D$10+'СЕТ СН'!$F$5-'СЕТ СН'!$F$17</f>
        <v>2767.2537912400003</v>
      </c>
      <c r="O25" s="36">
        <f>SUMIFS(СВЦЭМ!$C$39:$C$782,СВЦЭМ!$A$39:$A$782,$A25,СВЦЭМ!$B$39:$B$782,O$11)+'СЕТ СН'!$F$9+СВЦЭМ!$D$10+'СЕТ СН'!$F$5-'СЕТ СН'!$F$17</f>
        <v>2764.9403999599999</v>
      </c>
      <c r="P25" s="36">
        <f>SUMIFS(СВЦЭМ!$C$39:$C$782,СВЦЭМ!$A$39:$A$782,$A25,СВЦЭМ!$B$39:$B$782,P$11)+'СЕТ СН'!$F$9+СВЦЭМ!$D$10+'СЕТ СН'!$F$5-'СЕТ СН'!$F$17</f>
        <v>2755.5708428500002</v>
      </c>
      <c r="Q25" s="36">
        <f>SUMIFS(СВЦЭМ!$C$39:$C$782,СВЦЭМ!$A$39:$A$782,$A25,СВЦЭМ!$B$39:$B$782,Q$11)+'СЕТ СН'!$F$9+СВЦЭМ!$D$10+'СЕТ СН'!$F$5-'СЕТ СН'!$F$17</f>
        <v>2772.84921833</v>
      </c>
      <c r="R25" s="36">
        <f>SUMIFS(СВЦЭМ!$C$39:$C$782,СВЦЭМ!$A$39:$A$782,$A25,СВЦЭМ!$B$39:$B$782,R$11)+'СЕТ СН'!$F$9+СВЦЭМ!$D$10+'СЕТ СН'!$F$5-'СЕТ СН'!$F$17</f>
        <v>2770.5783408899997</v>
      </c>
      <c r="S25" s="36">
        <f>SUMIFS(СВЦЭМ!$C$39:$C$782,СВЦЭМ!$A$39:$A$782,$A25,СВЦЭМ!$B$39:$B$782,S$11)+'СЕТ СН'!$F$9+СВЦЭМ!$D$10+'СЕТ СН'!$F$5-'СЕТ СН'!$F$17</f>
        <v>2708.6425905999999</v>
      </c>
      <c r="T25" s="36">
        <f>SUMIFS(СВЦЭМ!$C$39:$C$782,СВЦЭМ!$A$39:$A$782,$A25,СВЦЭМ!$B$39:$B$782,T$11)+'СЕТ СН'!$F$9+СВЦЭМ!$D$10+'СЕТ СН'!$F$5-'СЕТ СН'!$F$17</f>
        <v>2599.7173900799999</v>
      </c>
      <c r="U25" s="36">
        <f>SUMIFS(СВЦЭМ!$C$39:$C$782,СВЦЭМ!$A$39:$A$782,$A25,СВЦЭМ!$B$39:$B$782,U$11)+'СЕТ СН'!$F$9+СВЦЭМ!$D$10+'СЕТ СН'!$F$5-'СЕТ СН'!$F$17</f>
        <v>2528.6065216699999</v>
      </c>
      <c r="V25" s="36">
        <f>SUMIFS(СВЦЭМ!$C$39:$C$782,СВЦЭМ!$A$39:$A$782,$A25,СВЦЭМ!$B$39:$B$782,V$11)+'СЕТ СН'!$F$9+СВЦЭМ!$D$10+'СЕТ СН'!$F$5-'СЕТ СН'!$F$17</f>
        <v>2492.1301793100001</v>
      </c>
      <c r="W25" s="36">
        <f>SUMIFS(СВЦЭМ!$C$39:$C$782,СВЦЭМ!$A$39:$A$782,$A25,СВЦЭМ!$B$39:$B$782,W$11)+'СЕТ СН'!$F$9+СВЦЭМ!$D$10+'СЕТ СН'!$F$5-'СЕТ СН'!$F$17</f>
        <v>2595.2164093699998</v>
      </c>
      <c r="X25" s="36">
        <f>SUMIFS(СВЦЭМ!$C$39:$C$782,СВЦЭМ!$A$39:$A$782,$A25,СВЦЭМ!$B$39:$B$782,X$11)+'СЕТ СН'!$F$9+СВЦЭМ!$D$10+'СЕТ СН'!$F$5-'СЕТ СН'!$F$17</f>
        <v>2695.15926081</v>
      </c>
      <c r="Y25" s="36">
        <f>SUMIFS(СВЦЭМ!$C$39:$C$782,СВЦЭМ!$A$39:$A$782,$A25,СВЦЭМ!$B$39:$B$782,Y$11)+'СЕТ СН'!$F$9+СВЦЭМ!$D$10+'СЕТ СН'!$F$5-'СЕТ СН'!$F$17</f>
        <v>2751.69196418</v>
      </c>
    </row>
    <row r="26" spans="1:25" ht="15.75" x14ac:dyDescent="0.2">
      <c r="A26" s="35">
        <f t="shared" si="0"/>
        <v>44484</v>
      </c>
      <c r="B26" s="36">
        <f>SUMIFS(СВЦЭМ!$C$39:$C$782,СВЦЭМ!$A$39:$A$782,$A26,СВЦЭМ!$B$39:$B$782,B$11)+'СЕТ СН'!$F$9+СВЦЭМ!$D$10+'СЕТ СН'!$F$5-'СЕТ СН'!$F$17</f>
        <v>2696.72636831</v>
      </c>
      <c r="C26" s="36">
        <f>SUMIFS(СВЦЭМ!$C$39:$C$782,СВЦЭМ!$A$39:$A$782,$A26,СВЦЭМ!$B$39:$B$782,C$11)+'СЕТ СН'!$F$9+СВЦЭМ!$D$10+'СЕТ СН'!$F$5-'СЕТ СН'!$F$17</f>
        <v>2688.6864922300001</v>
      </c>
      <c r="D26" s="36">
        <f>SUMIFS(СВЦЭМ!$C$39:$C$782,СВЦЭМ!$A$39:$A$782,$A26,СВЦЭМ!$B$39:$B$782,D$11)+'СЕТ СН'!$F$9+СВЦЭМ!$D$10+'СЕТ СН'!$F$5-'СЕТ СН'!$F$17</f>
        <v>2648.9806560500001</v>
      </c>
      <c r="E26" s="36">
        <f>SUMIFS(СВЦЭМ!$C$39:$C$782,СВЦЭМ!$A$39:$A$782,$A26,СВЦЭМ!$B$39:$B$782,E$11)+'СЕТ СН'!$F$9+СВЦЭМ!$D$10+'СЕТ СН'!$F$5-'СЕТ СН'!$F$17</f>
        <v>2667.8928382399999</v>
      </c>
      <c r="F26" s="36">
        <f>SUMIFS(СВЦЭМ!$C$39:$C$782,СВЦЭМ!$A$39:$A$782,$A26,СВЦЭМ!$B$39:$B$782,F$11)+'СЕТ СН'!$F$9+СВЦЭМ!$D$10+'СЕТ СН'!$F$5-'СЕТ СН'!$F$17</f>
        <v>2660.8807774400002</v>
      </c>
      <c r="G26" s="36">
        <f>SUMIFS(СВЦЭМ!$C$39:$C$782,СВЦЭМ!$A$39:$A$782,$A26,СВЦЭМ!$B$39:$B$782,G$11)+'СЕТ СН'!$F$9+СВЦЭМ!$D$10+'СЕТ СН'!$F$5-'СЕТ СН'!$F$17</f>
        <v>2673.25802755</v>
      </c>
      <c r="H26" s="36">
        <f>SUMIFS(СВЦЭМ!$C$39:$C$782,СВЦЭМ!$A$39:$A$782,$A26,СВЦЭМ!$B$39:$B$782,H$11)+'СЕТ СН'!$F$9+СВЦЭМ!$D$10+'СЕТ СН'!$F$5-'СЕТ СН'!$F$17</f>
        <v>2730.1793278499999</v>
      </c>
      <c r="I26" s="36">
        <f>SUMIFS(СВЦЭМ!$C$39:$C$782,СВЦЭМ!$A$39:$A$782,$A26,СВЦЭМ!$B$39:$B$782,I$11)+'СЕТ СН'!$F$9+СВЦЭМ!$D$10+'СЕТ СН'!$F$5-'СЕТ СН'!$F$17</f>
        <v>2737.2091545799999</v>
      </c>
      <c r="J26" s="36">
        <f>SUMIFS(СВЦЭМ!$C$39:$C$782,СВЦЭМ!$A$39:$A$782,$A26,СВЦЭМ!$B$39:$B$782,J$11)+'СЕТ СН'!$F$9+СВЦЭМ!$D$10+'СЕТ СН'!$F$5-'СЕТ СН'!$F$17</f>
        <v>2700.9142002500002</v>
      </c>
      <c r="K26" s="36">
        <f>SUMIFS(СВЦЭМ!$C$39:$C$782,СВЦЭМ!$A$39:$A$782,$A26,СВЦЭМ!$B$39:$B$782,K$11)+'СЕТ СН'!$F$9+СВЦЭМ!$D$10+'СЕТ СН'!$F$5-'СЕТ СН'!$F$17</f>
        <v>2665.8547278400001</v>
      </c>
      <c r="L26" s="36">
        <f>SUMIFS(СВЦЭМ!$C$39:$C$782,СВЦЭМ!$A$39:$A$782,$A26,СВЦЭМ!$B$39:$B$782,L$11)+'СЕТ СН'!$F$9+СВЦЭМ!$D$10+'СЕТ СН'!$F$5-'СЕТ СН'!$F$17</f>
        <v>2683.51030287</v>
      </c>
      <c r="M26" s="36">
        <f>SUMIFS(СВЦЭМ!$C$39:$C$782,СВЦЭМ!$A$39:$A$782,$A26,СВЦЭМ!$B$39:$B$782,M$11)+'СЕТ СН'!$F$9+СВЦЭМ!$D$10+'СЕТ СН'!$F$5-'СЕТ СН'!$F$17</f>
        <v>2686.2289217999996</v>
      </c>
      <c r="N26" s="36">
        <f>SUMIFS(СВЦЭМ!$C$39:$C$782,СВЦЭМ!$A$39:$A$782,$A26,СВЦЭМ!$B$39:$B$782,N$11)+'СЕТ СН'!$F$9+СВЦЭМ!$D$10+'СЕТ СН'!$F$5-'СЕТ СН'!$F$17</f>
        <v>2683.41524252</v>
      </c>
      <c r="O26" s="36">
        <f>SUMIFS(СВЦЭМ!$C$39:$C$782,СВЦЭМ!$A$39:$A$782,$A26,СВЦЭМ!$B$39:$B$782,O$11)+'СЕТ СН'!$F$9+СВЦЭМ!$D$10+'СЕТ СН'!$F$5-'СЕТ СН'!$F$17</f>
        <v>2733.31889116</v>
      </c>
      <c r="P26" s="36">
        <f>SUMIFS(СВЦЭМ!$C$39:$C$782,СВЦЭМ!$A$39:$A$782,$A26,СВЦЭМ!$B$39:$B$782,P$11)+'СЕТ СН'!$F$9+СВЦЭМ!$D$10+'СЕТ СН'!$F$5-'СЕТ СН'!$F$17</f>
        <v>2746.9980106499997</v>
      </c>
      <c r="Q26" s="36">
        <f>SUMIFS(СВЦЭМ!$C$39:$C$782,СВЦЭМ!$A$39:$A$782,$A26,СВЦЭМ!$B$39:$B$782,Q$11)+'СЕТ СН'!$F$9+СВЦЭМ!$D$10+'СЕТ СН'!$F$5-'СЕТ СН'!$F$17</f>
        <v>2751.4365987399997</v>
      </c>
      <c r="R26" s="36">
        <f>SUMIFS(СВЦЭМ!$C$39:$C$782,СВЦЭМ!$A$39:$A$782,$A26,СВЦЭМ!$B$39:$B$782,R$11)+'СЕТ СН'!$F$9+СВЦЭМ!$D$10+'СЕТ СН'!$F$5-'СЕТ СН'!$F$17</f>
        <v>2750.6001146899998</v>
      </c>
      <c r="S26" s="36">
        <f>SUMIFS(СВЦЭМ!$C$39:$C$782,СВЦЭМ!$A$39:$A$782,$A26,СВЦЭМ!$B$39:$B$782,S$11)+'СЕТ СН'!$F$9+СВЦЭМ!$D$10+'СЕТ СН'!$F$5-'СЕТ СН'!$F$17</f>
        <v>2752.6965958399996</v>
      </c>
      <c r="T26" s="36">
        <f>SUMIFS(СВЦЭМ!$C$39:$C$782,СВЦЭМ!$A$39:$A$782,$A26,СВЦЭМ!$B$39:$B$782,T$11)+'СЕТ СН'!$F$9+СВЦЭМ!$D$10+'СЕТ СН'!$F$5-'СЕТ СН'!$F$17</f>
        <v>2669.7308967899999</v>
      </c>
      <c r="U26" s="36">
        <f>SUMIFS(СВЦЭМ!$C$39:$C$782,СВЦЭМ!$A$39:$A$782,$A26,СВЦЭМ!$B$39:$B$782,U$11)+'СЕТ СН'!$F$9+СВЦЭМ!$D$10+'СЕТ СН'!$F$5-'СЕТ СН'!$F$17</f>
        <v>2678.2984388099999</v>
      </c>
      <c r="V26" s="36">
        <f>SUMIFS(СВЦЭМ!$C$39:$C$782,СВЦЭМ!$A$39:$A$782,$A26,СВЦЭМ!$B$39:$B$782,V$11)+'СЕТ СН'!$F$9+СВЦЭМ!$D$10+'СЕТ СН'!$F$5-'СЕТ СН'!$F$17</f>
        <v>2684.6690514000002</v>
      </c>
      <c r="W26" s="36">
        <f>SUMIFS(СВЦЭМ!$C$39:$C$782,СВЦЭМ!$A$39:$A$782,$A26,СВЦЭМ!$B$39:$B$782,W$11)+'СЕТ СН'!$F$9+СВЦЭМ!$D$10+'СЕТ СН'!$F$5-'СЕТ СН'!$F$17</f>
        <v>2671.0461274199997</v>
      </c>
      <c r="X26" s="36">
        <f>SUMIFS(СВЦЭМ!$C$39:$C$782,СВЦЭМ!$A$39:$A$782,$A26,СВЦЭМ!$B$39:$B$782,X$11)+'СЕТ СН'!$F$9+СВЦЭМ!$D$10+'СЕТ СН'!$F$5-'СЕТ СН'!$F$17</f>
        <v>2679.9140700799999</v>
      </c>
      <c r="Y26" s="36">
        <f>SUMIFS(СВЦЭМ!$C$39:$C$782,СВЦЭМ!$A$39:$A$782,$A26,СВЦЭМ!$B$39:$B$782,Y$11)+'СЕТ СН'!$F$9+СВЦЭМ!$D$10+'СЕТ СН'!$F$5-'СЕТ СН'!$F$17</f>
        <v>2733.7747301499999</v>
      </c>
    </row>
    <row r="27" spans="1:25" ht="15.75" x14ac:dyDescent="0.2">
      <c r="A27" s="35">
        <f t="shared" si="0"/>
        <v>44485</v>
      </c>
      <c r="B27" s="36">
        <f>SUMIFS(СВЦЭМ!$C$39:$C$782,СВЦЭМ!$A$39:$A$782,$A27,СВЦЭМ!$B$39:$B$782,B$11)+'СЕТ СН'!$F$9+СВЦЭМ!$D$10+'СЕТ СН'!$F$5-'СЕТ СН'!$F$17</f>
        <v>2698.7434490099999</v>
      </c>
      <c r="C27" s="36">
        <f>SUMIFS(СВЦЭМ!$C$39:$C$782,СВЦЭМ!$A$39:$A$782,$A27,СВЦЭМ!$B$39:$B$782,C$11)+'СЕТ СН'!$F$9+СВЦЭМ!$D$10+'СЕТ СН'!$F$5-'СЕТ СН'!$F$17</f>
        <v>2742.2712246000001</v>
      </c>
      <c r="D27" s="36">
        <f>SUMIFS(СВЦЭМ!$C$39:$C$782,СВЦЭМ!$A$39:$A$782,$A27,СВЦЭМ!$B$39:$B$782,D$11)+'СЕТ СН'!$F$9+СВЦЭМ!$D$10+'СЕТ СН'!$F$5-'СЕТ СН'!$F$17</f>
        <v>2659.1411620500003</v>
      </c>
      <c r="E27" s="36">
        <f>SUMIFS(СВЦЭМ!$C$39:$C$782,СВЦЭМ!$A$39:$A$782,$A27,СВЦЭМ!$B$39:$B$782,E$11)+'СЕТ СН'!$F$9+СВЦЭМ!$D$10+'СЕТ СН'!$F$5-'СЕТ СН'!$F$17</f>
        <v>2648.85595345</v>
      </c>
      <c r="F27" s="36">
        <f>SUMIFS(СВЦЭМ!$C$39:$C$782,СВЦЭМ!$A$39:$A$782,$A27,СВЦЭМ!$B$39:$B$782,F$11)+'СЕТ СН'!$F$9+СВЦЭМ!$D$10+'СЕТ СН'!$F$5-'СЕТ СН'!$F$17</f>
        <v>2649.4952659700002</v>
      </c>
      <c r="G27" s="36">
        <f>SUMIFS(СВЦЭМ!$C$39:$C$782,СВЦЭМ!$A$39:$A$782,$A27,СВЦЭМ!$B$39:$B$782,G$11)+'СЕТ СН'!$F$9+СВЦЭМ!$D$10+'СЕТ СН'!$F$5-'СЕТ СН'!$F$17</f>
        <v>2652.2262810800003</v>
      </c>
      <c r="H27" s="36">
        <f>SUMIFS(СВЦЭМ!$C$39:$C$782,СВЦЭМ!$A$39:$A$782,$A27,СВЦЭМ!$B$39:$B$782,H$11)+'СЕТ СН'!$F$9+СВЦЭМ!$D$10+'СЕТ СН'!$F$5-'СЕТ СН'!$F$17</f>
        <v>2694.3206092399996</v>
      </c>
      <c r="I27" s="36">
        <f>SUMIFS(СВЦЭМ!$C$39:$C$782,СВЦЭМ!$A$39:$A$782,$A27,СВЦЭМ!$B$39:$B$782,I$11)+'СЕТ СН'!$F$9+СВЦЭМ!$D$10+'СЕТ СН'!$F$5-'СЕТ СН'!$F$17</f>
        <v>2720.30141641</v>
      </c>
      <c r="J27" s="36">
        <f>SUMIFS(СВЦЭМ!$C$39:$C$782,СВЦЭМ!$A$39:$A$782,$A27,СВЦЭМ!$B$39:$B$782,J$11)+'СЕТ СН'!$F$9+СВЦЭМ!$D$10+'СЕТ СН'!$F$5-'СЕТ СН'!$F$17</f>
        <v>2735.0296017000001</v>
      </c>
      <c r="K27" s="36">
        <f>SUMIFS(СВЦЭМ!$C$39:$C$782,СВЦЭМ!$A$39:$A$782,$A27,СВЦЭМ!$B$39:$B$782,K$11)+'СЕТ СН'!$F$9+СВЦЭМ!$D$10+'СЕТ СН'!$F$5-'СЕТ СН'!$F$17</f>
        <v>2660.0829052499998</v>
      </c>
      <c r="L27" s="36">
        <f>SUMIFS(СВЦЭМ!$C$39:$C$782,СВЦЭМ!$A$39:$A$782,$A27,СВЦЭМ!$B$39:$B$782,L$11)+'СЕТ СН'!$F$9+СВЦЭМ!$D$10+'СЕТ СН'!$F$5-'СЕТ СН'!$F$17</f>
        <v>2663.19001862</v>
      </c>
      <c r="M27" s="36">
        <f>SUMIFS(СВЦЭМ!$C$39:$C$782,СВЦЭМ!$A$39:$A$782,$A27,СВЦЭМ!$B$39:$B$782,M$11)+'СЕТ СН'!$F$9+СВЦЭМ!$D$10+'СЕТ СН'!$F$5-'СЕТ СН'!$F$17</f>
        <v>2656.3649036299998</v>
      </c>
      <c r="N27" s="36">
        <f>SUMIFS(СВЦЭМ!$C$39:$C$782,СВЦЭМ!$A$39:$A$782,$A27,СВЦЭМ!$B$39:$B$782,N$11)+'СЕТ СН'!$F$9+СВЦЭМ!$D$10+'СЕТ СН'!$F$5-'СЕТ СН'!$F$17</f>
        <v>2660.3074266899998</v>
      </c>
      <c r="O27" s="36">
        <f>SUMIFS(СВЦЭМ!$C$39:$C$782,СВЦЭМ!$A$39:$A$782,$A27,СВЦЭМ!$B$39:$B$782,O$11)+'СЕТ СН'!$F$9+СВЦЭМ!$D$10+'СЕТ СН'!$F$5-'СЕТ СН'!$F$17</f>
        <v>2650.5159458099997</v>
      </c>
      <c r="P27" s="36">
        <f>SUMIFS(СВЦЭМ!$C$39:$C$782,СВЦЭМ!$A$39:$A$782,$A27,СВЦЭМ!$B$39:$B$782,P$11)+'СЕТ СН'!$F$9+СВЦЭМ!$D$10+'СЕТ СН'!$F$5-'СЕТ СН'!$F$17</f>
        <v>2639.98155881</v>
      </c>
      <c r="Q27" s="36">
        <f>SUMIFS(СВЦЭМ!$C$39:$C$782,СВЦЭМ!$A$39:$A$782,$A27,СВЦЭМ!$B$39:$B$782,Q$11)+'СЕТ СН'!$F$9+СВЦЭМ!$D$10+'СЕТ СН'!$F$5-'СЕТ СН'!$F$17</f>
        <v>2633.1484656499997</v>
      </c>
      <c r="R27" s="36">
        <f>SUMIFS(СВЦЭМ!$C$39:$C$782,СВЦЭМ!$A$39:$A$782,$A27,СВЦЭМ!$B$39:$B$782,R$11)+'СЕТ СН'!$F$9+СВЦЭМ!$D$10+'СЕТ СН'!$F$5-'СЕТ СН'!$F$17</f>
        <v>2625.3994549399999</v>
      </c>
      <c r="S27" s="36">
        <f>SUMIFS(СВЦЭМ!$C$39:$C$782,СВЦЭМ!$A$39:$A$782,$A27,СВЦЭМ!$B$39:$B$782,S$11)+'СЕТ СН'!$F$9+СВЦЭМ!$D$10+'СЕТ СН'!$F$5-'СЕТ СН'!$F$17</f>
        <v>2619.1928539700002</v>
      </c>
      <c r="T27" s="36">
        <f>SUMIFS(СВЦЭМ!$C$39:$C$782,СВЦЭМ!$A$39:$A$782,$A27,СВЦЭМ!$B$39:$B$782,T$11)+'СЕТ СН'!$F$9+СВЦЭМ!$D$10+'СЕТ СН'!$F$5-'СЕТ СН'!$F$17</f>
        <v>2613.9146677199997</v>
      </c>
      <c r="U27" s="36">
        <f>SUMIFS(СВЦЭМ!$C$39:$C$782,СВЦЭМ!$A$39:$A$782,$A27,СВЦЭМ!$B$39:$B$782,U$11)+'СЕТ СН'!$F$9+СВЦЭМ!$D$10+'СЕТ СН'!$F$5-'СЕТ СН'!$F$17</f>
        <v>2637.9034892700001</v>
      </c>
      <c r="V27" s="36">
        <f>SUMIFS(СВЦЭМ!$C$39:$C$782,СВЦЭМ!$A$39:$A$782,$A27,СВЦЭМ!$B$39:$B$782,V$11)+'СЕТ СН'!$F$9+СВЦЭМ!$D$10+'СЕТ СН'!$F$5-'СЕТ СН'!$F$17</f>
        <v>2624.2351022600001</v>
      </c>
      <c r="W27" s="36">
        <f>SUMIFS(СВЦЭМ!$C$39:$C$782,СВЦЭМ!$A$39:$A$782,$A27,СВЦЭМ!$B$39:$B$782,W$11)+'СЕТ СН'!$F$9+СВЦЭМ!$D$10+'СЕТ СН'!$F$5-'СЕТ СН'!$F$17</f>
        <v>2625.76062417</v>
      </c>
      <c r="X27" s="36">
        <f>SUMIFS(СВЦЭМ!$C$39:$C$782,СВЦЭМ!$A$39:$A$782,$A27,СВЦЭМ!$B$39:$B$782,X$11)+'СЕТ СН'!$F$9+СВЦЭМ!$D$10+'СЕТ СН'!$F$5-'СЕТ СН'!$F$17</f>
        <v>2693.8116762899999</v>
      </c>
      <c r="Y27" s="36">
        <f>SUMIFS(СВЦЭМ!$C$39:$C$782,СВЦЭМ!$A$39:$A$782,$A27,СВЦЭМ!$B$39:$B$782,Y$11)+'СЕТ СН'!$F$9+СВЦЭМ!$D$10+'СЕТ СН'!$F$5-'СЕТ СН'!$F$17</f>
        <v>2757.51110496</v>
      </c>
    </row>
    <row r="28" spans="1:25" ht="15.75" x14ac:dyDescent="0.2">
      <c r="A28" s="35">
        <f t="shared" si="0"/>
        <v>44486</v>
      </c>
      <c r="B28" s="36">
        <f>SUMIFS(СВЦЭМ!$C$39:$C$782,СВЦЭМ!$A$39:$A$782,$A28,СВЦЭМ!$B$39:$B$782,B$11)+'СЕТ СН'!$F$9+СВЦЭМ!$D$10+'СЕТ СН'!$F$5-'СЕТ СН'!$F$17</f>
        <v>2686.3843778999999</v>
      </c>
      <c r="C28" s="36">
        <f>SUMIFS(СВЦЭМ!$C$39:$C$782,СВЦЭМ!$A$39:$A$782,$A28,СВЦЭМ!$B$39:$B$782,C$11)+'СЕТ СН'!$F$9+СВЦЭМ!$D$10+'СЕТ СН'!$F$5-'СЕТ СН'!$F$17</f>
        <v>2729.1935738499997</v>
      </c>
      <c r="D28" s="36">
        <f>SUMIFS(СВЦЭМ!$C$39:$C$782,СВЦЭМ!$A$39:$A$782,$A28,СВЦЭМ!$B$39:$B$782,D$11)+'СЕТ СН'!$F$9+СВЦЭМ!$D$10+'СЕТ СН'!$F$5-'СЕТ СН'!$F$17</f>
        <v>2665.3284353700001</v>
      </c>
      <c r="E28" s="36">
        <f>SUMIFS(СВЦЭМ!$C$39:$C$782,СВЦЭМ!$A$39:$A$782,$A28,СВЦЭМ!$B$39:$B$782,E$11)+'СЕТ СН'!$F$9+СВЦЭМ!$D$10+'СЕТ СН'!$F$5-'СЕТ СН'!$F$17</f>
        <v>2657.57423694</v>
      </c>
      <c r="F28" s="36">
        <f>SUMIFS(СВЦЭМ!$C$39:$C$782,СВЦЭМ!$A$39:$A$782,$A28,СВЦЭМ!$B$39:$B$782,F$11)+'СЕТ СН'!$F$9+СВЦЭМ!$D$10+'СЕТ СН'!$F$5-'СЕТ СН'!$F$17</f>
        <v>2663.3480468299999</v>
      </c>
      <c r="G28" s="36">
        <f>SUMIFS(СВЦЭМ!$C$39:$C$782,СВЦЭМ!$A$39:$A$782,$A28,СВЦЭМ!$B$39:$B$782,G$11)+'СЕТ СН'!$F$9+СВЦЭМ!$D$10+'СЕТ СН'!$F$5-'СЕТ СН'!$F$17</f>
        <v>2652.0499708699999</v>
      </c>
      <c r="H28" s="36">
        <f>SUMIFS(СВЦЭМ!$C$39:$C$782,СВЦЭМ!$A$39:$A$782,$A28,СВЦЭМ!$B$39:$B$782,H$11)+'СЕТ СН'!$F$9+СВЦЭМ!$D$10+'СЕТ СН'!$F$5-'СЕТ СН'!$F$17</f>
        <v>2682.3129965899998</v>
      </c>
      <c r="I28" s="36">
        <f>SUMIFS(СВЦЭМ!$C$39:$C$782,СВЦЭМ!$A$39:$A$782,$A28,СВЦЭМ!$B$39:$B$782,I$11)+'СЕТ СН'!$F$9+СВЦЭМ!$D$10+'СЕТ СН'!$F$5-'СЕТ СН'!$F$17</f>
        <v>2697.35832282</v>
      </c>
      <c r="J28" s="36">
        <f>SUMIFS(СВЦЭМ!$C$39:$C$782,СВЦЭМ!$A$39:$A$782,$A28,СВЦЭМ!$B$39:$B$782,J$11)+'СЕТ СН'!$F$9+СВЦЭМ!$D$10+'СЕТ СН'!$F$5-'СЕТ СН'!$F$17</f>
        <v>2641.91889042</v>
      </c>
      <c r="K28" s="36">
        <f>SUMIFS(СВЦЭМ!$C$39:$C$782,СВЦЭМ!$A$39:$A$782,$A28,СВЦЭМ!$B$39:$B$782,K$11)+'СЕТ СН'!$F$9+СВЦЭМ!$D$10+'СЕТ СН'!$F$5-'СЕТ СН'!$F$17</f>
        <v>2636.4613092199997</v>
      </c>
      <c r="L28" s="36">
        <f>SUMIFS(СВЦЭМ!$C$39:$C$782,СВЦЭМ!$A$39:$A$782,$A28,СВЦЭМ!$B$39:$B$782,L$11)+'СЕТ СН'!$F$9+СВЦЭМ!$D$10+'СЕТ СН'!$F$5-'СЕТ СН'!$F$17</f>
        <v>2638.0126172499999</v>
      </c>
      <c r="M28" s="36">
        <f>SUMIFS(СВЦЭМ!$C$39:$C$782,СВЦЭМ!$A$39:$A$782,$A28,СВЦЭМ!$B$39:$B$782,M$11)+'СЕТ СН'!$F$9+СВЦЭМ!$D$10+'СЕТ СН'!$F$5-'СЕТ СН'!$F$17</f>
        <v>2646.0413252899998</v>
      </c>
      <c r="N28" s="36">
        <f>SUMIFS(СВЦЭМ!$C$39:$C$782,СВЦЭМ!$A$39:$A$782,$A28,СВЦЭМ!$B$39:$B$782,N$11)+'СЕТ СН'!$F$9+СВЦЭМ!$D$10+'СЕТ СН'!$F$5-'СЕТ СН'!$F$17</f>
        <v>2656.1099490199999</v>
      </c>
      <c r="O28" s="36">
        <f>SUMIFS(СВЦЭМ!$C$39:$C$782,СВЦЭМ!$A$39:$A$782,$A28,СВЦЭМ!$B$39:$B$782,O$11)+'СЕТ СН'!$F$9+СВЦЭМ!$D$10+'СЕТ СН'!$F$5-'СЕТ СН'!$F$17</f>
        <v>2658.88402236</v>
      </c>
      <c r="P28" s="36">
        <f>SUMIFS(СВЦЭМ!$C$39:$C$782,СВЦЭМ!$A$39:$A$782,$A28,СВЦЭМ!$B$39:$B$782,P$11)+'СЕТ СН'!$F$9+СВЦЭМ!$D$10+'СЕТ СН'!$F$5-'СЕТ СН'!$F$17</f>
        <v>2704.7728099599999</v>
      </c>
      <c r="Q28" s="36">
        <f>SUMIFS(СВЦЭМ!$C$39:$C$782,СВЦЭМ!$A$39:$A$782,$A28,СВЦЭМ!$B$39:$B$782,Q$11)+'СЕТ СН'!$F$9+СВЦЭМ!$D$10+'СЕТ СН'!$F$5-'СЕТ СН'!$F$17</f>
        <v>2755.7337821399997</v>
      </c>
      <c r="R28" s="36">
        <f>SUMIFS(СВЦЭМ!$C$39:$C$782,СВЦЭМ!$A$39:$A$782,$A28,СВЦЭМ!$B$39:$B$782,R$11)+'СЕТ СН'!$F$9+СВЦЭМ!$D$10+'СЕТ СН'!$F$5-'СЕТ СН'!$F$17</f>
        <v>2708.0560129</v>
      </c>
      <c r="S28" s="36">
        <f>SUMIFS(СВЦЭМ!$C$39:$C$782,СВЦЭМ!$A$39:$A$782,$A28,СВЦЭМ!$B$39:$B$782,S$11)+'СЕТ СН'!$F$9+СВЦЭМ!$D$10+'СЕТ СН'!$F$5-'СЕТ СН'!$F$17</f>
        <v>2646.6289307699999</v>
      </c>
      <c r="T28" s="36">
        <f>SUMIFS(СВЦЭМ!$C$39:$C$782,СВЦЭМ!$A$39:$A$782,$A28,СВЦЭМ!$B$39:$B$782,T$11)+'СЕТ СН'!$F$9+СВЦЭМ!$D$10+'СЕТ СН'!$F$5-'СЕТ СН'!$F$17</f>
        <v>2649.1535129499998</v>
      </c>
      <c r="U28" s="36">
        <f>SUMIFS(СВЦЭМ!$C$39:$C$782,СВЦЭМ!$A$39:$A$782,$A28,СВЦЭМ!$B$39:$B$782,U$11)+'СЕТ СН'!$F$9+СВЦЭМ!$D$10+'СЕТ СН'!$F$5-'СЕТ СН'!$F$17</f>
        <v>2662.5420038800003</v>
      </c>
      <c r="V28" s="36">
        <f>SUMIFS(СВЦЭМ!$C$39:$C$782,СВЦЭМ!$A$39:$A$782,$A28,СВЦЭМ!$B$39:$B$782,V$11)+'СЕТ СН'!$F$9+СВЦЭМ!$D$10+'СЕТ СН'!$F$5-'СЕТ СН'!$F$17</f>
        <v>2650.49199787</v>
      </c>
      <c r="W28" s="36">
        <f>SUMIFS(СВЦЭМ!$C$39:$C$782,СВЦЭМ!$A$39:$A$782,$A28,СВЦЭМ!$B$39:$B$782,W$11)+'СЕТ СН'!$F$9+СВЦЭМ!$D$10+'СЕТ СН'!$F$5-'СЕТ СН'!$F$17</f>
        <v>2659.3833392699999</v>
      </c>
      <c r="X28" s="36">
        <f>SUMIFS(СВЦЭМ!$C$39:$C$782,СВЦЭМ!$A$39:$A$782,$A28,СВЦЭМ!$B$39:$B$782,X$11)+'СЕТ СН'!$F$9+СВЦЭМ!$D$10+'СЕТ СН'!$F$5-'СЕТ СН'!$F$17</f>
        <v>2655.55998292</v>
      </c>
      <c r="Y28" s="36">
        <f>SUMIFS(СВЦЭМ!$C$39:$C$782,СВЦЭМ!$A$39:$A$782,$A28,СВЦЭМ!$B$39:$B$782,Y$11)+'СЕТ СН'!$F$9+СВЦЭМ!$D$10+'СЕТ СН'!$F$5-'СЕТ СН'!$F$17</f>
        <v>2732.6362245099999</v>
      </c>
    </row>
    <row r="29" spans="1:25" ht="15.75" x14ac:dyDescent="0.2">
      <c r="A29" s="35">
        <f t="shared" si="0"/>
        <v>44487</v>
      </c>
      <c r="B29" s="36">
        <f>SUMIFS(СВЦЭМ!$C$39:$C$782,СВЦЭМ!$A$39:$A$782,$A29,СВЦЭМ!$B$39:$B$782,B$11)+'СЕТ СН'!$F$9+СВЦЭМ!$D$10+'СЕТ СН'!$F$5-'СЕТ СН'!$F$17</f>
        <v>2754.6007418099998</v>
      </c>
      <c r="C29" s="36">
        <f>SUMIFS(СВЦЭМ!$C$39:$C$782,СВЦЭМ!$A$39:$A$782,$A29,СВЦЭМ!$B$39:$B$782,C$11)+'СЕТ СН'!$F$9+СВЦЭМ!$D$10+'СЕТ СН'!$F$5-'СЕТ СН'!$F$17</f>
        <v>2728.8181393200002</v>
      </c>
      <c r="D29" s="36">
        <f>SUMIFS(СВЦЭМ!$C$39:$C$782,СВЦЭМ!$A$39:$A$782,$A29,СВЦЭМ!$B$39:$B$782,D$11)+'СЕТ СН'!$F$9+СВЦЭМ!$D$10+'СЕТ СН'!$F$5-'СЕТ СН'!$F$17</f>
        <v>2680.9133123399997</v>
      </c>
      <c r="E29" s="36">
        <f>SUMIFS(СВЦЭМ!$C$39:$C$782,СВЦЭМ!$A$39:$A$782,$A29,СВЦЭМ!$B$39:$B$782,E$11)+'СЕТ СН'!$F$9+СВЦЭМ!$D$10+'СЕТ СН'!$F$5-'СЕТ СН'!$F$17</f>
        <v>2681.8300831400002</v>
      </c>
      <c r="F29" s="36">
        <f>SUMIFS(СВЦЭМ!$C$39:$C$782,СВЦЭМ!$A$39:$A$782,$A29,СВЦЭМ!$B$39:$B$782,F$11)+'СЕТ СН'!$F$9+СВЦЭМ!$D$10+'СЕТ СН'!$F$5-'СЕТ СН'!$F$17</f>
        <v>2684.4207841899997</v>
      </c>
      <c r="G29" s="36">
        <f>SUMIFS(СВЦЭМ!$C$39:$C$782,СВЦЭМ!$A$39:$A$782,$A29,СВЦЭМ!$B$39:$B$782,G$11)+'СЕТ СН'!$F$9+СВЦЭМ!$D$10+'СЕТ СН'!$F$5-'СЕТ СН'!$F$17</f>
        <v>2673.96327772</v>
      </c>
      <c r="H29" s="36">
        <f>SUMIFS(СВЦЭМ!$C$39:$C$782,СВЦЭМ!$A$39:$A$782,$A29,СВЦЭМ!$B$39:$B$782,H$11)+'СЕТ СН'!$F$9+СВЦЭМ!$D$10+'СЕТ СН'!$F$5-'СЕТ СН'!$F$17</f>
        <v>2734.65208493</v>
      </c>
      <c r="I29" s="36">
        <f>SUMIFS(СВЦЭМ!$C$39:$C$782,СВЦЭМ!$A$39:$A$782,$A29,СВЦЭМ!$B$39:$B$782,I$11)+'СЕТ СН'!$F$9+СВЦЭМ!$D$10+'СЕТ СН'!$F$5-'СЕТ СН'!$F$17</f>
        <v>2772.6098132899997</v>
      </c>
      <c r="J29" s="36">
        <f>SUMIFS(СВЦЭМ!$C$39:$C$782,СВЦЭМ!$A$39:$A$782,$A29,СВЦЭМ!$B$39:$B$782,J$11)+'СЕТ СН'!$F$9+СВЦЭМ!$D$10+'СЕТ СН'!$F$5-'СЕТ СН'!$F$17</f>
        <v>2725.47861289</v>
      </c>
      <c r="K29" s="36">
        <f>SUMIFS(СВЦЭМ!$C$39:$C$782,СВЦЭМ!$A$39:$A$782,$A29,СВЦЭМ!$B$39:$B$782,K$11)+'СЕТ СН'!$F$9+СВЦЭМ!$D$10+'СЕТ СН'!$F$5-'СЕТ СН'!$F$17</f>
        <v>2700.0549288499997</v>
      </c>
      <c r="L29" s="36">
        <f>SUMIFS(СВЦЭМ!$C$39:$C$782,СВЦЭМ!$A$39:$A$782,$A29,СВЦЭМ!$B$39:$B$782,L$11)+'СЕТ СН'!$F$9+СВЦЭМ!$D$10+'СЕТ СН'!$F$5-'СЕТ СН'!$F$17</f>
        <v>2697.96984767</v>
      </c>
      <c r="M29" s="36">
        <f>SUMIFS(СВЦЭМ!$C$39:$C$782,СВЦЭМ!$A$39:$A$782,$A29,СВЦЭМ!$B$39:$B$782,M$11)+'СЕТ СН'!$F$9+СВЦЭМ!$D$10+'СЕТ СН'!$F$5-'СЕТ СН'!$F$17</f>
        <v>2697.7066422500002</v>
      </c>
      <c r="N29" s="36">
        <f>SUMIFS(СВЦЭМ!$C$39:$C$782,СВЦЭМ!$A$39:$A$782,$A29,СВЦЭМ!$B$39:$B$782,N$11)+'СЕТ СН'!$F$9+СВЦЭМ!$D$10+'СЕТ СН'!$F$5-'СЕТ СН'!$F$17</f>
        <v>2682.7562461999996</v>
      </c>
      <c r="O29" s="36">
        <f>SUMIFS(СВЦЭМ!$C$39:$C$782,СВЦЭМ!$A$39:$A$782,$A29,СВЦЭМ!$B$39:$B$782,O$11)+'СЕТ СН'!$F$9+СВЦЭМ!$D$10+'СЕТ СН'!$F$5-'СЕТ СН'!$F$17</f>
        <v>2682.4316966400002</v>
      </c>
      <c r="P29" s="36">
        <f>SUMIFS(СВЦЭМ!$C$39:$C$782,СВЦЭМ!$A$39:$A$782,$A29,СВЦЭМ!$B$39:$B$782,P$11)+'СЕТ СН'!$F$9+СВЦЭМ!$D$10+'СЕТ СН'!$F$5-'СЕТ СН'!$F$17</f>
        <v>2673.1401178699998</v>
      </c>
      <c r="Q29" s="36">
        <f>SUMIFS(СВЦЭМ!$C$39:$C$782,СВЦЭМ!$A$39:$A$782,$A29,СВЦЭМ!$B$39:$B$782,Q$11)+'СЕТ СН'!$F$9+СВЦЭМ!$D$10+'СЕТ СН'!$F$5-'СЕТ СН'!$F$17</f>
        <v>2674.70005485</v>
      </c>
      <c r="R29" s="36">
        <f>SUMIFS(СВЦЭМ!$C$39:$C$782,СВЦЭМ!$A$39:$A$782,$A29,СВЦЭМ!$B$39:$B$782,R$11)+'СЕТ СН'!$F$9+СВЦЭМ!$D$10+'СЕТ СН'!$F$5-'СЕТ СН'!$F$17</f>
        <v>2664.30831678</v>
      </c>
      <c r="S29" s="36">
        <f>SUMIFS(СВЦЭМ!$C$39:$C$782,СВЦЭМ!$A$39:$A$782,$A29,СВЦЭМ!$B$39:$B$782,S$11)+'СЕТ СН'!$F$9+СВЦЭМ!$D$10+'СЕТ СН'!$F$5-'СЕТ СН'!$F$17</f>
        <v>2680.2975512799999</v>
      </c>
      <c r="T29" s="36">
        <f>SUMIFS(СВЦЭМ!$C$39:$C$782,СВЦЭМ!$A$39:$A$782,$A29,СВЦЭМ!$B$39:$B$782,T$11)+'СЕТ СН'!$F$9+СВЦЭМ!$D$10+'СЕТ СН'!$F$5-'СЕТ СН'!$F$17</f>
        <v>2691.80725932</v>
      </c>
      <c r="U29" s="36">
        <f>SUMIFS(СВЦЭМ!$C$39:$C$782,СВЦЭМ!$A$39:$A$782,$A29,СВЦЭМ!$B$39:$B$782,U$11)+'СЕТ СН'!$F$9+СВЦЭМ!$D$10+'СЕТ СН'!$F$5-'СЕТ СН'!$F$17</f>
        <v>2696.1124146399998</v>
      </c>
      <c r="V29" s="36">
        <f>SUMIFS(СВЦЭМ!$C$39:$C$782,СВЦЭМ!$A$39:$A$782,$A29,СВЦЭМ!$B$39:$B$782,V$11)+'СЕТ СН'!$F$9+СВЦЭМ!$D$10+'СЕТ СН'!$F$5-'СЕТ СН'!$F$17</f>
        <v>2697.1082112200002</v>
      </c>
      <c r="W29" s="36">
        <f>SUMIFS(СВЦЭМ!$C$39:$C$782,СВЦЭМ!$A$39:$A$782,$A29,СВЦЭМ!$B$39:$B$782,W$11)+'СЕТ СН'!$F$9+СВЦЭМ!$D$10+'СЕТ СН'!$F$5-'СЕТ СН'!$F$17</f>
        <v>2710.0947195799999</v>
      </c>
      <c r="X29" s="36">
        <f>SUMIFS(СВЦЭМ!$C$39:$C$782,СВЦЭМ!$A$39:$A$782,$A29,СВЦЭМ!$B$39:$B$782,X$11)+'СЕТ СН'!$F$9+СВЦЭМ!$D$10+'СЕТ СН'!$F$5-'СЕТ СН'!$F$17</f>
        <v>2739.5506414699998</v>
      </c>
      <c r="Y29" s="36">
        <f>SUMIFS(СВЦЭМ!$C$39:$C$782,СВЦЭМ!$A$39:$A$782,$A29,СВЦЭМ!$B$39:$B$782,Y$11)+'СЕТ СН'!$F$9+СВЦЭМ!$D$10+'СЕТ СН'!$F$5-'СЕТ СН'!$F$17</f>
        <v>2782.1290367000001</v>
      </c>
    </row>
    <row r="30" spans="1:25" ht="15.75" x14ac:dyDescent="0.2">
      <c r="A30" s="35">
        <f t="shared" si="0"/>
        <v>44488</v>
      </c>
      <c r="B30" s="36">
        <f>SUMIFS(СВЦЭМ!$C$39:$C$782,СВЦЭМ!$A$39:$A$782,$A30,СВЦЭМ!$B$39:$B$782,B$11)+'СЕТ СН'!$F$9+СВЦЭМ!$D$10+'СЕТ СН'!$F$5-'СЕТ СН'!$F$17</f>
        <v>2814.0964655799999</v>
      </c>
      <c r="C30" s="36">
        <f>SUMIFS(СВЦЭМ!$C$39:$C$782,СВЦЭМ!$A$39:$A$782,$A30,СВЦЭМ!$B$39:$B$782,C$11)+'СЕТ СН'!$F$9+СВЦЭМ!$D$10+'СЕТ СН'!$F$5-'СЕТ СН'!$F$17</f>
        <v>2806.1944597900001</v>
      </c>
      <c r="D30" s="36">
        <f>SUMIFS(СВЦЭМ!$C$39:$C$782,СВЦЭМ!$A$39:$A$782,$A30,СВЦЭМ!$B$39:$B$782,D$11)+'СЕТ СН'!$F$9+СВЦЭМ!$D$10+'СЕТ СН'!$F$5-'СЕТ СН'!$F$17</f>
        <v>2733.7505175400001</v>
      </c>
      <c r="E30" s="36">
        <f>SUMIFS(СВЦЭМ!$C$39:$C$782,СВЦЭМ!$A$39:$A$782,$A30,СВЦЭМ!$B$39:$B$782,E$11)+'СЕТ СН'!$F$9+СВЦЭМ!$D$10+'СЕТ СН'!$F$5-'СЕТ СН'!$F$17</f>
        <v>2727.6898600499999</v>
      </c>
      <c r="F30" s="36">
        <f>SUMIFS(СВЦЭМ!$C$39:$C$782,СВЦЭМ!$A$39:$A$782,$A30,СВЦЭМ!$B$39:$B$782,F$11)+'СЕТ СН'!$F$9+СВЦЭМ!$D$10+'СЕТ СН'!$F$5-'СЕТ СН'!$F$17</f>
        <v>2726.9172517699999</v>
      </c>
      <c r="G30" s="36">
        <f>SUMIFS(СВЦЭМ!$C$39:$C$782,СВЦЭМ!$A$39:$A$782,$A30,СВЦЭМ!$B$39:$B$782,G$11)+'СЕТ СН'!$F$9+СВЦЭМ!$D$10+'СЕТ СН'!$F$5-'СЕТ СН'!$F$17</f>
        <v>2717.20018716</v>
      </c>
      <c r="H30" s="36">
        <f>SUMIFS(СВЦЭМ!$C$39:$C$782,СВЦЭМ!$A$39:$A$782,$A30,СВЦЭМ!$B$39:$B$782,H$11)+'СЕТ СН'!$F$9+СВЦЭМ!$D$10+'СЕТ СН'!$F$5-'СЕТ СН'!$F$17</f>
        <v>2706.0439506799999</v>
      </c>
      <c r="I30" s="36">
        <f>SUMIFS(СВЦЭМ!$C$39:$C$782,СВЦЭМ!$A$39:$A$782,$A30,СВЦЭМ!$B$39:$B$782,I$11)+'СЕТ СН'!$F$9+СВЦЭМ!$D$10+'СЕТ СН'!$F$5-'СЕТ СН'!$F$17</f>
        <v>2783.4415200200001</v>
      </c>
      <c r="J30" s="36">
        <f>SUMIFS(СВЦЭМ!$C$39:$C$782,СВЦЭМ!$A$39:$A$782,$A30,СВЦЭМ!$B$39:$B$782,J$11)+'СЕТ СН'!$F$9+СВЦЭМ!$D$10+'СЕТ СН'!$F$5-'СЕТ СН'!$F$17</f>
        <v>2764.4462418599996</v>
      </c>
      <c r="K30" s="36">
        <f>SUMIFS(СВЦЭМ!$C$39:$C$782,СВЦЭМ!$A$39:$A$782,$A30,СВЦЭМ!$B$39:$B$782,K$11)+'СЕТ СН'!$F$9+СВЦЭМ!$D$10+'СЕТ СН'!$F$5-'СЕТ СН'!$F$17</f>
        <v>2706.61270066</v>
      </c>
      <c r="L30" s="36">
        <f>SUMIFS(СВЦЭМ!$C$39:$C$782,СВЦЭМ!$A$39:$A$782,$A30,СВЦЭМ!$B$39:$B$782,L$11)+'СЕТ СН'!$F$9+СВЦЭМ!$D$10+'СЕТ СН'!$F$5-'СЕТ СН'!$F$17</f>
        <v>2707.28166865</v>
      </c>
      <c r="M30" s="36">
        <f>SUMIFS(СВЦЭМ!$C$39:$C$782,СВЦЭМ!$A$39:$A$782,$A30,СВЦЭМ!$B$39:$B$782,M$11)+'СЕТ СН'!$F$9+СВЦЭМ!$D$10+'СЕТ СН'!$F$5-'СЕТ СН'!$F$17</f>
        <v>2704.1493174400002</v>
      </c>
      <c r="N30" s="36">
        <f>SUMIFS(СВЦЭМ!$C$39:$C$782,СВЦЭМ!$A$39:$A$782,$A30,СВЦЭМ!$B$39:$B$782,N$11)+'СЕТ СН'!$F$9+СВЦЭМ!$D$10+'СЕТ СН'!$F$5-'СЕТ СН'!$F$17</f>
        <v>2773.0124156000002</v>
      </c>
      <c r="O30" s="36">
        <f>SUMIFS(СВЦЭМ!$C$39:$C$782,СВЦЭМ!$A$39:$A$782,$A30,СВЦЭМ!$B$39:$B$782,O$11)+'СЕТ СН'!$F$9+СВЦЭМ!$D$10+'СЕТ СН'!$F$5-'СЕТ СН'!$F$17</f>
        <v>2796.4803750000001</v>
      </c>
      <c r="P30" s="36">
        <f>SUMIFS(СВЦЭМ!$C$39:$C$782,СВЦЭМ!$A$39:$A$782,$A30,СВЦЭМ!$B$39:$B$782,P$11)+'СЕТ СН'!$F$9+СВЦЭМ!$D$10+'СЕТ СН'!$F$5-'СЕТ СН'!$F$17</f>
        <v>2793.6206426799999</v>
      </c>
      <c r="Q30" s="36">
        <f>SUMIFS(СВЦЭМ!$C$39:$C$782,СВЦЭМ!$A$39:$A$782,$A30,СВЦЭМ!$B$39:$B$782,Q$11)+'СЕТ СН'!$F$9+СВЦЭМ!$D$10+'СЕТ СН'!$F$5-'СЕТ СН'!$F$17</f>
        <v>2950.01971568</v>
      </c>
      <c r="R30" s="36">
        <f>SUMIFS(СВЦЭМ!$C$39:$C$782,СВЦЭМ!$A$39:$A$782,$A30,СВЦЭМ!$B$39:$B$782,R$11)+'СЕТ СН'!$F$9+СВЦЭМ!$D$10+'СЕТ СН'!$F$5-'СЕТ СН'!$F$17</f>
        <v>2824.1147176300001</v>
      </c>
      <c r="S30" s="36">
        <f>SUMIFS(СВЦЭМ!$C$39:$C$782,СВЦЭМ!$A$39:$A$782,$A30,СВЦЭМ!$B$39:$B$782,S$11)+'СЕТ СН'!$F$9+СВЦЭМ!$D$10+'СЕТ СН'!$F$5-'СЕТ СН'!$F$17</f>
        <v>2731.3004954099997</v>
      </c>
      <c r="T30" s="36">
        <f>SUMIFS(СВЦЭМ!$C$39:$C$782,СВЦЭМ!$A$39:$A$782,$A30,СВЦЭМ!$B$39:$B$782,T$11)+'СЕТ СН'!$F$9+СВЦЭМ!$D$10+'СЕТ СН'!$F$5-'СЕТ СН'!$F$17</f>
        <v>2688.5504166700002</v>
      </c>
      <c r="U30" s="36">
        <f>SUMIFS(СВЦЭМ!$C$39:$C$782,СВЦЭМ!$A$39:$A$782,$A30,СВЦЭМ!$B$39:$B$782,U$11)+'СЕТ СН'!$F$9+СВЦЭМ!$D$10+'СЕТ СН'!$F$5-'СЕТ СН'!$F$17</f>
        <v>2647.2849228099999</v>
      </c>
      <c r="V30" s="36">
        <f>SUMIFS(СВЦЭМ!$C$39:$C$782,СВЦЭМ!$A$39:$A$782,$A30,СВЦЭМ!$B$39:$B$782,V$11)+'СЕТ СН'!$F$9+СВЦЭМ!$D$10+'СЕТ СН'!$F$5-'СЕТ СН'!$F$17</f>
        <v>2650.6604293299997</v>
      </c>
      <c r="W30" s="36">
        <f>SUMIFS(СВЦЭМ!$C$39:$C$782,СВЦЭМ!$A$39:$A$782,$A30,СВЦЭМ!$B$39:$B$782,W$11)+'СЕТ СН'!$F$9+СВЦЭМ!$D$10+'СЕТ СН'!$F$5-'СЕТ СН'!$F$17</f>
        <v>2693.2771023099999</v>
      </c>
      <c r="X30" s="36">
        <f>SUMIFS(СВЦЭМ!$C$39:$C$782,СВЦЭМ!$A$39:$A$782,$A30,СВЦЭМ!$B$39:$B$782,X$11)+'СЕТ СН'!$F$9+СВЦЭМ!$D$10+'СЕТ СН'!$F$5-'СЕТ СН'!$F$17</f>
        <v>2771.75979555</v>
      </c>
      <c r="Y30" s="36">
        <f>SUMIFS(СВЦЭМ!$C$39:$C$782,СВЦЭМ!$A$39:$A$782,$A30,СВЦЭМ!$B$39:$B$782,Y$11)+'СЕТ СН'!$F$9+СВЦЭМ!$D$10+'СЕТ СН'!$F$5-'СЕТ СН'!$F$17</f>
        <v>2805.3636359399998</v>
      </c>
    </row>
    <row r="31" spans="1:25" ht="15.75" x14ac:dyDescent="0.2">
      <c r="A31" s="35">
        <f t="shared" si="0"/>
        <v>44489</v>
      </c>
      <c r="B31" s="36">
        <f>SUMIFS(СВЦЭМ!$C$39:$C$782,СВЦЭМ!$A$39:$A$782,$A31,СВЦЭМ!$B$39:$B$782,B$11)+'СЕТ СН'!$F$9+СВЦЭМ!$D$10+'СЕТ СН'!$F$5-'СЕТ СН'!$F$17</f>
        <v>2868.8685524399998</v>
      </c>
      <c r="C31" s="36">
        <f>SUMIFS(СВЦЭМ!$C$39:$C$782,СВЦЭМ!$A$39:$A$782,$A31,СВЦЭМ!$B$39:$B$782,C$11)+'СЕТ СН'!$F$9+СВЦЭМ!$D$10+'СЕТ СН'!$F$5-'СЕТ СН'!$F$17</f>
        <v>2834.39613491</v>
      </c>
      <c r="D31" s="36">
        <f>SUMIFS(СВЦЭМ!$C$39:$C$782,СВЦЭМ!$A$39:$A$782,$A31,СВЦЭМ!$B$39:$B$782,D$11)+'СЕТ СН'!$F$9+СВЦЭМ!$D$10+'СЕТ СН'!$F$5-'СЕТ СН'!$F$17</f>
        <v>2761.5372488399998</v>
      </c>
      <c r="E31" s="36">
        <f>SUMIFS(СВЦЭМ!$C$39:$C$782,СВЦЭМ!$A$39:$A$782,$A31,СВЦЭМ!$B$39:$B$782,E$11)+'СЕТ СН'!$F$9+СВЦЭМ!$D$10+'СЕТ СН'!$F$5-'СЕТ СН'!$F$17</f>
        <v>2744.9903201400002</v>
      </c>
      <c r="F31" s="36">
        <f>SUMIFS(СВЦЭМ!$C$39:$C$782,СВЦЭМ!$A$39:$A$782,$A31,СВЦЭМ!$B$39:$B$782,F$11)+'СЕТ СН'!$F$9+СВЦЭМ!$D$10+'СЕТ СН'!$F$5-'СЕТ СН'!$F$17</f>
        <v>2740.0463106099996</v>
      </c>
      <c r="G31" s="36">
        <f>SUMIFS(СВЦЭМ!$C$39:$C$782,СВЦЭМ!$A$39:$A$782,$A31,СВЦЭМ!$B$39:$B$782,G$11)+'СЕТ СН'!$F$9+СВЦЭМ!$D$10+'СЕТ СН'!$F$5-'СЕТ СН'!$F$17</f>
        <v>2747.5650789800002</v>
      </c>
      <c r="H31" s="36">
        <f>SUMIFS(СВЦЭМ!$C$39:$C$782,СВЦЭМ!$A$39:$A$782,$A31,СВЦЭМ!$B$39:$B$782,H$11)+'СЕТ СН'!$F$9+СВЦЭМ!$D$10+'СЕТ СН'!$F$5-'СЕТ СН'!$F$17</f>
        <v>2805.97891394</v>
      </c>
      <c r="I31" s="36">
        <f>SUMIFS(СВЦЭМ!$C$39:$C$782,СВЦЭМ!$A$39:$A$782,$A31,СВЦЭМ!$B$39:$B$782,I$11)+'СЕТ СН'!$F$9+СВЦЭМ!$D$10+'СЕТ СН'!$F$5-'СЕТ СН'!$F$17</f>
        <v>2807.9767137600002</v>
      </c>
      <c r="J31" s="36">
        <f>SUMIFS(СВЦЭМ!$C$39:$C$782,СВЦЭМ!$A$39:$A$782,$A31,СВЦЭМ!$B$39:$B$782,J$11)+'СЕТ СН'!$F$9+СВЦЭМ!$D$10+'СЕТ СН'!$F$5-'СЕТ СН'!$F$17</f>
        <v>2719.3753663500001</v>
      </c>
      <c r="K31" s="36">
        <f>SUMIFS(СВЦЭМ!$C$39:$C$782,СВЦЭМ!$A$39:$A$782,$A31,СВЦЭМ!$B$39:$B$782,K$11)+'СЕТ СН'!$F$9+СВЦЭМ!$D$10+'СЕТ СН'!$F$5-'СЕТ СН'!$F$17</f>
        <v>2723.07160277</v>
      </c>
      <c r="L31" s="36">
        <f>SUMIFS(СВЦЭМ!$C$39:$C$782,СВЦЭМ!$A$39:$A$782,$A31,СВЦЭМ!$B$39:$B$782,L$11)+'СЕТ СН'!$F$9+СВЦЭМ!$D$10+'СЕТ СН'!$F$5-'СЕТ СН'!$F$17</f>
        <v>2723.7447708</v>
      </c>
      <c r="M31" s="36">
        <f>SUMIFS(СВЦЭМ!$C$39:$C$782,СВЦЭМ!$A$39:$A$782,$A31,СВЦЭМ!$B$39:$B$782,M$11)+'СЕТ СН'!$F$9+СВЦЭМ!$D$10+'СЕТ СН'!$F$5-'СЕТ СН'!$F$17</f>
        <v>2733.2603632700002</v>
      </c>
      <c r="N31" s="36">
        <f>SUMIFS(СВЦЭМ!$C$39:$C$782,СВЦЭМ!$A$39:$A$782,$A31,СВЦЭМ!$B$39:$B$782,N$11)+'СЕТ СН'!$F$9+СВЦЭМ!$D$10+'СЕТ СН'!$F$5-'СЕТ СН'!$F$17</f>
        <v>2752.0494694199997</v>
      </c>
      <c r="O31" s="36">
        <f>SUMIFS(СВЦЭМ!$C$39:$C$782,СВЦЭМ!$A$39:$A$782,$A31,СВЦЭМ!$B$39:$B$782,O$11)+'СЕТ СН'!$F$9+СВЦЭМ!$D$10+'СЕТ СН'!$F$5-'СЕТ СН'!$F$17</f>
        <v>2769.9614831700001</v>
      </c>
      <c r="P31" s="36">
        <f>SUMIFS(СВЦЭМ!$C$39:$C$782,СВЦЭМ!$A$39:$A$782,$A31,СВЦЭМ!$B$39:$B$782,P$11)+'СЕТ СН'!$F$9+СВЦЭМ!$D$10+'СЕТ СН'!$F$5-'СЕТ СН'!$F$17</f>
        <v>2773.6577462599998</v>
      </c>
      <c r="Q31" s="36">
        <f>SUMIFS(СВЦЭМ!$C$39:$C$782,СВЦЭМ!$A$39:$A$782,$A31,СВЦЭМ!$B$39:$B$782,Q$11)+'СЕТ СН'!$F$9+СВЦЭМ!$D$10+'СЕТ СН'!$F$5-'СЕТ СН'!$F$17</f>
        <v>2771.4402357099998</v>
      </c>
      <c r="R31" s="36">
        <f>SUMIFS(СВЦЭМ!$C$39:$C$782,СВЦЭМ!$A$39:$A$782,$A31,СВЦЭМ!$B$39:$B$782,R$11)+'СЕТ СН'!$F$9+СВЦЭМ!$D$10+'СЕТ СН'!$F$5-'СЕТ СН'!$F$17</f>
        <v>2774.4103937099999</v>
      </c>
      <c r="S31" s="36">
        <f>SUMIFS(СВЦЭМ!$C$39:$C$782,СВЦЭМ!$A$39:$A$782,$A31,СВЦЭМ!$B$39:$B$782,S$11)+'СЕТ СН'!$F$9+СВЦЭМ!$D$10+'СЕТ СН'!$F$5-'СЕТ СН'!$F$17</f>
        <v>2747.5899044400003</v>
      </c>
      <c r="T31" s="36">
        <f>SUMIFS(СВЦЭМ!$C$39:$C$782,СВЦЭМ!$A$39:$A$782,$A31,СВЦЭМ!$B$39:$B$782,T$11)+'СЕТ СН'!$F$9+СВЦЭМ!$D$10+'СЕТ СН'!$F$5-'СЕТ СН'!$F$17</f>
        <v>2712.1876983100001</v>
      </c>
      <c r="U31" s="36">
        <f>SUMIFS(СВЦЭМ!$C$39:$C$782,СВЦЭМ!$A$39:$A$782,$A31,СВЦЭМ!$B$39:$B$782,U$11)+'СЕТ СН'!$F$9+СВЦЭМ!$D$10+'СЕТ СН'!$F$5-'СЕТ СН'!$F$17</f>
        <v>2713.2174585599996</v>
      </c>
      <c r="V31" s="36">
        <f>SUMIFS(СВЦЭМ!$C$39:$C$782,СВЦЭМ!$A$39:$A$782,$A31,СВЦЭМ!$B$39:$B$782,V$11)+'СЕТ СН'!$F$9+СВЦЭМ!$D$10+'СЕТ СН'!$F$5-'СЕТ СН'!$F$17</f>
        <v>2725.9443949699998</v>
      </c>
      <c r="W31" s="36">
        <f>SUMIFS(СВЦЭМ!$C$39:$C$782,СВЦЭМ!$A$39:$A$782,$A31,СВЦЭМ!$B$39:$B$782,W$11)+'СЕТ СН'!$F$9+СВЦЭМ!$D$10+'СЕТ СН'!$F$5-'СЕТ СН'!$F$17</f>
        <v>2740.2230306199999</v>
      </c>
      <c r="X31" s="36">
        <f>SUMIFS(СВЦЭМ!$C$39:$C$782,СВЦЭМ!$A$39:$A$782,$A31,СВЦЭМ!$B$39:$B$782,X$11)+'СЕТ СН'!$F$9+СВЦЭМ!$D$10+'СЕТ СН'!$F$5-'СЕТ СН'!$F$17</f>
        <v>2800.1195072599999</v>
      </c>
      <c r="Y31" s="36">
        <f>SUMIFS(СВЦЭМ!$C$39:$C$782,СВЦЭМ!$A$39:$A$782,$A31,СВЦЭМ!$B$39:$B$782,Y$11)+'СЕТ СН'!$F$9+СВЦЭМ!$D$10+'СЕТ СН'!$F$5-'СЕТ СН'!$F$17</f>
        <v>2797.4546603199997</v>
      </c>
    </row>
    <row r="32" spans="1:25" ht="15.75" x14ac:dyDescent="0.2">
      <c r="A32" s="35">
        <f t="shared" si="0"/>
        <v>44490</v>
      </c>
      <c r="B32" s="36">
        <f>SUMIFS(СВЦЭМ!$C$39:$C$782,СВЦЭМ!$A$39:$A$782,$A32,СВЦЭМ!$B$39:$B$782,B$11)+'СЕТ СН'!$F$9+СВЦЭМ!$D$10+'СЕТ СН'!$F$5-'СЕТ СН'!$F$17</f>
        <v>2864.6931396099999</v>
      </c>
      <c r="C32" s="36">
        <f>SUMIFS(СВЦЭМ!$C$39:$C$782,СВЦЭМ!$A$39:$A$782,$A32,СВЦЭМ!$B$39:$B$782,C$11)+'СЕТ СН'!$F$9+СВЦЭМ!$D$10+'СЕТ СН'!$F$5-'СЕТ СН'!$F$17</f>
        <v>2834.3934782300003</v>
      </c>
      <c r="D32" s="36">
        <f>SUMIFS(СВЦЭМ!$C$39:$C$782,СВЦЭМ!$A$39:$A$782,$A32,СВЦЭМ!$B$39:$B$782,D$11)+'СЕТ СН'!$F$9+СВЦЭМ!$D$10+'СЕТ СН'!$F$5-'СЕТ СН'!$F$17</f>
        <v>2769.7950424800001</v>
      </c>
      <c r="E32" s="36">
        <f>SUMIFS(СВЦЭМ!$C$39:$C$782,СВЦЭМ!$A$39:$A$782,$A32,СВЦЭМ!$B$39:$B$782,E$11)+'СЕТ СН'!$F$9+СВЦЭМ!$D$10+'СЕТ СН'!$F$5-'СЕТ СН'!$F$17</f>
        <v>2762.4372256699999</v>
      </c>
      <c r="F32" s="36">
        <f>SUMIFS(СВЦЭМ!$C$39:$C$782,СВЦЭМ!$A$39:$A$782,$A32,СВЦЭМ!$B$39:$B$782,F$11)+'СЕТ СН'!$F$9+СВЦЭМ!$D$10+'СЕТ СН'!$F$5-'СЕТ СН'!$F$17</f>
        <v>2758.8742544400002</v>
      </c>
      <c r="G32" s="36">
        <f>SUMIFS(СВЦЭМ!$C$39:$C$782,СВЦЭМ!$A$39:$A$782,$A32,СВЦЭМ!$B$39:$B$782,G$11)+'СЕТ СН'!$F$9+СВЦЭМ!$D$10+'СЕТ СН'!$F$5-'СЕТ СН'!$F$17</f>
        <v>2748.2082558499997</v>
      </c>
      <c r="H32" s="36">
        <f>SUMIFS(СВЦЭМ!$C$39:$C$782,СВЦЭМ!$A$39:$A$782,$A32,СВЦЭМ!$B$39:$B$782,H$11)+'СЕТ СН'!$F$9+СВЦЭМ!$D$10+'СЕТ СН'!$F$5-'СЕТ СН'!$F$17</f>
        <v>2796.6098071300003</v>
      </c>
      <c r="I32" s="36">
        <f>SUMIFS(СВЦЭМ!$C$39:$C$782,СВЦЭМ!$A$39:$A$782,$A32,СВЦЭМ!$B$39:$B$782,I$11)+'СЕТ СН'!$F$9+СВЦЭМ!$D$10+'СЕТ СН'!$F$5-'СЕТ СН'!$F$17</f>
        <v>2762.2418857499997</v>
      </c>
      <c r="J32" s="36">
        <f>SUMIFS(СВЦЭМ!$C$39:$C$782,СВЦЭМ!$A$39:$A$782,$A32,СВЦЭМ!$B$39:$B$782,J$11)+'СЕТ СН'!$F$9+СВЦЭМ!$D$10+'СЕТ СН'!$F$5-'СЕТ СН'!$F$17</f>
        <v>2757.9874135700002</v>
      </c>
      <c r="K32" s="36">
        <f>SUMIFS(СВЦЭМ!$C$39:$C$782,СВЦЭМ!$A$39:$A$782,$A32,СВЦЭМ!$B$39:$B$782,K$11)+'СЕТ СН'!$F$9+СВЦЭМ!$D$10+'СЕТ СН'!$F$5-'СЕТ СН'!$F$17</f>
        <v>2737.7184593299999</v>
      </c>
      <c r="L32" s="36">
        <f>SUMIFS(СВЦЭМ!$C$39:$C$782,СВЦЭМ!$A$39:$A$782,$A32,СВЦЭМ!$B$39:$B$782,L$11)+'СЕТ СН'!$F$9+СВЦЭМ!$D$10+'СЕТ СН'!$F$5-'СЕТ СН'!$F$17</f>
        <v>2747.9435792100003</v>
      </c>
      <c r="M32" s="36">
        <f>SUMIFS(СВЦЭМ!$C$39:$C$782,СВЦЭМ!$A$39:$A$782,$A32,СВЦЭМ!$B$39:$B$782,M$11)+'СЕТ СН'!$F$9+СВЦЭМ!$D$10+'СЕТ СН'!$F$5-'СЕТ СН'!$F$17</f>
        <v>2758.3738867299999</v>
      </c>
      <c r="N32" s="36">
        <f>SUMIFS(СВЦЭМ!$C$39:$C$782,СВЦЭМ!$A$39:$A$782,$A32,СВЦЭМ!$B$39:$B$782,N$11)+'СЕТ СН'!$F$9+СВЦЭМ!$D$10+'СЕТ СН'!$F$5-'СЕТ СН'!$F$17</f>
        <v>2793.8582011799999</v>
      </c>
      <c r="O32" s="36">
        <f>SUMIFS(СВЦЭМ!$C$39:$C$782,СВЦЭМ!$A$39:$A$782,$A32,СВЦЭМ!$B$39:$B$782,O$11)+'СЕТ СН'!$F$9+СВЦЭМ!$D$10+'СЕТ СН'!$F$5-'СЕТ СН'!$F$17</f>
        <v>2838.1730597599999</v>
      </c>
      <c r="P32" s="36">
        <f>SUMIFS(СВЦЭМ!$C$39:$C$782,СВЦЭМ!$A$39:$A$782,$A32,СВЦЭМ!$B$39:$B$782,P$11)+'СЕТ СН'!$F$9+СВЦЭМ!$D$10+'СЕТ СН'!$F$5-'СЕТ СН'!$F$17</f>
        <v>2827.7481835999997</v>
      </c>
      <c r="Q32" s="36">
        <f>SUMIFS(СВЦЭМ!$C$39:$C$782,СВЦЭМ!$A$39:$A$782,$A32,СВЦЭМ!$B$39:$B$782,Q$11)+'СЕТ СН'!$F$9+СВЦЭМ!$D$10+'СЕТ СН'!$F$5-'СЕТ СН'!$F$17</f>
        <v>2834.6064399400002</v>
      </c>
      <c r="R32" s="36">
        <f>SUMIFS(СВЦЭМ!$C$39:$C$782,СВЦЭМ!$A$39:$A$782,$A32,СВЦЭМ!$B$39:$B$782,R$11)+'СЕТ СН'!$F$9+СВЦЭМ!$D$10+'СЕТ СН'!$F$5-'СЕТ СН'!$F$17</f>
        <v>2839.5730263699998</v>
      </c>
      <c r="S32" s="36">
        <f>SUMIFS(СВЦЭМ!$C$39:$C$782,СВЦЭМ!$A$39:$A$782,$A32,СВЦЭМ!$B$39:$B$782,S$11)+'СЕТ СН'!$F$9+СВЦЭМ!$D$10+'СЕТ СН'!$F$5-'СЕТ СН'!$F$17</f>
        <v>2805.9309077500002</v>
      </c>
      <c r="T32" s="36">
        <f>SUMIFS(СВЦЭМ!$C$39:$C$782,СВЦЭМ!$A$39:$A$782,$A32,СВЦЭМ!$B$39:$B$782,T$11)+'СЕТ СН'!$F$9+СВЦЭМ!$D$10+'СЕТ СН'!$F$5-'СЕТ СН'!$F$17</f>
        <v>2768.7250055699997</v>
      </c>
      <c r="U32" s="36">
        <f>SUMIFS(СВЦЭМ!$C$39:$C$782,СВЦЭМ!$A$39:$A$782,$A32,СВЦЭМ!$B$39:$B$782,U$11)+'СЕТ СН'!$F$9+СВЦЭМ!$D$10+'СЕТ СН'!$F$5-'СЕТ СН'!$F$17</f>
        <v>2762.3095293400002</v>
      </c>
      <c r="V32" s="36">
        <f>SUMIFS(СВЦЭМ!$C$39:$C$782,СВЦЭМ!$A$39:$A$782,$A32,СВЦЭМ!$B$39:$B$782,V$11)+'СЕТ СН'!$F$9+СВЦЭМ!$D$10+'СЕТ СН'!$F$5-'СЕТ СН'!$F$17</f>
        <v>2743.50805378</v>
      </c>
      <c r="W32" s="36">
        <f>SUMIFS(СВЦЭМ!$C$39:$C$782,СВЦЭМ!$A$39:$A$782,$A32,СВЦЭМ!$B$39:$B$782,W$11)+'СЕТ СН'!$F$9+СВЦЭМ!$D$10+'СЕТ СН'!$F$5-'СЕТ СН'!$F$17</f>
        <v>2752.5088923900003</v>
      </c>
      <c r="X32" s="36">
        <f>SUMIFS(СВЦЭМ!$C$39:$C$782,СВЦЭМ!$A$39:$A$782,$A32,СВЦЭМ!$B$39:$B$782,X$11)+'СЕТ СН'!$F$9+СВЦЭМ!$D$10+'СЕТ СН'!$F$5-'СЕТ СН'!$F$17</f>
        <v>2725.5673244299996</v>
      </c>
      <c r="Y32" s="36">
        <f>SUMIFS(СВЦЭМ!$C$39:$C$782,СВЦЭМ!$A$39:$A$782,$A32,СВЦЭМ!$B$39:$B$782,Y$11)+'СЕТ СН'!$F$9+СВЦЭМ!$D$10+'СЕТ СН'!$F$5-'СЕТ СН'!$F$17</f>
        <v>2758.8934363999997</v>
      </c>
    </row>
    <row r="33" spans="1:25" ht="15.75" x14ac:dyDescent="0.2">
      <c r="A33" s="35">
        <f t="shared" si="0"/>
        <v>44491</v>
      </c>
      <c r="B33" s="36">
        <f>SUMIFS(СВЦЭМ!$C$39:$C$782,СВЦЭМ!$A$39:$A$782,$A33,СВЦЭМ!$B$39:$B$782,B$11)+'СЕТ СН'!$F$9+СВЦЭМ!$D$10+'СЕТ СН'!$F$5-'СЕТ СН'!$F$17</f>
        <v>2793.4014068500001</v>
      </c>
      <c r="C33" s="36">
        <f>SUMIFS(СВЦЭМ!$C$39:$C$782,СВЦЭМ!$A$39:$A$782,$A33,СВЦЭМ!$B$39:$B$782,C$11)+'СЕТ СН'!$F$9+СВЦЭМ!$D$10+'СЕТ СН'!$F$5-'СЕТ СН'!$F$17</f>
        <v>2842.0843180399997</v>
      </c>
      <c r="D33" s="36">
        <f>SUMIFS(СВЦЭМ!$C$39:$C$782,СВЦЭМ!$A$39:$A$782,$A33,СВЦЭМ!$B$39:$B$782,D$11)+'СЕТ СН'!$F$9+СВЦЭМ!$D$10+'СЕТ СН'!$F$5-'СЕТ СН'!$F$17</f>
        <v>2802.6958764299998</v>
      </c>
      <c r="E33" s="36">
        <f>SUMIFS(СВЦЭМ!$C$39:$C$782,СВЦЭМ!$A$39:$A$782,$A33,СВЦЭМ!$B$39:$B$782,E$11)+'СЕТ СН'!$F$9+СВЦЭМ!$D$10+'СЕТ СН'!$F$5-'СЕТ СН'!$F$17</f>
        <v>2816.5841095400001</v>
      </c>
      <c r="F33" s="36">
        <f>SUMIFS(СВЦЭМ!$C$39:$C$782,СВЦЭМ!$A$39:$A$782,$A33,СВЦЭМ!$B$39:$B$782,F$11)+'СЕТ СН'!$F$9+СВЦЭМ!$D$10+'СЕТ СН'!$F$5-'СЕТ СН'!$F$17</f>
        <v>2797.15753546</v>
      </c>
      <c r="G33" s="36">
        <f>SUMIFS(СВЦЭМ!$C$39:$C$782,СВЦЭМ!$A$39:$A$782,$A33,СВЦЭМ!$B$39:$B$782,G$11)+'СЕТ СН'!$F$9+СВЦЭМ!$D$10+'СЕТ СН'!$F$5-'СЕТ СН'!$F$17</f>
        <v>2793.3275067599998</v>
      </c>
      <c r="H33" s="36">
        <f>SUMIFS(СВЦЭМ!$C$39:$C$782,СВЦЭМ!$A$39:$A$782,$A33,СВЦЭМ!$B$39:$B$782,H$11)+'СЕТ СН'!$F$9+СВЦЭМ!$D$10+'СЕТ СН'!$F$5-'СЕТ СН'!$F$17</f>
        <v>2829.4328763399999</v>
      </c>
      <c r="I33" s="36">
        <f>SUMIFS(СВЦЭМ!$C$39:$C$782,СВЦЭМ!$A$39:$A$782,$A33,СВЦЭМ!$B$39:$B$782,I$11)+'СЕТ СН'!$F$9+СВЦЭМ!$D$10+'СЕТ СН'!$F$5-'СЕТ СН'!$F$17</f>
        <v>2816.7111961199998</v>
      </c>
      <c r="J33" s="36">
        <f>SUMIFS(СВЦЭМ!$C$39:$C$782,СВЦЭМ!$A$39:$A$782,$A33,СВЦЭМ!$B$39:$B$782,J$11)+'СЕТ СН'!$F$9+СВЦЭМ!$D$10+'СЕТ СН'!$F$5-'СЕТ СН'!$F$17</f>
        <v>2814.74540428</v>
      </c>
      <c r="K33" s="36">
        <f>SUMIFS(СВЦЭМ!$C$39:$C$782,СВЦЭМ!$A$39:$A$782,$A33,СВЦЭМ!$B$39:$B$782,K$11)+'СЕТ СН'!$F$9+СВЦЭМ!$D$10+'СЕТ СН'!$F$5-'СЕТ СН'!$F$17</f>
        <v>2783.8492088399998</v>
      </c>
      <c r="L33" s="36">
        <f>SUMIFS(СВЦЭМ!$C$39:$C$782,СВЦЭМ!$A$39:$A$782,$A33,СВЦЭМ!$B$39:$B$782,L$11)+'СЕТ СН'!$F$9+СВЦЭМ!$D$10+'СЕТ СН'!$F$5-'СЕТ СН'!$F$17</f>
        <v>2783.2417313300002</v>
      </c>
      <c r="M33" s="36">
        <f>SUMIFS(СВЦЭМ!$C$39:$C$782,СВЦЭМ!$A$39:$A$782,$A33,СВЦЭМ!$B$39:$B$782,M$11)+'СЕТ СН'!$F$9+СВЦЭМ!$D$10+'СЕТ СН'!$F$5-'СЕТ СН'!$F$17</f>
        <v>2788.8262369300001</v>
      </c>
      <c r="N33" s="36">
        <f>SUMIFS(СВЦЭМ!$C$39:$C$782,СВЦЭМ!$A$39:$A$782,$A33,СВЦЭМ!$B$39:$B$782,N$11)+'СЕТ СН'!$F$9+СВЦЭМ!$D$10+'СЕТ СН'!$F$5-'СЕТ СН'!$F$17</f>
        <v>2781.59167157</v>
      </c>
      <c r="O33" s="36">
        <f>SUMIFS(СВЦЭМ!$C$39:$C$782,СВЦЭМ!$A$39:$A$782,$A33,СВЦЭМ!$B$39:$B$782,O$11)+'СЕТ СН'!$F$9+СВЦЭМ!$D$10+'СЕТ СН'!$F$5-'СЕТ СН'!$F$17</f>
        <v>2781.49156034</v>
      </c>
      <c r="P33" s="36">
        <f>SUMIFS(СВЦЭМ!$C$39:$C$782,СВЦЭМ!$A$39:$A$782,$A33,СВЦЭМ!$B$39:$B$782,P$11)+'СЕТ СН'!$F$9+СВЦЭМ!$D$10+'СЕТ СН'!$F$5-'СЕТ СН'!$F$17</f>
        <v>2781.4928371599999</v>
      </c>
      <c r="Q33" s="36">
        <f>SUMIFS(СВЦЭМ!$C$39:$C$782,СВЦЭМ!$A$39:$A$782,$A33,СВЦЭМ!$B$39:$B$782,Q$11)+'СЕТ СН'!$F$9+СВЦЭМ!$D$10+'СЕТ СН'!$F$5-'СЕТ СН'!$F$17</f>
        <v>2859.8480627199997</v>
      </c>
      <c r="R33" s="36">
        <f>SUMIFS(СВЦЭМ!$C$39:$C$782,СВЦЭМ!$A$39:$A$782,$A33,СВЦЭМ!$B$39:$B$782,R$11)+'СЕТ СН'!$F$9+СВЦЭМ!$D$10+'СЕТ СН'!$F$5-'СЕТ СН'!$F$17</f>
        <v>2869.7778594199999</v>
      </c>
      <c r="S33" s="36">
        <f>SUMIFS(СВЦЭМ!$C$39:$C$782,СВЦЭМ!$A$39:$A$782,$A33,СВЦЭМ!$B$39:$B$782,S$11)+'СЕТ СН'!$F$9+СВЦЭМ!$D$10+'СЕТ СН'!$F$5-'СЕТ СН'!$F$17</f>
        <v>2826.45883443</v>
      </c>
      <c r="T33" s="36">
        <f>SUMIFS(СВЦЭМ!$C$39:$C$782,СВЦЭМ!$A$39:$A$782,$A33,СВЦЭМ!$B$39:$B$782,T$11)+'СЕТ СН'!$F$9+СВЦЭМ!$D$10+'СЕТ СН'!$F$5-'СЕТ СН'!$F$17</f>
        <v>2763.93882317</v>
      </c>
      <c r="U33" s="36">
        <f>SUMIFS(СВЦЭМ!$C$39:$C$782,СВЦЭМ!$A$39:$A$782,$A33,СВЦЭМ!$B$39:$B$782,U$11)+'СЕТ СН'!$F$9+СВЦЭМ!$D$10+'СЕТ СН'!$F$5-'СЕТ СН'!$F$17</f>
        <v>2766.57771508</v>
      </c>
      <c r="V33" s="36">
        <f>SUMIFS(СВЦЭМ!$C$39:$C$782,СВЦЭМ!$A$39:$A$782,$A33,СВЦЭМ!$B$39:$B$782,V$11)+'СЕТ СН'!$F$9+СВЦЭМ!$D$10+'СЕТ СН'!$F$5-'СЕТ СН'!$F$17</f>
        <v>2800.7340813199999</v>
      </c>
      <c r="W33" s="36">
        <f>SUMIFS(СВЦЭМ!$C$39:$C$782,СВЦЭМ!$A$39:$A$782,$A33,СВЦЭМ!$B$39:$B$782,W$11)+'СЕТ СН'!$F$9+СВЦЭМ!$D$10+'СЕТ СН'!$F$5-'СЕТ СН'!$F$17</f>
        <v>2824.2567709200002</v>
      </c>
      <c r="X33" s="36">
        <f>SUMIFS(СВЦЭМ!$C$39:$C$782,СВЦЭМ!$A$39:$A$782,$A33,СВЦЭМ!$B$39:$B$782,X$11)+'СЕТ СН'!$F$9+СВЦЭМ!$D$10+'СЕТ СН'!$F$5-'СЕТ СН'!$F$17</f>
        <v>2867.5124030299999</v>
      </c>
      <c r="Y33" s="36">
        <f>SUMIFS(СВЦЭМ!$C$39:$C$782,СВЦЭМ!$A$39:$A$782,$A33,СВЦЭМ!$B$39:$B$782,Y$11)+'СЕТ СН'!$F$9+СВЦЭМ!$D$10+'СЕТ СН'!$F$5-'СЕТ СН'!$F$17</f>
        <v>2839.6853834499998</v>
      </c>
    </row>
    <row r="34" spans="1:25" ht="15.75" x14ac:dyDescent="0.2">
      <c r="A34" s="35">
        <f t="shared" si="0"/>
        <v>44492</v>
      </c>
      <c r="B34" s="36">
        <f>SUMIFS(СВЦЭМ!$C$39:$C$782,СВЦЭМ!$A$39:$A$782,$A34,СВЦЭМ!$B$39:$B$782,B$11)+'СЕТ СН'!$F$9+СВЦЭМ!$D$10+'СЕТ СН'!$F$5-'СЕТ СН'!$F$17</f>
        <v>2811.05469967</v>
      </c>
      <c r="C34" s="36">
        <f>SUMIFS(СВЦЭМ!$C$39:$C$782,СВЦЭМ!$A$39:$A$782,$A34,СВЦЭМ!$B$39:$B$782,C$11)+'СЕТ СН'!$F$9+СВЦЭМ!$D$10+'СЕТ СН'!$F$5-'СЕТ СН'!$F$17</f>
        <v>2777.9474842700001</v>
      </c>
      <c r="D34" s="36">
        <f>SUMIFS(СВЦЭМ!$C$39:$C$782,СВЦЭМ!$A$39:$A$782,$A34,СВЦЭМ!$B$39:$B$782,D$11)+'СЕТ СН'!$F$9+СВЦЭМ!$D$10+'СЕТ СН'!$F$5-'СЕТ СН'!$F$17</f>
        <v>2793.57432844</v>
      </c>
      <c r="E34" s="36">
        <f>SUMIFS(СВЦЭМ!$C$39:$C$782,СВЦЭМ!$A$39:$A$782,$A34,СВЦЭМ!$B$39:$B$782,E$11)+'СЕТ СН'!$F$9+СВЦЭМ!$D$10+'СЕТ СН'!$F$5-'СЕТ СН'!$F$17</f>
        <v>2811.2745552300003</v>
      </c>
      <c r="F34" s="36">
        <f>SUMIFS(СВЦЭМ!$C$39:$C$782,СВЦЭМ!$A$39:$A$782,$A34,СВЦЭМ!$B$39:$B$782,F$11)+'СЕТ СН'!$F$9+СВЦЭМ!$D$10+'СЕТ СН'!$F$5-'СЕТ СН'!$F$17</f>
        <v>2811.7269925399996</v>
      </c>
      <c r="G34" s="36">
        <f>SUMIFS(СВЦЭМ!$C$39:$C$782,СВЦЭМ!$A$39:$A$782,$A34,СВЦЭМ!$B$39:$B$782,G$11)+'СЕТ СН'!$F$9+СВЦЭМ!$D$10+'СЕТ СН'!$F$5-'СЕТ СН'!$F$17</f>
        <v>2817.09202783</v>
      </c>
      <c r="H34" s="36">
        <f>SUMIFS(СВЦЭМ!$C$39:$C$782,СВЦЭМ!$A$39:$A$782,$A34,СВЦЭМ!$B$39:$B$782,H$11)+'СЕТ СН'!$F$9+СВЦЭМ!$D$10+'СЕТ СН'!$F$5-'СЕТ СН'!$F$17</f>
        <v>2771.7760377</v>
      </c>
      <c r="I34" s="36">
        <f>SUMIFS(СВЦЭМ!$C$39:$C$782,СВЦЭМ!$A$39:$A$782,$A34,СВЦЭМ!$B$39:$B$782,I$11)+'СЕТ СН'!$F$9+СВЦЭМ!$D$10+'СЕТ СН'!$F$5-'СЕТ СН'!$F$17</f>
        <v>2765.3269269900002</v>
      </c>
      <c r="J34" s="36">
        <f>SUMIFS(СВЦЭМ!$C$39:$C$782,СВЦЭМ!$A$39:$A$782,$A34,СВЦЭМ!$B$39:$B$782,J$11)+'СЕТ СН'!$F$9+СВЦЭМ!$D$10+'СЕТ СН'!$F$5-'СЕТ СН'!$F$17</f>
        <v>2715.8745145599996</v>
      </c>
      <c r="K34" s="36">
        <f>SUMIFS(СВЦЭМ!$C$39:$C$782,СВЦЭМ!$A$39:$A$782,$A34,СВЦЭМ!$B$39:$B$782,K$11)+'СЕТ СН'!$F$9+СВЦЭМ!$D$10+'СЕТ СН'!$F$5-'СЕТ СН'!$F$17</f>
        <v>2695.85902313</v>
      </c>
      <c r="L34" s="36">
        <f>SUMIFS(СВЦЭМ!$C$39:$C$782,СВЦЭМ!$A$39:$A$782,$A34,СВЦЭМ!$B$39:$B$782,L$11)+'СЕТ СН'!$F$9+СВЦЭМ!$D$10+'СЕТ СН'!$F$5-'СЕТ СН'!$F$17</f>
        <v>2676.9406489900002</v>
      </c>
      <c r="M34" s="36">
        <f>SUMIFS(СВЦЭМ!$C$39:$C$782,СВЦЭМ!$A$39:$A$782,$A34,СВЦЭМ!$B$39:$B$782,M$11)+'СЕТ СН'!$F$9+СВЦЭМ!$D$10+'СЕТ СН'!$F$5-'СЕТ СН'!$F$17</f>
        <v>2671.8301458799997</v>
      </c>
      <c r="N34" s="36">
        <f>SUMIFS(СВЦЭМ!$C$39:$C$782,СВЦЭМ!$A$39:$A$782,$A34,СВЦЭМ!$B$39:$B$782,N$11)+'СЕТ СН'!$F$9+СВЦЭМ!$D$10+'СЕТ СН'!$F$5-'СЕТ СН'!$F$17</f>
        <v>2661.7791650499998</v>
      </c>
      <c r="O34" s="36">
        <f>SUMIFS(СВЦЭМ!$C$39:$C$782,СВЦЭМ!$A$39:$A$782,$A34,СВЦЭМ!$B$39:$B$782,O$11)+'СЕТ СН'!$F$9+СВЦЭМ!$D$10+'СЕТ СН'!$F$5-'СЕТ СН'!$F$17</f>
        <v>2651.4892794099997</v>
      </c>
      <c r="P34" s="36">
        <f>SUMIFS(СВЦЭМ!$C$39:$C$782,СВЦЭМ!$A$39:$A$782,$A34,СВЦЭМ!$B$39:$B$782,P$11)+'СЕТ СН'!$F$9+СВЦЭМ!$D$10+'СЕТ СН'!$F$5-'СЕТ СН'!$F$17</f>
        <v>2642.6535345000002</v>
      </c>
      <c r="Q34" s="36">
        <f>SUMIFS(СВЦЭМ!$C$39:$C$782,СВЦЭМ!$A$39:$A$782,$A34,СВЦЭМ!$B$39:$B$782,Q$11)+'СЕТ СН'!$F$9+СВЦЭМ!$D$10+'СЕТ СН'!$F$5-'СЕТ СН'!$F$17</f>
        <v>2636.4397583</v>
      </c>
      <c r="R34" s="36">
        <f>SUMIFS(СВЦЭМ!$C$39:$C$782,СВЦЭМ!$A$39:$A$782,$A34,СВЦЭМ!$B$39:$B$782,R$11)+'СЕТ СН'!$F$9+СВЦЭМ!$D$10+'СЕТ СН'!$F$5-'СЕТ СН'!$F$17</f>
        <v>2639.3249312399998</v>
      </c>
      <c r="S34" s="36">
        <f>SUMIFS(СВЦЭМ!$C$39:$C$782,СВЦЭМ!$A$39:$A$782,$A34,СВЦЭМ!$B$39:$B$782,S$11)+'СЕТ СН'!$F$9+СВЦЭМ!$D$10+'СЕТ СН'!$F$5-'СЕТ СН'!$F$17</f>
        <v>2646.8064375200001</v>
      </c>
      <c r="T34" s="36">
        <f>SUMIFS(СВЦЭМ!$C$39:$C$782,СВЦЭМ!$A$39:$A$782,$A34,СВЦЭМ!$B$39:$B$782,T$11)+'СЕТ СН'!$F$9+СВЦЭМ!$D$10+'СЕТ СН'!$F$5-'СЕТ СН'!$F$17</f>
        <v>2650.8752975099997</v>
      </c>
      <c r="U34" s="36">
        <f>SUMIFS(СВЦЭМ!$C$39:$C$782,СВЦЭМ!$A$39:$A$782,$A34,СВЦЭМ!$B$39:$B$782,U$11)+'СЕТ СН'!$F$9+СВЦЭМ!$D$10+'СЕТ СН'!$F$5-'СЕТ СН'!$F$17</f>
        <v>2648.96017949</v>
      </c>
      <c r="V34" s="36">
        <f>SUMIFS(СВЦЭМ!$C$39:$C$782,СВЦЭМ!$A$39:$A$782,$A34,СВЦЭМ!$B$39:$B$782,V$11)+'СЕТ СН'!$F$9+СВЦЭМ!$D$10+'СЕТ СН'!$F$5-'СЕТ СН'!$F$17</f>
        <v>2634.6552485900002</v>
      </c>
      <c r="W34" s="36">
        <f>SUMIFS(СВЦЭМ!$C$39:$C$782,СВЦЭМ!$A$39:$A$782,$A34,СВЦЭМ!$B$39:$B$782,W$11)+'СЕТ СН'!$F$9+СВЦЭМ!$D$10+'СЕТ СН'!$F$5-'СЕТ СН'!$F$17</f>
        <v>2666.14768658</v>
      </c>
      <c r="X34" s="36">
        <f>SUMIFS(СВЦЭМ!$C$39:$C$782,СВЦЭМ!$A$39:$A$782,$A34,СВЦЭМ!$B$39:$B$782,X$11)+'СЕТ СН'!$F$9+СВЦЭМ!$D$10+'СЕТ СН'!$F$5-'СЕТ СН'!$F$17</f>
        <v>2685.6460680700002</v>
      </c>
      <c r="Y34" s="36">
        <f>SUMIFS(СВЦЭМ!$C$39:$C$782,СВЦЭМ!$A$39:$A$782,$A34,СВЦЭМ!$B$39:$B$782,Y$11)+'СЕТ СН'!$F$9+СВЦЭМ!$D$10+'СЕТ СН'!$F$5-'СЕТ СН'!$F$17</f>
        <v>2743.6663275000001</v>
      </c>
    </row>
    <row r="35" spans="1:25" ht="15.75" x14ac:dyDescent="0.2">
      <c r="A35" s="35">
        <f t="shared" si="0"/>
        <v>44493</v>
      </c>
      <c r="B35" s="36">
        <f>SUMIFS(СВЦЭМ!$C$39:$C$782,СВЦЭМ!$A$39:$A$782,$A35,СВЦЭМ!$B$39:$B$782,B$11)+'СЕТ СН'!$F$9+СВЦЭМ!$D$10+'СЕТ СН'!$F$5-'СЕТ СН'!$F$17</f>
        <v>2774.8333390899998</v>
      </c>
      <c r="C35" s="36">
        <f>SUMIFS(СВЦЭМ!$C$39:$C$782,СВЦЭМ!$A$39:$A$782,$A35,СВЦЭМ!$B$39:$B$782,C$11)+'СЕТ СН'!$F$9+СВЦЭМ!$D$10+'СЕТ СН'!$F$5-'СЕТ СН'!$F$17</f>
        <v>2815.7782309300001</v>
      </c>
      <c r="D35" s="36">
        <f>SUMIFS(СВЦЭМ!$C$39:$C$782,СВЦЭМ!$A$39:$A$782,$A35,СВЦЭМ!$B$39:$B$782,D$11)+'СЕТ СН'!$F$9+СВЦЭМ!$D$10+'СЕТ СН'!$F$5-'СЕТ СН'!$F$17</f>
        <v>2866.1641686000003</v>
      </c>
      <c r="E35" s="36">
        <f>SUMIFS(СВЦЭМ!$C$39:$C$782,СВЦЭМ!$A$39:$A$782,$A35,СВЦЭМ!$B$39:$B$782,E$11)+'СЕТ СН'!$F$9+СВЦЭМ!$D$10+'СЕТ СН'!$F$5-'СЕТ СН'!$F$17</f>
        <v>2875.4178988100002</v>
      </c>
      <c r="F35" s="36">
        <f>SUMIFS(СВЦЭМ!$C$39:$C$782,СВЦЭМ!$A$39:$A$782,$A35,СВЦЭМ!$B$39:$B$782,F$11)+'СЕТ СН'!$F$9+СВЦЭМ!$D$10+'СЕТ СН'!$F$5-'СЕТ СН'!$F$17</f>
        <v>2868.5774976799999</v>
      </c>
      <c r="G35" s="36">
        <f>SUMIFS(СВЦЭМ!$C$39:$C$782,СВЦЭМ!$A$39:$A$782,$A35,СВЦЭМ!$B$39:$B$782,G$11)+'СЕТ СН'!$F$9+СВЦЭМ!$D$10+'СЕТ СН'!$F$5-'СЕТ СН'!$F$17</f>
        <v>2872.1679898699999</v>
      </c>
      <c r="H35" s="36">
        <f>SUMIFS(СВЦЭМ!$C$39:$C$782,СВЦЭМ!$A$39:$A$782,$A35,СВЦЭМ!$B$39:$B$782,H$11)+'СЕТ СН'!$F$9+СВЦЭМ!$D$10+'СЕТ СН'!$F$5-'СЕТ СН'!$F$17</f>
        <v>2822.4049659800003</v>
      </c>
      <c r="I35" s="36">
        <f>SUMIFS(СВЦЭМ!$C$39:$C$782,СВЦЭМ!$A$39:$A$782,$A35,СВЦЭМ!$B$39:$B$782,I$11)+'СЕТ СН'!$F$9+СВЦЭМ!$D$10+'СЕТ СН'!$F$5-'СЕТ СН'!$F$17</f>
        <v>2768.5473323799997</v>
      </c>
      <c r="J35" s="36">
        <f>SUMIFS(СВЦЭМ!$C$39:$C$782,СВЦЭМ!$A$39:$A$782,$A35,СВЦЭМ!$B$39:$B$782,J$11)+'СЕТ СН'!$F$9+СВЦЭМ!$D$10+'СЕТ СН'!$F$5-'СЕТ СН'!$F$17</f>
        <v>2716.6637864699996</v>
      </c>
      <c r="K35" s="36">
        <f>SUMIFS(СВЦЭМ!$C$39:$C$782,СВЦЭМ!$A$39:$A$782,$A35,СВЦЭМ!$B$39:$B$782,K$11)+'СЕТ СН'!$F$9+СВЦЭМ!$D$10+'СЕТ СН'!$F$5-'СЕТ СН'!$F$17</f>
        <v>2682.0869959000001</v>
      </c>
      <c r="L35" s="36">
        <f>SUMIFS(СВЦЭМ!$C$39:$C$782,СВЦЭМ!$A$39:$A$782,$A35,СВЦЭМ!$B$39:$B$782,L$11)+'СЕТ СН'!$F$9+СВЦЭМ!$D$10+'СЕТ СН'!$F$5-'СЕТ СН'!$F$17</f>
        <v>2658.5195825700002</v>
      </c>
      <c r="M35" s="36">
        <f>SUMIFS(СВЦЭМ!$C$39:$C$782,СВЦЭМ!$A$39:$A$782,$A35,СВЦЭМ!$B$39:$B$782,M$11)+'СЕТ СН'!$F$9+СВЦЭМ!$D$10+'СЕТ СН'!$F$5-'СЕТ СН'!$F$17</f>
        <v>2653.42948854</v>
      </c>
      <c r="N35" s="36">
        <f>SUMIFS(СВЦЭМ!$C$39:$C$782,СВЦЭМ!$A$39:$A$782,$A35,СВЦЭМ!$B$39:$B$782,N$11)+'СЕТ СН'!$F$9+СВЦЭМ!$D$10+'СЕТ СН'!$F$5-'СЕТ СН'!$F$17</f>
        <v>2654.5947449300002</v>
      </c>
      <c r="O35" s="36">
        <f>SUMIFS(СВЦЭМ!$C$39:$C$782,СВЦЭМ!$A$39:$A$782,$A35,СВЦЭМ!$B$39:$B$782,O$11)+'СЕТ СН'!$F$9+СВЦЭМ!$D$10+'СЕТ СН'!$F$5-'СЕТ СН'!$F$17</f>
        <v>2640.0400559099999</v>
      </c>
      <c r="P35" s="36">
        <f>SUMIFS(СВЦЭМ!$C$39:$C$782,СВЦЭМ!$A$39:$A$782,$A35,СВЦЭМ!$B$39:$B$782,P$11)+'СЕТ СН'!$F$9+СВЦЭМ!$D$10+'СЕТ СН'!$F$5-'СЕТ СН'!$F$17</f>
        <v>2638.2883864699998</v>
      </c>
      <c r="Q35" s="36">
        <f>SUMIFS(СВЦЭМ!$C$39:$C$782,СВЦЭМ!$A$39:$A$782,$A35,СВЦЭМ!$B$39:$B$782,Q$11)+'СЕТ СН'!$F$9+СВЦЭМ!$D$10+'СЕТ СН'!$F$5-'СЕТ СН'!$F$17</f>
        <v>2635.5740465399999</v>
      </c>
      <c r="R35" s="36">
        <f>SUMIFS(СВЦЭМ!$C$39:$C$782,СВЦЭМ!$A$39:$A$782,$A35,СВЦЭМ!$B$39:$B$782,R$11)+'СЕТ СН'!$F$9+СВЦЭМ!$D$10+'СЕТ СН'!$F$5-'СЕТ СН'!$F$17</f>
        <v>2637.1434084699999</v>
      </c>
      <c r="S35" s="36">
        <f>SUMIFS(СВЦЭМ!$C$39:$C$782,СВЦЭМ!$A$39:$A$782,$A35,СВЦЭМ!$B$39:$B$782,S$11)+'СЕТ СН'!$F$9+СВЦЭМ!$D$10+'СЕТ СН'!$F$5-'СЕТ СН'!$F$17</f>
        <v>2642.2341357799996</v>
      </c>
      <c r="T35" s="36">
        <f>SUMIFS(СВЦЭМ!$C$39:$C$782,СВЦЭМ!$A$39:$A$782,$A35,СВЦЭМ!$B$39:$B$782,T$11)+'СЕТ СН'!$F$9+СВЦЭМ!$D$10+'СЕТ СН'!$F$5-'СЕТ СН'!$F$17</f>
        <v>2623.4865053399999</v>
      </c>
      <c r="U35" s="36">
        <f>SUMIFS(СВЦЭМ!$C$39:$C$782,СВЦЭМ!$A$39:$A$782,$A35,СВЦЭМ!$B$39:$B$782,U$11)+'СЕТ СН'!$F$9+СВЦЭМ!$D$10+'СЕТ СН'!$F$5-'СЕТ СН'!$F$17</f>
        <v>2648.5877621499999</v>
      </c>
      <c r="V35" s="36">
        <f>SUMIFS(СВЦЭМ!$C$39:$C$782,СВЦЭМ!$A$39:$A$782,$A35,СВЦЭМ!$B$39:$B$782,V$11)+'СЕТ СН'!$F$9+СВЦЭМ!$D$10+'СЕТ СН'!$F$5-'СЕТ СН'!$F$17</f>
        <v>2671.0800189199999</v>
      </c>
      <c r="W35" s="36">
        <f>SUMIFS(СВЦЭМ!$C$39:$C$782,СВЦЭМ!$A$39:$A$782,$A35,СВЦЭМ!$B$39:$B$782,W$11)+'СЕТ СН'!$F$9+СВЦЭМ!$D$10+'СЕТ СН'!$F$5-'СЕТ СН'!$F$17</f>
        <v>2689.2843688499997</v>
      </c>
      <c r="X35" s="36">
        <f>SUMIFS(СВЦЭМ!$C$39:$C$782,СВЦЭМ!$A$39:$A$782,$A35,СВЦЭМ!$B$39:$B$782,X$11)+'СЕТ СН'!$F$9+СВЦЭМ!$D$10+'СЕТ СН'!$F$5-'СЕТ СН'!$F$17</f>
        <v>2712.0263575700001</v>
      </c>
      <c r="Y35" s="36">
        <f>SUMIFS(СВЦЭМ!$C$39:$C$782,СВЦЭМ!$A$39:$A$782,$A35,СВЦЭМ!$B$39:$B$782,Y$11)+'СЕТ СН'!$F$9+СВЦЭМ!$D$10+'СЕТ СН'!$F$5-'СЕТ СН'!$F$17</f>
        <v>2748.8977681199999</v>
      </c>
    </row>
    <row r="36" spans="1:25" ht="15.75" x14ac:dyDescent="0.2">
      <c r="A36" s="35">
        <f t="shared" si="0"/>
        <v>44494</v>
      </c>
      <c r="B36" s="36">
        <f>SUMIFS(СВЦЭМ!$C$39:$C$782,СВЦЭМ!$A$39:$A$782,$A36,СВЦЭМ!$B$39:$B$782,B$11)+'СЕТ СН'!$F$9+СВЦЭМ!$D$10+'СЕТ СН'!$F$5-'СЕТ СН'!$F$17</f>
        <v>2803.95401077</v>
      </c>
      <c r="C36" s="36">
        <f>SUMIFS(СВЦЭМ!$C$39:$C$782,СВЦЭМ!$A$39:$A$782,$A36,СВЦЭМ!$B$39:$B$782,C$11)+'СЕТ СН'!$F$9+СВЦЭМ!$D$10+'СЕТ СН'!$F$5-'СЕТ СН'!$F$17</f>
        <v>2910.97679763</v>
      </c>
      <c r="D36" s="36">
        <f>SUMIFS(СВЦЭМ!$C$39:$C$782,СВЦЭМ!$A$39:$A$782,$A36,СВЦЭМ!$B$39:$B$782,D$11)+'СЕТ СН'!$F$9+СВЦЭМ!$D$10+'СЕТ СН'!$F$5-'СЕТ СН'!$F$17</f>
        <v>2904.0709250199998</v>
      </c>
      <c r="E36" s="36">
        <f>SUMIFS(СВЦЭМ!$C$39:$C$782,СВЦЭМ!$A$39:$A$782,$A36,СВЦЭМ!$B$39:$B$782,E$11)+'СЕТ СН'!$F$9+СВЦЭМ!$D$10+'СЕТ СН'!$F$5-'СЕТ СН'!$F$17</f>
        <v>2776.5499160199997</v>
      </c>
      <c r="F36" s="36">
        <f>SUMIFS(СВЦЭМ!$C$39:$C$782,СВЦЭМ!$A$39:$A$782,$A36,СВЦЭМ!$B$39:$B$782,F$11)+'СЕТ СН'!$F$9+СВЦЭМ!$D$10+'СЕТ СН'!$F$5-'СЕТ СН'!$F$17</f>
        <v>2771.9376572900001</v>
      </c>
      <c r="G36" s="36">
        <f>SUMIFS(СВЦЭМ!$C$39:$C$782,СВЦЭМ!$A$39:$A$782,$A36,СВЦЭМ!$B$39:$B$782,G$11)+'СЕТ СН'!$F$9+СВЦЭМ!$D$10+'СЕТ СН'!$F$5-'СЕТ СН'!$F$17</f>
        <v>2788.7598023299997</v>
      </c>
      <c r="H36" s="36">
        <f>SUMIFS(СВЦЭМ!$C$39:$C$782,СВЦЭМ!$A$39:$A$782,$A36,СВЦЭМ!$B$39:$B$782,H$11)+'СЕТ СН'!$F$9+СВЦЭМ!$D$10+'СЕТ СН'!$F$5-'СЕТ СН'!$F$17</f>
        <v>2859.94959672</v>
      </c>
      <c r="I36" s="36">
        <f>SUMIFS(СВЦЭМ!$C$39:$C$782,СВЦЭМ!$A$39:$A$782,$A36,СВЦЭМ!$B$39:$B$782,I$11)+'СЕТ СН'!$F$9+СВЦЭМ!$D$10+'СЕТ СН'!$F$5-'СЕТ СН'!$F$17</f>
        <v>2835.1849606599999</v>
      </c>
      <c r="J36" s="36">
        <f>SUMIFS(СВЦЭМ!$C$39:$C$782,СВЦЭМ!$A$39:$A$782,$A36,СВЦЭМ!$B$39:$B$782,J$11)+'СЕТ СН'!$F$9+СВЦЭМ!$D$10+'СЕТ СН'!$F$5-'СЕТ СН'!$F$17</f>
        <v>2765.7676393900001</v>
      </c>
      <c r="K36" s="36">
        <f>SUMIFS(СВЦЭМ!$C$39:$C$782,СВЦЭМ!$A$39:$A$782,$A36,СВЦЭМ!$B$39:$B$782,K$11)+'СЕТ СН'!$F$9+СВЦЭМ!$D$10+'СЕТ СН'!$F$5-'СЕТ СН'!$F$17</f>
        <v>2724.9191423699999</v>
      </c>
      <c r="L36" s="36">
        <f>SUMIFS(СВЦЭМ!$C$39:$C$782,СВЦЭМ!$A$39:$A$782,$A36,СВЦЭМ!$B$39:$B$782,L$11)+'СЕТ СН'!$F$9+СВЦЭМ!$D$10+'СЕТ СН'!$F$5-'СЕТ СН'!$F$17</f>
        <v>2723.5061515099997</v>
      </c>
      <c r="M36" s="36">
        <f>SUMIFS(СВЦЭМ!$C$39:$C$782,СВЦЭМ!$A$39:$A$782,$A36,СВЦЭМ!$B$39:$B$782,M$11)+'СЕТ СН'!$F$9+СВЦЭМ!$D$10+'СЕТ СН'!$F$5-'СЕТ СН'!$F$17</f>
        <v>2739.6785990199996</v>
      </c>
      <c r="N36" s="36">
        <f>SUMIFS(СВЦЭМ!$C$39:$C$782,СВЦЭМ!$A$39:$A$782,$A36,СВЦЭМ!$B$39:$B$782,N$11)+'СЕТ СН'!$F$9+СВЦЭМ!$D$10+'СЕТ СН'!$F$5-'СЕТ СН'!$F$17</f>
        <v>2754.30594552</v>
      </c>
      <c r="O36" s="36">
        <f>SUMIFS(СВЦЭМ!$C$39:$C$782,СВЦЭМ!$A$39:$A$782,$A36,СВЦЭМ!$B$39:$B$782,O$11)+'СЕТ СН'!$F$9+СВЦЭМ!$D$10+'СЕТ СН'!$F$5-'СЕТ СН'!$F$17</f>
        <v>2754.8572437799999</v>
      </c>
      <c r="P36" s="36">
        <f>SUMIFS(СВЦЭМ!$C$39:$C$782,СВЦЭМ!$A$39:$A$782,$A36,СВЦЭМ!$B$39:$B$782,P$11)+'СЕТ СН'!$F$9+СВЦЭМ!$D$10+'СЕТ СН'!$F$5-'СЕТ СН'!$F$17</f>
        <v>2751.18684725</v>
      </c>
      <c r="Q36" s="36">
        <f>SUMIFS(СВЦЭМ!$C$39:$C$782,СВЦЭМ!$A$39:$A$782,$A36,СВЦЭМ!$B$39:$B$782,Q$11)+'СЕТ СН'!$F$9+СВЦЭМ!$D$10+'СЕТ СН'!$F$5-'СЕТ СН'!$F$17</f>
        <v>2752.1248059999998</v>
      </c>
      <c r="R36" s="36">
        <f>SUMIFS(СВЦЭМ!$C$39:$C$782,СВЦЭМ!$A$39:$A$782,$A36,СВЦЭМ!$B$39:$B$782,R$11)+'СЕТ СН'!$F$9+СВЦЭМ!$D$10+'СЕТ СН'!$F$5-'СЕТ СН'!$F$17</f>
        <v>2745.5835196799999</v>
      </c>
      <c r="S36" s="36">
        <f>SUMIFS(СВЦЭМ!$C$39:$C$782,СВЦЭМ!$A$39:$A$782,$A36,СВЦЭМ!$B$39:$B$782,S$11)+'СЕТ СН'!$F$9+СВЦЭМ!$D$10+'СЕТ СН'!$F$5-'СЕТ СН'!$F$17</f>
        <v>2727.8927815699999</v>
      </c>
      <c r="T36" s="36">
        <f>SUMIFS(СВЦЭМ!$C$39:$C$782,СВЦЭМ!$A$39:$A$782,$A36,СВЦЭМ!$B$39:$B$782,T$11)+'СЕТ СН'!$F$9+СВЦЭМ!$D$10+'СЕТ СН'!$F$5-'СЕТ СН'!$F$17</f>
        <v>2724.8694014299999</v>
      </c>
      <c r="U36" s="36">
        <f>SUMIFS(СВЦЭМ!$C$39:$C$782,СВЦЭМ!$A$39:$A$782,$A36,СВЦЭМ!$B$39:$B$782,U$11)+'СЕТ СН'!$F$9+СВЦЭМ!$D$10+'СЕТ СН'!$F$5-'СЕТ СН'!$F$17</f>
        <v>2759.42339107</v>
      </c>
      <c r="V36" s="36">
        <f>SUMIFS(СВЦЭМ!$C$39:$C$782,СВЦЭМ!$A$39:$A$782,$A36,СВЦЭМ!$B$39:$B$782,V$11)+'СЕТ СН'!$F$9+СВЦЭМ!$D$10+'СЕТ СН'!$F$5-'СЕТ СН'!$F$17</f>
        <v>2717.6069690200002</v>
      </c>
      <c r="W36" s="36">
        <f>SUMIFS(СВЦЭМ!$C$39:$C$782,СВЦЭМ!$A$39:$A$782,$A36,СВЦЭМ!$B$39:$B$782,W$11)+'СЕТ СН'!$F$9+СВЦЭМ!$D$10+'СЕТ СН'!$F$5-'СЕТ СН'!$F$17</f>
        <v>2739.1736528199999</v>
      </c>
      <c r="X36" s="36">
        <f>SUMIFS(СВЦЭМ!$C$39:$C$782,СВЦЭМ!$A$39:$A$782,$A36,СВЦЭМ!$B$39:$B$782,X$11)+'СЕТ СН'!$F$9+СВЦЭМ!$D$10+'СЕТ СН'!$F$5-'СЕТ СН'!$F$17</f>
        <v>2750.3528868100002</v>
      </c>
      <c r="Y36" s="36">
        <f>SUMIFS(СВЦЭМ!$C$39:$C$782,СВЦЭМ!$A$39:$A$782,$A36,СВЦЭМ!$B$39:$B$782,Y$11)+'СЕТ СН'!$F$9+СВЦЭМ!$D$10+'СЕТ СН'!$F$5-'СЕТ СН'!$F$17</f>
        <v>2802.2307596700002</v>
      </c>
    </row>
    <row r="37" spans="1:25" ht="15.75" x14ac:dyDescent="0.2">
      <c r="A37" s="35">
        <f t="shared" si="0"/>
        <v>44495</v>
      </c>
      <c r="B37" s="36">
        <f>SUMIFS(СВЦЭМ!$C$39:$C$782,СВЦЭМ!$A$39:$A$782,$A37,СВЦЭМ!$B$39:$B$782,B$11)+'СЕТ СН'!$F$9+СВЦЭМ!$D$10+'СЕТ СН'!$F$5-'СЕТ СН'!$F$17</f>
        <v>2778.7434368200002</v>
      </c>
      <c r="C37" s="36">
        <f>SUMIFS(СВЦЭМ!$C$39:$C$782,СВЦЭМ!$A$39:$A$782,$A37,СВЦЭМ!$B$39:$B$782,C$11)+'СЕТ СН'!$F$9+СВЦЭМ!$D$10+'СЕТ СН'!$F$5-'СЕТ СН'!$F$17</f>
        <v>2778.25168046</v>
      </c>
      <c r="D37" s="36">
        <f>SUMIFS(СВЦЭМ!$C$39:$C$782,СВЦЭМ!$A$39:$A$782,$A37,СВЦЭМ!$B$39:$B$782,D$11)+'СЕТ СН'!$F$9+СВЦЭМ!$D$10+'СЕТ СН'!$F$5-'СЕТ СН'!$F$17</f>
        <v>2795.0835818699998</v>
      </c>
      <c r="E37" s="36">
        <f>SUMIFS(СВЦЭМ!$C$39:$C$782,СВЦЭМ!$A$39:$A$782,$A37,СВЦЭМ!$B$39:$B$782,E$11)+'СЕТ СН'!$F$9+СВЦЭМ!$D$10+'СЕТ СН'!$F$5-'СЕТ СН'!$F$17</f>
        <v>2802.0300683599999</v>
      </c>
      <c r="F37" s="36">
        <f>SUMIFS(СВЦЭМ!$C$39:$C$782,СВЦЭМ!$A$39:$A$782,$A37,СВЦЭМ!$B$39:$B$782,F$11)+'СЕТ СН'!$F$9+СВЦЭМ!$D$10+'СЕТ СН'!$F$5-'СЕТ СН'!$F$17</f>
        <v>2800.7736923299999</v>
      </c>
      <c r="G37" s="36">
        <f>SUMIFS(СВЦЭМ!$C$39:$C$782,СВЦЭМ!$A$39:$A$782,$A37,СВЦЭМ!$B$39:$B$782,G$11)+'СЕТ СН'!$F$9+СВЦЭМ!$D$10+'СЕТ СН'!$F$5-'СЕТ СН'!$F$17</f>
        <v>2782.8113873100001</v>
      </c>
      <c r="H37" s="36">
        <f>SUMIFS(СВЦЭМ!$C$39:$C$782,СВЦЭМ!$A$39:$A$782,$A37,СВЦЭМ!$B$39:$B$782,H$11)+'СЕТ СН'!$F$9+СВЦЭМ!$D$10+'СЕТ СН'!$F$5-'СЕТ СН'!$F$17</f>
        <v>2805.7015406999999</v>
      </c>
      <c r="I37" s="36">
        <f>SUMIFS(СВЦЭМ!$C$39:$C$782,СВЦЭМ!$A$39:$A$782,$A37,СВЦЭМ!$B$39:$B$782,I$11)+'СЕТ СН'!$F$9+СВЦЭМ!$D$10+'СЕТ СН'!$F$5-'СЕТ СН'!$F$17</f>
        <v>2760.8324022500001</v>
      </c>
      <c r="J37" s="36">
        <f>SUMIFS(СВЦЭМ!$C$39:$C$782,СВЦЭМ!$A$39:$A$782,$A37,СВЦЭМ!$B$39:$B$782,J$11)+'СЕТ СН'!$F$9+СВЦЭМ!$D$10+'СЕТ СН'!$F$5-'СЕТ СН'!$F$17</f>
        <v>2710.3388983300001</v>
      </c>
      <c r="K37" s="36">
        <f>SUMIFS(СВЦЭМ!$C$39:$C$782,СВЦЭМ!$A$39:$A$782,$A37,СВЦЭМ!$B$39:$B$782,K$11)+'СЕТ СН'!$F$9+СВЦЭМ!$D$10+'СЕТ СН'!$F$5-'СЕТ СН'!$F$17</f>
        <v>2712.2172951399998</v>
      </c>
      <c r="L37" s="36">
        <f>SUMIFS(СВЦЭМ!$C$39:$C$782,СВЦЭМ!$A$39:$A$782,$A37,СВЦЭМ!$B$39:$B$782,L$11)+'СЕТ СН'!$F$9+СВЦЭМ!$D$10+'СЕТ СН'!$F$5-'СЕТ СН'!$F$17</f>
        <v>2715.6230918599999</v>
      </c>
      <c r="M37" s="36">
        <f>SUMIFS(СВЦЭМ!$C$39:$C$782,СВЦЭМ!$A$39:$A$782,$A37,СВЦЭМ!$B$39:$B$782,M$11)+'СЕТ СН'!$F$9+СВЦЭМ!$D$10+'СЕТ СН'!$F$5-'СЕТ СН'!$F$17</f>
        <v>2710.1113958699998</v>
      </c>
      <c r="N37" s="36">
        <f>SUMIFS(СВЦЭМ!$C$39:$C$782,СВЦЭМ!$A$39:$A$782,$A37,СВЦЭМ!$B$39:$B$782,N$11)+'СЕТ СН'!$F$9+СВЦЭМ!$D$10+'СЕТ СН'!$F$5-'СЕТ СН'!$F$17</f>
        <v>2719.1162745000001</v>
      </c>
      <c r="O37" s="36">
        <f>SUMIFS(СВЦЭМ!$C$39:$C$782,СВЦЭМ!$A$39:$A$782,$A37,СВЦЭМ!$B$39:$B$782,O$11)+'СЕТ СН'!$F$9+СВЦЭМ!$D$10+'СЕТ СН'!$F$5-'СЕТ СН'!$F$17</f>
        <v>2719.0200467899999</v>
      </c>
      <c r="P37" s="36">
        <f>SUMIFS(СВЦЭМ!$C$39:$C$782,СВЦЭМ!$A$39:$A$782,$A37,СВЦЭМ!$B$39:$B$782,P$11)+'СЕТ СН'!$F$9+СВЦЭМ!$D$10+'СЕТ СН'!$F$5-'СЕТ СН'!$F$17</f>
        <v>2737.78511901</v>
      </c>
      <c r="Q37" s="36">
        <f>SUMIFS(СВЦЭМ!$C$39:$C$782,СВЦЭМ!$A$39:$A$782,$A37,СВЦЭМ!$B$39:$B$782,Q$11)+'СЕТ СН'!$F$9+СВЦЭМ!$D$10+'СЕТ СН'!$F$5-'СЕТ СН'!$F$17</f>
        <v>2737.42679804</v>
      </c>
      <c r="R37" s="36">
        <f>SUMIFS(СВЦЭМ!$C$39:$C$782,СВЦЭМ!$A$39:$A$782,$A37,СВЦЭМ!$B$39:$B$782,R$11)+'СЕТ СН'!$F$9+СВЦЭМ!$D$10+'СЕТ СН'!$F$5-'СЕТ СН'!$F$17</f>
        <v>2721.7368571099996</v>
      </c>
      <c r="S37" s="36">
        <f>SUMIFS(СВЦЭМ!$C$39:$C$782,СВЦЭМ!$A$39:$A$782,$A37,СВЦЭМ!$B$39:$B$782,S$11)+'СЕТ СН'!$F$9+СВЦЭМ!$D$10+'СЕТ СН'!$F$5-'СЕТ СН'!$F$17</f>
        <v>2693.0409501100003</v>
      </c>
      <c r="T37" s="36">
        <f>SUMIFS(СВЦЭМ!$C$39:$C$782,СВЦЭМ!$A$39:$A$782,$A37,СВЦЭМ!$B$39:$B$782,T$11)+'СЕТ СН'!$F$9+СВЦЭМ!$D$10+'СЕТ СН'!$F$5-'СЕТ СН'!$F$17</f>
        <v>2710.6042118400001</v>
      </c>
      <c r="U37" s="36">
        <f>SUMIFS(СВЦЭМ!$C$39:$C$782,СВЦЭМ!$A$39:$A$782,$A37,СВЦЭМ!$B$39:$B$782,U$11)+'СЕТ СН'!$F$9+СВЦЭМ!$D$10+'СЕТ СН'!$F$5-'СЕТ СН'!$F$17</f>
        <v>2717.2530126299998</v>
      </c>
      <c r="V37" s="36">
        <f>SUMIFS(СВЦЭМ!$C$39:$C$782,СВЦЭМ!$A$39:$A$782,$A37,СВЦЭМ!$B$39:$B$782,V$11)+'СЕТ СН'!$F$9+СВЦЭМ!$D$10+'СЕТ СН'!$F$5-'СЕТ СН'!$F$17</f>
        <v>2725.4639248399999</v>
      </c>
      <c r="W37" s="36">
        <f>SUMIFS(СВЦЭМ!$C$39:$C$782,СВЦЭМ!$A$39:$A$782,$A37,СВЦЭМ!$B$39:$B$782,W$11)+'СЕТ СН'!$F$9+СВЦЭМ!$D$10+'СЕТ СН'!$F$5-'СЕТ СН'!$F$17</f>
        <v>2721.6809117499997</v>
      </c>
      <c r="X37" s="36">
        <f>SUMIFS(СВЦЭМ!$C$39:$C$782,СВЦЭМ!$A$39:$A$782,$A37,СВЦЭМ!$B$39:$B$782,X$11)+'СЕТ СН'!$F$9+СВЦЭМ!$D$10+'СЕТ СН'!$F$5-'СЕТ СН'!$F$17</f>
        <v>2705.8323174400002</v>
      </c>
      <c r="Y37" s="36">
        <f>SUMIFS(СВЦЭМ!$C$39:$C$782,СВЦЭМ!$A$39:$A$782,$A37,СВЦЭМ!$B$39:$B$782,Y$11)+'СЕТ СН'!$F$9+СВЦЭМ!$D$10+'СЕТ СН'!$F$5-'СЕТ СН'!$F$17</f>
        <v>2707.5268879300002</v>
      </c>
    </row>
    <row r="38" spans="1:25" ht="15.75" x14ac:dyDescent="0.2">
      <c r="A38" s="35">
        <f t="shared" si="0"/>
        <v>44496</v>
      </c>
      <c r="B38" s="36">
        <f>SUMIFS(СВЦЭМ!$C$39:$C$782,СВЦЭМ!$A$39:$A$782,$A38,СВЦЭМ!$B$39:$B$782,B$11)+'СЕТ СН'!$F$9+СВЦЭМ!$D$10+'СЕТ СН'!$F$5-'СЕТ СН'!$F$17</f>
        <v>2711.0016687799998</v>
      </c>
      <c r="C38" s="36">
        <f>SUMIFS(СВЦЭМ!$C$39:$C$782,СВЦЭМ!$A$39:$A$782,$A38,СВЦЭМ!$B$39:$B$782,C$11)+'СЕТ СН'!$F$9+СВЦЭМ!$D$10+'СЕТ СН'!$F$5-'СЕТ СН'!$F$17</f>
        <v>2781.2899367999999</v>
      </c>
      <c r="D38" s="36">
        <f>SUMIFS(СВЦЭМ!$C$39:$C$782,СВЦЭМ!$A$39:$A$782,$A38,СВЦЭМ!$B$39:$B$782,D$11)+'СЕТ СН'!$F$9+СВЦЭМ!$D$10+'СЕТ СН'!$F$5-'СЕТ СН'!$F$17</f>
        <v>2768.29870286</v>
      </c>
      <c r="E38" s="36">
        <f>SUMIFS(СВЦЭМ!$C$39:$C$782,СВЦЭМ!$A$39:$A$782,$A38,СВЦЭМ!$B$39:$B$782,E$11)+'СЕТ СН'!$F$9+СВЦЭМ!$D$10+'СЕТ СН'!$F$5-'СЕТ СН'!$F$17</f>
        <v>2775.6003708799999</v>
      </c>
      <c r="F38" s="36">
        <f>SUMIFS(СВЦЭМ!$C$39:$C$782,СВЦЭМ!$A$39:$A$782,$A38,СВЦЭМ!$B$39:$B$782,F$11)+'СЕТ СН'!$F$9+СВЦЭМ!$D$10+'СЕТ СН'!$F$5-'СЕТ СН'!$F$17</f>
        <v>2768.3456062799996</v>
      </c>
      <c r="G38" s="36">
        <f>SUMIFS(СВЦЭМ!$C$39:$C$782,СВЦЭМ!$A$39:$A$782,$A38,СВЦЭМ!$B$39:$B$782,G$11)+'СЕТ СН'!$F$9+СВЦЭМ!$D$10+'СЕТ СН'!$F$5-'СЕТ СН'!$F$17</f>
        <v>2736.9893963</v>
      </c>
      <c r="H38" s="36">
        <f>SUMIFS(СВЦЭМ!$C$39:$C$782,СВЦЭМ!$A$39:$A$782,$A38,СВЦЭМ!$B$39:$B$782,H$11)+'СЕТ СН'!$F$9+СВЦЭМ!$D$10+'СЕТ СН'!$F$5-'СЕТ СН'!$F$17</f>
        <v>2768.86951679</v>
      </c>
      <c r="I38" s="36">
        <f>SUMIFS(СВЦЭМ!$C$39:$C$782,СВЦЭМ!$A$39:$A$782,$A38,СВЦЭМ!$B$39:$B$782,I$11)+'СЕТ СН'!$F$9+СВЦЭМ!$D$10+'СЕТ СН'!$F$5-'СЕТ СН'!$F$17</f>
        <v>2764.0257248299999</v>
      </c>
      <c r="J38" s="36">
        <f>SUMIFS(СВЦЭМ!$C$39:$C$782,СВЦЭМ!$A$39:$A$782,$A38,СВЦЭМ!$B$39:$B$782,J$11)+'СЕТ СН'!$F$9+СВЦЭМ!$D$10+'СЕТ СН'!$F$5-'СЕТ СН'!$F$17</f>
        <v>2736.68072953</v>
      </c>
      <c r="K38" s="36">
        <f>SUMIFS(СВЦЭМ!$C$39:$C$782,СВЦЭМ!$A$39:$A$782,$A38,СВЦЭМ!$B$39:$B$782,K$11)+'СЕТ СН'!$F$9+СВЦЭМ!$D$10+'СЕТ СН'!$F$5-'СЕТ СН'!$F$17</f>
        <v>2763.0292214900001</v>
      </c>
      <c r="L38" s="36">
        <f>SUMIFS(СВЦЭМ!$C$39:$C$782,СВЦЭМ!$A$39:$A$782,$A38,СВЦЭМ!$B$39:$B$782,L$11)+'СЕТ СН'!$F$9+СВЦЭМ!$D$10+'СЕТ СН'!$F$5-'СЕТ СН'!$F$17</f>
        <v>2754.8276318600001</v>
      </c>
      <c r="M38" s="36">
        <f>SUMIFS(СВЦЭМ!$C$39:$C$782,СВЦЭМ!$A$39:$A$782,$A38,СВЦЭМ!$B$39:$B$782,M$11)+'СЕТ СН'!$F$9+СВЦЭМ!$D$10+'СЕТ СН'!$F$5-'СЕТ СН'!$F$17</f>
        <v>2745.57737533</v>
      </c>
      <c r="N38" s="36">
        <f>SUMIFS(СВЦЭМ!$C$39:$C$782,СВЦЭМ!$A$39:$A$782,$A38,СВЦЭМ!$B$39:$B$782,N$11)+'СЕТ СН'!$F$9+СВЦЭМ!$D$10+'СЕТ СН'!$F$5-'СЕТ СН'!$F$17</f>
        <v>2734.66097825</v>
      </c>
      <c r="O38" s="36">
        <f>SUMIFS(СВЦЭМ!$C$39:$C$782,СВЦЭМ!$A$39:$A$782,$A38,СВЦЭМ!$B$39:$B$782,O$11)+'СЕТ СН'!$F$9+СВЦЭМ!$D$10+'СЕТ СН'!$F$5-'СЕТ СН'!$F$17</f>
        <v>2730.9719643600001</v>
      </c>
      <c r="P38" s="36">
        <f>SUMIFS(СВЦЭМ!$C$39:$C$782,СВЦЭМ!$A$39:$A$782,$A38,СВЦЭМ!$B$39:$B$782,P$11)+'СЕТ СН'!$F$9+СВЦЭМ!$D$10+'СЕТ СН'!$F$5-'СЕТ СН'!$F$17</f>
        <v>2717.4727865499999</v>
      </c>
      <c r="Q38" s="36">
        <f>SUMIFS(СВЦЭМ!$C$39:$C$782,СВЦЭМ!$A$39:$A$782,$A38,СВЦЭМ!$B$39:$B$782,Q$11)+'СЕТ СН'!$F$9+СВЦЭМ!$D$10+'СЕТ СН'!$F$5-'СЕТ СН'!$F$17</f>
        <v>2722.07759859</v>
      </c>
      <c r="R38" s="36">
        <f>SUMIFS(СВЦЭМ!$C$39:$C$782,СВЦЭМ!$A$39:$A$782,$A38,СВЦЭМ!$B$39:$B$782,R$11)+'СЕТ СН'!$F$9+СВЦЭМ!$D$10+'СЕТ СН'!$F$5-'СЕТ СН'!$F$17</f>
        <v>2723.1936195600001</v>
      </c>
      <c r="S38" s="36">
        <f>SUMIFS(СВЦЭМ!$C$39:$C$782,СВЦЭМ!$A$39:$A$782,$A38,СВЦЭМ!$B$39:$B$782,S$11)+'СЕТ СН'!$F$9+СВЦЭМ!$D$10+'СЕТ СН'!$F$5-'СЕТ СН'!$F$17</f>
        <v>2735.0140373499999</v>
      </c>
      <c r="T38" s="36">
        <f>SUMIFS(СВЦЭМ!$C$39:$C$782,СВЦЭМ!$A$39:$A$782,$A38,СВЦЭМ!$B$39:$B$782,T$11)+'СЕТ СН'!$F$9+СВЦЭМ!$D$10+'СЕТ СН'!$F$5-'СЕТ СН'!$F$17</f>
        <v>2739.1889411699999</v>
      </c>
      <c r="U38" s="36">
        <f>SUMIFS(СВЦЭМ!$C$39:$C$782,СВЦЭМ!$A$39:$A$782,$A38,СВЦЭМ!$B$39:$B$782,U$11)+'СЕТ СН'!$F$9+СВЦЭМ!$D$10+'СЕТ СН'!$F$5-'СЕТ СН'!$F$17</f>
        <v>2739.1906042800001</v>
      </c>
      <c r="V38" s="36">
        <f>SUMIFS(СВЦЭМ!$C$39:$C$782,СВЦЭМ!$A$39:$A$782,$A38,СВЦЭМ!$B$39:$B$782,V$11)+'СЕТ СН'!$F$9+СВЦЭМ!$D$10+'СЕТ СН'!$F$5-'СЕТ СН'!$F$17</f>
        <v>2747.15900986</v>
      </c>
      <c r="W38" s="36">
        <f>SUMIFS(СВЦЭМ!$C$39:$C$782,СВЦЭМ!$A$39:$A$782,$A38,СВЦЭМ!$B$39:$B$782,W$11)+'СЕТ СН'!$F$9+СВЦЭМ!$D$10+'СЕТ СН'!$F$5-'СЕТ СН'!$F$17</f>
        <v>2743.9793968100003</v>
      </c>
      <c r="X38" s="36">
        <f>SUMIFS(СВЦЭМ!$C$39:$C$782,СВЦЭМ!$A$39:$A$782,$A38,СВЦЭМ!$B$39:$B$782,X$11)+'СЕТ СН'!$F$9+СВЦЭМ!$D$10+'СЕТ СН'!$F$5-'СЕТ СН'!$F$17</f>
        <v>2723.15331414</v>
      </c>
      <c r="Y38" s="36">
        <f>SUMIFS(СВЦЭМ!$C$39:$C$782,СВЦЭМ!$A$39:$A$782,$A38,СВЦЭМ!$B$39:$B$782,Y$11)+'СЕТ СН'!$F$9+СВЦЭМ!$D$10+'СЕТ СН'!$F$5-'СЕТ СН'!$F$17</f>
        <v>2728.30801109</v>
      </c>
    </row>
    <row r="39" spans="1:25" ht="15.75" x14ac:dyDescent="0.2">
      <c r="A39" s="35">
        <f t="shared" si="0"/>
        <v>44497</v>
      </c>
      <c r="B39" s="36">
        <f>SUMIFS(СВЦЭМ!$C$39:$C$782,СВЦЭМ!$A$39:$A$782,$A39,СВЦЭМ!$B$39:$B$782,B$11)+'СЕТ СН'!$F$9+СВЦЭМ!$D$10+'СЕТ СН'!$F$5-'СЕТ СН'!$F$17</f>
        <v>2739.17108022</v>
      </c>
      <c r="C39" s="36">
        <f>SUMIFS(СВЦЭМ!$C$39:$C$782,СВЦЭМ!$A$39:$A$782,$A39,СВЦЭМ!$B$39:$B$782,C$11)+'СЕТ СН'!$F$9+СВЦЭМ!$D$10+'СЕТ СН'!$F$5-'СЕТ СН'!$F$17</f>
        <v>2798.5828570200001</v>
      </c>
      <c r="D39" s="36">
        <f>SUMIFS(СВЦЭМ!$C$39:$C$782,СВЦЭМ!$A$39:$A$782,$A39,СВЦЭМ!$B$39:$B$782,D$11)+'СЕТ СН'!$F$9+СВЦЭМ!$D$10+'СЕТ СН'!$F$5-'СЕТ СН'!$F$17</f>
        <v>2747.3117837899999</v>
      </c>
      <c r="E39" s="36">
        <f>SUMIFS(СВЦЭМ!$C$39:$C$782,СВЦЭМ!$A$39:$A$782,$A39,СВЦЭМ!$B$39:$B$782,E$11)+'СЕТ СН'!$F$9+СВЦЭМ!$D$10+'СЕТ СН'!$F$5-'СЕТ СН'!$F$17</f>
        <v>2728.6764354400002</v>
      </c>
      <c r="F39" s="36">
        <f>SUMIFS(СВЦЭМ!$C$39:$C$782,СВЦЭМ!$A$39:$A$782,$A39,СВЦЭМ!$B$39:$B$782,F$11)+'СЕТ СН'!$F$9+СВЦЭМ!$D$10+'СЕТ СН'!$F$5-'СЕТ СН'!$F$17</f>
        <v>2725.4692727900001</v>
      </c>
      <c r="G39" s="36">
        <f>SUMIFS(СВЦЭМ!$C$39:$C$782,СВЦЭМ!$A$39:$A$782,$A39,СВЦЭМ!$B$39:$B$782,G$11)+'СЕТ СН'!$F$9+СВЦЭМ!$D$10+'СЕТ СН'!$F$5-'СЕТ СН'!$F$17</f>
        <v>2737.6145901199998</v>
      </c>
      <c r="H39" s="36">
        <f>SUMIFS(СВЦЭМ!$C$39:$C$782,СВЦЭМ!$A$39:$A$782,$A39,СВЦЭМ!$B$39:$B$782,H$11)+'СЕТ СН'!$F$9+СВЦЭМ!$D$10+'СЕТ СН'!$F$5-'СЕТ СН'!$F$17</f>
        <v>2753.8096505799999</v>
      </c>
      <c r="I39" s="36">
        <f>SUMIFS(СВЦЭМ!$C$39:$C$782,СВЦЭМ!$A$39:$A$782,$A39,СВЦЭМ!$B$39:$B$782,I$11)+'СЕТ СН'!$F$9+СВЦЭМ!$D$10+'СЕТ СН'!$F$5-'СЕТ СН'!$F$17</f>
        <v>2710.8742321499999</v>
      </c>
      <c r="J39" s="36">
        <f>SUMIFS(СВЦЭМ!$C$39:$C$782,СВЦЭМ!$A$39:$A$782,$A39,СВЦЭМ!$B$39:$B$782,J$11)+'СЕТ СН'!$F$9+СВЦЭМ!$D$10+'СЕТ СН'!$F$5-'СЕТ СН'!$F$17</f>
        <v>2669.0498775599999</v>
      </c>
      <c r="K39" s="36">
        <f>SUMIFS(СВЦЭМ!$C$39:$C$782,СВЦЭМ!$A$39:$A$782,$A39,СВЦЭМ!$B$39:$B$782,K$11)+'СЕТ СН'!$F$9+СВЦЭМ!$D$10+'СЕТ СН'!$F$5-'СЕТ СН'!$F$17</f>
        <v>2677.43012374</v>
      </c>
      <c r="L39" s="36">
        <f>SUMIFS(СВЦЭМ!$C$39:$C$782,СВЦЭМ!$A$39:$A$782,$A39,СВЦЭМ!$B$39:$B$782,L$11)+'СЕТ СН'!$F$9+СВЦЭМ!$D$10+'СЕТ СН'!$F$5-'СЕТ СН'!$F$17</f>
        <v>2687.2011391599999</v>
      </c>
      <c r="M39" s="36">
        <f>SUMIFS(СВЦЭМ!$C$39:$C$782,СВЦЭМ!$A$39:$A$782,$A39,СВЦЭМ!$B$39:$B$782,M$11)+'СЕТ СН'!$F$9+СВЦЭМ!$D$10+'СЕТ СН'!$F$5-'СЕТ СН'!$F$17</f>
        <v>2710.5261725099999</v>
      </c>
      <c r="N39" s="36">
        <f>SUMIFS(СВЦЭМ!$C$39:$C$782,СВЦЭМ!$A$39:$A$782,$A39,СВЦЭМ!$B$39:$B$782,N$11)+'СЕТ СН'!$F$9+СВЦЭМ!$D$10+'СЕТ СН'!$F$5-'СЕТ СН'!$F$17</f>
        <v>2721.4354059400002</v>
      </c>
      <c r="O39" s="36">
        <f>SUMIFS(СВЦЭМ!$C$39:$C$782,СВЦЭМ!$A$39:$A$782,$A39,СВЦЭМ!$B$39:$B$782,O$11)+'СЕТ СН'!$F$9+СВЦЭМ!$D$10+'СЕТ СН'!$F$5-'СЕТ СН'!$F$17</f>
        <v>2732.8637610199999</v>
      </c>
      <c r="P39" s="36">
        <f>SUMIFS(СВЦЭМ!$C$39:$C$782,СВЦЭМ!$A$39:$A$782,$A39,СВЦЭМ!$B$39:$B$782,P$11)+'СЕТ СН'!$F$9+СВЦЭМ!$D$10+'СЕТ СН'!$F$5-'СЕТ СН'!$F$17</f>
        <v>2731.8096757200001</v>
      </c>
      <c r="Q39" s="36">
        <f>SUMIFS(СВЦЭМ!$C$39:$C$782,СВЦЭМ!$A$39:$A$782,$A39,СВЦЭМ!$B$39:$B$782,Q$11)+'СЕТ СН'!$F$9+СВЦЭМ!$D$10+'СЕТ СН'!$F$5-'СЕТ СН'!$F$17</f>
        <v>2720.0132388000002</v>
      </c>
      <c r="R39" s="36">
        <f>SUMIFS(СВЦЭМ!$C$39:$C$782,СВЦЭМ!$A$39:$A$782,$A39,СВЦЭМ!$B$39:$B$782,R$11)+'СЕТ СН'!$F$9+СВЦЭМ!$D$10+'СЕТ СН'!$F$5-'СЕТ СН'!$F$17</f>
        <v>2720.0492991599999</v>
      </c>
      <c r="S39" s="36">
        <f>SUMIFS(СВЦЭМ!$C$39:$C$782,СВЦЭМ!$A$39:$A$782,$A39,СВЦЭМ!$B$39:$B$782,S$11)+'СЕТ СН'!$F$9+СВЦЭМ!$D$10+'СЕТ СН'!$F$5-'СЕТ СН'!$F$17</f>
        <v>2725.2437827200001</v>
      </c>
      <c r="T39" s="36">
        <f>SUMIFS(СВЦЭМ!$C$39:$C$782,СВЦЭМ!$A$39:$A$782,$A39,СВЦЭМ!$B$39:$B$782,T$11)+'СЕТ СН'!$F$9+СВЦЭМ!$D$10+'СЕТ СН'!$F$5-'СЕТ СН'!$F$17</f>
        <v>2694.1647455399998</v>
      </c>
      <c r="U39" s="36">
        <f>SUMIFS(СВЦЭМ!$C$39:$C$782,СВЦЭМ!$A$39:$A$782,$A39,СВЦЭМ!$B$39:$B$782,U$11)+'СЕТ СН'!$F$9+СВЦЭМ!$D$10+'СЕТ СН'!$F$5-'СЕТ СН'!$F$17</f>
        <v>2702.88985946</v>
      </c>
      <c r="V39" s="36">
        <f>SUMIFS(СВЦЭМ!$C$39:$C$782,СВЦЭМ!$A$39:$A$782,$A39,СВЦЭМ!$B$39:$B$782,V$11)+'СЕТ СН'!$F$9+СВЦЭМ!$D$10+'СЕТ СН'!$F$5-'СЕТ СН'!$F$17</f>
        <v>2702.3916345500002</v>
      </c>
      <c r="W39" s="36">
        <f>SUMIFS(СВЦЭМ!$C$39:$C$782,СВЦЭМ!$A$39:$A$782,$A39,СВЦЭМ!$B$39:$B$782,W$11)+'СЕТ СН'!$F$9+СВЦЭМ!$D$10+'СЕТ СН'!$F$5-'СЕТ СН'!$F$17</f>
        <v>2701.7299372899997</v>
      </c>
      <c r="X39" s="36">
        <f>SUMIFS(СВЦЭМ!$C$39:$C$782,СВЦЭМ!$A$39:$A$782,$A39,СВЦЭМ!$B$39:$B$782,X$11)+'СЕТ СН'!$F$9+СВЦЭМ!$D$10+'СЕТ СН'!$F$5-'СЕТ СН'!$F$17</f>
        <v>2705.6733994300002</v>
      </c>
      <c r="Y39" s="36">
        <f>SUMIFS(СВЦЭМ!$C$39:$C$782,СВЦЭМ!$A$39:$A$782,$A39,СВЦЭМ!$B$39:$B$782,Y$11)+'СЕТ СН'!$F$9+СВЦЭМ!$D$10+'СЕТ СН'!$F$5-'СЕТ СН'!$F$17</f>
        <v>2663.8772372100002</v>
      </c>
    </row>
    <row r="40" spans="1:25" ht="15.75" x14ac:dyDescent="0.2">
      <c r="A40" s="35">
        <f t="shared" si="0"/>
        <v>44498</v>
      </c>
      <c r="B40" s="36">
        <f>SUMIFS(СВЦЭМ!$C$39:$C$782,СВЦЭМ!$A$39:$A$782,$A40,СВЦЭМ!$B$39:$B$782,B$11)+'СЕТ СН'!$F$9+СВЦЭМ!$D$10+'СЕТ СН'!$F$5-'СЕТ СН'!$F$17</f>
        <v>2932.3348418199998</v>
      </c>
      <c r="C40" s="36">
        <f>SUMIFS(СВЦЭМ!$C$39:$C$782,СВЦЭМ!$A$39:$A$782,$A40,СВЦЭМ!$B$39:$B$782,C$11)+'СЕТ СН'!$F$9+СВЦЭМ!$D$10+'СЕТ СН'!$F$5-'СЕТ СН'!$F$17</f>
        <v>2941.58863505</v>
      </c>
      <c r="D40" s="36">
        <f>SUMIFS(СВЦЭМ!$C$39:$C$782,СВЦЭМ!$A$39:$A$782,$A40,СВЦЭМ!$B$39:$B$782,D$11)+'СЕТ СН'!$F$9+СВЦЭМ!$D$10+'СЕТ СН'!$F$5-'СЕТ СН'!$F$17</f>
        <v>2897.3793202400002</v>
      </c>
      <c r="E40" s="36">
        <f>SUMIFS(СВЦЭМ!$C$39:$C$782,СВЦЭМ!$A$39:$A$782,$A40,СВЦЭМ!$B$39:$B$782,E$11)+'СЕТ СН'!$F$9+СВЦЭМ!$D$10+'СЕТ СН'!$F$5-'СЕТ СН'!$F$17</f>
        <v>2867.8850232300001</v>
      </c>
      <c r="F40" s="36">
        <f>SUMIFS(СВЦЭМ!$C$39:$C$782,СВЦЭМ!$A$39:$A$782,$A40,СВЦЭМ!$B$39:$B$782,F$11)+'СЕТ СН'!$F$9+СВЦЭМ!$D$10+'СЕТ СН'!$F$5-'СЕТ СН'!$F$17</f>
        <v>2876.96865411</v>
      </c>
      <c r="G40" s="36">
        <f>SUMIFS(СВЦЭМ!$C$39:$C$782,СВЦЭМ!$A$39:$A$782,$A40,СВЦЭМ!$B$39:$B$782,G$11)+'СЕТ СН'!$F$9+СВЦЭМ!$D$10+'СЕТ СН'!$F$5-'СЕТ СН'!$F$17</f>
        <v>2884.4803551</v>
      </c>
      <c r="H40" s="36">
        <f>SUMIFS(СВЦЭМ!$C$39:$C$782,СВЦЭМ!$A$39:$A$782,$A40,СВЦЭМ!$B$39:$B$782,H$11)+'СЕТ СН'!$F$9+СВЦЭМ!$D$10+'СЕТ СН'!$F$5-'СЕТ СН'!$F$17</f>
        <v>2933.6274923299998</v>
      </c>
      <c r="I40" s="36">
        <f>SUMIFS(СВЦЭМ!$C$39:$C$782,СВЦЭМ!$A$39:$A$782,$A40,СВЦЭМ!$B$39:$B$782,I$11)+'СЕТ СН'!$F$9+СВЦЭМ!$D$10+'СЕТ СН'!$F$5-'СЕТ СН'!$F$17</f>
        <v>2925.4454147599999</v>
      </c>
      <c r="J40" s="36">
        <f>SUMIFS(СВЦЭМ!$C$39:$C$782,СВЦЭМ!$A$39:$A$782,$A40,СВЦЭМ!$B$39:$B$782,J$11)+'СЕТ СН'!$F$9+СВЦЭМ!$D$10+'СЕТ СН'!$F$5-'СЕТ СН'!$F$17</f>
        <v>2822.6071728699999</v>
      </c>
      <c r="K40" s="36">
        <f>SUMIFS(СВЦЭМ!$C$39:$C$782,СВЦЭМ!$A$39:$A$782,$A40,СВЦЭМ!$B$39:$B$782,K$11)+'СЕТ СН'!$F$9+СВЦЭМ!$D$10+'СЕТ СН'!$F$5-'СЕТ СН'!$F$17</f>
        <v>2676.06519927</v>
      </c>
      <c r="L40" s="36">
        <f>SUMIFS(СВЦЭМ!$C$39:$C$782,СВЦЭМ!$A$39:$A$782,$A40,СВЦЭМ!$B$39:$B$782,L$11)+'СЕТ СН'!$F$9+СВЦЭМ!$D$10+'СЕТ СН'!$F$5-'СЕТ СН'!$F$17</f>
        <v>2603.8980332900001</v>
      </c>
      <c r="M40" s="36">
        <f>SUMIFS(СВЦЭМ!$C$39:$C$782,СВЦЭМ!$A$39:$A$782,$A40,СВЦЭМ!$B$39:$B$782,M$11)+'СЕТ СН'!$F$9+СВЦЭМ!$D$10+'СЕТ СН'!$F$5-'СЕТ СН'!$F$17</f>
        <v>2622.4988595</v>
      </c>
      <c r="N40" s="36">
        <f>SUMIFS(СВЦЭМ!$C$39:$C$782,СВЦЭМ!$A$39:$A$782,$A40,СВЦЭМ!$B$39:$B$782,N$11)+'СЕТ СН'!$F$9+СВЦЭМ!$D$10+'СЕТ СН'!$F$5-'СЕТ СН'!$F$17</f>
        <v>2634.7732990699997</v>
      </c>
      <c r="O40" s="36">
        <f>SUMIFS(СВЦЭМ!$C$39:$C$782,СВЦЭМ!$A$39:$A$782,$A40,СВЦЭМ!$B$39:$B$782,O$11)+'СЕТ СН'!$F$9+СВЦЭМ!$D$10+'СЕТ СН'!$F$5-'СЕТ СН'!$F$17</f>
        <v>2642.87947725</v>
      </c>
      <c r="P40" s="36">
        <f>SUMIFS(СВЦЭМ!$C$39:$C$782,СВЦЭМ!$A$39:$A$782,$A40,СВЦЭМ!$B$39:$B$782,P$11)+'СЕТ СН'!$F$9+СВЦЭМ!$D$10+'СЕТ СН'!$F$5-'СЕТ СН'!$F$17</f>
        <v>2639.9550339899997</v>
      </c>
      <c r="Q40" s="36">
        <f>SUMIFS(СВЦЭМ!$C$39:$C$782,СВЦЭМ!$A$39:$A$782,$A40,СВЦЭМ!$B$39:$B$782,Q$11)+'СЕТ СН'!$F$9+СВЦЭМ!$D$10+'СЕТ СН'!$F$5-'СЕТ СН'!$F$17</f>
        <v>2632.5611122299997</v>
      </c>
      <c r="R40" s="36">
        <f>SUMIFS(СВЦЭМ!$C$39:$C$782,СВЦЭМ!$A$39:$A$782,$A40,СВЦЭМ!$B$39:$B$782,R$11)+'СЕТ СН'!$F$9+СВЦЭМ!$D$10+'СЕТ СН'!$F$5-'СЕТ СН'!$F$17</f>
        <v>2616.3487625899998</v>
      </c>
      <c r="S40" s="36">
        <f>SUMIFS(СВЦЭМ!$C$39:$C$782,СВЦЭМ!$A$39:$A$782,$A40,СВЦЭМ!$B$39:$B$782,S$11)+'СЕТ СН'!$F$9+СВЦЭМ!$D$10+'СЕТ СН'!$F$5-'СЕТ СН'!$F$17</f>
        <v>2601.6271532299997</v>
      </c>
      <c r="T40" s="36">
        <f>SUMIFS(СВЦЭМ!$C$39:$C$782,СВЦЭМ!$A$39:$A$782,$A40,СВЦЭМ!$B$39:$B$782,T$11)+'СЕТ СН'!$F$9+СВЦЭМ!$D$10+'СЕТ СН'!$F$5-'СЕТ СН'!$F$17</f>
        <v>2567.5223744300001</v>
      </c>
      <c r="U40" s="36">
        <f>SUMIFS(СВЦЭМ!$C$39:$C$782,СВЦЭМ!$A$39:$A$782,$A40,СВЦЭМ!$B$39:$B$782,U$11)+'СЕТ СН'!$F$9+СВЦЭМ!$D$10+'СЕТ СН'!$F$5-'СЕТ СН'!$F$17</f>
        <v>2524.5056020399998</v>
      </c>
      <c r="V40" s="36">
        <f>SUMIFS(СВЦЭМ!$C$39:$C$782,СВЦЭМ!$A$39:$A$782,$A40,СВЦЭМ!$B$39:$B$782,V$11)+'СЕТ СН'!$F$9+СВЦЭМ!$D$10+'СЕТ СН'!$F$5-'СЕТ СН'!$F$17</f>
        <v>2517.5003628699997</v>
      </c>
      <c r="W40" s="36">
        <f>SUMIFS(СВЦЭМ!$C$39:$C$782,СВЦЭМ!$A$39:$A$782,$A40,СВЦЭМ!$B$39:$B$782,W$11)+'СЕТ СН'!$F$9+СВЦЭМ!$D$10+'СЕТ СН'!$F$5-'СЕТ СН'!$F$17</f>
        <v>2505.6302597499998</v>
      </c>
      <c r="X40" s="36">
        <f>SUMIFS(СВЦЭМ!$C$39:$C$782,СВЦЭМ!$A$39:$A$782,$A40,СВЦЭМ!$B$39:$B$782,X$11)+'СЕТ СН'!$F$9+СВЦЭМ!$D$10+'СЕТ СН'!$F$5-'СЕТ СН'!$F$17</f>
        <v>2572.0938383799999</v>
      </c>
      <c r="Y40" s="36">
        <f>SUMIFS(СВЦЭМ!$C$39:$C$782,СВЦЭМ!$A$39:$A$782,$A40,СВЦЭМ!$B$39:$B$782,Y$11)+'СЕТ СН'!$F$9+СВЦЭМ!$D$10+'СЕТ СН'!$F$5-'СЕТ СН'!$F$17</f>
        <v>2589.0625803100002</v>
      </c>
    </row>
    <row r="41" spans="1:25" ht="15.75" x14ac:dyDescent="0.2">
      <c r="A41" s="35">
        <f t="shared" si="0"/>
        <v>44499</v>
      </c>
      <c r="B41" s="36">
        <f>SUMIFS(СВЦЭМ!$C$39:$C$782,СВЦЭМ!$A$39:$A$782,$A41,СВЦЭМ!$B$39:$B$782,B$11)+'СЕТ СН'!$F$9+СВЦЭМ!$D$10+'СЕТ СН'!$F$5-'СЕТ СН'!$F$17</f>
        <v>2620.1866136099998</v>
      </c>
      <c r="C41" s="36">
        <f>SUMIFS(СВЦЭМ!$C$39:$C$782,СВЦЭМ!$A$39:$A$782,$A41,СВЦЭМ!$B$39:$B$782,C$11)+'СЕТ СН'!$F$9+СВЦЭМ!$D$10+'СЕТ СН'!$F$5-'СЕТ СН'!$F$17</f>
        <v>2705.7357796599999</v>
      </c>
      <c r="D41" s="36">
        <f>SUMIFS(СВЦЭМ!$C$39:$C$782,СВЦЭМ!$A$39:$A$782,$A41,СВЦЭМ!$B$39:$B$782,D$11)+'СЕТ СН'!$F$9+СВЦЭМ!$D$10+'СЕТ СН'!$F$5-'СЕТ СН'!$F$17</f>
        <v>2695.0876630599996</v>
      </c>
      <c r="E41" s="36">
        <f>SUMIFS(СВЦЭМ!$C$39:$C$782,СВЦЭМ!$A$39:$A$782,$A41,СВЦЭМ!$B$39:$B$782,E$11)+'СЕТ СН'!$F$9+СВЦЭМ!$D$10+'СЕТ СН'!$F$5-'СЕТ СН'!$F$17</f>
        <v>2697.0764675999999</v>
      </c>
      <c r="F41" s="36">
        <f>SUMIFS(СВЦЭМ!$C$39:$C$782,СВЦЭМ!$A$39:$A$782,$A41,СВЦЭМ!$B$39:$B$782,F$11)+'СЕТ СН'!$F$9+СВЦЭМ!$D$10+'СЕТ СН'!$F$5-'СЕТ СН'!$F$17</f>
        <v>2694.9945464000002</v>
      </c>
      <c r="G41" s="36">
        <f>SUMIFS(СВЦЭМ!$C$39:$C$782,СВЦЭМ!$A$39:$A$782,$A41,СВЦЭМ!$B$39:$B$782,G$11)+'СЕТ СН'!$F$9+СВЦЭМ!$D$10+'СЕТ СН'!$F$5-'СЕТ СН'!$F$17</f>
        <v>2697.5347867399996</v>
      </c>
      <c r="H41" s="36">
        <f>SUMIFS(СВЦЭМ!$C$39:$C$782,СВЦЭМ!$A$39:$A$782,$A41,СВЦЭМ!$B$39:$B$782,H$11)+'СЕТ СН'!$F$9+СВЦЭМ!$D$10+'СЕТ СН'!$F$5-'СЕТ СН'!$F$17</f>
        <v>2692.2767760299998</v>
      </c>
      <c r="I41" s="36">
        <f>SUMIFS(СВЦЭМ!$C$39:$C$782,СВЦЭМ!$A$39:$A$782,$A41,СВЦЭМ!$B$39:$B$782,I$11)+'СЕТ СН'!$F$9+СВЦЭМ!$D$10+'СЕТ СН'!$F$5-'СЕТ СН'!$F$17</f>
        <v>2633.03042426</v>
      </c>
      <c r="J41" s="36">
        <f>SUMIFS(СВЦЭМ!$C$39:$C$782,СВЦЭМ!$A$39:$A$782,$A41,СВЦЭМ!$B$39:$B$782,J$11)+'СЕТ СН'!$F$9+СВЦЭМ!$D$10+'СЕТ СН'!$F$5-'СЕТ СН'!$F$17</f>
        <v>2616.4642448200002</v>
      </c>
      <c r="K41" s="36">
        <f>SUMIFS(СВЦЭМ!$C$39:$C$782,СВЦЭМ!$A$39:$A$782,$A41,СВЦЭМ!$B$39:$B$782,K$11)+'СЕТ СН'!$F$9+СВЦЭМ!$D$10+'СЕТ СН'!$F$5-'СЕТ СН'!$F$17</f>
        <v>2655.7874661599999</v>
      </c>
      <c r="L41" s="36">
        <f>SUMIFS(СВЦЭМ!$C$39:$C$782,СВЦЭМ!$A$39:$A$782,$A41,СВЦЭМ!$B$39:$B$782,L$11)+'СЕТ СН'!$F$9+СВЦЭМ!$D$10+'СЕТ СН'!$F$5-'СЕТ СН'!$F$17</f>
        <v>2673.0102746299999</v>
      </c>
      <c r="M41" s="36">
        <f>SUMIFS(СВЦЭМ!$C$39:$C$782,СВЦЭМ!$A$39:$A$782,$A41,СВЦЭМ!$B$39:$B$782,M$11)+'СЕТ СН'!$F$9+СВЦЭМ!$D$10+'СЕТ СН'!$F$5-'СЕТ СН'!$F$17</f>
        <v>2664.3630521300001</v>
      </c>
      <c r="N41" s="36">
        <f>SUMIFS(СВЦЭМ!$C$39:$C$782,СВЦЭМ!$A$39:$A$782,$A41,СВЦЭМ!$B$39:$B$782,N$11)+'СЕТ СН'!$F$9+СВЦЭМ!$D$10+'СЕТ СН'!$F$5-'СЕТ СН'!$F$17</f>
        <v>2662.4199560699999</v>
      </c>
      <c r="O41" s="36">
        <f>SUMIFS(СВЦЭМ!$C$39:$C$782,СВЦЭМ!$A$39:$A$782,$A41,СВЦЭМ!$B$39:$B$782,O$11)+'СЕТ СН'!$F$9+СВЦЭМ!$D$10+'СЕТ СН'!$F$5-'СЕТ СН'!$F$17</f>
        <v>2627.4297491899997</v>
      </c>
      <c r="P41" s="36">
        <f>SUMIFS(СВЦЭМ!$C$39:$C$782,СВЦЭМ!$A$39:$A$782,$A41,СВЦЭМ!$B$39:$B$782,P$11)+'СЕТ СН'!$F$9+СВЦЭМ!$D$10+'СЕТ СН'!$F$5-'СЕТ СН'!$F$17</f>
        <v>2616.3365889699999</v>
      </c>
      <c r="Q41" s="36">
        <f>SUMIFS(СВЦЭМ!$C$39:$C$782,СВЦЭМ!$A$39:$A$782,$A41,СВЦЭМ!$B$39:$B$782,Q$11)+'СЕТ СН'!$F$9+СВЦЭМ!$D$10+'СЕТ СН'!$F$5-'СЕТ СН'!$F$17</f>
        <v>2621.4767557699997</v>
      </c>
      <c r="R41" s="36">
        <f>SUMIFS(СВЦЭМ!$C$39:$C$782,СВЦЭМ!$A$39:$A$782,$A41,СВЦЭМ!$B$39:$B$782,R$11)+'СЕТ СН'!$F$9+СВЦЭМ!$D$10+'СЕТ СН'!$F$5-'СЕТ СН'!$F$17</f>
        <v>2608.27841085</v>
      </c>
      <c r="S41" s="36">
        <f>SUMIFS(СВЦЭМ!$C$39:$C$782,СВЦЭМ!$A$39:$A$782,$A41,СВЦЭМ!$B$39:$B$782,S$11)+'СЕТ СН'!$F$9+СВЦЭМ!$D$10+'СЕТ СН'!$F$5-'СЕТ СН'!$F$17</f>
        <v>2617.9821310899997</v>
      </c>
      <c r="T41" s="36">
        <f>SUMIFS(СВЦЭМ!$C$39:$C$782,СВЦЭМ!$A$39:$A$782,$A41,СВЦЭМ!$B$39:$B$782,T$11)+'СЕТ СН'!$F$9+СВЦЭМ!$D$10+'СЕТ СН'!$F$5-'СЕТ СН'!$F$17</f>
        <v>2648.5032904</v>
      </c>
      <c r="U41" s="36">
        <f>SUMIFS(СВЦЭМ!$C$39:$C$782,СВЦЭМ!$A$39:$A$782,$A41,СВЦЭМ!$B$39:$B$782,U$11)+'СЕТ СН'!$F$9+СВЦЭМ!$D$10+'СЕТ СН'!$F$5-'СЕТ СН'!$F$17</f>
        <v>2669.0645930700002</v>
      </c>
      <c r="V41" s="36">
        <f>SUMIFS(СВЦЭМ!$C$39:$C$782,СВЦЭМ!$A$39:$A$782,$A41,СВЦЭМ!$B$39:$B$782,V$11)+'СЕТ СН'!$F$9+СВЦЭМ!$D$10+'СЕТ СН'!$F$5-'СЕТ СН'!$F$17</f>
        <v>2653.96172776</v>
      </c>
      <c r="W41" s="36">
        <f>SUMIFS(СВЦЭМ!$C$39:$C$782,СВЦЭМ!$A$39:$A$782,$A41,СВЦЭМ!$B$39:$B$782,W$11)+'СЕТ СН'!$F$9+СВЦЭМ!$D$10+'СЕТ СН'!$F$5-'СЕТ СН'!$F$17</f>
        <v>2634.5161379000001</v>
      </c>
      <c r="X41" s="36">
        <f>SUMIFS(СВЦЭМ!$C$39:$C$782,СВЦЭМ!$A$39:$A$782,$A41,СВЦЭМ!$B$39:$B$782,X$11)+'СЕТ СН'!$F$9+СВЦЭМ!$D$10+'СЕТ СН'!$F$5-'СЕТ СН'!$F$17</f>
        <v>2613.5811644400001</v>
      </c>
      <c r="Y41" s="36">
        <f>SUMIFS(СВЦЭМ!$C$39:$C$782,СВЦЭМ!$A$39:$A$782,$A41,СВЦЭМ!$B$39:$B$782,Y$11)+'СЕТ СН'!$F$9+СВЦЭМ!$D$10+'СЕТ СН'!$F$5-'СЕТ СН'!$F$17</f>
        <v>2623.1949254000001</v>
      </c>
    </row>
    <row r="42" spans="1:25" ht="15.75" x14ac:dyDescent="0.2">
      <c r="A42" s="35">
        <f t="shared" si="0"/>
        <v>44500</v>
      </c>
      <c r="B42" s="36">
        <f>SUMIFS(СВЦЭМ!$C$39:$C$782,СВЦЭМ!$A$39:$A$782,$A42,СВЦЭМ!$B$39:$B$782,B$11)+'СЕТ СН'!$F$9+СВЦЭМ!$D$10+'СЕТ СН'!$F$5-'СЕТ СН'!$F$17</f>
        <v>2616.07094861</v>
      </c>
      <c r="C42" s="36">
        <f>SUMIFS(СВЦЭМ!$C$39:$C$782,СВЦЭМ!$A$39:$A$782,$A42,СВЦЭМ!$B$39:$B$782,C$11)+'СЕТ СН'!$F$9+СВЦЭМ!$D$10+'СЕТ СН'!$F$5-'СЕТ СН'!$F$17</f>
        <v>2695.6659483599997</v>
      </c>
      <c r="D42" s="36">
        <f>SUMIFS(СВЦЭМ!$C$39:$C$782,СВЦЭМ!$A$39:$A$782,$A42,СВЦЭМ!$B$39:$B$782,D$11)+'СЕТ СН'!$F$9+СВЦЭМ!$D$10+'СЕТ СН'!$F$5-'СЕТ СН'!$F$17</f>
        <v>2695.0283463699998</v>
      </c>
      <c r="E42" s="36">
        <f>SUMIFS(СВЦЭМ!$C$39:$C$782,СВЦЭМ!$A$39:$A$782,$A42,СВЦЭМ!$B$39:$B$782,E$11)+'СЕТ СН'!$F$9+СВЦЭМ!$D$10+'СЕТ СН'!$F$5-'СЕТ СН'!$F$17</f>
        <v>2685.2804008599996</v>
      </c>
      <c r="F42" s="36">
        <f>SUMIFS(СВЦЭМ!$C$39:$C$782,СВЦЭМ!$A$39:$A$782,$A42,СВЦЭМ!$B$39:$B$782,F$11)+'СЕТ СН'!$F$9+СВЦЭМ!$D$10+'СЕТ СН'!$F$5-'СЕТ СН'!$F$17</f>
        <v>2680.5940680399999</v>
      </c>
      <c r="G42" s="36">
        <f>SUMIFS(СВЦЭМ!$C$39:$C$782,СВЦЭМ!$A$39:$A$782,$A42,СВЦЭМ!$B$39:$B$782,G$11)+'СЕТ СН'!$F$9+СВЦЭМ!$D$10+'СЕТ СН'!$F$5-'СЕТ СН'!$F$17</f>
        <v>2680.2946932599998</v>
      </c>
      <c r="H42" s="36">
        <f>SUMIFS(СВЦЭМ!$C$39:$C$782,СВЦЭМ!$A$39:$A$782,$A42,СВЦЭМ!$B$39:$B$782,H$11)+'СЕТ СН'!$F$9+СВЦЭМ!$D$10+'СЕТ СН'!$F$5-'СЕТ СН'!$F$17</f>
        <v>2700.3247732199998</v>
      </c>
      <c r="I42" s="36">
        <f>SUMIFS(СВЦЭМ!$C$39:$C$782,СВЦЭМ!$A$39:$A$782,$A42,СВЦЭМ!$B$39:$B$782,I$11)+'СЕТ СН'!$F$9+СВЦЭМ!$D$10+'СЕТ СН'!$F$5-'СЕТ СН'!$F$17</f>
        <v>2653.4933598699999</v>
      </c>
      <c r="J42" s="36">
        <f>SUMIFS(СВЦЭМ!$C$39:$C$782,СВЦЭМ!$A$39:$A$782,$A42,СВЦЭМ!$B$39:$B$782,J$11)+'СЕТ СН'!$F$9+СВЦЭМ!$D$10+'СЕТ СН'!$F$5-'СЕТ СН'!$F$17</f>
        <v>2628.31157747</v>
      </c>
      <c r="K42" s="36">
        <f>SUMIFS(СВЦЭМ!$C$39:$C$782,СВЦЭМ!$A$39:$A$782,$A42,СВЦЭМ!$B$39:$B$782,K$11)+'СЕТ СН'!$F$9+СВЦЭМ!$D$10+'СЕТ СН'!$F$5-'СЕТ СН'!$F$17</f>
        <v>2622.2479607</v>
      </c>
      <c r="L42" s="36">
        <f>SUMIFS(СВЦЭМ!$C$39:$C$782,СВЦЭМ!$A$39:$A$782,$A42,СВЦЭМ!$B$39:$B$782,L$11)+'СЕТ СН'!$F$9+СВЦЭМ!$D$10+'СЕТ СН'!$F$5-'СЕТ СН'!$F$17</f>
        <v>2643.2949570000001</v>
      </c>
      <c r="M42" s="36">
        <f>SUMIFS(СВЦЭМ!$C$39:$C$782,СВЦЭМ!$A$39:$A$782,$A42,СВЦЭМ!$B$39:$B$782,M$11)+'СЕТ СН'!$F$9+СВЦЭМ!$D$10+'СЕТ СН'!$F$5-'СЕТ СН'!$F$17</f>
        <v>2649.3497575599999</v>
      </c>
      <c r="N42" s="36">
        <f>SUMIFS(СВЦЭМ!$C$39:$C$782,СВЦЭМ!$A$39:$A$782,$A42,СВЦЭМ!$B$39:$B$782,N$11)+'СЕТ СН'!$F$9+СВЦЭМ!$D$10+'СЕТ СН'!$F$5-'СЕТ СН'!$F$17</f>
        <v>2654.4148770000002</v>
      </c>
      <c r="O42" s="36">
        <f>SUMIFS(СВЦЭМ!$C$39:$C$782,СВЦЭМ!$A$39:$A$782,$A42,СВЦЭМ!$B$39:$B$782,O$11)+'СЕТ СН'!$F$9+СВЦЭМ!$D$10+'СЕТ СН'!$F$5-'СЕТ СН'!$F$17</f>
        <v>2663.1648685499999</v>
      </c>
      <c r="P42" s="36">
        <f>SUMIFS(СВЦЭМ!$C$39:$C$782,СВЦЭМ!$A$39:$A$782,$A42,СВЦЭМ!$B$39:$B$782,P$11)+'СЕТ СН'!$F$9+СВЦЭМ!$D$10+'СЕТ СН'!$F$5-'СЕТ СН'!$F$17</f>
        <v>2661.3533589500003</v>
      </c>
      <c r="Q42" s="36">
        <f>SUMIFS(СВЦЭМ!$C$39:$C$782,СВЦЭМ!$A$39:$A$782,$A42,СВЦЭМ!$B$39:$B$782,Q$11)+'СЕТ СН'!$F$9+СВЦЭМ!$D$10+'СЕТ СН'!$F$5-'СЕТ СН'!$F$17</f>
        <v>2682.3405289900002</v>
      </c>
      <c r="R42" s="36">
        <f>SUMIFS(СВЦЭМ!$C$39:$C$782,СВЦЭМ!$A$39:$A$782,$A42,СВЦЭМ!$B$39:$B$782,R$11)+'СЕТ СН'!$F$9+СВЦЭМ!$D$10+'СЕТ СН'!$F$5-'СЕТ СН'!$F$17</f>
        <v>2662.59298481</v>
      </c>
      <c r="S42" s="36">
        <f>SUMIFS(СВЦЭМ!$C$39:$C$782,СВЦЭМ!$A$39:$A$782,$A42,СВЦЭМ!$B$39:$B$782,S$11)+'СЕТ СН'!$F$9+СВЦЭМ!$D$10+'СЕТ СН'!$F$5-'СЕТ СН'!$F$17</f>
        <v>2646.8072961399998</v>
      </c>
      <c r="T42" s="36">
        <f>SUMIFS(СВЦЭМ!$C$39:$C$782,СВЦЭМ!$A$39:$A$782,$A42,СВЦЭМ!$B$39:$B$782,T$11)+'СЕТ СН'!$F$9+СВЦЭМ!$D$10+'СЕТ СН'!$F$5-'СЕТ СН'!$F$17</f>
        <v>2672.4131364</v>
      </c>
      <c r="U42" s="36">
        <f>SUMIFS(СВЦЭМ!$C$39:$C$782,СВЦЭМ!$A$39:$A$782,$A42,СВЦЭМ!$B$39:$B$782,U$11)+'СЕТ СН'!$F$9+СВЦЭМ!$D$10+'СЕТ СН'!$F$5-'СЕТ СН'!$F$17</f>
        <v>2681.8198809099999</v>
      </c>
      <c r="V42" s="36">
        <f>SUMIFS(СВЦЭМ!$C$39:$C$782,СВЦЭМ!$A$39:$A$782,$A42,СВЦЭМ!$B$39:$B$782,V$11)+'СЕТ СН'!$F$9+СВЦЭМ!$D$10+'СЕТ СН'!$F$5-'СЕТ СН'!$F$17</f>
        <v>2666.2536748900002</v>
      </c>
      <c r="W42" s="36">
        <f>SUMIFS(СВЦЭМ!$C$39:$C$782,СВЦЭМ!$A$39:$A$782,$A42,СВЦЭМ!$B$39:$B$782,W$11)+'СЕТ СН'!$F$9+СВЦЭМ!$D$10+'СЕТ СН'!$F$5-'СЕТ СН'!$F$17</f>
        <v>2652.9563319199997</v>
      </c>
      <c r="X42" s="36">
        <f>SUMIFS(СВЦЭМ!$C$39:$C$782,СВЦЭМ!$A$39:$A$782,$A42,СВЦЭМ!$B$39:$B$782,X$11)+'СЕТ СН'!$F$9+СВЦЭМ!$D$10+'СЕТ СН'!$F$5-'СЕТ СН'!$F$17</f>
        <v>2627.6171566200001</v>
      </c>
      <c r="Y42" s="36">
        <f>SUMIFS(СВЦЭМ!$C$39:$C$782,СВЦЭМ!$A$39:$A$782,$A42,СВЦЭМ!$B$39:$B$782,Y$11)+'СЕТ СН'!$F$9+СВЦЭМ!$D$10+'СЕТ СН'!$F$5-'СЕТ СН'!$F$17</f>
        <v>2637.2221415399999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СН'!$G$9+СВЦЭМ!$D$10+'СЕТ СН'!$G$5-'СЕТ СН'!$G$17</f>
        <v>3432.9201545300002</v>
      </c>
      <c r="C48" s="36">
        <f>SUMIFS(СВЦЭМ!$C$39:$C$782,СВЦЭМ!$A$39:$A$782,$A48,СВЦЭМ!$B$39:$B$782,C$47)+'СЕТ СН'!$G$9+СВЦЭМ!$D$10+'СЕТ СН'!$G$5-'СЕТ СН'!$G$17</f>
        <v>3461.7000329900002</v>
      </c>
      <c r="D48" s="36">
        <f>SUMIFS(СВЦЭМ!$C$39:$C$782,СВЦЭМ!$A$39:$A$782,$A48,СВЦЭМ!$B$39:$B$782,D$47)+'СЕТ СН'!$G$9+СВЦЭМ!$D$10+'СЕТ СН'!$G$5-'СЕТ СН'!$G$17</f>
        <v>3529.4812056000001</v>
      </c>
      <c r="E48" s="36">
        <f>SUMIFS(СВЦЭМ!$C$39:$C$782,СВЦЭМ!$A$39:$A$782,$A48,СВЦЭМ!$B$39:$B$782,E$47)+'СЕТ СН'!$G$9+СВЦЭМ!$D$10+'СЕТ СН'!$G$5-'СЕТ СН'!$G$17</f>
        <v>3553.9612151700003</v>
      </c>
      <c r="F48" s="36">
        <f>SUMIFS(СВЦЭМ!$C$39:$C$782,СВЦЭМ!$A$39:$A$782,$A48,СВЦЭМ!$B$39:$B$782,F$47)+'СЕТ СН'!$G$9+СВЦЭМ!$D$10+'СЕТ СН'!$G$5-'СЕТ СН'!$G$17</f>
        <v>3571.2143682200003</v>
      </c>
      <c r="G48" s="36">
        <f>SUMIFS(СВЦЭМ!$C$39:$C$782,СВЦЭМ!$A$39:$A$782,$A48,СВЦЭМ!$B$39:$B$782,G$47)+'СЕТ СН'!$G$9+СВЦЭМ!$D$10+'СЕТ СН'!$G$5-'СЕТ СН'!$G$17</f>
        <v>3559.7005472800001</v>
      </c>
      <c r="H48" s="36">
        <f>SUMIFS(СВЦЭМ!$C$39:$C$782,СВЦЭМ!$A$39:$A$782,$A48,СВЦЭМ!$B$39:$B$782,H$47)+'СЕТ СН'!$G$9+СВЦЭМ!$D$10+'СЕТ СН'!$G$5-'СЕТ СН'!$G$17</f>
        <v>3530.25514286</v>
      </c>
      <c r="I48" s="36">
        <f>SUMIFS(СВЦЭМ!$C$39:$C$782,СВЦЭМ!$A$39:$A$782,$A48,СВЦЭМ!$B$39:$B$782,I$47)+'СЕТ СН'!$G$9+СВЦЭМ!$D$10+'СЕТ СН'!$G$5-'СЕТ СН'!$G$17</f>
        <v>3513.99388516</v>
      </c>
      <c r="J48" s="36">
        <f>SUMIFS(СВЦЭМ!$C$39:$C$782,СВЦЭМ!$A$39:$A$782,$A48,СВЦЭМ!$B$39:$B$782,J$47)+'СЕТ СН'!$G$9+СВЦЭМ!$D$10+'СЕТ СН'!$G$5-'СЕТ СН'!$G$17</f>
        <v>3437.0552183300001</v>
      </c>
      <c r="K48" s="36">
        <f>SUMIFS(СВЦЭМ!$C$39:$C$782,СВЦЭМ!$A$39:$A$782,$A48,СВЦЭМ!$B$39:$B$782,K$47)+'СЕТ СН'!$G$9+СВЦЭМ!$D$10+'СЕТ СН'!$G$5-'СЕТ СН'!$G$17</f>
        <v>3460.2331671400002</v>
      </c>
      <c r="L48" s="36">
        <f>SUMIFS(СВЦЭМ!$C$39:$C$782,СВЦЭМ!$A$39:$A$782,$A48,СВЦЭМ!$B$39:$B$782,L$47)+'СЕТ СН'!$G$9+СВЦЭМ!$D$10+'СЕТ СН'!$G$5-'СЕТ СН'!$G$17</f>
        <v>3462.1500927100001</v>
      </c>
      <c r="M48" s="36">
        <f>SUMIFS(СВЦЭМ!$C$39:$C$782,СВЦЭМ!$A$39:$A$782,$A48,СВЦЭМ!$B$39:$B$782,M$47)+'СЕТ СН'!$G$9+СВЦЭМ!$D$10+'СЕТ СН'!$G$5-'СЕТ СН'!$G$17</f>
        <v>3441.17352506</v>
      </c>
      <c r="N48" s="36">
        <f>SUMIFS(СВЦЭМ!$C$39:$C$782,СВЦЭМ!$A$39:$A$782,$A48,СВЦЭМ!$B$39:$B$782,N$47)+'СЕТ СН'!$G$9+СВЦЭМ!$D$10+'СЕТ СН'!$G$5-'СЕТ СН'!$G$17</f>
        <v>3433.92162439</v>
      </c>
      <c r="O48" s="36">
        <f>SUMIFS(СВЦЭМ!$C$39:$C$782,СВЦЭМ!$A$39:$A$782,$A48,СВЦЭМ!$B$39:$B$782,O$47)+'СЕТ СН'!$G$9+СВЦЭМ!$D$10+'СЕТ СН'!$G$5-'СЕТ СН'!$G$17</f>
        <v>3429.8108117400002</v>
      </c>
      <c r="P48" s="36">
        <f>SUMIFS(СВЦЭМ!$C$39:$C$782,СВЦЭМ!$A$39:$A$782,$A48,СВЦЭМ!$B$39:$B$782,P$47)+'СЕТ СН'!$G$9+СВЦЭМ!$D$10+'СЕТ СН'!$G$5-'СЕТ СН'!$G$17</f>
        <v>3437.77695197</v>
      </c>
      <c r="Q48" s="36">
        <f>SUMIFS(СВЦЭМ!$C$39:$C$782,СВЦЭМ!$A$39:$A$782,$A48,СВЦЭМ!$B$39:$B$782,Q$47)+'СЕТ СН'!$G$9+СВЦЭМ!$D$10+'СЕТ СН'!$G$5-'СЕТ СН'!$G$17</f>
        <v>3437.4626838300001</v>
      </c>
      <c r="R48" s="36">
        <f>SUMIFS(СВЦЭМ!$C$39:$C$782,СВЦЭМ!$A$39:$A$782,$A48,СВЦЭМ!$B$39:$B$782,R$47)+'СЕТ СН'!$G$9+СВЦЭМ!$D$10+'СЕТ СН'!$G$5-'СЕТ СН'!$G$17</f>
        <v>3433.1898500000002</v>
      </c>
      <c r="S48" s="36">
        <f>SUMIFS(СВЦЭМ!$C$39:$C$782,СВЦЭМ!$A$39:$A$782,$A48,СВЦЭМ!$B$39:$B$782,S$47)+'СЕТ СН'!$G$9+СВЦЭМ!$D$10+'СЕТ СН'!$G$5-'СЕТ СН'!$G$17</f>
        <v>3418.4688076299999</v>
      </c>
      <c r="T48" s="36">
        <f>SUMIFS(СВЦЭМ!$C$39:$C$782,СВЦЭМ!$A$39:$A$782,$A48,СВЦЭМ!$B$39:$B$782,T$47)+'СЕТ СН'!$G$9+СВЦЭМ!$D$10+'СЕТ СН'!$G$5-'СЕТ СН'!$G$17</f>
        <v>3410.2765487200004</v>
      </c>
      <c r="U48" s="36">
        <f>SUMIFS(СВЦЭМ!$C$39:$C$782,СВЦЭМ!$A$39:$A$782,$A48,СВЦЭМ!$B$39:$B$782,U$47)+'СЕТ СН'!$G$9+СВЦЭМ!$D$10+'СЕТ СН'!$G$5-'СЕТ СН'!$G$17</f>
        <v>3382.03242925</v>
      </c>
      <c r="V48" s="36">
        <f>SUMIFS(СВЦЭМ!$C$39:$C$782,СВЦЭМ!$A$39:$A$782,$A48,СВЦЭМ!$B$39:$B$782,V$47)+'СЕТ СН'!$G$9+СВЦЭМ!$D$10+'СЕТ СН'!$G$5-'СЕТ СН'!$G$17</f>
        <v>3353.6622129300004</v>
      </c>
      <c r="W48" s="36">
        <f>SUMIFS(СВЦЭМ!$C$39:$C$782,СВЦЭМ!$A$39:$A$782,$A48,СВЦЭМ!$B$39:$B$782,W$47)+'СЕТ СН'!$G$9+СВЦЭМ!$D$10+'СЕТ СН'!$G$5-'СЕТ СН'!$G$17</f>
        <v>3365.6241017000002</v>
      </c>
      <c r="X48" s="36">
        <f>SUMIFS(СВЦЭМ!$C$39:$C$782,СВЦЭМ!$A$39:$A$782,$A48,СВЦЭМ!$B$39:$B$782,X$47)+'СЕТ СН'!$G$9+СВЦЭМ!$D$10+'СЕТ СН'!$G$5-'СЕТ СН'!$G$17</f>
        <v>3394.9427425399999</v>
      </c>
      <c r="Y48" s="36">
        <f>SUMIFS(СВЦЭМ!$C$39:$C$782,СВЦЭМ!$A$39:$A$782,$A48,СВЦЭМ!$B$39:$B$782,Y$47)+'СЕТ СН'!$G$9+СВЦЭМ!$D$10+'СЕТ СН'!$G$5-'СЕТ СН'!$G$17</f>
        <v>3424.2585792500004</v>
      </c>
    </row>
    <row r="49" spans="1:25" ht="15.75" x14ac:dyDescent="0.2">
      <c r="A49" s="35">
        <f>A48+1</f>
        <v>44471</v>
      </c>
      <c r="B49" s="36">
        <f>SUMIFS(СВЦЭМ!$C$39:$C$782,СВЦЭМ!$A$39:$A$782,$A49,СВЦЭМ!$B$39:$B$782,B$47)+'СЕТ СН'!$G$9+СВЦЭМ!$D$10+'СЕТ СН'!$G$5-'СЕТ СН'!$G$17</f>
        <v>3499.4754833300003</v>
      </c>
      <c r="C49" s="36">
        <f>SUMIFS(СВЦЭМ!$C$39:$C$782,СВЦЭМ!$A$39:$A$782,$A49,СВЦЭМ!$B$39:$B$782,C$47)+'СЕТ СН'!$G$9+СВЦЭМ!$D$10+'СЕТ СН'!$G$5-'СЕТ СН'!$G$17</f>
        <v>3536.1562777400004</v>
      </c>
      <c r="D49" s="36">
        <f>SUMIFS(СВЦЭМ!$C$39:$C$782,СВЦЭМ!$A$39:$A$782,$A49,СВЦЭМ!$B$39:$B$782,D$47)+'СЕТ СН'!$G$9+СВЦЭМ!$D$10+'СЕТ СН'!$G$5-'СЕТ СН'!$G$17</f>
        <v>3571.4763483200004</v>
      </c>
      <c r="E49" s="36">
        <f>SUMIFS(СВЦЭМ!$C$39:$C$782,СВЦЭМ!$A$39:$A$782,$A49,СВЦЭМ!$B$39:$B$782,E$47)+'СЕТ СН'!$G$9+СВЦЭМ!$D$10+'СЕТ СН'!$G$5-'СЕТ СН'!$G$17</f>
        <v>3592.1830730000001</v>
      </c>
      <c r="F49" s="36">
        <f>SUMIFS(СВЦЭМ!$C$39:$C$782,СВЦЭМ!$A$39:$A$782,$A49,СВЦЭМ!$B$39:$B$782,F$47)+'СЕТ СН'!$G$9+СВЦЭМ!$D$10+'СЕТ СН'!$G$5-'СЕТ СН'!$G$17</f>
        <v>3595.7411146900004</v>
      </c>
      <c r="G49" s="36">
        <f>SUMIFS(СВЦЭМ!$C$39:$C$782,СВЦЭМ!$A$39:$A$782,$A49,СВЦЭМ!$B$39:$B$782,G$47)+'СЕТ СН'!$G$9+СВЦЭМ!$D$10+'СЕТ СН'!$G$5-'СЕТ СН'!$G$17</f>
        <v>3586.0705744500001</v>
      </c>
      <c r="H49" s="36">
        <f>SUMIFS(СВЦЭМ!$C$39:$C$782,СВЦЭМ!$A$39:$A$782,$A49,СВЦЭМ!$B$39:$B$782,H$47)+'СЕТ СН'!$G$9+СВЦЭМ!$D$10+'СЕТ СН'!$G$5-'СЕТ СН'!$G$17</f>
        <v>3523.6014888700001</v>
      </c>
      <c r="I49" s="36">
        <f>SUMIFS(СВЦЭМ!$C$39:$C$782,СВЦЭМ!$A$39:$A$782,$A49,СВЦЭМ!$B$39:$B$782,I$47)+'СЕТ СН'!$G$9+СВЦЭМ!$D$10+'СЕТ СН'!$G$5-'СЕТ СН'!$G$17</f>
        <v>3467.1453173099999</v>
      </c>
      <c r="J49" s="36">
        <f>SUMIFS(СВЦЭМ!$C$39:$C$782,СВЦЭМ!$A$39:$A$782,$A49,СВЦЭМ!$B$39:$B$782,J$47)+'СЕТ СН'!$G$9+СВЦЭМ!$D$10+'СЕТ СН'!$G$5-'СЕТ СН'!$G$17</f>
        <v>3384.1047335500002</v>
      </c>
      <c r="K49" s="36">
        <f>SUMIFS(СВЦЭМ!$C$39:$C$782,СВЦЭМ!$A$39:$A$782,$A49,СВЦЭМ!$B$39:$B$782,K$47)+'СЕТ СН'!$G$9+СВЦЭМ!$D$10+'СЕТ СН'!$G$5-'СЕТ СН'!$G$17</f>
        <v>3379.73545487</v>
      </c>
      <c r="L49" s="36">
        <f>SUMIFS(СВЦЭМ!$C$39:$C$782,СВЦЭМ!$A$39:$A$782,$A49,СВЦЭМ!$B$39:$B$782,L$47)+'СЕТ СН'!$G$9+СВЦЭМ!$D$10+'СЕТ СН'!$G$5-'СЕТ СН'!$G$17</f>
        <v>3389.9913529800001</v>
      </c>
      <c r="M49" s="36">
        <f>SUMIFS(СВЦЭМ!$C$39:$C$782,СВЦЭМ!$A$39:$A$782,$A49,СВЦЭМ!$B$39:$B$782,M$47)+'СЕТ СН'!$G$9+СВЦЭМ!$D$10+'СЕТ СН'!$G$5-'СЕТ СН'!$G$17</f>
        <v>3377.4540724200001</v>
      </c>
      <c r="N49" s="36">
        <f>SUMIFS(СВЦЭМ!$C$39:$C$782,СВЦЭМ!$A$39:$A$782,$A49,СВЦЭМ!$B$39:$B$782,N$47)+'СЕТ СН'!$G$9+СВЦЭМ!$D$10+'СЕТ СН'!$G$5-'СЕТ СН'!$G$17</f>
        <v>3367.0445276600003</v>
      </c>
      <c r="O49" s="36">
        <f>SUMIFS(СВЦЭМ!$C$39:$C$782,СВЦЭМ!$A$39:$A$782,$A49,СВЦЭМ!$B$39:$B$782,O$47)+'СЕТ СН'!$G$9+СВЦЭМ!$D$10+'СЕТ СН'!$G$5-'СЕТ СН'!$G$17</f>
        <v>3380.7404233900002</v>
      </c>
      <c r="P49" s="36">
        <f>SUMIFS(СВЦЭМ!$C$39:$C$782,СВЦЭМ!$A$39:$A$782,$A49,СВЦЭМ!$B$39:$B$782,P$47)+'СЕТ СН'!$G$9+СВЦЭМ!$D$10+'СЕТ СН'!$G$5-'СЕТ СН'!$G$17</f>
        <v>3409.0380952700002</v>
      </c>
      <c r="Q49" s="36">
        <f>SUMIFS(СВЦЭМ!$C$39:$C$782,СВЦЭМ!$A$39:$A$782,$A49,СВЦЭМ!$B$39:$B$782,Q$47)+'СЕТ СН'!$G$9+СВЦЭМ!$D$10+'СЕТ СН'!$G$5-'СЕТ СН'!$G$17</f>
        <v>3410.84529488</v>
      </c>
      <c r="R49" s="36">
        <f>SUMIFS(СВЦЭМ!$C$39:$C$782,СВЦЭМ!$A$39:$A$782,$A49,СВЦЭМ!$B$39:$B$782,R$47)+'СЕТ СН'!$G$9+СВЦЭМ!$D$10+'СЕТ СН'!$G$5-'СЕТ СН'!$G$17</f>
        <v>3407.25127105</v>
      </c>
      <c r="S49" s="36">
        <f>SUMIFS(СВЦЭМ!$C$39:$C$782,СВЦЭМ!$A$39:$A$782,$A49,СВЦЭМ!$B$39:$B$782,S$47)+'СЕТ СН'!$G$9+СВЦЭМ!$D$10+'СЕТ СН'!$G$5-'СЕТ СН'!$G$17</f>
        <v>3416.99650354</v>
      </c>
      <c r="T49" s="36">
        <f>SUMIFS(СВЦЭМ!$C$39:$C$782,СВЦЭМ!$A$39:$A$782,$A49,СВЦЭМ!$B$39:$B$782,T$47)+'СЕТ СН'!$G$9+СВЦЭМ!$D$10+'СЕТ СН'!$G$5-'СЕТ СН'!$G$17</f>
        <v>3390.4013665100001</v>
      </c>
      <c r="U49" s="36">
        <f>SUMIFS(СВЦЭМ!$C$39:$C$782,СВЦЭМ!$A$39:$A$782,$A49,СВЦЭМ!$B$39:$B$782,U$47)+'СЕТ СН'!$G$9+СВЦЭМ!$D$10+'СЕТ СН'!$G$5-'СЕТ СН'!$G$17</f>
        <v>3371.5470599800001</v>
      </c>
      <c r="V49" s="36">
        <f>SUMIFS(СВЦЭМ!$C$39:$C$782,СВЦЭМ!$A$39:$A$782,$A49,СВЦЭМ!$B$39:$B$782,V$47)+'СЕТ СН'!$G$9+СВЦЭМ!$D$10+'СЕТ СН'!$G$5-'СЕТ СН'!$G$17</f>
        <v>3379.9611301100003</v>
      </c>
      <c r="W49" s="36">
        <f>SUMIFS(СВЦЭМ!$C$39:$C$782,СВЦЭМ!$A$39:$A$782,$A49,СВЦЭМ!$B$39:$B$782,W$47)+'СЕТ СН'!$G$9+СВЦЭМ!$D$10+'СЕТ СН'!$G$5-'СЕТ СН'!$G$17</f>
        <v>3373.6200860500003</v>
      </c>
      <c r="X49" s="36">
        <f>SUMIFS(СВЦЭМ!$C$39:$C$782,СВЦЭМ!$A$39:$A$782,$A49,СВЦЭМ!$B$39:$B$782,X$47)+'СЕТ СН'!$G$9+СВЦЭМ!$D$10+'СЕТ СН'!$G$5-'СЕТ СН'!$G$17</f>
        <v>3472.9688307500001</v>
      </c>
      <c r="Y49" s="36">
        <f>SUMIFS(СВЦЭМ!$C$39:$C$782,СВЦЭМ!$A$39:$A$782,$A49,СВЦЭМ!$B$39:$B$782,Y$47)+'СЕТ СН'!$G$9+СВЦЭМ!$D$10+'СЕТ СН'!$G$5-'СЕТ СН'!$G$17</f>
        <v>3443.7695329000003</v>
      </c>
    </row>
    <row r="50" spans="1:25" ht="15.75" x14ac:dyDescent="0.2">
      <c r="A50" s="35">
        <f t="shared" ref="A50:A78" si="1">A49+1</f>
        <v>44472</v>
      </c>
      <c r="B50" s="36">
        <f>SUMIFS(СВЦЭМ!$C$39:$C$782,СВЦЭМ!$A$39:$A$782,$A50,СВЦЭМ!$B$39:$B$782,B$47)+'СЕТ СН'!$G$9+СВЦЭМ!$D$10+'СЕТ СН'!$G$5-'СЕТ СН'!$G$17</f>
        <v>3460.3480830100002</v>
      </c>
      <c r="C50" s="36">
        <f>SUMIFS(СВЦЭМ!$C$39:$C$782,СВЦЭМ!$A$39:$A$782,$A50,СВЦЭМ!$B$39:$B$782,C$47)+'СЕТ СН'!$G$9+СВЦЭМ!$D$10+'СЕТ СН'!$G$5-'СЕТ СН'!$G$17</f>
        <v>3531.5511495999999</v>
      </c>
      <c r="D50" s="36">
        <f>SUMIFS(СВЦЭМ!$C$39:$C$782,СВЦЭМ!$A$39:$A$782,$A50,СВЦЭМ!$B$39:$B$782,D$47)+'СЕТ СН'!$G$9+СВЦЭМ!$D$10+'СЕТ СН'!$G$5-'СЕТ СН'!$G$17</f>
        <v>3590.1222967499998</v>
      </c>
      <c r="E50" s="36">
        <f>SUMIFS(СВЦЭМ!$C$39:$C$782,СВЦЭМ!$A$39:$A$782,$A50,СВЦЭМ!$B$39:$B$782,E$47)+'СЕТ СН'!$G$9+СВЦЭМ!$D$10+'СЕТ СН'!$G$5-'СЕТ СН'!$G$17</f>
        <v>3614.3973023600001</v>
      </c>
      <c r="F50" s="36">
        <f>SUMIFS(СВЦЭМ!$C$39:$C$782,СВЦЭМ!$A$39:$A$782,$A50,СВЦЭМ!$B$39:$B$782,F$47)+'СЕТ СН'!$G$9+СВЦЭМ!$D$10+'СЕТ СН'!$G$5-'СЕТ СН'!$G$17</f>
        <v>3618.29335747</v>
      </c>
      <c r="G50" s="36">
        <f>SUMIFS(СВЦЭМ!$C$39:$C$782,СВЦЭМ!$A$39:$A$782,$A50,СВЦЭМ!$B$39:$B$782,G$47)+'СЕТ СН'!$G$9+СВЦЭМ!$D$10+'СЕТ СН'!$G$5-'СЕТ СН'!$G$17</f>
        <v>3600.4864440299998</v>
      </c>
      <c r="H50" s="36">
        <f>SUMIFS(СВЦЭМ!$C$39:$C$782,СВЦЭМ!$A$39:$A$782,$A50,СВЦЭМ!$B$39:$B$782,H$47)+'СЕТ СН'!$G$9+СВЦЭМ!$D$10+'СЕТ СН'!$G$5-'СЕТ СН'!$G$17</f>
        <v>3549.8625142999999</v>
      </c>
      <c r="I50" s="36">
        <f>SUMIFS(СВЦЭМ!$C$39:$C$782,СВЦЭМ!$A$39:$A$782,$A50,СВЦЭМ!$B$39:$B$782,I$47)+'СЕТ СН'!$G$9+СВЦЭМ!$D$10+'СЕТ СН'!$G$5-'СЕТ СН'!$G$17</f>
        <v>3473.4759237600001</v>
      </c>
      <c r="J50" s="36">
        <f>SUMIFS(СВЦЭМ!$C$39:$C$782,СВЦЭМ!$A$39:$A$782,$A50,СВЦЭМ!$B$39:$B$782,J$47)+'СЕТ СН'!$G$9+СВЦЭМ!$D$10+'СЕТ СН'!$G$5-'СЕТ СН'!$G$17</f>
        <v>3425.66963928</v>
      </c>
      <c r="K50" s="36">
        <f>SUMIFS(СВЦЭМ!$C$39:$C$782,СВЦЭМ!$A$39:$A$782,$A50,СВЦЭМ!$B$39:$B$782,K$47)+'СЕТ СН'!$G$9+СВЦЭМ!$D$10+'СЕТ СН'!$G$5-'СЕТ СН'!$G$17</f>
        <v>3389.0716938800001</v>
      </c>
      <c r="L50" s="36">
        <f>SUMIFS(СВЦЭМ!$C$39:$C$782,СВЦЭМ!$A$39:$A$782,$A50,СВЦЭМ!$B$39:$B$782,L$47)+'СЕТ СН'!$G$9+СВЦЭМ!$D$10+'СЕТ СН'!$G$5-'СЕТ СН'!$G$17</f>
        <v>3379.6172236100001</v>
      </c>
      <c r="M50" s="36">
        <f>SUMIFS(СВЦЭМ!$C$39:$C$782,СВЦЭМ!$A$39:$A$782,$A50,СВЦЭМ!$B$39:$B$782,M$47)+'СЕТ СН'!$G$9+СВЦЭМ!$D$10+'СЕТ СН'!$G$5-'СЕТ СН'!$G$17</f>
        <v>3381.3862985599999</v>
      </c>
      <c r="N50" s="36">
        <f>SUMIFS(СВЦЭМ!$C$39:$C$782,СВЦЭМ!$A$39:$A$782,$A50,СВЦЭМ!$B$39:$B$782,N$47)+'СЕТ СН'!$G$9+СВЦЭМ!$D$10+'СЕТ СН'!$G$5-'СЕТ СН'!$G$17</f>
        <v>3401.6921829900002</v>
      </c>
      <c r="O50" s="36">
        <f>SUMIFS(СВЦЭМ!$C$39:$C$782,СВЦЭМ!$A$39:$A$782,$A50,СВЦЭМ!$B$39:$B$782,O$47)+'СЕТ СН'!$G$9+СВЦЭМ!$D$10+'СЕТ СН'!$G$5-'СЕТ СН'!$G$17</f>
        <v>3405.1855300400002</v>
      </c>
      <c r="P50" s="36">
        <f>SUMIFS(СВЦЭМ!$C$39:$C$782,СВЦЭМ!$A$39:$A$782,$A50,СВЦЭМ!$B$39:$B$782,P$47)+'СЕТ СН'!$G$9+СВЦЭМ!$D$10+'СЕТ СН'!$G$5-'СЕТ СН'!$G$17</f>
        <v>3409.4586264300001</v>
      </c>
      <c r="Q50" s="36">
        <f>SUMIFS(СВЦЭМ!$C$39:$C$782,СВЦЭМ!$A$39:$A$782,$A50,СВЦЭМ!$B$39:$B$782,Q$47)+'СЕТ СН'!$G$9+СВЦЭМ!$D$10+'СЕТ СН'!$G$5-'СЕТ СН'!$G$17</f>
        <v>3407.7051187500001</v>
      </c>
      <c r="R50" s="36">
        <f>SUMIFS(СВЦЭМ!$C$39:$C$782,СВЦЭМ!$A$39:$A$782,$A50,СВЦЭМ!$B$39:$B$782,R$47)+'СЕТ СН'!$G$9+СВЦЭМ!$D$10+'СЕТ СН'!$G$5-'СЕТ СН'!$G$17</f>
        <v>3397.4308396800002</v>
      </c>
      <c r="S50" s="36">
        <f>SUMIFS(СВЦЭМ!$C$39:$C$782,СВЦЭМ!$A$39:$A$782,$A50,СВЦЭМ!$B$39:$B$782,S$47)+'СЕТ СН'!$G$9+СВЦЭМ!$D$10+'СЕТ СН'!$G$5-'СЕТ СН'!$G$17</f>
        <v>3406.3668329900001</v>
      </c>
      <c r="T50" s="36">
        <f>SUMIFS(СВЦЭМ!$C$39:$C$782,СВЦЭМ!$A$39:$A$782,$A50,СВЦЭМ!$B$39:$B$782,T$47)+'СЕТ СН'!$G$9+СВЦЭМ!$D$10+'СЕТ СН'!$G$5-'СЕТ СН'!$G$17</f>
        <v>3394.2908886200003</v>
      </c>
      <c r="U50" s="36">
        <f>SUMIFS(СВЦЭМ!$C$39:$C$782,СВЦЭМ!$A$39:$A$782,$A50,СВЦЭМ!$B$39:$B$782,U$47)+'СЕТ СН'!$G$9+СВЦЭМ!$D$10+'СЕТ СН'!$G$5-'СЕТ СН'!$G$17</f>
        <v>3384.9390029200003</v>
      </c>
      <c r="V50" s="36">
        <f>SUMIFS(СВЦЭМ!$C$39:$C$782,СВЦЭМ!$A$39:$A$782,$A50,СВЦЭМ!$B$39:$B$782,V$47)+'СЕТ СН'!$G$9+СВЦЭМ!$D$10+'СЕТ СН'!$G$5-'СЕТ СН'!$G$17</f>
        <v>3378.92862509</v>
      </c>
      <c r="W50" s="36">
        <f>SUMIFS(СВЦЭМ!$C$39:$C$782,СВЦЭМ!$A$39:$A$782,$A50,СВЦЭМ!$B$39:$B$782,W$47)+'СЕТ СН'!$G$9+СВЦЭМ!$D$10+'СЕТ СН'!$G$5-'СЕТ СН'!$G$17</f>
        <v>3354.1271420100002</v>
      </c>
      <c r="X50" s="36">
        <f>SUMIFS(СВЦЭМ!$C$39:$C$782,СВЦЭМ!$A$39:$A$782,$A50,СВЦЭМ!$B$39:$B$782,X$47)+'СЕТ СН'!$G$9+СВЦЭМ!$D$10+'СЕТ СН'!$G$5-'СЕТ СН'!$G$17</f>
        <v>3361.7703141700003</v>
      </c>
      <c r="Y50" s="36">
        <f>SUMIFS(СВЦЭМ!$C$39:$C$782,СВЦЭМ!$A$39:$A$782,$A50,СВЦЭМ!$B$39:$B$782,Y$47)+'СЕТ СН'!$G$9+СВЦЭМ!$D$10+'СЕТ СН'!$G$5-'СЕТ СН'!$G$17</f>
        <v>3370.9885181099999</v>
      </c>
    </row>
    <row r="51" spans="1:25" ht="15.75" x14ac:dyDescent="0.2">
      <c r="A51" s="35">
        <f t="shared" si="1"/>
        <v>44473</v>
      </c>
      <c r="B51" s="36">
        <f>SUMIFS(СВЦЭМ!$C$39:$C$782,СВЦЭМ!$A$39:$A$782,$A51,СВЦЭМ!$B$39:$B$782,B$47)+'СЕТ СН'!$G$9+СВЦЭМ!$D$10+'СЕТ СН'!$G$5-'СЕТ СН'!$G$17</f>
        <v>3439.2061614200002</v>
      </c>
      <c r="C51" s="36">
        <f>SUMIFS(СВЦЭМ!$C$39:$C$782,СВЦЭМ!$A$39:$A$782,$A51,СВЦЭМ!$B$39:$B$782,C$47)+'СЕТ СН'!$G$9+СВЦЭМ!$D$10+'СЕТ СН'!$G$5-'СЕТ СН'!$G$17</f>
        <v>3463.11328108</v>
      </c>
      <c r="D51" s="36">
        <f>SUMIFS(СВЦЭМ!$C$39:$C$782,СВЦЭМ!$A$39:$A$782,$A51,СВЦЭМ!$B$39:$B$782,D$47)+'СЕТ СН'!$G$9+СВЦЭМ!$D$10+'СЕТ СН'!$G$5-'СЕТ СН'!$G$17</f>
        <v>3457.3635104200002</v>
      </c>
      <c r="E51" s="36">
        <f>SUMIFS(СВЦЭМ!$C$39:$C$782,СВЦЭМ!$A$39:$A$782,$A51,СВЦЭМ!$B$39:$B$782,E$47)+'СЕТ СН'!$G$9+СВЦЭМ!$D$10+'СЕТ СН'!$G$5-'СЕТ СН'!$G$17</f>
        <v>3481.9716291900004</v>
      </c>
      <c r="F51" s="36">
        <f>SUMIFS(СВЦЭМ!$C$39:$C$782,СВЦЭМ!$A$39:$A$782,$A51,СВЦЭМ!$B$39:$B$782,F$47)+'СЕТ СН'!$G$9+СВЦЭМ!$D$10+'СЕТ СН'!$G$5-'СЕТ СН'!$G$17</f>
        <v>3477.7812719700005</v>
      </c>
      <c r="G51" s="36">
        <f>SUMIFS(СВЦЭМ!$C$39:$C$782,СВЦЭМ!$A$39:$A$782,$A51,СВЦЭМ!$B$39:$B$782,G$47)+'СЕТ СН'!$G$9+СВЦЭМ!$D$10+'СЕТ СН'!$G$5-'СЕТ СН'!$G$17</f>
        <v>3489.5541167800002</v>
      </c>
      <c r="H51" s="36">
        <f>SUMIFS(СВЦЭМ!$C$39:$C$782,СВЦЭМ!$A$39:$A$782,$A51,СВЦЭМ!$B$39:$B$782,H$47)+'СЕТ СН'!$G$9+СВЦЭМ!$D$10+'СЕТ СН'!$G$5-'СЕТ СН'!$G$17</f>
        <v>3524.2500489700001</v>
      </c>
      <c r="I51" s="36">
        <f>SUMIFS(СВЦЭМ!$C$39:$C$782,СВЦЭМ!$A$39:$A$782,$A51,СВЦЭМ!$B$39:$B$782,I$47)+'СЕТ СН'!$G$9+СВЦЭМ!$D$10+'СЕТ СН'!$G$5-'СЕТ СН'!$G$17</f>
        <v>3477.1400750500002</v>
      </c>
      <c r="J51" s="36">
        <f>SUMIFS(СВЦЭМ!$C$39:$C$782,СВЦЭМ!$A$39:$A$782,$A51,СВЦЭМ!$B$39:$B$782,J$47)+'СЕТ СН'!$G$9+СВЦЭМ!$D$10+'СЕТ СН'!$G$5-'СЕТ СН'!$G$17</f>
        <v>3444.2305737699999</v>
      </c>
      <c r="K51" s="36">
        <f>SUMIFS(СВЦЭМ!$C$39:$C$782,СВЦЭМ!$A$39:$A$782,$A51,СВЦЭМ!$B$39:$B$782,K$47)+'СЕТ СН'!$G$9+СВЦЭМ!$D$10+'СЕТ СН'!$G$5-'СЕТ СН'!$G$17</f>
        <v>3462.4161030200003</v>
      </c>
      <c r="L51" s="36">
        <f>SUMIFS(СВЦЭМ!$C$39:$C$782,СВЦЭМ!$A$39:$A$782,$A51,СВЦЭМ!$B$39:$B$782,L$47)+'СЕТ СН'!$G$9+СВЦЭМ!$D$10+'СЕТ СН'!$G$5-'СЕТ СН'!$G$17</f>
        <v>3441.1690935400002</v>
      </c>
      <c r="M51" s="36">
        <f>SUMIFS(СВЦЭМ!$C$39:$C$782,СВЦЭМ!$A$39:$A$782,$A51,СВЦЭМ!$B$39:$B$782,M$47)+'СЕТ СН'!$G$9+СВЦЭМ!$D$10+'СЕТ СН'!$G$5-'СЕТ СН'!$G$17</f>
        <v>3441.7241536300003</v>
      </c>
      <c r="N51" s="36">
        <f>SUMIFS(СВЦЭМ!$C$39:$C$782,СВЦЭМ!$A$39:$A$782,$A51,СВЦЭМ!$B$39:$B$782,N$47)+'СЕТ СН'!$G$9+СВЦЭМ!$D$10+'СЕТ СН'!$G$5-'СЕТ СН'!$G$17</f>
        <v>3422.3910313700003</v>
      </c>
      <c r="O51" s="36">
        <f>SUMIFS(СВЦЭМ!$C$39:$C$782,СВЦЭМ!$A$39:$A$782,$A51,СВЦЭМ!$B$39:$B$782,O$47)+'СЕТ СН'!$G$9+СВЦЭМ!$D$10+'СЕТ СН'!$G$5-'СЕТ СН'!$G$17</f>
        <v>3413.79924871</v>
      </c>
      <c r="P51" s="36">
        <f>SUMIFS(СВЦЭМ!$C$39:$C$782,СВЦЭМ!$A$39:$A$782,$A51,СВЦЭМ!$B$39:$B$782,P$47)+'СЕТ СН'!$G$9+СВЦЭМ!$D$10+'СЕТ СН'!$G$5-'СЕТ СН'!$G$17</f>
        <v>3430.1203247100002</v>
      </c>
      <c r="Q51" s="36">
        <f>SUMIFS(СВЦЭМ!$C$39:$C$782,СВЦЭМ!$A$39:$A$782,$A51,СВЦЭМ!$B$39:$B$782,Q$47)+'СЕТ СН'!$G$9+СВЦЭМ!$D$10+'СЕТ СН'!$G$5-'СЕТ СН'!$G$17</f>
        <v>3465.69416998</v>
      </c>
      <c r="R51" s="36">
        <f>SUMIFS(СВЦЭМ!$C$39:$C$782,СВЦЭМ!$A$39:$A$782,$A51,СВЦЭМ!$B$39:$B$782,R$47)+'СЕТ СН'!$G$9+СВЦЭМ!$D$10+'СЕТ СН'!$G$5-'СЕТ СН'!$G$17</f>
        <v>3453.0282840099999</v>
      </c>
      <c r="S51" s="36">
        <f>SUMIFS(СВЦЭМ!$C$39:$C$782,СВЦЭМ!$A$39:$A$782,$A51,СВЦЭМ!$B$39:$B$782,S$47)+'СЕТ СН'!$G$9+СВЦЭМ!$D$10+'СЕТ СН'!$G$5-'СЕТ СН'!$G$17</f>
        <v>3455.9872194600002</v>
      </c>
      <c r="T51" s="36">
        <f>SUMIFS(СВЦЭМ!$C$39:$C$782,СВЦЭМ!$A$39:$A$782,$A51,СВЦЭМ!$B$39:$B$782,T$47)+'СЕТ СН'!$G$9+СВЦЭМ!$D$10+'СЕТ СН'!$G$5-'СЕТ СН'!$G$17</f>
        <v>3473.00289544</v>
      </c>
      <c r="U51" s="36">
        <f>SUMIFS(СВЦЭМ!$C$39:$C$782,СВЦЭМ!$A$39:$A$782,$A51,СВЦЭМ!$B$39:$B$782,U$47)+'СЕТ СН'!$G$9+СВЦЭМ!$D$10+'СЕТ СН'!$G$5-'СЕТ СН'!$G$17</f>
        <v>3469.4550541799999</v>
      </c>
      <c r="V51" s="36">
        <f>SUMIFS(СВЦЭМ!$C$39:$C$782,СВЦЭМ!$A$39:$A$782,$A51,СВЦЭМ!$B$39:$B$782,V$47)+'СЕТ СН'!$G$9+СВЦЭМ!$D$10+'СЕТ СН'!$G$5-'СЕТ СН'!$G$17</f>
        <v>3470.7507046999999</v>
      </c>
      <c r="W51" s="36">
        <f>SUMIFS(СВЦЭМ!$C$39:$C$782,СВЦЭМ!$A$39:$A$782,$A51,СВЦЭМ!$B$39:$B$782,W$47)+'СЕТ СН'!$G$9+СВЦЭМ!$D$10+'СЕТ СН'!$G$5-'СЕТ СН'!$G$17</f>
        <v>3457.6032847300003</v>
      </c>
      <c r="X51" s="36">
        <f>SUMIFS(СВЦЭМ!$C$39:$C$782,СВЦЭМ!$A$39:$A$782,$A51,СВЦЭМ!$B$39:$B$782,X$47)+'СЕТ СН'!$G$9+СВЦЭМ!$D$10+'СЕТ СН'!$G$5-'СЕТ СН'!$G$17</f>
        <v>3470.2109249499999</v>
      </c>
      <c r="Y51" s="36">
        <f>SUMIFS(СВЦЭМ!$C$39:$C$782,СВЦЭМ!$A$39:$A$782,$A51,СВЦЭМ!$B$39:$B$782,Y$47)+'СЕТ СН'!$G$9+СВЦЭМ!$D$10+'СЕТ СН'!$G$5-'СЕТ СН'!$G$17</f>
        <v>3527.5528330500001</v>
      </c>
    </row>
    <row r="52" spans="1:25" ht="15.75" x14ac:dyDescent="0.2">
      <c r="A52" s="35">
        <f t="shared" si="1"/>
        <v>44474</v>
      </c>
      <c r="B52" s="36">
        <f>SUMIFS(СВЦЭМ!$C$39:$C$782,СВЦЭМ!$A$39:$A$782,$A52,СВЦЭМ!$B$39:$B$782,B$47)+'СЕТ СН'!$G$9+СВЦЭМ!$D$10+'СЕТ СН'!$G$5-'СЕТ СН'!$G$17</f>
        <v>3584.4900317000001</v>
      </c>
      <c r="C52" s="36">
        <f>SUMIFS(СВЦЭМ!$C$39:$C$782,СВЦЭМ!$A$39:$A$782,$A52,СВЦЭМ!$B$39:$B$782,C$47)+'СЕТ СН'!$G$9+СВЦЭМ!$D$10+'СЕТ СН'!$G$5-'СЕТ СН'!$G$17</f>
        <v>3585.4931721600001</v>
      </c>
      <c r="D52" s="36">
        <f>SUMIFS(СВЦЭМ!$C$39:$C$782,СВЦЭМ!$A$39:$A$782,$A52,СВЦЭМ!$B$39:$B$782,D$47)+'СЕТ СН'!$G$9+СВЦЭМ!$D$10+'СЕТ СН'!$G$5-'СЕТ СН'!$G$17</f>
        <v>3519.4711715800004</v>
      </c>
      <c r="E52" s="36">
        <f>SUMIFS(СВЦЭМ!$C$39:$C$782,СВЦЭМ!$A$39:$A$782,$A52,СВЦЭМ!$B$39:$B$782,E$47)+'СЕТ СН'!$G$9+СВЦЭМ!$D$10+'СЕТ СН'!$G$5-'СЕТ СН'!$G$17</f>
        <v>3504.6194964200004</v>
      </c>
      <c r="F52" s="36">
        <f>SUMIFS(СВЦЭМ!$C$39:$C$782,СВЦЭМ!$A$39:$A$782,$A52,СВЦЭМ!$B$39:$B$782,F$47)+'СЕТ СН'!$G$9+СВЦЭМ!$D$10+'СЕТ СН'!$G$5-'СЕТ СН'!$G$17</f>
        <v>3506.8895531000003</v>
      </c>
      <c r="G52" s="36">
        <f>SUMIFS(СВЦЭМ!$C$39:$C$782,СВЦЭМ!$A$39:$A$782,$A52,СВЦЭМ!$B$39:$B$782,G$47)+'СЕТ СН'!$G$9+СВЦЭМ!$D$10+'СЕТ СН'!$G$5-'СЕТ СН'!$G$17</f>
        <v>3515.0747836800001</v>
      </c>
      <c r="H52" s="36">
        <f>SUMIFS(СВЦЭМ!$C$39:$C$782,СВЦЭМ!$A$39:$A$782,$A52,СВЦЭМ!$B$39:$B$782,H$47)+'СЕТ СН'!$G$9+СВЦЭМ!$D$10+'СЕТ СН'!$G$5-'СЕТ СН'!$G$17</f>
        <v>3569.3320279099999</v>
      </c>
      <c r="I52" s="36">
        <f>SUMIFS(СВЦЭМ!$C$39:$C$782,СВЦЭМ!$A$39:$A$782,$A52,СВЦЭМ!$B$39:$B$782,I$47)+'СЕТ СН'!$G$9+СВЦЭМ!$D$10+'СЕТ СН'!$G$5-'СЕТ СН'!$G$17</f>
        <v>3555.0422382300003</v>
      </c>
      <c r="J52" s="36">
        <f>SUMIFS(СВЦЭМ!$C$39:$C$782,СВЦЭМ!$A$39:$A$782,$A52,СВЦЭМ!$B$39:$B$782,J$47)+'СЕТ СН'!$G$9+СВЦЭМ!$D$10+'СЕТ СН'!$G$5-'СЕТ СН'!$G$17</f>
        <v>3454.6611288100003</v>
      </c>
      <c r="K52" s="36">
        <f>SUMIFS(СВЦЭМ!$C$39:$C$782,СВЦЭМ!$A$39:$A$782,$A52,СВЦЭМ!$B$39:$B$782,K$47)+'СЕТ СН'!$G$9+СВЦЭМ!$D$10+'СЕТ СН'!$G$5-'СЕТ СН'!$G$17</f>
        <v>3478.2324154200005</v>
      </c>
      <c r="L52" s="36">
        <f>SUMIFS(СВЦЭМ!$C$39:$C$782,СВЦЭМ!$A$39:$A$782,$A52,СВЦЭМ!$B$39:$B$782,L$47)+'СЕТ СН'!$G$9+СВЦЭМ!$D$10+'СЕТ СН'!$G$5-'СЕТ СН'!$G$17</f>
        <v>3485.0352022100001</v>
      </c>
      <c r="M52" s="36">
        <f>SUMIFS(СВЦЭМ!$C$39:$C$782,СВЦЭМ!$A$39:$A$782,$A52,СВЦЭМ!$B$39:$B$782,M$47)+'СЕТ СН'!$G$9+СВЦЭМ!$D$10+'СЕТ СН'!$G$5-'СЕТ СН'!$G$17</f>
        <v>3503.9881100100001</v>
      </c>
      <c r="N52" s="36">
        <f>SUMIFS(СВЦЭМ!$C$39:$C$782,СВЦЭМ!$A$39:$A$782,$A52,СВЦЭМ!$B$39:$B$782,N$47)+'СЕТ СН'!$G$9+СВЦЭМ!$D$10+'СЕТ СН'!$G$5-'СЕТ СН'!$G$17</f>
        <v>3481.0004503400005</v>
      </c>
      <c r="O52" s="36">
        <f>SUMIFS(СВЦЭМ!$C$39:$C$782,СВЦЭМ!$A$39:$A$782,$A52,СВЦЭМ!$B$39:$B$782,O$47)+'СЕТ СН'!$G$9+СВЦЭМ!$D$10+'СЕТ СН'!$G$5-'СЕТ СН'!$G$17</f>
        <v>3491.3177455600003</v>
      </c>
      <c r="P52" s="36">
        <f>SUMIFS(СВЦЭМ!$C$39:$C$782,СВЦЭМ!$A$39:$A$782,$A52,СВЦЭМ!$B$39:$B$782,P$47)+'СЕТ СН'!$G$9+СВЦЭМ!$D$10+'СЕТ СН'!$G$5-'СЕТ СН'!$G$17</f>
        <v>3488.0655473800002</v>
      </c>
      <c r="Q52" s="36">
        <f>SUMIFS(СВЦЭМ!$C$39:$C$782,СВЦЭМ!$A$39:$A$782,$A52,СВЦЭМ!$B$39:$B$782,Q$47)+'СЕТ СН'!$G$9+СВЦЭМ!$D$10+'СЕТ СН'!$G$5-'СЕТ СН'!$G$17</f>
        <v>3515.2578975900001</v>
      </c>
      <c r="R52" s="36">
        <f>SUMIFS(СВЦЭМ!$C$39:$C$782,СВЦЭМ!$A$39:$A$782,$A52,СВЦЭМ!$B$39:$B$782,R$47)+'СЕТ СН'!$G$9+СВЦЭМ!$D$10+'СЕТ СН'!$G$5-'СЕТ СН'!$G$17</f>
        <v>3497.0203819600001</v>
      </c>
      <c r="S52" s="36">
        <f>SUMIFS(СВЦЭМ!$C$39:$C$782,СВЦЭМ!$A$39:$A$782,$A52,СВЦЭМ!$B$39:$B$782,S$47)+'СЕТ СН'!$G$9+СВЦЭМ!$D$10+'СЕТ СН'!$G$5-'СЕТ СН'!$G$17</f>
        <v>3503.7780446800002</v>
      </c>
      <c r="T52" s="36">
        <f>SUMIFS(СВЦЭМ!$C$39:$C$782,СВЦЭМ!$A$39:$A$782,$A52,СВЦЭМ!$B$39:$B$782,T$47)+'СЕТ СН'!$G$9+СВЦЭМ!$D$10+'СЕТ СН'!$G$5-'СЕТ СН'!$G$17</f>
        <v>3527.12646928</v>
      </c>
      <c r="U52" s="36">
        <f>SUMIFS(СВЦЭМ!$C$39:$C$782,СВЦЭМ!$A$39:$A$782,$A52,СВЦЭМ!$B$39:$B$782,U$47)+'СЕТ СН'!$G$9+СВЦЭМ!$D$10+'СЕТ СН'!$G$5-'СЕТ СН'!$G$17</f>
        <v>3501.77730621</v>
      </c>
      <c r="V52" s="36">
        <f>SUMIFS(СВЦЭМ!$C$39:$C$782,СВЦЭМ!$A$39:$A$782,$A52,СВЦЭМ!$B$39:$B$782,V$47)+'СЕТ СН'!$G$9+СВЦЭМ!$D$10+'СЕТ СН'!$G$5-'СЕТ СН'!$G$17</f>
        <v>3490.6479800900001</v>
      </c>
      <c r="W52" s="36">
        <f>SUMIFS(СВЦЭМ!$C$39:$C$782,СВЦЭМ!$A$39:$A$782,$A52,СВЦЭМ!$B$39:$B$782,W$47)+'СЕТ СН'!$G$9+СВЦЭМ!$D$10+'СЕТ СН'!$G$5-'СЕТ СН'!$G$17</f>
        <v>3500.36305907</v>
      </c>
      <c r="X52" s="36">
        <f>SUMIFS(СВЦЭМ!$C$39:$C$782,СВЦЭМ!$A$39:$A$782,$A52,СВЦЭМ!$B$39:$B$782,X$47)+'СЕТ СН'!$G$9+СВЦЭМ!$D$10+'СЕТ СН'!$G$5-'СЕТ СН'!$G$17</f>
        <v>3508.6134164700002</v>
      </c>
      <c r="Y52" s="36">
        <f>SUMIFS(СВЦЭМ!$C$39:$C$782,СВЦЭМ!$A$39:$A$782,$A52,СВЦЭМ!$B$39:$B$782,Y$47)+'СЕТ СН'!$G$9+СВЦЭМ!$D$10+'СЕТ СН'!$G$5-'СЕТ СН'!$G$17</f>
        <v>3594.4911145400001</v>
      </c>
    </row>
    <row r="53" spans="1:25" ht="15.75" x14ac:dyDescent="0.2">
      <c r="A53" s="35">
        <f t="shared" si="1"/>
        <v>44475</v>
      </c>
      <c r="B53" s="36">
        <f>SUMIFS(СВЦЭМ!$C$39:$C$782,СВЦЭМ!$A$39:$A$782,$A53,СВЦЭМ!$B$39:$B$782,B$47)+'СЕТ СН'!$G$9+СВЦЭМ!$D$10+'СЕТ СН'!$G$5-'СЕТ СН'!$G$17</f>
        <v>3602.2623606300003</v>
      </c>
      <c r="C53" s="36">
        <f>SUMIFS(СВЦЭМ!$C$39:$C$782,СВЦЭМ!$A$39:$A$782,$A53,СВЦЭМ!$B$39:$B$782,C$47)+'СЕТ СН'!$G$9+СВЦЭМ!$D$10+'СЕТ СН'!$G$5-'СЕТ СН'!$G$17</f>
        <v>3652.53716106</v>
      </c>
      <c r="D53" s="36">
        <f>SUMIFS(СВЦЭМ!$C$39:$C$782,СВЦЭМ!$A$39:$A$782,$A53,СВЦЭМ!$B$39:$B$782,D$47)+'СЕТ СН'!$G$9+СВЦЭМ!$D$10+'СЕТ СН'!$G$5-'СЕТ СН'!$G$17</f>
        <v>3559.19244239</v>
      </c>
      <c r="E53" s="36">
        <f>SUMIFS(СВЦЭМ!$C$39:$C$782,СВЦЭМ!$A$39:$A$782,$A53,СВЦЭМ!$B$39:$B$782,E$47)+'СЕТ СН'!$G$9+СВЦЭМ!$D$10+'СЕТ СН'!$G$5-'СЕТ СН'!$G$17</f>
        <v>3547.2262039900002</v>
      </c>
      <c r="F53" s="36">
        <f>SUMIFS(СВЦЭМ!$C$39:$C$782,СВЦЭМ!$A$39:$A$782,$A53,СВЦЭМ!$B$39:$B$782,F$47)+'СЕТ СН'!$G$9+СВЦЭМ!$D$10+'СЕТ СН'!$G$5-'СЕТ СН'!$G$17</f>
        <v>3534.3304802500002</v>
      </c>
      <c r="G53" s="36">
        <f>SUMIFS(СВЦЭМ!$C$39:$C$782,СВЦЭМ!$A$39:$A$782,$A53,СВЦЭМ!$B$39:$B$782,G$47)+'СЕТ СН'!$G$9+СВЦЭМ!$D$10+'СЕТ СН'!$G$5-'СЕТ СН'!$G$17</f>
        <v>3541.6406460100002</v>
      </c>
      <c r="H53" s="36">
        <f>SUMIFS(СВЦЭМ!$C$39:$C$782,СВЦЭМ!$A$39:$A$782,$A53,СВЦЭМ!$B$39:$B$782,H$47)+'СЕТ СН'!$G$9+СВЦЭМ!$D$10+'СЕТ СН'!$G$5-'СЕТ СН'!$G$17</f>
        <v>3600.7799905100001</v>
      </c>
      <c r="I53" s="36">
        <f>SUMIFS(СВЦЭМ!$C$39:$C$782,СВЦЭМ!$A$39:$A$782,$A53,СВЦЭМ!$B$39:$B$782,I$47)+'СЕТ СН'!$G$9+СВЦЭМ!$D$10+'СЕТ СН'!$G$5-'СЕТ СН'!$G$17</f>
        <v>3616.65568123</v>
      </c>
      <c r="J53" s="36">
        <f>SUMIFS(СВЦЭМ!$C$39:$C$782,СВЦЭМ!$A$39:$A$782,$A53,СВЦЭМ!$B$39:$B$782,J$47)+'СЕТ СН'!$G$9+СВЦЭМ!$D$10+'СЕТ СН'!$G$5-'СЕТ СН'!$G$17</f>
        <v>3560.7388426000002</v>
      </c>
      <c r="K53" s="36">
        <f>SUMIFS(СВЦЭМ!$C$39:$C$782,СВЦЭМ!$A$39:$A$782,$A53,СВЦЭМ!$B$39:$B$782,K$47)+'СЕТ СН'!$G$9+СВЦЭМ!$D$10+'СЕТ СН'!$G$5-'СЕТ СН'!$G$17</f>
        <v>3540.5093227400002</v>
      </c>
      <c r="L53" s="36">
        <f>SUMIFS(СВЦЭМ!$C$39:$C$782,СВЦЭМ!$A$39:$A$782,$A53,СВЦЭМ!$B$39:$B$782,L$47)+'СЕТ СН'!$G$9+СВЦЭМ!$D$10+'СЕТ СН'!$G$5-'СЕТ СН'!$G$17</f>
        <v>3570.94331117</v>
      </c>
      <c r="M53" s="36">
        <f>SUMIFS(СВЦЭМ!$C$39:$C$782,СВЦЭМ!$A$39:$A$782,$A53,СВЦЭМ!$B$39:$B$782,M$47)+'СЕТ СН'!$G$9+СВЦЭМ!$D$10+'СЕТ СН'!$G$5-'СЕТ СН'!$G$17</f>
        <v>3571.8532110200003</v>
      </c>
      <c r="N53" s="36">
        <f>SUMIFS(СВЦЭМ!$C$39:$C$782,СВЦЭМ!$A$39:$A$782,$A53,СВЦЭМ!$B$39:$B$782,N$47)+'СЕТ СН'!$G$9+СВЦЭМ!$D$10+'СЕТ СН'!$G$5-'СЕТ СН'!$G$17</f>
        <v>3555.4589399200004</v>
      </c>
      <c r="O53" s="36">
        <f>SUMIFS(СВЦЭМ!$C$39:$C$782,СВЦЭМ!$A$39:$A$782,$A53,СВЦЭМ!$B$39:$B$782,O$47)+'СЕТ СН'!$G$9+СВЦЭМ!$D$10+'СЕТ СН'!$G$5-'СЕТ СН'!$G$17</f>
        <v>3564.9582762199998</v>
      </c>
      <c r="P53" s="36">
        <f>SUMIFS(СВЦЭМ!$C$39:$C$782,СВЦЭМ!$A$39:$A$782,$A53,СВЦЭМ!$B$39:$B$782,P$47)+'СЕТ СН'!$G$9+СВЦЭМ!$D$10+'СЕТ СН'!$G$5-'СЕТ СН'!$G$17</f>
        <v>3570.8832354100005</v>
      </c>
      <c r="Q53" s="36">
        <f>SUMIFS(СВЦЭМ!$C$39:$C$782,СВЦЭМ!$A$39:$A$782,$A53,СВЦЭМ!$B$39:$B$782,Q$47)+'СЕТ СН'!$G$9+СВЦЭМ!$D$10+'СЕТ СН'!$G$5-'СЕТ СН'!$G$17</f>
        <v>3594.4724279700004</v>
      </c>
      <c r="R53" s="36">
        <f>SUMIFS(СВЦЭМ!$C$39:$C$782,СВЦЭМ!$A$39:$A$782,$A53,СВЦЭМ!$B$39:$B$782,R$47)+'СЕТ СН'!$G$9+СВЦЭМ!$D$10+'СЕТ СН'!$G$5-'СЕТ СН'!$G$17</f>
        <v>3587.2289449099999</v>
      </c>
      <c r="S53" s="36">
        <f>SUMIFS(СВЦЭМ!$C$39:$C$782,СВЦЭМ!$A$39:$A$782,$A53,СВЦЭМ!$B$39:$B$782,S$47)+'СЕТ СН'!$G$9+СВЦЭМ!$D$10+'СЕТ СН'!$G$5-'СЕТ СН'!$G$17</f>
        <v>3587.2235822800003</v>
      </c>
      <c r="T53" s="36">
        <f>SUMIFS(СВЦЭМ!$C$39:$C$782,СВЦЭМ!$A$39:$A$782,$A53,СВЦЭМ!$B$39:$B$782,T$47)+'СЕТ СН'!$G$9+СВЦЭМ!$D$10+'СЕТ СН'!$G$5-'СЕТ СН'!$G$17</f>
        <v>3545.7463163000002</v>
      </c>
      <c r="U53" s="36">
        <f>SUMIFS(СВЦЭМ!$C$39:$C$782,СВЦЭМ!$A$39:$A$782,$A53,СВЦЭМ!$B$39:$B$782,U$47)+'СЕТ СН'!$G$9+СВЦЭМ!$D$10+'СЕТ СН'!$G$5-'СЕТ СН'!$G$17</f>
        <v>3485.0259505100003</v>
      </c>
      <c r="V53" s="36">
        <f>SUMIFS(СВЦЭМ!$C$39:$C$782,СВЦЭМ!$A$39:$A$782,$A53,СВЦЭМ!$B$39:$B$782,V$47)+'СЕТ СН'!$G$9+СВЦЭМ!$D$10+'СЕТ СН'!$G$5-'СЕТ СН'!$G$17</f>
        <v>3454.9945541500001</v>
      </c>
      <c r="W53" s="36">
        <f>SUMIFS(СВЦЭМ!$C$39:$C$782,СВЦЭМ!$A$39:$A$782,$A53,СВЦЭМ!$B$39:$B$782,W$47)+'СЕТ СН'!$G$9+СВЦЭМ!$D$10+'СЕТ СН'!$G$5-'СЕТ СН'!$G$17</f>
        <v>3481.2221586800001</v>
      </c>
      <c r="X53" s="36">
        <f>SUMIFS(СВЦЭМ!$C$39:$C$782,СВЦЭМ!$A$39:$A$782,$A53,СВЦЭМ!$B$39:$B$782,X$47)+'СЕТ СН'!$G$9+СВЦЭМ!$D$10+'СЕТ СН'!$G$5-'СЕТ СН'!$G$17</f>
        <v>3563.6343278800005</v>
      </c>
      <c r="Y53" s="36">
        <f>SUMIFS(СВЦЭМ!$C$39:$C$782,СВЦЭМ!$A$39:$A$782,$A53,СВЦЭМ!$B$39:$B$782,Y$47)+'СЕТ СН'!$G$9+СВЦЭМ!$D$10+'СЕТ СН'!$G$5-'СЕТ СН'!$G$17</f>
        <v>3593.7003543000001</v>
      </c>
    </row>
    <row r="54" spans="1:25" ht="15.75" x14ac:dyDescent="0.2">
      <c r="A54" s="35">
        <f t="shared" si="1"/>
        <v>44476</v>
      </c>
      <c r="B54" s="36">
        <f>SUMIFS(СВЦЭМ!$C$39:$C$782,СВЦЭМ!$A$39:$A$782,$A54,СВЦЭМ!$B$39:$B$782,B$47)+'СЕТ СН'!$G$9+СВЦЭМ!$D$10+'СЕТ СН'!$G$5-'СЕТ СН'!$G$17</f>
        <v>3536.04544412</v>
      </c>
      <c r="C54" s="36">
        <f>SUMIFS(СВЦЭМ!$C$39:$C$782,СВЦЭМ!$A$39:$A$782,$A54,СВЦЭМ!$B$39:$B$782,C$47)+'СЕТ СН'!$G$9+СВЦЭМ!$D$10+'СЕТ СН'!$G$5-'СЕТ СН'!$G$17</f>
        <v>3554.2513743600002</v>
      </c>
      <c r="D54" s="36">
        <f>SUMIFS(СВЦЭМ!$C$39:$C$782,СВЦЭМ!$A$39:$A$782,$A54,СВЦЭМ!$B$39:$B$782,D$47)+'СЕТ СН'!$G$9+СВЦЭМ!$D$10+'СЕТ СН'!$G$5-'СЕТ СН'!$G$17</f>
        <v>3512.0656994600004</v>
      </c>
      <c r="E54" s="36">
        <f>SUMIFS(СВЦЭМ!$C$39:$C$782,СВЦЭМ!$A$39:$A$782,$A54,СВЦЭМ!$B$39:$B$782,E$47)+'СЕТ СН'!$G$9+СВЦЭМ!$D$10+'СЕТ СН'!$G$5-'СЕТ СН'!$G$17</f>
        <v>3516.2651262600002</v>
      </c>
      <c r="F54" s="36">
        <f>SUMIFS(СВЦЭМ!$C$39:$C$782,СВЦЭМ!$A$39:$A$782,$A54,СВЦЭМ!$B$39:$B$782,F$47)+'СЕТ СН'!$G$9+СВЦЭМ!$D$10+'СЕТ СН'!$G$5-'СЕТ СН'!$G$17</f>
        <v>3515.3351466100003</v>
      </c>
      <c r="G54" s="36">
        <f>SUMIFS(СВЦЭМ!$C$39:$C$782,СВЦЭМ!$A$39:$A$782,$A54,СВЦЭМ!$B$39:$B$782,G$47)+'СЕТ СН'!$G$9+СВЦЭМ!$D$10+'СЕТ СН'!$G$5-'СЕТ СН'!$G$17</f>
        <v>3502.5722322500001</v>
      </c>
      <c r="H54" s="36">
        <f>SUMIFS(СВЦЭМ!$C$39:$C$782,СВЦЭМ!$A$39:$A$782,$A54,СВЦЭМ!$B$39:$B$782,H$47)+'СЕТ СН'!$G$9+СВЦЭМ!$D$10+'СЕТ СН'!$G$5-'СЕТ СН'!$G$17</f>
        <v>3556.9394354599999</v>
      </c>
      <c r="I54" s="36">
        <f>SUMIFS(СВЦЭМ!$C$39:$C$782,СВЦЭМ!$A$39:$A$782,$A54,СВЦЭМ!$B$39:$B$782,I$47)+'СЕТ СН'!$G$9+СВЦЭМ!$D$10+'СЕТ СН'!$G$5-'СЕТ СН'!$G$17</f>
        <v>3566.8642717100001</v>
      </c>
      <c r="J54" s="36">
        <f>SUMIFS(СВЦЭМ!$C$39:$C$782,СВЦЭМ!$A$39:$A$782,$A54,СВЦЭМ!$B$39:$B$782,J$47)+'СЕТ СН'!$G$9+СВЦЭМ!$D$10+'СЕТ СН'!$G$5-'СЕТ СН'!$G$17</f>
        <v>3528.4547507400002</v>
      </c>
      <c r="K54" s="36">
        <f>SUMIFS(СВЦЭМ!$C$39:$C$782,СВЦЭМ!$A$39:$A$782,$A54,СВЦЭМ!$B$39:$B$782,K$47)+'СЕТ СН'!$G$9+СВЦЭМ!$D$10+'СЕТ СН'!$G$5-'СЕТ СН'!$G$17</f>
        <v>3494.9641577900002</v>
      </c>
      <c r="L54" s="36">
        <f>SUMIFS(СВЦЭМ!$C$39:$C$782,СВЦЭМ!$A$39:$A$782,$A54,СВЦЭМ!$B$39:$B$782,L$47)+'СЕТ СН'!$G$9+СВЦЭМ!$D$10+'СЕТ СН'!$G$5-'СЕТ СН'!$G$17</f>
        <v>3489.5520174500002</v>
      </c>
      <c r="M54" s="36">
        <f>SUMIFS(СВЦЭМ!$C$39:$C$782,СВЦЭМ!$A$39:$A$782,$A54,СВЦЭМ!$B$39:$B$782,M$47)+'СЕТ СН'!$G$9+СВЦЭМ!$D$10+'СЕТ СН'!$G$5-'СЕТ СН'!$G$17</f>
        <v>3513.8101307100001</v>
      </c>
      <c r="N54" s="36">
        <f>SUMIFS(СВЦЭМ!$C$39:$C$782,СВЦЭМ!$A$39:$A$782,$A54,СВЦЭМ!$B$39:$B$782,N$47)+'СЕТ СН'!$G$9+СВЦЭМ!$D$10+'СЕТ СН'!$G$5-'СЕТ СН'!$G$17</f>
        <v>3517.17443387</v>
      </c>
      <c r="O54" s="36">
        <f>SUMIFS(СВЦЭМ!$C$39:$C$782,СВЦЭМ!$A$39:$A$782,$A54,СВЦЭМ!$B$39:$B$782,O$47)+'СЕТ СН'!$G$9+СВЦЭМ!$D$10+'СЕТ СН'!$G$5-'СЕТ СН'!$G$17</f>
        <v>3508.82221364</v>
      </c>
      <c r="P54" s="36">
        <f>SUMIFS(СВЦЭМ!$C$39:$C$782,СВЦЭМ!$A$39:$A$782,$A54,СВЦЭМ!$B$39:$B$782,P$47)+'СЕТ СН'!$G$9+СВЦЭМ!$D$10+'СЕТ СН'!$G$5-'СЕТ СН'!$G$17</f>
        <v>3508.5503695000002</v>
      </c>
      <c r="Q54" s="36">
        <f>SUMIFS(СВЦЭМ!$C$39:$C$782,СВЦЭМ!$A$39:$A$782,$A54,СВЦЭМ!$B$39:$B$782,Q$47)+'СЕТ СН'!$G$9+СВЦЭМ!$D$10+'СЕТ СН'!$G$5-'СЕТ СН'!$G$17</f>
        <v>3514.0032257100002</v>
      </c>
      <c r="R54" s="36">
        <f>SUMIFS(СВЦЭМ!$C$39:$C$782,СВЦЭМ!$A$39:$A$782,$A54,СВЦЭМ!$B$39:$B$782,R$47)+'СЕТ СН'!$G$9+СВЦЭМ!$D$10+'СЕТ СН'!$G$5-'СЕТ СН'!$G$17</f>
        <v>3506.9982720500002</v>
      </c>
      <c r="S54" s="36">
        <f>SUMIFS(СВЦЭМ!$C$39:$C$782,СВЦЭМ!$A$39:$A$782,$A54,СВЦЭМ!$B$39:$B$782,S$47)+'СЕТ СН'!$G$9+СВЦЭМ!$D$10+'СЕТ СН'!$G$5-'СЕТ СН'!$G$17</f>
        <v>3514.16332521</v>
      </c>
      <c r="T54" s="36">
        <f>SUMIFS(СВЦЭМ!$C$39:$C$782,СВЦЭМ!$A$39:$A$782,$A54,СВЦЭМ!$B$39:$B$782,T$47)+'СЕТ СН'!$G$9+СВЦЭМ!$D$10+'СЕТ СН'!$G$5-'СЕТ СН'!$G$17</f>
        <v>3492.2886841</v>
      </c>
      <c r="U54" s="36">
        <f>SUMIFS(СВЦЭМ!$C$39:$C$782,СВЦЭМ!$A$39:$A$782,$A54,СВЦЭМ!$B$39:$B$782,U$47)+'СЕТ СН'!$G$9+СВЦЭМ!$D$10+'СЕТ СН'!$G$5-'СЕТ СН'!$G$17</f>
        <v>3470.8199469000001</v>
      </c>
      <c r="V54" s="36">
        <f>SUMIFS(СВЦЭМ!$C$39:$C$782,СВЦЭМ!$A$39:$A$782,$A54,СВЦЭМ!$B$39:$B$782,V$47)+'СЕТ СН'!$G$9+СВЦЭМ!$D$10+'СЕТ СН'!$G$5-'СЕТ СН'!$G$17</f>
        <v>3484.85898563</v>
      </c>
      <c r="W54" s="36">
        <f>SUMIFS(СВЦЭМ!$C$39:$C$782,СВЦЭМ!$A$39:$A$782,$A54,СВЦЭМ!$B$39:$B$782,W$47)+'СЕТ СН'!$G$9+СВЦЭМ!$D$10+'СЕТ СН'!$G$5-'СЕТ СН'!$G$17</f>
        <v>3527.0764122999999</v>
      </c>
      <c r="X54" s="36">
        <f>SUMIFS(СВЦЭМ!$C$39:$C$782,СВЦЭМ!$A$39:$A$782,$A54,СВЦЭМ!$B$39:$B$782,X$47)+'СЕТ СН'!$G$9+СВЦЭМ!$D$10+'СЕТ СН'!$G$5-'СЕТ СН'!$G$17</f>
        <v>3571.31364605</v>
      </c>
      <c r="Y54" s="36">
        <f>SUMIFS(СВЦЭМ!$C$39:$C$782,СВЦЭМ!$A$39:$A$782,$A54,СВЦЭМ!$B$39:$B$782,Y$47)+'СЕТ СН'!$G$9+СВЦЭМ!$D$10+'СЕТ СН'!$G$5-'СЕТ СН'!$G$17</f>
        <v>3583.6585733900001</v>
      </c>
    </row>
    <row r="55" spans="1:25" ht="15.75" x14ac:dyDescent="0.2">
      <c r="A55" s="35">
        <f t="shared" si="1"/>
        <v>44477</v>
      </c>
      <c r="B55" s="36">
        <f>SUMIFS(СВЦЭМ!$C$39:$C$782,СВЦЭМ!$A$39:$A$782,$A55,СВЦЭМ!$B$39:$B$782,B$47)+'СЕТ СН'!$G$9+СВЦЭМ!$D$10+'СЕТ СН'!$G$5-'СЕТ СН'!$G$17</f>
        <v>3556.1191384399999</v>
      </c>
      <c r="C55" s="36">
        <f>SUMIFS(СВЦЭМ!$C$39:$C$782,СВЦЭМ!$A$39:$A$782,$A55,СВЦЭМ!$B$39:$B$782,C$47)+'СЕТ СН'!$G$9+СВЦЭМ!$D$10+'СЕТ СН'!$G$5-'СЕТ СН'!$G$17</f>
        <v>3580.1312157000002</v>
      </c>
      <c r="D55" s="36">
        <f>SUMIFS(СВЦЭМ!$C$39:$C$782,СВЦЭМ!$A$39:$A$782,$A55,СВЦЭМ!$B$39:$B$782,D$47)+'СЕТ СН'!$G$9+СВЦЭМ!$D$10+'СЕТ СН'!$G$5-'СЕТ СН'!$G$17</f>
        <v>3547.3211666799998</v>
      </c>
      <c r="E55" s="36">
        <f>SUMIFS(СВЦЭМ!$C$39:$C$782,СВЦЭМ!$A$39:$A$782,$A55,СВЦЭМ!$B$39:$B$782,E$47)+'СЕТ СН'!$G$9+СВЦЭМ!$D$10+'СЕТ СН'!$G$5-'СЕТ СН'!$G$17</f>
        <v>3572.1761687799999</v>
      </c>
      <c r="F55" s="36">
        <f>SUMIFS(СВЦЭМ!$C$39:$C$782,СВЦЭМ!$A$39:$A$782,$A55,СВЦЭМ!$B$39:$B$782,F$47)+'СЕТ СН'!$G$9+СВЦЭМ!$D$10+'СЕТ СН'!$G$5-'СЕТ СН'!$G$17</f>
        <v>3572.1062648100001</v>
      </c>
      <c r="G55" s="36">
        <f>SUMIFS(СВЦЭМ!$C$39:$C$782,СВЦЭМ!$A$39:$A$782,$A55,СВЦЭМ!$B$39:$B$782,G$47)+'СЕТ СН'!$G$9+СВЦЭМ!$D$10+'СЕТ СН'!$G$5-'СЕТ СН'!$G$17</f>
        <v>3551.8884365399999</v>
      </c>
      <c r="H55" s="36">
        <f>SUMIFS(СВЦЭМ!$C$39:$C$782,СВЦЭМ!$A$39:$A$782,$A55,СВЦЭМ!$B$39:$B$782,H$47)+'СЕТ СН'!$G$9+СВЦЭМ!$D$10+'СЕТ СН'!$G$5-'СЕТ СН'!$G$17</f>
        <v>3586.4710949600003</v>
      </c>
      <c r="I55" s="36">
        <f>SUMIFS(СВЦЭМ!$C$39:$C$782,СВЦЭМ!$A$39:$A$782,$A55,СВЦЭМ!$B$39:$B$782,I$47)+'СЕТ СН'!$G$9+СВЦЭМ!$D$10+'СЕТ СН'!$G$5-'СЕТ СН'!$G$17</f>
        <v>3622.7838284700001</v>
      </c>
      <c r="J55" s="36">
        <f>SUMIFS(СВЦЭМ!$C$39:$C$782,СВЦЭМ!$A$39:$A$782,$A55,СВЦЭМ!$B$39:$B$782,J$47)+'СЕТ СН'!$G$9+СВЦЭМ!$D$10+'СЕТ СН'!$G$5-'СЕТ СН'!$G$17</f>
        <v>3569.8801582900001</v>
      </c>
      <c r="K55" s="36">
        <f>SUMIFS(СВЦЭМ!$C$39:$C$782,СВЦЭМ!$A$39:$A$782,$A55,СВЦЭМ!$B$39:$B$782,K$47)+'СЕТ СН'!$G$9+СВЦЭМ!$D$10+'СЕТ СН'!$G$5-'СЕТ СН'!$G$17</f>
        <v>3539.2768622100002</v>
      </c>
      <c r="L55" s="36">
        <f>SUMIFS(СВЦЭМ!$C$39:$C$782,СВЦЭМ!$A$39:$A$782,$A55,СВЦЭМ!$B$39:$B$782,L$47)+'СЕТ СН'!$G$9+СВЦЭМ!$D$10+'СЕТ СН'!$G$5-'СЕТ СН'!$G$17</f>
        <v>3502.95492126</v>
      </c>
      <c r="M55" s="36">
        <f>SUMIFS(СВЦЭМ!$C$39:$C$782,СВЦЭМ!$A$39:$A$782,$A55,СВЦЭМ!$B$39:$B$782,M$47)+'СЕТ СН'!$G$9+СВЦЭМ!$D$10+'СЕТ СН'!$G$5-'СЕТ СН'!$G$17</f>
        <v>3523.2792910400003</v>
      </c>
      <c r="N55" s="36">
        <f>SUMIFS(СВЦЭМ!$C$39:$C$782,СВЦЭМ!$A$39:$A$782,$A55,СВЦЭМ!$B$39:$B$782,N$47)+'СЕТ СН'!$G$9+СВЦЭМ!$D$10+'СЕТ СН'!$G$5-'СЕТ СН'!$G$17</f>
        <v>3524.7418360199999</v>
      </c>
      <c r="O55" s="36">
        <f>SUMIFS(СВЦЭМ!$C$39:$C$782,СВЦЭМ!$A$39:$A$782,$A55,СВЦЭМ!$B$39:$B$782,O$47)+'СЕТ СН'!$G$9+СВЦЭМ!$D$10+'СЕТ СН'!$G$5-'СЕТ СН'!$G$17</f>
        <v>3510.3563460800001</v>
      </c>
      <c r="P55" s="36">
        <f>SUMIFS(СВЦЭМ!$C$39:$C$782,СВЦЭМ!$A$39:$A$782,$A55,СВЦЭМ!$B$39:$B$782,P$47)+'СЕТ СН'!$G$9+СВЦЭМ!$D$10+'СЕТ СН'!$G$5-'СЕТ СН'!$G$17</f>
        <v>3512.9263345600002</v>
      </c>
      <c r="Q55" s="36">
        <f>SUMIFS(СВЦЭМ!$C$39:$C$782,СВЦЭМ!$A$39:$A$782,$A55,СВЦЭМ!$B$39:$B$782,Q$47)+'СЕТ СН'!$G$9+СВЦЭМ!$D$10+'СЕТ СН'!$G$5-'СЕТ СН'!$G$17</f>
        <v>3515.5913772500003</v>
      </c>
      <c r="R55" s="36">
        <f>SUMIFS(СВЦЭМ!$C$39:$C$782,СВЦЭМ!$A$39:$A$782,$A55,СВЦЭМ!$B$39:$B$782,R$47)+'СЕТ СН'!$G$9+СВЦЭМ!$D$10+'СЕТ СН'!$G$5-'СЕТ СН'!$G$17</f>
        <v>3504.88404296</v>
      </c>
      <c r="S55" s="36">
        <f>SUMIFS(СВЦЭМ!$C$39:$C$782,СВЦЭМ!$A$39:$A$782,$A55,СВЦЭМ!$B$39:$B$782,S$47)+'СЕТ СН'!$G$9+СВЦЭМ!$D$10+'СЕТ СН'!$G$5-'СЕТ СН'!$G$17</f>
        <v>3505.5601570500003</v>
      </c>
      <c r="T55" s="36">
        <f>SUMIFS(СВЦЭМ!$C$39:$C$782,СВЦЭМ!$A$39:$A$782,$A55,СВЦЭМ!$B$39:$B$782,T$47)+'СЕТ СН'!$G$9+СВЦЭМ!$D$10+'СЕТ СН'!$G$5-'СЕТ СН'!$G$17</f>
        <v>3512.1794517400003</v>
      </c>
      <c r="U55" s="36">
        <f>SUMIFS(СВЦЭМ!$C$39:$C$782,СВЦЭМ!$A$39:$A$782,$A55,СВЦЭМ!$B$39:$B$782,U$47)+'СЕТ СН'!$G$9+СВЦЭМ!$D$10+'СЕТ СН'!$G$5-'СЕТ СН'!$G$17</f>
        <v>3484.4488861700002</v>
      </c>
      <c r="V55" s="36">
        <f>SUMIFS(СВЦЭМ!$C$39:$C$782,СВЦЭМ!$A$39:$A$782,$A55,СВЦЭМ!$B$39:$B$782,V$47)+'СЕТ СН'!$G$9+СВЦЭМ!$D$10+'СЕТ СН'!$G$5-'СЕТ СН'!$G$17</f>
        <v>3480.4770953900002</v>
      </c>
      <c r="W55" s="36">
        <f>SUMIFS(СВЦЭМ!$C$39:$C$782,СВЦЭМ!$A$39:$A$782,$A55,СВЦЭМ!$B$39:$B$782,W$47)+'СЕТ СН'!$G$9+СВЦЭМ!$D$10+'СЕТ СН'!$G$5-'СЕТ СН'!$G$17</f>
        <v>3531.4236175599999</v>
      </c>
      <c r="X55" s="36">
        <f>SUMIFS(СВЦЭМ!$C$39:$C$782,СВЦЭМ!$A$39:$A$782,$A55,СВЦЭМ!$B$39:$B$782,X$47)+'СЕТ СН'!$G$9+СВЦЭМ!$D$10+'СЕТ СН'!$G$5-'СЕТ СН'!$G$17</f>
        <v>3571.9802647400002</v>
      </c>
      <c r="Y55" s="36">
        <f>SUMIFS(СВЦЭМ!$C$39:$C$782,СВЦЭМ!$A$39:$A$782,$A55,СВЦЭМ!$B$39:$B$782,Y$47)+'СЕТ СН'!$G$9+СВЦЭМ!$D$10+'СЕТ СН'!$G$5-'СЕТ СН'!$G$17</f>
        <v>3574.4998795700003</v>
      </c>
    </row>
    <row r="56" spans="1:25" ht="15.75" x14ac:dyDescent="0.2">
      <c r="A56" s="35">
        <f t="shared" si="1"/>
        <v>44478</v>
      </c>
      <c r="B56" s="36">
        <f>SUMIFS(СВЦЭМ!$C$39:$C$782,СВЦЭМ!$A$39:$A$782,$A56,СВЦЭМ!$B$39:$B$782,B$47)+'СЕТ СН'!$G$9+СВЦЭМ!$D$10+'СЕТ СН'!$G$5-'СЕТ СН'!$G$17</f>
        <v>3461.5561885000002</v>
      </c>
      <c r="C56" s="36">
        <f>SUMIFS(СВЦЭМ!$C$39:$C$782,СВЦЭМ!$A$39:$A$782,$A56,СВЦЭМ!$B$39:$B$782,C$47)+'СЕТ СН'!$G$9+СВЦЭМ!$D$10+'СЕТ СН'!$G$5-'СЕТ СН'!$G$17</f>
        <v>3497.2794700900004</v>
      </c>
      <c r="D56" s="36">
        <f>SUMIFS(СВЦЭМ!$C$39:$C$782,СВЦЭМ!$A$39:$A$782,$A56,СВЦЭМ!$B$39:$B$782,D$47)+'СЕТ СН'!$G$9+СВЦЭМ!$D$10+'СЕТ СН'!$G$5-'СЕТ СН'!$G$17</f>
        <v>3494.8454271000001</v>
      </c>
      <c r="E56" s="36">
        <f>SUMIFS(СВЦЭМ!$C$39:$C$782,СВЦЭМ!$A$39:$A$782,$A56,СВЦЭМ!$B$39:$B$782,E$47)+'СЕТ СН'!$G$9+СВЦЭМ!$D$10+'СЕТ СН'!$G$5-'СЕТ СН'!$G$17</f>
        <v>3524.7529945200004</v>
      </c>
      <c r="F56" s="36">
        <f>SUMIFS(СВЦЭМ!$C$39:$C$782,СВЦЭМ!$A$39:$A$782,$A56,СВЦЭМ!$B$39:$B$782,F$47)+'СЕТ СН'!$G$9+СВЦЭМ!$D$10+'СЕТ СН'!$G$5-'СЕТ СН'!$G$17</f>
        <v>3508.16962496</v>
      </c>
      <c r="G56" s="36">
        <f>SUMIFS(СВЦЭМ!$C$39:$C$782,СВЦЭМ!$A$39:$A$782,$A56,СВЦЭМ!$B$39:$B$782,G$47)+'СЕТ СН'!$G$9+СВЦЭМ!$D$10+'СЕТ СН'!$G$5-'СЕТ СН'!$G$17</f>
        <v>3488.6168745800001</v>
      </c>
      <c r="H56" s="36">
        <f>SUMIFS(СВЦЭМ!$C$39:$C$782,СВЦЭМ!$A$39:$A$782,$A56,СВЦЭМ!$B$39:$B$782,H$47)+'СЕТ СН'!$G$9+СВЦЭМ!$D$10+'СЕТ СН'!$G$5-'СЕТ СН'!$G$17</f>
        <v>3477.9282786800004</v>
      </c>
      <c r="I56" s="36">
        <f>SUMIFS(СВЦЭМ!$C$39:$C$782,СВЦЭМ!$A$39:$A$782,$A56,СВЦЭМ!$B$39:$B$782,I$47)+'СЕТ СН'!$G$9+СВЦЭМ!$D$10+'СЕТ СН'!$G$5-'СЕТ СН'!$G$17</f>
        <v>3550.3660555200004</v>
      </c>
      <c r="J56" s="36">
        <f>SUMIFS(СВЦЭМ!$C$39:$C$782,СВЦЭМ!$A$39:$A$782,$A56,СВЦЭМ!$B$39:$B$782,J$47)+'СЕТ СН'!$G$9+СВЦЭМ!$D$10+'СЕТ СН'!$G$5-'СЕТ СН'!$G$17</f>
        <v>3574.1357816099999</v>
      </c>
      <c r="K56" s="36">
        <f>SUMIFS(СВЦЭМ!$C$39:$C$782,СВЦЭМ!$A$39:$A$782,$A56,СВЦЭМ!$B$39:$B$782,K$47)+'СЕТ СН'!$G$9+СВЦЭМ!$D$10+'СЕТ СН'!$G$5-'СЕТ СН'!$G$17</f>
        <v>3508.1969931100002</v>
      </c>
      <c r="L56" s="36">
        <f>SUMIFS(СВЦЭМ!$C$39:$C$782,СВЦЭМ!$A$39:$A$782,$A56,СВЦЭМ!$B$39:$B$782,L$47)+'СЕТ СН'!$G$9+СВЦЭМ!$D$10+'СЕТ СН'!$G$5-'СЕТ СН'!$G$17</f>
        <v>3489.9923496400002</v>
      </c>
      <c r="M56" s="36">
        <f>SUMIFS(СВЦЭМ!$C$39:$C$782,СВЦЭМ!$A$39:$A$782,$A56,СВЦЭМ!$B$39:$B$782,M$47)+'СЕТ СН'!$G$9+СВЦЭМ!$D$10+'СЕТ СН'!$G$5-'СЕТ СН'!$G$17</f>
        <v>3493.7835268200001</v>
      </c>
      <c r="N56" s="36">
        <f>SUMIFS(СВЦЭМ!$C$39:$C$782,СВЦЭМ!$A$39:$A$782,$A56,СВЦЭМ!$B$39:$B$782,N$47)+'СЕТ СН'!$G$9+СВЦЭМ!$D$10+'СЕТ СН'!$G$5-'СЕТ СН'!$G$17</f>
        <v>3501.6834436500003</v>
      </c>
      <c r="O56" s="36">
        <f>SUMIFS(СВЦЭМ!$C$39:$C$782,СВЦЭМ!$A$39:$A$782,$A56,СВЦЭМ!$B$39:$B$782,O$47)+'СЕТ СН'!$G$9+СВЦЭМ!$D$10+'СЕТ СН'!$G$5-'СЕТ СН'!$G$17</f>
        <v>3503.8968610400002</v>
      </c>
      <c r="P56" s="36">
        <f>SUMIFS(СВЦЭМ!$C$39:$C$782,СВЦЭМ!$A$39:$A$782,$A56,СВЦЭМ!$B$39:$B$782,P$47)+'СЕТ СН'!$G$9+СВЦЭМ!$D$10+'СЕТ СН'!$G$5-'СЕТ СН'!$G$17</f>
        <v>3500.7993701800001</v>
      </c>
      <c r="Q56" s="36">
        <f>SUMIFS(СВЦЭМ!$C$39:$C$782,СВЦЭМ!$A$39:$A$782,$A56,СВЦЭМ!$B$39:$B$782,Q$47)+'СЕТ СН'!$G$9+СВЦЭМ!$D$10+'СЕТ СН'!$G$5-'СЕТ СН'!$G$17</f>
        <v>3575.0453139400001</v>
      </c>
      <c r="R56" s="36">
        <f>SUMIFS(СВЦЭМ!$C$39:$C$782,СВЦЭМ!$A$39:$A$782,$A56,СВЦЭМ!$B$39:$B$782,R$47)+'СЕТ СН'!$G$9+СВЦЭМ!$D$10+'СЕТ СН'!$G$5-'СЕТ СН'!$G$17</f>
        <v>3546.7719239600001</v>
      </c>
      <c r="S56" s="36">
        <f>SUMIFS(СВЦЭМ!$C$39:$C$782,СВЦЭМ!$A$39:$A$782,$A56,СВЦЭМ!$B$39:$B$782,S$47)+'СЕТ СН'!$G$9+СВЦЭМ!$D$10+'СЕТ СН'!$G$5-'СЕТ СН'!$G$17</f>
        <v>3525.3086054400001</v>
      </c>
      <c r="T56" s="36">
        <f>SUMIFS(СВЦЭМ!$C$39:$C$782,СВЦЭМ!$A$39:$A$782,$A56,СВЦЭМ!$B$39:$B$782,T$47)+'СЕТ СН'!$G$9+СВЦЭМ!$D$10+'СЕТ СН'!$G$5-'СЕТ СН'!$G$17</f>
        <v>3497.2465394700002</v>
      </c>
      <c r="U56" s="36">
        <f>SUMIFS(СВЦЭМ!$C$39:$C$782,СВЦЭМ!$A$39:$A$782,$A56,СВЦЭМ!$B$39:$B$782,U$47)+'СЕТ СН'!$G$9+СВЦЭМ!$D$10+'СЕТ СН'!$G$5-'СЕТ СН'!$G$17</f>
        <v>3464.4876999900002</v>
      </c>
      <c r="V56" s="36">
        <f>SUMIFS(СВЦЭМ!$C$39:$C$782,СВЦЭМ!$A$39:$A$782,$A56,СВЦЭМ!$B$39:$B$782,V$47)+'СЕТ СН'!$G$9+СВЦЭМ!$D$10+'СЕТ СН'!$G$5-'СЕТ СН'!$G$17</f>
        <v>3440.2661357500001</v>
      </c>
      <c r="W56" s="36">
        <f>SUMIFS(СВЦЭМ!$C$39:$C$782,СВЦЭМ!$A$39:$A$782,$A56,СВЦЭМ!$B$39:$B$782,W$47)+'СЕТ СН'!$G$9+СВЦЭМ!$D$10+'СЕТ СН'!$G$5-'СЕТ СН'!$G$17</f>
        <v>3491.5473260799999</v>
      </c>
      <c r="X56" s="36">
        <f>SUMIFS(СВЦЭМ!$C$39:$C$782,СВЦЭМ!$A$39:$A$782,$A56,СВЦЭМ!$B$39:$B$782,X$47)+'СЕТ СН'!$G$9+СВЦЭМ!$D$10+'СЕТ СН'!$G$5-'СЕТ СН'!$G$17</f>
        <v>3526.28537031</v>
      </c>
      <c r="Y56" s="36">
        <f>SUMIFS(СВЦЭМ!$C$39:$C$782,СВЦЭМ!$A$39:$A$782,$A56,СВЦЭМ!$B$39:$B$782,Y$47)+'СЕТ СН'!$G$9+СВЦЭМ!$D$10+'СЕТ СН'!$G$5-'СЕТ СН'!$G$17</f>
        <v>3536.66526363</v>
      </c>
    </row>
    <row r="57" spans="1:25" ht="15.75" x14ac:dyDescent="0.2">
      <c r="A57" s="35">
        <f t="shared" si="1"/>
        <v>44479</v>
      </c>
      <c r="B57" s="36">
        <f>SUMIFS(СВЦЭМ!$C$39:$C$782,СВЦЭМ!$A$39:$A$782,$A57,СВЦЭМ!$B$39:$B$782,B$47)+'СЕТ СН'!$G$9+СВЦЭМ!$D$10+'СЕТ СН'!$G$5-'СЕТ СН'!$G$17</f>
        <v>3721.8794344200001</v>
      </c>
      <c r="C57" s="36">
        <f>SUMIFS(СВЦЭМ!$C$39:$C$782,СВЦЭМ!$A$39:$A$782,$A57,СВЦЭМ!$B$39:$B$782,C$47)+'СЕТ СН'!$G$9+СВЦЭМ!$D$10+'СЕТ СН'!$G$5-'СЕТ СН'!$G$17</f>
        <v>3748.4646914599998</v>
      </c>
      <c r="D57" s="36">
        <f>SUMIFS(СВЦЭМ!$C$39:$C$782,СВЦЭМ!$A$39:$A$782,$A57,СВЦЭМ!$B$39:$B$782,D$47)+'СЕТ СН'!$G$9+СВЦЭМ!$D$10+'СЕТ СН'!$G$5-'СЕТ СН'!$G$17</f>
        <v>3749.5683464700001</v>
      </c>
      <c r="E57" s="36">
        <f>SUMIFS(СВЦЭМ!$C$39:$C$782,СВЦЭМ!$A$39:$A$782,$A57,СВЦЭМ!$B$39:$B$782,E$47)+'СЕТ СН'!$G$9+СВЦЭМ!$D$10+'СЕТ СН'!$G$5-'СЕТ СН'!$G$17</f>
        <v>3730.6300471200002</v>
      </c>
      <c r="F57" s="36">
        <f>SUMIFS(СВЦЭМ!$C$39:$C$782,СВЦЭМ!$A$39:$A$782,$A57,СВЦЭМ!$B$39:$B$782,F$47)+'СЕТ СН'!$G$9+СВЦЭМ!$D$10+'СЕТ СН'!$G$5-'СЕТ СН'!$G$17</f>
        <v>3713.5132794700003</v>
      </c>
      <c r="G57" s="36">
        <f>SUMIFS(СВЦЭМ!$C$39:$C$782,СВЦЭМ!$A$39:$A$782,$A57,СВЦЭМ!$B$39:$B$782,G$47)+'СЕТ СН'!$G$9+СВЦЭМ!$D$10+'СЕТ СН'!$G$5-'СЕТ СН'!$G$17</f>
        <v>3713.7941613800003</v>
      </c>
      <c r="H57" s="36">
        <f>SUMIFS(СВЦЭМ!$C$39:$C$782,СВЦЭМ!$A$39:$A$782,$A57,СВЦЭМ!$B$39:$B$782,H$47)+'СЕТ СН'!$G$9+СВЦЭМ!$D$10+'СЕТ СН'!$G$5-'СЕТ СН'!$G$17</f>
        <v>3756.89893828</v>
      </c>
      <c r="I57" s="36">
        <f>SUMIFS(СВЦЭМ!$C$39:$C$782,СВЦЭМ!$A$39:$A$782,$A57,СВЦЭМ!$B$39:$B$782,I$47)+'СЕТ СН'!$G$9+СВЦЭМ!$D$10+'СЕТ СН'!$G$5-'СЕТ СН'!$G$17</f>
        <v>3748.0600360500002</v>
      </c>
      <c r="J57" s="36">
        <f>SUMIFS(СВЦЭМ!$C$39:$C$782,СВЦЭМ!$A$39:$A$782,$A57,СВЦЭМ!$B$39:$B$782,J$47)+'СЕТ СН'!$G$9+СВЦЭМ!$D$10+'СЕТ СН'!$G$5-'СЕТ СН'!$G$17</f>
        <v>3669.4845937300001</v>
      </c>
      <c r="K57" s="36">
        <f>SUMIFS(СВЦЭМ!$C$39:$C$782,СВЦЭМ!$A$39:$A$782,$A57,СВЦЭМ!$B$39:$B$782,K$47)+'СЕТ СН'!$G$9+СВЦЭМ!$D$10+'СЕТ СН'!$G$5-'СЕТ СН'!$G$17</f>
        <v>3636.7260040700003</v>
      </c>
      <c r="L57" s="36">
        <f>SUMIFS(СВЦЭМ!$C$39:$C$782,СВЦЭМ!$A$39:$A$782,$A57,СВЦЭМ!$B$39:$B$782,L$47)+'СЕТ СН'!$G$9+СВЦЭМ!$D$10+'СЕТ СН'!$G$5-'СЕТ СН'!$G$17</f>
        <v>3622.7200431700003</v>
      </c>
      <c r="M57" s="36">
        <f>SUMIFS(СВЦЭМ!$C$39:$C$782,СВЦЭМ!$A$39:$A$782,$A57,СВЦЭМ!$B$39:$B$782,M$47)+'СЕТ СН'!$G$9+СВЦЭМ!$D$10+'СЕТ СН'!$G$5-'СЕТ СН'!$G$17</f>
        <v>3624.94862543</v>
      </c>
      <c r="N57" s="36">
        <f>SUMIFS(СВЦЭМ!$C$39:$C$782,СВЦЭМ!$A$39:$A$782,$A57,СВЦЭМ!$B$39:$B$782,N$47)+'СЕТ СН'!$G$9+СВЦЭМ!$D$10+'СЕТ СН'!$G$5-'СЕТ СН'!$G$17</f>
        <v>3636.9736178900002</v>
      </c>
      <c r="O57" s="36">
        <f>SUMIFS(СВЦЭМ!$C$39:$C$782,СВЦЭМ!$A$39:$A$782,$A57,СВЦЭМ!$B$39:$B$782,O$47)+'СЕТ СН'!$G$9+СВЦЭМ!$D$10+'СЕТ СН'!$G$5-'СЕТ СН'!$G$17</f>
        <v>3640.6860409800001</v>
      </c>
      <c r="P57" s="36">
        <f>SUMIFS(СВЦЭМ!$C$39:$C$782,СВЦЭМ!$A$39:$A$782,$A57,СВЦЭМ!$B$39:$B$782,P$47)+'СЕТ СН'!$G$9+СВЦЭМ!$D$10+'СЕТ СН'!$G$5-'СЕТ СН'!$G$17</f>
        <v>3641.3407240400002</v>
      </c>
      <c r="Q57" s="36">
        <f>SUMIFS(СВЦЭМ!$C$39:$C$782,СВЦЭМ!$A$39:$A$782,$A57,СВЦЭМ!$B$39:$B$782,Q$47)+'СЕТ СН'!$G$9+СВЦЭМ!$D$10+'СЕТ СН'!$G$5-'СЕТ СН'!$G$17</f>
        <v>3658.1654783200001</v>
      </c>
      <c r="R57" s="36">
        <f>SUMIFS(СВЦЭМ!$C$39:$C$782,СВЦЭМ!$A$39:$A$782,$A57,СВЦЭМ!$B$39:$B$782,R$47)+'СЕТ СН'!$G$9+СВЦЭМ!$D$10+'СЕТ СН'!$G$5-'СЕТ СН'!$G$17</f>
        <v>3658.0315832300003</v>
      </c>
      <c r="S57" s="36">
        <f>SUMIFS(СВЦЭМ!$C$39:$C$782,СВЦЭМ!$A$39:$A$782,$A57,СВЦЭМ!$B$39:$B$782,S$47)+'СЕТ СН'!$G$9+СВЦЭМ!$D$10+'СЕТ СН'!$G$5-'СЕТ СН'!$G$17</f>
        <v>3662.5889612800001</v>
      </c>
      <c r="T57" s="36">
        <f>SUMIFS(СВЦЭМ!$C$39:$C$782,СВЦЭМ!$A$39:$A$782,$A57,СВЦЭМ!$B$39:$B$782,T$47)+'СЕТ СН'!$G$9+СВЦЭМ!$D$10+'СЕТ СН'!$G$5-'СЕТ СН'!$G$17</f>
        <v>3623.0866485000001</v>
      </c>
      <c r="U57" s="36">
        <f>SUMIFS(СВЦЭМ!$C$39:$C$782,СВЦЭМ!$A$39:$A$782,$A57,СВЦЭМ!$B$39:$B$782,U$47)+'СЕТ СН'!$G$9+СВЦЭМ!$D$10+'СЕТ СН'!$G$5-'СЕТ СН'!$G$17</f>
        <v>3608.8942969300001</v>
      </c>
      <c r="V57" s="36">
        <f>SUMIFS(СВЦЭМ!$C$39:$C$782,СВЦЭМ!$A$39:$A$782,$A57,СВЦЭМ!$B$39:$B$782,V$47)+'СЕТ СН'!$G$9+СВЦЭМ!$D$10+'СЕТ СН'!$G$5-'СЕТ СН'!$G$17</f>
        <v>3581.1511456200001</v>
      </c>
      <c r="W57" s="36">
        <f>SUMIFS(СВЦЭМ!$C$39:$C$782,СВЦЭМ!$A$39:$A$782,$A57,СВЦЭМ!$B$39:$B$782,W$47)+'СЕТ СН'!$G$9+СВЦЭМ!$D$10+'СЕТ СН'!$G$5-'СЕТ СН'!$G$17</f>
        <v>3626.7439285700002</v>
      </c>
      <c r="X57" s="36">
        <f>SUMIFS(СВЦЭМ!$C$39:$C$782,СВЦЭМ!$A$39:$A$782,$A57,СВЦЭМ!$B$39:$B$782,X$47)+'СЕТ СН'!$G$9+СВЦЭМ!$D$10+'СЕТ СН'!$G$5-'СЕТ СН'!$G$17</f>
        <v>3677.1182210799998</v>
      </c>
      <c r="Y57" s="36">
        <f>SUMIFS(СВЦЭМ!$C$39:$C$782,СВЦЭМ!$A$39:$A$782,$A57,СВЦЭМ!$B$39:$B$782,Y$47)+'СЕТ СН'!$G$9+СВЦЭМ!$D$10+'СЕТ СН'!$G$5-'СЕТ СН'!$G$17</f>
        <v>3678.3251728599998</v>
      </c>
    </row>
    <row r="58" spans="1:25" ht="15.75" x14ac:dyDescent="0.2">
      <c r="A58" s="35">
        <f t="shared" si="1"/>
        <v>44480</v>
      </c>
      <c r="B58" s="36">
        <f>SUMIFS(СВЦЭМ!$C$39:$C$782,СВЦЭМ!$A$39:$A$782,$A58,СВЦЭМ!$B$39:$B$782,B$47)+'СЕТ СН'!$G$9+СВЦЭМ!$D$10+'СЕТ СН'!$G$5-'СЕТ СН'!$G$17</f>
        <v>3580.1972306300004</v>
      </c>
      <c r="C58" s="36">
        <f>SUMIFS(СВЦЭМ!$C$39:$C$782,СВЦЭМ!$A$39:$A$782,$A58,СВЦЭМ!$B$39:$B$782,C$47)+'СЕТ СН'!$G$9+СВЦЭМ!$D$10+'СЕТ СН'!$G$5-'СЕТ СН'!$G$17</f>
        <v>3627.7039141599998</v>
      </c>
      <c r="D58" s="36">
        <f>SUMIFS(СВЦЭМ!$C$39:$C$782,СВЦЭМ!$A$39:$A$782,$A58,СВЦЭМ!$B$39:$B$782,D$47)+'СЕТ СН'!$G$9+СВЦЭМ!$D$10+'СЕТ СН'!$G$5-'СЕТ СН'!$G$17</f>
        <v>3606.2925671700004</v>
      </c>
      <c r="E58" s="36">
        <f>SUMIFS(СВЦЭМ!$C$39:$C$782,СВЦЭМ!$A$39:$A$782,$A58,СВЦЭМ!$B$39:$B$782,E$47)+'СЕТ СН'!$G$9+СВЦЭМ!$D$10+'СЕТ СН'!$G$5-'СЕТ СН'!$G$17</f>
        <v>3595.0148750600001</v>
      </c>
      <c r="F58" s="36">
        <f>SUMIFS(СВЦЭМ!$C$39:$C$782,СВЦЭМ!$A$39:$A$782,$A58,СВЦЭМ!$B$39:$B$782,F$47)+'СЕТ СН'!$G$9+СВЦЭМ!$D$10+'СЕТ СН'!$G$5-'СЕТ СН'!$G$17</f>
        <v>3574.9602589400001</v>
      </c>
      <c r="G58" s="36">
        <f>SUMIFS(СВЦЭМ!$C$39:$C$782,СВЦЭМ!$A$39:$A$782,$A58,СВЦЭМ!$B$39:$B$782,G$47)+'СЕТ СН'!$G$9+СВЦЭМ!$D$10+'СЕТ СН'!$G$5-'СЕТ СН'!$G$17</f>
        <v>3588.5834296399998</v>
      </c>
      <c r="H58" s="36">
        <f>SUMIFS(СВЦЭМ!$C$39:$C$782,СВЦЭМ!$A$39:$A$782,$A58,СВЦЭМ!$B$39:$B$782,H$47)+'СЕТ СН'!$G$9+СВЦЭМ!$D$10+'СЕТ СН'!$G$5-'СЕТ СН'!$G$17</f>
        <v>3663.9270264900001</v>
      </c>
      <c r="I58" s="36">
        <f>SUMIFS(СВЦЭМ!$C$39:$C$782,СВЦЭМ!$A$39:$A$782,$A58,СВЦЭМ!$B$39:$B$782,I$47)+'СЕТ СН'!$G$9+СВЦЭМ!$D$10+'СЕТ СН'!$G$5-'СЕТ СН'!$G$17</f>
        <v>3649.72458168</v>
      </c>
      <c r="J58" s="36">
        <f>SUMIFS(СВЦЭМ!$C$39:$C$782,СВЦЭМ!$A$39:$A$782,$A58,СВЦЭМ!$B$39:$B$782,J$47)+'СЕТ СН'!$G$9+СВЦЭМ!$D$10+'СЕТ СН'!$G$5-'СЕТ СН'!$G$17</f>
        <v>3578.5233660800004</v>
      </c>
      <c r="K58" s="36">
        <f>SUMIFS(СВЦЭМ!$C$39:$C$782,СВЦЭМ!$A$39:$A$782,$A58,СВЦЭМ!$B$39:$B$782,K$47)+'СЕТ СН'!$G$9+СВЦЭМ!$D$10+'СЕТ СН'!$G$5-'СЕТ СН'!$G$17</f>
        <v>3563.0588508199999</v>
      </c>
      <c r="L58" s="36">
        <f>SUMIFS(СВЦЭМ!$C$39:$C$782,СВЦЭМ!$A$39:$A$782,$A58,СВЦЭМ!$B$39:$B$782,L$47)+'СЕТ СН'!$G$9+СВЦЭМ!$D$10+'СЕТ СН'!$G$5-'СЕТ СН'!$G$17</f>
        <v>3564.3683645199999</v>
      </c>
      <c r="M58" s="36">
        <f>SUMIFS(СВЦЭМ!$C$39:$C$782,СВЦЭМ!$A$39:$A$782,$A58,СВЦЭМ!$B$39:$B$782,M$47)+'СЕТ СН'!$G$9+СВЦЭМ!$D$10+'СЕТ СН'!$G$5-'СЕТ СН'!$G$17</f>
        <v>3587.49558759</v>
      </c>
      <c r="N58" s="36">
        <f>SUMIFS(СВЦЭМ!$C$39:$C$782,СВЦЭМ!$A$39:$A$782,$A58,СВЦЭМ!$B$39:$B$782,N$47)+'СЕТ СН'!$G$9+СВЦЭМ!$D$10+'СЕТ СН'!$G$5-'СЕТ СН'!$G$17</f>
        <v>3589.9657825100003</v>
      </c>
      <c r="O58" s="36">
        <f>SUMIFS(СВЦЭМ!$C$39:$C$782,СВЦЭМ!$A$39:$A$782,$A58,СВЦЭМ!$B$39:$B$782,O$47)+'СЕТ СН'!$G$9+СВЦЭМ!$D$10+'СЕТ СН'!$G$5-'СЕТ СН'!$G$17</f>
        <v>3611.5153266200005</v>
      </c>
      <c r="P58" s="36">
        <f>SUMIFS(СВЦЭМ!$C$39:$C$782,СВЦЭМ!$A$39:$A$782,$A58,СВЦЭМ!$B$39:$B$782,P$47)+'СЕТ СН'!$G$9+СВЦЭМ!$D$10+'СЕТ СН'!$G$5-'СЕТ СН'!$G$17</f>
        <v>3606.5349968300002</v>
      </c>
      <c r="Q58" s="36">
        <f>SUMIFS(СВЦЭМ!$C$39:$C$782,СВЦЭМ!$A$39:$A$782,$A58,СВЦЭМ!$B$39:$B$782,Q$47)+'СЕТ СН'!$G$9+СВЦЭМ!$D$10+'СЕТ СН'!$G$5-'СЕТ СН'!$G$17</f>
        <v>3606.56649629</v>
      </c>
      <c r="R58" s="36">
        <f>SUMIFS(СВЦЭМ!$C$39:$C$782,СВЦЭМ!$A$39:$A$782,$A58,СВЦЭМ!$B$39:$B$782,R$47)+'СЕТ СН'!$G$9+СВЦЭМ!$D$10+'СЕТ СН'!$G$5-'СЕТ СН'!$G$17</f>
        <v>3601.7392411999999</v>
      </c>
      <c r="S58" s="36">
        <f>SUMIFS(СВЦЭМ!$C$39:$C$782,СВЦЭМ!$A$39:$A$782,$A58,СВЦЭМ!$B$39:$B$782,S$47)+'СЕТ СН'!$G$9+СВЦЭМ!$D$10+'СЕТ СН'!$G$5-'СЕТ СН'!$G$17</f>
        <v>3595.3076484000003</v>
      </c>
      <c r="T58" s="36">
        <f>SUMIFS(СВЦЭМ!$C$39:$C$782,СВЦЭМ!$A$39:$A$782,$A58,СВЦЭМ!$B$39:$B$782,T$47)+'СЕТ СН'!$G$9+СВЦЭМ!$D$10+'СЕТ СН'!$G$5-'СЕТ СН'!$G$17</f>
        <v>3575.6313291300003</v>
      </c>
      <c r="U58" s="36">
        <f>SUMIFS(СВЦЭМ!$C$39:$C$782,СВЦЭМ!$A$39:$A$782,$A58,СВЦЭМ!$B$39:$B$782,U$47)+'СЕТ СН'!$G$9+СВЦЭМ!$D$10+'СЕТ СН'!$G$5-'СЕТ СН'!$G$17</f>
        <v>3550.1139227100002</v>
      </c>
      <c r="V58" s="36">
        <f>SUMIFS(СВЦЭМ!$C$39:$C$782,СВЦЭМ!$A$39:$A$782,$A58,СВЦЭМ!$B$39:$B$782,V$47)+'СЕТ СН'!$G$9+СВЦЭМ!$D$10+'СЕТ СН'!$G$5-'СЕТ СН'!$G$17</f>
        <v>3543.0685397000002</v>
      </c>
      <c r="W58" s="36">
        <f>SUMIFS(СВЦЭМ!$C$39:$C$782,СВЦЭМ!$A$39:$A$782,$A58,СВЦЭМ!$B$39:$B$782,W$47)+'СЕТ СН'!$G$9+СВЦЭМ!$D$10+'СЕТ СН'!$G$5-'СЕТ СН'!$G$17</f>
        <v>3580.4135400100004</v>
      </c>
      <c r="X58" s="36">
        <f>SUMIFS(СВЦЭМ!$C$39:$C$782,СВЦЭМ!$A$39:$A$782,$A58,СВЦЭМ!$B$39:$B$782,X$47)+'СЕТ СН'!$G$9+СВЦЭМ!$D$10+'СЕТ СН'!$G$5-'СЕТ СН'!$G$17</f>
        <v>3589.7742055400004</v>
      </c>
      <c r="Y58" s="36">
        <f>SUMIFS(СВЦЭМ!$C$39:$C$782,СВЦЭМ!$A$39:$A$782,$A58,СВЦЭМ!$B$39:$B$782,Y$47)+'СЕТ СН'!$G$9+СВЦЭМ!$D$10+'СЕТ СН'!$G$5-'СЕТ СН'!$G$17</f>
        <v>3630.8931566299998</v>
      </c>
    </row>
    <row r="59" spans="1:25" ht="15.75" x14ac:dyDescent="0.2">
      <c r="A59" s="35">
        <f t="shared" si="1"/>
        <v>44481</v>
      </c>
      <c r="B59" s="36">
        <f>SUMIFS(СВЦЭМ!$C$39:$C$782,СВЦЭМ!$A$39:$A$782,$A59,СВЦЭМ!$B$39:$B$782,B$47)+'СЕТ СН'!$G$9+СВЦЭМ!$D$10+'СЕТ СН'!$G$5-'СЕТ СН'!$G$17</f>
        <v>3648.0889488800003</v>
      </c>
      <c r="C59" s="36">
        <f>SUMIFS(СВЦЭМ!$C$39:$C$782,СВЦЭМ!$A$39:$A$782,$A59,СВЦЭМ!$B$39:$B$782,C$47)+'СЕТ СН'!$G$9+СВЦЭМ!$D$10+'СЕТ СН'!$G$5-'СЕТ СН'!$G$17</f>
        <v>3678.8874186600001</v>
      </c>
      <c r="D59" s="36">
        <f>SUMIFS(СВЦЭМ!$C$39:$C$782,СВЦЭМ!$A$39:$A$782,$A59,СВЦЭМ!$B$39:$B$782,D$47)+'СЕТ СН'!$G$9+СВЦЭМ!$D$10+'СЕТ СН'!$G$5-'СЕТ СН'!$G$17</f>
        <v>3587.7767345299999</v>
      </c>
      <c r="E59" s="36">
        <f>SUMIFS(СВЦЭМ!$C$39:$C$782,СВЦЭМ!$A$39:$A$782,$A59,СВЦЭМ!$B$39:$B$782,E$47)+'СЕТ СН'!$G$9+СВЦЭМ!$D$10+'СЕТ СН'!$G$5-'СЕТ СН'!$G$17</f>
        <v>3577.8844617499999</v>
      </c>
      <c r="F59" s="36">
        <f>SUMIFS(СВЦЭМ!$C$39:$C$782,СВЦЭМ!$A$39:$A$782,$A59,СВЦЭМ!$B$39:$B$782,F$47)+'СЕТ СН'!$G$9+СВЦЭМ!$D$10+'СЕТ СН'!$G$5-'СЕТ СН'!$G$17</f>
        <v>3574.0436435000001</v>
      </c>
      <c r="G59" s="36">
        <f>SUMIFS(СВЦЭМ!$C$39:$C$782,СВЦЭМ!$A$39:$A$782,$A59,СВЦЭМ!$B$39:$B$782,G$47)+'СЕТ СН'!$G$9+СВЦЭМ!$D$10+'СЕТ СН'!$G$5-'СЕТ СН'!$G$17</f>
        <v>3575.5785802</v>
      </c>
      <c r="H59" s="36">
        <f>SUMIFS(СВЦЭМ!$C$39:$C$782,СВЦЭМ!$A$39:$A$782,$A59,СВЦЭМ!$B$39:$B$782,H$47)+'СЕТ СН'!$G$9+СВЦЭМ!$D$10+'СЕТ СН'!$G$5-'СЕТ СН'!$G$17</f>
        <v>3661.44496858</v>
      </c>
      <c r="I59" s="36">
        <f>SUMIFS(СВЦЭМ!$C$39:$C$782,СВЦЭМ!$A$39:$A$782,$A59,СВЦЭМ!$B$39:$B$782,I$47)+'СЕТ СН'!$G$9+СВЦЭМ!$D$10+'СЕТ СН'!$G$5-'СЕТ СН'!$G$17</f>
        <v>3623.5904173899999</v>
      </c>
      <c r="J59" s="36">
        <f>SUMIFS(СВЦЭМ!$C$39:$C$782,СВЦЭМ!$A$39:$A$782,$A59,СВЦЭМ!$B$39:$B$782,J$47)+'СЕТ СН'!$G$9+СВЦЭМ!$D$10+'СЕТ СН'!$G$5-'СЕТ СН'!$G$17</f>
        <v>3697.1353609300004</v>
      </c>
      <c r="K59" s="36">
        <f>SUMIFS(СВЦЭМ!$C$39:$C$782,СВЦЭМ!$A$39:$A$782,$A59,СВЦЭМ!$B$39:$B$782,K$47)+'СЕТ СН'!$G$9+СВЦЭМ!$D$10+'СЕТ СН'!$G$5-'СЕТ СН'!$G$17</f>
        <v>3522.1283817200001</v>
      </c>
      <c r="L59" s="36">
        <f>SUMIFS(СВЦЭМ!$C$39:$C$782,СВЦЭМ!$A$39:$A$782,$A59,СВЦЭМ!$B$39:$B$782,L$47)+'СЕТ СН'!$G$9+СВЦЭМ!$D$10+'СЕТ СН'!$G$5-'СЕТ СН'!$G$17</f>
        <v>3514.1922556099998</v>
      </c>
      <c r="M59" s="36">
        <f>SUMIFS(СВЦЭМ!$C$39:$C$782,СВЦЭМ!$A$39:$A$782,$A59,СВЦЭМ!$B$39:$B$782,M$47)+'СЕТ СН'!$G$9+СВЦЭМ!$D$10+'СЕТ СН'!$G$5-'СЕТ СН'!$G$17</f>
        <v>4197.7338015900004</v>
      </c>
      <c r="N59" s="36">
        <f>SUMIFS(СВЦЭМ!$C$39:$C$782,СВЦЭМ!$A$39:$A$782,$A59,СВЦЭМ!$B$39:$B$782,N$47)+'СЕТ СН'!$G$9+СВЦЭМ!$D$10+'СЕТ СН'!$G$5-'СЕТ СН'!$G$17</f>
        <v>3632.4058691700002</v>
      </c>
      <c r="O59" s="36">
        <f>SUMIFS(СВЦЭМ!$C$39:$C$782,СВЦЭМ!$A$39:$A$782,$A59,СВЦЭМ!$B$39:$B$782,O$47)+'СЕТ СН'!$G$9+СВЦЭМ!$D$10+'СЕТ СН'!$G$5-'СЕТ СН'!$G$17</f>
        <v>3624.9969117000001</v>
      </c>
      <c r="P59" s="36">
        <f>SUMIFS(СВЦЭМ!$C$39:$C$782,СВЦЭМ!$A$39:$A$782,$A59,СВЦЭМ!$B$39:$B$782,P$47)+'СЕТ СН'!$G$9+СВЦЭМ!$D$10+'СЕТ СН'!$G$5-'СЕТ СН'!$G$17</f>
        <v>3624.2922220500004</v>
      </c>
      <c r="Q59" s="36">
        <f>SUMIFS(СВЦЭМ!$C$39:$C$782,СВЦЭМ!$A$39:$A$782,$A59,СВЦЭМ!$B$39:$B$782,Q$47)+'СЕТ СН'!$G$9+СВЦЭМ!$D$10+'СЕТ СН'!$G$5-'СЕТ СН'!$G$17</f>
        <v>3630.15858699</v>
      </c>
      <c r="R59" s="36">
        <f>SUMIFS(СВЦЭМ!$C$39:$C$782,СВЦЭМ!$A$39:$A$782,$A59,СВЦЭМ!$B$39:$B$782,R$47)+'СЕТ СН'!$G$9+СВЦЭМ!$D$10+'СЕТ СН'!$G$5-'СЕТ СН'!$G$17</f>
        <v>3619.5524287600001</v>
      </c>
      <c r="S59" s="36">
        <f>SUMIFS(СВЦЭМ!$C$39:$C$782,СВЦЭМ!$A$39:$A$782,$A59,СВЦЭМ!$B$39:$B$782,S$47)+'СЕТ СН'!$G$9+СВЦЭМ!$D$10+'СЕТ СН'!$G$5-'СЕТ СН'!$G$17</f>
        <v>3598.43584569</v>
      </c>
      <c r="T59" s="36">
        <f>SUMIFS(СВЦЭМ!$C$39:$C$782,СВЦЭМ!$A$39:$A$782,$A59,СВЦЭМ!$B$39:$B$782,T$47)+'СЕТ СН'!$G$9+СВЦЭМ!$D$10+'СЕТ СН'!$G$5-'СЕТ СН'!$G$17</f>
        <v>3541.7137591999999</v>
      </c>
      <c r="U59" s="36">
        <f>SUMIFS(СВЦЭМ!$C$39:$C$782,СВЦЭМ!$A$39:$A$782,$A59,СВЦЭМ!$B$39:$B$782,U$47)+'СЕТ СН'!$G$9+СВЦЭМ!$D$10+'СЕТ СН'!$G$5-'СЕТ СН'!$G$17</f>
        <v>3508.39372899</v>
      </c>
      <c r="V59" s="36">
        <f>SUMIFS(СВЦЭМ!$C$39:$C$782,СВЦЭМ!$A$39:$A$782,$A59,СВЦЭМ!$B$39:$B$782,V$47)+'СЕТ СН'!$G$9+СВЦЭМ!$D$10+'СЕТ СН'!$G$5-'СЕТ СН'!$G$17</f>
        <v>3471.8976040300004</v>
      </c>
      <c r="W59" s="36">
        <f>SUMIFS(СВЦЭМ!$C$39:$C$782,СВЦЭМ!$A$39:$A$782,$A59,СВЦЭМ!$B$39:$B$782,W$47)+'СЕТ СН'!$G$9+СВЦЭМ!$D$10+'СЕТ СН'!$G$5-'СЕТ СН'!$G$17</f>
        <v>3495.2597051299999</v>
      </c>
      <c r="X59" s="36">
        <f>SUMIFS(СВЦЭМ!$C$39:$C$782,СВЦЭМ!$A$39:$A$782,$A59,СВЦЭМ!$B$39:$B$782,X$47)+'СЕТ СН'!$G$9+СВЦЭМ!$D$10+'СЕТ СН'!$G$5-'СЕТ СН'!$G$17</f>
        <v>3510.7264379799999</v>
      </c>
      <c r="Y59" s="36">
        <f>SUMIFS(СВЦЭМ!$C$39:$C$782,СВЦЭМ!$A$39:$A$782,$A59,СВЦЭМ!$B$39:$B$782,Y$47)+'СЕТ СН'!$G$9+СВЦЭМ!$D$10+'СЕТ СН'!$G$5-'СЕТ СН'!$G$17</f>
        <v>3533.5656825900001</v>
      </c>
    </row>
    <row r="60" spans="1:25" ht="15.75" x14ac:dyDescent="0.2">
      <c r="A60" s="35">
        <f t="shared" si="1"/>
        <v>44482</v>
      </c>
      <c r="B60" s="36">
        <f>SUMIFS(СВЦЭМ!$C$39:$C$782,СВЦЭМ!$A$39:$A$782,$A60,СВЦЭМ!$B$39:$B$782,B$47)+'СЕТ СН'!$G$9+СВЦЭМ!$D$10+'СЕТ СН'!$G$5-'СЕТ СН'!$G$17</f>
        <v>3518.6270890400001</v>
      </c>
      <c r="C60" s="36">
        <f>SUMIFS(СВЦЭМ!$C$39:$C$782,СВЦЭМ!$A$39:$A$782,$A60,СВЦЭМ!$B$39:$B$782,C$47)+'СЕТ СН'!$G$9+СВЦЭМ!$D$10+'СЕТ СН'!$G$5-'СЕТ СН'!$G$17</f>
        <v>3633.8275218500003</v>
      </c>
      <c r="D60" s="36">
        <f>SUMIFS(СВЦЭМ!$C$39:$C$782,СВЦЭМ!$A$39:$A$782,$A60,СВЦЭМ!$B$39:$B$782,D$47)+'СЕТ СН'!$G$9+СВЦЭМ!$D$10+'СЕТ СН'!$G$5-'СЕТ СН'!$G$17</f>
        <v>3565.3927732400002</v>
      </c>
      <c r="E60" s="36">
        <f>SUMIFS(СВЦЭМ!$C$39:$C$782,СВЦЭМ!$A$39:$A$782,$A60,СВЦЭМ!$B$39:$B$782,E$47)+'СЕТ СН'!$G$9+СВЦЭМ!$D$10+'СЕТ СН'!$G$5-'СЕТ СН'!$G$17</f>
        <v>3544.9586359000004</v>
      </c>
      <c r="F60" s="36">
        <f>SUMIFS(СВЦЭМ!$C$39:$C$782,СВЦЭМ!$A$39:$A$782,$A60,СВЦЭМ!$B$39:$B$782,F$47)+'СЕТ СН'!$G$9+СВЦЭМ!$D$10+'СЕТ СН'!$G$5-'СЕТ СН'!$G$17</f>
        <v>3540.8753120199999</v>
      </c>
      <c r="G60" s="36">
        <f>SUMIFS(СВЦЭМ!$C$39:$C$782,СВЦЭМ!$A$39:$A$782,$A60,СВЦЭМ!$B$39:$B$782,G$47)+'СЕТ СН'!$G$9+СВЦЭМ!$D$10+'СЕТ СН'!$G$5-'СЕТ СН'!$G$17</f>
        <v>3554.80404051</v>
      </c>
      <c r="H60" s="36">
        <f>SUMIFS(СВЦЭМ!$C$39:$C$782,СВЦЭМ!$A$39:$A$782,$A60,СВЦЭМ!$B$39:$B$782,H$47)+'СЕТ СН'!$G$9+СВЦЭМ!$D$10+'СЕТ СН'!$G$5-'СЕТ СН'!$G$17</f>
        <v>3621.4686704800001</v>
      </c>
      <c r="I60" s="36">
        <f>SUMIFS(СВЦЭМ!$C$39:$C$782,СВЦЭМ!$A$39:$A$782,$A60,СВЦЭМ!$B$39:$B$782,I$47)+'СЕТ СН'!$G$9+СВЦЭМ!$D$10+'СЕТ СН'!$G$5-'СЕТ СН'!$G$17</f>
        <v>3590.81143987</v>
      </c>
      <c r="J60" s="36">
        <f>SUMIFS(СВЦЭМ!$C$39:$C$782,СВЦЭМ!$A$39:$A$782,$A60,СВЦЭМ!$B$39:$B$782,J$47)+'СЕТ СН'!$G$9+СВЦЭМ!$D$10+'СЕТ СН'!$G$5-'СЕТ СН'!$G$17</f>
        <v>3555.8743158000002</v>
      </c>
      <c r="K60" s="36">
        <f>SUMIFS(СВЦЭМ!$C$39:$C$782,СВЦЭМ!$A$39:$A$782,$A60,СВЦЭМ!$B$39:$B$782,K$47)+'СЕТ СН'!$G$9+СВЦЭМ!$D$10+'СЕТ СН'!$G$5-'СЕТ СН'!$G$17</f>
        <v>3501.5436152299999</v>
      </c>
      <c r="L60" s="36">
        <f>SUMIFS(СВЦЭМ!$C$39:$C$782,СВЦЭМ!$A$39:$A$782,$A60,СВЦЭМ!$B$39:$B$782,L$47)+'СЕТ СН'!$G$9+СВЦЭМ!$D$10+'СЕТ СН'!$G$5-'СЕТ СН'!$G$17</f>
        <v>3496.0813078800002</v>
      </c>
      <c r="M60" s="36">
        <f>SUMIFS(СВЦЭМ!$C$39:$C$782,СВЦЭМ!$A$39:$A$782,$A60,СВЦЭМ!$B$39:$B$782,M$47)+'СЕТ СН'!$G$9+СВЦЭМ!$D$10+'СЕТ СН'!$G$5-'СЕТ СН'!$G$17</f>
        <v>3514.60056356</v>
      </c>
      <c r="N60" s="36">
        <f>SUMIFS(СВЦЭМ!$C$39:$C$782,СВЦЭМ!$A$39:$A$782,$A60,СВЦЭМ!$B$39:$B$782,N$47)+'СЕТ СН'!$G$9+СВЦЭМ!$D$10+'СЕТ СН'!$G$5-'СЕТ СН'!$G$17</f>
        <v>3570.9279891800002</v>
      </c>
      <c r="O60" s="36">
        <f>SUMIFS(СВЦЭМ!$C$39:$C$782,СВЦЭМ!$A$39:$A$782,$A60,СВЦЭМ!$B$39:$B$782,O$47)+'СЕТ СН'!$G$9+СВЦЭМ!$D$10+'СЕТ СН'!$G$5-'СЕТ СН'!$G$17</f>
        <v>3626.3843843499999</v>
      </c>
      <c r="P60" s="36">
        <f>SUMIFS(СВЦЭМ!$C$39:$C$782,СВЦЭМ!$A$39:$A$782,$A60,СВЦЭМ!$B$39:$B$782,P$47)+'СЕТ СН'!$G$9+СВЦЭМ!$D$10+'СЕТ СН'!$G$5-'СЕТ СН'!$G$17</f>
        <v>3615.0887303400004</v>
      </c>
      <c r="Q60" s="36">
        <f>SUMIFS(СВЦЭМ!$C$39:$C$782,СВЦЭМ!$A$39:$A$782,$A60,СВЦЭМ!$B$39:$B$782,Q$47)+'СЕТ СН'!$G$9+СВЦЭМ!$D$10+'СЕТ СН'!$G$5-'СЕТ СН'!$G$17</f>
        <v>3592.60526424</v>
      </c>
      <c r="R60" s="36">
        <f>SUMIFS(СВЦЭМ!$C$39:$C$782,СВЦЭМ!$A$39:$A$782,$A60,СВЦЭМ!$B$39:$B$782,R$47)+'СЕТ СН'!$G$9+СВЦЭМ!$D$10+'СЕТ СН'!$G$5-'СЕТ СН'!$G$17</f>
        <v>3584.5866966499998</v>
      </c>
      <c r="S60" s="36">
        <f>SUMIFS(СВЦЭМ!$C$39:$C$782,СВЦЭМ!$A$39:$A$782,$A60,СВЦЭМ!$B$39:$B$782,S$47)+'СЕТ СН'!$G$9+СВЦЭМ!$D$10+'СЕТ СН'!$G$5-'СЕТ СН'!$G$17</f>
        <v>3550.5375966800002</v>
      </c>
      <c r="T60" s="36">
        <f>SUMIFS(СВЦЭМ!$C$39:$C$782,СВЦЭМ!$A$39:$A$782,$A60,СВЦЭМ!$B$39:$B$782,T$47)+'СЕТ СН'!$G$9+СВЦЭМ!$D$10+'СЕТ СН'!$G$5-'СЕТ СН'!$G$17</f>
        <v>3458.4717882499999</v>
      </c>
      <c r="U60" s="36">
        <f>SUMIFS(СВЦЭМ!$C$39:$C$782,СВЦЭМ!$A$39:$A$782,$A60,СВЦЭМ!$B$39:$B$782,U$47)+'СЕТ СН'!$G$9+СВЦЭМ!$D$10+'СЕТ СН'!$G$5-'СЕТ СН'!$G$17</f>
        <v>3423.6422458100001</v>
      </c>
      <c r="V60" s="36">
        <f>SUMIFS(СВЦЭМ!$C$39:$C$782,СВЦЭМ!$A$39:$A$782,$A60,СВЦЭМ!$B$39:$B$782,V$47)+'СЕТ СН'!$G$9+СВЦЭМ!$D$10+'СЕТ СН'!$G$5-'СЕТ СН'!$G$17</f>
        <v>3415.5662513400002</v>
      </c>
      <c r="W60" s="36">
        <f>SUMIFS(СВЦЭМ!$C$39:$C$782,СВЦЭМ!$A$39:$A$782,$A60,СВЦЭМ!$B$39:$B$782,W$47)+'СЕТ СН'!$G$9+СВЦЭМ!$D$10+'СЕТ СН'!$G$5-'СЕТ СН'!$G$17</f>
        <v>3465.9972904200004</v>
      </c>
      <c r="X60" s="36">
        <f>SUMIFS(СВЦЭМ!$C$39:$C$782,СВЦЭМ!$A$39:$A$782,$A60,СВЦЭМ!$B$39:$B$782,X$47)+'СЕТ СН'!$G$9+СВЦЭМ!$D$10+'СЕТ СН'!$G$5-'СЕТ СН'!$G$17</f>
        <v>3504.0934879200004</v>
      </c>
      <c r="Y60" s="36">
        <f>SUMIFS(СВЦЭМ!$C$39:$C$782,СВЦЭМ!$A$39:$A$782,$A60,СВЦЭМ!$B$39:$B$782,Y$47)+'СЕТ СН'!$G$9+СВЦЭМ!$D$10+'СЕТ СН'!$G$5-'СЕТ СН'!$G$17</f>
        <v>3590.1594007900003</v>
      </c>
    </row>
    <row r="61" spans="1:25" ht="15.75" x14ac:dyDescent="0.2">
      <c r="A61" s="35">
        <f t="shared" si="1"/>
        <v>44483</v>
      </c>
      <c r="B61" s="36">
        <f>SUMIFS(СВЦЭМ!$C$39:$C$782,СВЦЭМ!$A$39:$A$782,$A61,СВЦЭМ!$B$39:$B$782,B$47)+'СЕТ СН'!$G$9+СВЦЭМ!$D$10+'СЕТ СН'!$G$5-'СЕТ СН'!$G$17</f>
        <v>3663.4105531499999</v>
      </c>
      <c r="C61" s="36">
        <f>SUMIFS(СВЦЭМ!$C$39:$C$782,СВЦЭМ!$A$39:$A$782,$A61,СВЦЭМ!$B$39:$B$782,C$47)+'СЕТ СН'!$G$9+СВЦЭМ!$D$10+'СЕТ СН'!$G$5-'СЕТ СН'!$G$17</f>
        <v>3640.7955196000003</v>
      </c>
      <c r="D61" s="36">
        <f>SUMIFS(СВЦЭМ!$C$39:$C$782,СВЦЭМ!$A$39:$A$782,$A61,СВЦЭМ!$B$39:$B$782,D$47)+'СЕТ СН'!$G$9+СВЦЭМ!$D$10+'СЕТ СН'!$G$5-'СЕТ СН'!$G$17</f>
        <v>3542.9419138100002</v>
      </c>
      <c r="E61" s="36">
        <f>SUMIFS(СВЦЭМ!$C$39:$C$782,СВЦЭМ!$A$39:$A$782,$A61,СВЦЭМ!$B$39:$B$782,E$47)+'СЕТ СН'!$G$9+СВЦЭМ!$D$10+'СЕТ СН'!$G$5-'СЕТ СН'!$G$17</f>
        <v>3523.3147909100003</v>
      </c>
      <c r="F61" s="36">
        <f>SUMIFS(СВЦЭМ!$C$39:$C$782,СВЦЭМ!$A$39:$A$782,$A61,СВЦЭМ!$B$39:$B$782,F$47)+'СЕТ СН'!$G$9+СВЦЭМ!$D$10+'СЕТ СН'!$G$5-'СЕТ СН'!$G$17</f>
        <v>3522.06476152</v>
      </c>
      <c r="G61" s="36">
        <f>SUMIFS(СВЦЭМ!$C$39:$C$782,СВЦЭМ!$A$39:$A$782,$A61,СВЦЭМ!$B$39:$B$782,G$47)+'СЕТ СН'!$G$9+СВЦЭМ!$D$10+'СЕТ СН'!$G$5-'СЕТ СН'!$G$17</f>
        <v>3557.0900671200002</v>
      </c>
      <c r="H61" s="36">
        <f>SUMIFS(СВЦЭМ!$C$39:$C$782,СВЦЭМ!$A$39:$A$782,$A61,СВЦЭМ!$B$39:$B$782,H$47)+'СЕТ СН'!$G$9+СВЦЭМ!$D$10+'СЕТ СН'!$G$5-'СЕТ СН'!$G$17</f>
        <v>3640.6749158800003</v>
      </c>
      <c r="I61" s="36">
        <f>SUMIFS(СВЦЭМ!$C$39:$C$782,СВЦЭМ!$A$39:$A$782,$A61,СВЦЭМ!$B$39:$B$782,I$47)+'СЕТ СН'!$G$9+СВЦЭМ!$D$10+'СЕТ СН'!$G$5-'СЕТ СН'!$G$17</f>
        <v>3619.8043837900004</v>
      </c>
      <c r="J61" s="36">
        <f>SUMIFS(СВЦЭМ!$C$39:$C$782,СВЦЭМ!$A$39:$A$782,$A61,СВЦЭМ!$B$39:$B$782,J$47)+'СЕТ СН'!$G$9+СВЦЭМ!$D$10+'СЕТ СН'!$G$5-'СЕТ СН'!$G$17</f>
        <v>3592.2335593500002</v>
      </c>
      <c r="K61" s="36">
        <f>SUMIFS(СВЦЭМ!$C$39:$C$782,СВЦЭМ!$A$39:$A$782,$A61,СВЦЭМ!$B$39:$B$782,K$47)+'СЕТ СН'!$G$9+СВЦЭМ!$D$10+'СЕТ СН'!$G$5-'СЕТ СН'!$G$17</f>
        <v>3444.9342782600002</v>
      </c>
      <c r="L61" s="36">
        <f>SUMIFS(СВЦЭМ!$C$39:$C$782,СВЦЭМ!$A$39:$A$782,$A61,СВЦЭМ!$B$39:$B$782,L$47)+'СЕТ СН'!$G$9+СВЦЭМ!$D$10+'СЕТ СН'!$G$5-'СЕТ СН'!$G$17</f>
        <v>3517.7101284</v>
      </c>
      <c r="M61" s="36">
        <f>SUMIFS(СВЦЭМ!$C$39:$C$782,СВЦЭМ!$A$39:$A$782,$A61,СВЦЭМ!$B$39:$B$782,M$47)+'СЕТ СН'!$G$9+СВЦЭМ!$D$10+'СЕТ СН'!$G$5-'СЕТ СН'!$G$17</f>
        <v>3665.6452877199999</v>
      </c>
      <c r="N61" s="36">
        <f>SUMIFS(СВЦЭМ!$C$39:$C$782,СВЦЭМ!$A$39:$A$782,$A61,СВЦЭМ!$B$39:$B$782,N$47)+'СЕТ СН'!$G$9+СВЦЭМ!$D$10+'СЕТ СН'!$G$5-'СЕТ СН'!$G$17</f>
        <v>3661.3037912400005</v>
      </c>
      <c r="O61" s="36">
        <f>SUMIFS(СВЦЭМ!$C$39:$C$782,СВЦЭМ!$A$39:$A$782,$A61,СВЦЭМ!$B$39:$B$782,O$47)+'СЕТ СН'!$G$9+СВЦЭМ!$D$10+'СЕТ СН'!$G$5-'СЕТ СН'!$G$17</f>
        <v>3658.9903999600001</v>
      </c>
      <c r="P61" s="36">
        <f>SUMIFS(СВЦЭМ!$C$39:$C$782,СВЦЭМ!$A$39:$A$782,$A61,СВЦЭМ!$B$39:$B$782,P$47)+'СЕТ СН'!$G$9+СВЦЭМ!$D$10+'СЕТ СН'!$G$5-'СЕТ СН'!$G$17</f>
        <v>3649.6208428500004</v>
      </c>
      <c r="Q61" s="36">
        <f>SUMIFS(СВЦЭМ!$C$39:$C$782,СВЦЭМ!$A$39:$A$782,$A61,СВЦЭМ!$B$39:$B$782,Q$47)+'СЕТ СН'!$G$9+СВЦЭМ!$D$10+'СЕТ СН'!$G$5-'СЕТ СН'!$G$17</f>
        <v>3666.8992183300002</v>
      </c>
      <c r="R61" s="36">
        <f>SUMIFS(СВЦЭМ!$C$39:$C$782,СВЦЭМ!$A$39:$A$782,$A61,СВЦЭМ!$B$39:$B$782,R$47)+'СЕТ СН'!$G$9+СВЦЭМ!$D$10+'СЕТ СН'!$G$5-'СЕТ СН'!$G$17</f>
        <v>3664.6283408899999</v>
      </c>
      <c r="S61" s="36">
        <f>SUMIFS(СВЦЭМ!$C$39:$C$782,СВЦЭМ!$A$39:$A$782,$A61,СВЦЭМ!$B$39:$B$782,S$47)+'СЕТ СН'!$G$9+СВЦЭМ!$D$10+'СЕТ СН'!$G$5-'СЕТ СН'!$G$17</f>
        <v>3602.6925906000001</v>
      </c>
      <c r="T61" s="36">
        <f>SUMIFS(СВЦЭМ!$C$39:$C$782,СВЦЭМ!$A$39:$A$782,$A61,СВЦЭМ!$B$39:$B$782,T$47)+'СЕТ СН'!$G$9+СВЦЭМ!$D$10+'СЕТ СН'!$G$5-'СЕТ СН'!$G$17</f>
        <v>3493.76739008</v>
      </c>
      <c r="U61" s="36">
        <f>SUMIFS(СВЦЭМ!$C$39:$C$782,СВЦЭМ!$A$39:$A$782,$A61,СВЦЭМ!$B$39:$B$782,U$47)+'СЕТ СН'!$G$9+СВЦЭМ!$D$10+'СЕТ СН'!$G$5-'СЕТ СН'!$G$17</f>
        <v>3422.6565216700001</v>
      </c>
      <c r="V61" s="36">
        <f>SUMIFS(СВЦЭМ!$C$39:$C$782,СВЦЭМ!$A$39:$A$782,$A61,СВЦЭМ!$B$39:$B$782,V$47)+'СЕТ СН'!$G$9+СВЦЭМ!$D$10+'СЕТ СН'!$G$5-'СЕТ СН'!$G$17</f>
        <v>3386.1801793100003</v>
      </c>
      <c r="W61" s="36">
        <f>SUMIFS(СВЦЭМ!$C$39:$C$782,СВЦЭМ!$A$39:$A$782,$A61,СВЦЭМ!$B$39:$B$782,W$47)+'СЕТ СН'!$G$9+СВЦЭМ!$D$10+'СЕТ СН'!$G$5-'СЕТ СН'!$G$17</f>
        <v>3489.26640937</v>
      </c>
      <c r="X61" s="36">
        <f>SUMIFS(СВЦЭМ!$C$39:$C$782,СВЦЭМ!$A$39:$A$782,$A61,СВЦЭМ!$B$39:$B$782,X$47)+'СЕТ СН'!$G$9+СВЦЭМ!$D$10+'СЕТ СН'!$G$5-'СЕТ СН'!$G$17</f>
        <v>3589.2092608100002</v>
      </c>
      <c r="Y61" s="36">
        <f>SUMIFS(СВЦЭМ!$C$39:$C$782,СВЦЭМ!$A$39:$A$782,$A61,СВЦЭМ!$B$39:$B$782,Y$47)+'СЕТ СН'!$G$9+СВЦЭМ!$D$10+'СЕТ СН'!$G$5-'СЕТ СН'!$G$17</f>
        <v>3645.7419641800002</v>
      </c>
    </row>
    <row r="62" spans="1:25" ht="15.75" x14ac:dyDescent="0.2">
      <c r="A62" s="35">
        <f t="shared" si="1"/>
        <v>44484</v>
      </c>
      <c r="B62" s="36">
        <f>SUMIFS(СВЦЭМ!$C$39:$C$782,СВЦЭМ!$A$39:$A$782,$A62,СВЦЭМ!$B$39:$B$782,B$47)+'СЕТ СН'!$G$9+СВЦЭМ!$D$10+'СЕТ СН'!$G$5-'СЕТ СН'!$G$17</f>
        <v>3590.7763683100002</v>
      </c>
      <c r="C62" s="36">
        <f>SUMIFS(СВЦЭМ!$C$39:$C$782,СВЦЭМ!$A$39:$A$782,$A62,СВЦЭМ!$B$39:$B$782,C$47)+'СЕТ СН'!$G$9+СВЦЭМ!$D$10+'СЕТ СН'!$G$5-'СЕТ СН'!$G$17</f>
        <v>3582.7364922300003</v>
      </c>
      <c r="D62" s="36">
        <f>SUMIFS(СВЦЭМ!$C$39:$C$782,СВЦЭМ!$A$39:$A$782,$A62,СВЦЭМ!$B$39:$B$782,D$47)+'СЕТ СН'!$G$9+СВЦЭМ!$D$10+'СЕТ СН'!$G$5-'СЕТ СН'!$G$17</f>
        <v>3543.0306560500003</v>
      </c>
      <c r="E62" s="36">
        <f>SUMIFS(СВЦЭМ!$C$39:$C$782,СВЦЭМ!$A$39:$A$782,$A62,СВЦЭМ!$B$39:$B$782,E$47)+'СЕТ СН'!$G$9+СВЦЭМ!$D$10+'СЕТ СН'!$G$5-'СЕТ СН'!$G$17</f>
        <v>3561.9428382400001</v>
      </c>
      <c r="F62" s="36">
        <f>SUMIFS(СВЦЭМ!$C$39:$C$782,СВЦЭМ!$A$39:$A$782,$A62,СВЦЭМ!$B$39:$B$782,F$47)+'СЕТ СН'!$G$9+СВЦЭМ!$D$10+'СЕТ СН'!$G$5-'СЕТ СН'!$G$17</f>
        <v>3554.9307774400004</v>
      </c>
      <c r="G62" s="36">
        <f>SUMIFS(СВЦЭМ!$C$39:$C$782,СВЦЭМ!$A$39:$A$782,$A62,СВЦЭМ!$B$39:$B$782,G$47)+'СЕТ СН'!$G$9+СВЦЭМ!$D$10+'СЕТ СН'!$G$5-'СЕТ СН'!$G$17</f>
        <v>3567.3080275500001</v>
      </c>
      <c r="H62" s="36">
        <f>SUMIFS(СВЦЭМ!$C$39:$C$782,СВЦЭМ!$A$39:$A$782,$A62,СВЦЭМ!$B$39:$B$782,H$47)+'СЕТ СН'!$G$9+СВЦЭМ!$D$10+'СЕТ СН'!$G$5-'СЕТ СН'!$G$17</f>
        <v>3624.2293278500001</v>
      </c>
      <c r="I62" s="36">
        <f>SUMIFS(СВЦЭМ!$C$39:$C$782,СВЦЭМ!$A$39:$A$782,$A62,СВЦЭМ!$B$39:$B$782,I$47)+'СЕТ СН'!$G$9+СВЦЭМ!$D$10+'СЕТ СН'!$G$5-'СЕТ СН'!$G$17</f>
        <v>3631.2591545800001</v>
      </c>
      <c r="J62" s="36">
        <f>SUMIFS(СВЦЭМ!$C$39:$C$782,СВЦЭМ!$A$39:$A$782,$A62,СВЦЭМ!$B$39:$B$782,J$47)+'СЕТ СН'!$G$9+СВЦЭМ!$D$10+'СЕТ СН'!$G$5-'СЕТ СН'!$G$17</f>
        <v>3594.9642002500004</v>
      </c>
      <c r="K62" s="36">
        <f>SUMIFS(СВЦЭМ!$C$39:$C$782,СВЦЭМ!$A$39:$A$782,$A62,СВЦЭМ!$B$39:$B$782,K$47)+'СЕТ СН'!$G$9+СВЦЭМ!$D$10+'СЕТ СН'!$G$5-'СЕТ СН'!$G$17</f>
        <v>3559.9047278400003</v>
      </c>
      <c r="L62" s="36">
        <f>SUMIFS(СВЦЭМ!$C$39:$C$782,СВЦЭМ!$A$39:$A$782,$A62,СВЦЭМ!$B$39:$B$782,L$47)+'СЕТ СН'!$G$9+СВЦЭМ!$D$10+'СЕТ СН'!$G$5-'СЕТ СН'!$G$17</f>
        <v>3577.5603028700002</v>
      </c>
      <c r="M62" s="36">
        <f>SUMIFS(СВЦЭМ!$C$39:$C$782,СВЦЭМ!$A$39:$A$782,$A62,СВЦЭМ!$B$39:$B$782,M$47)+'СЕТ СН'!$G$9+СВЦЭМ!$D$10+'СЕТ СН'!$G$5-'СЕТ СН'!$G$17</f>
        <v>3580.2789217999998</v>
      </c>
      <c r="N62" s="36">
        <f>SUMIFS(СВЦЭМ!$C$39:$C$782,СВЦЭМ!$A$39:$A$782,$A62,СВЦЭМ!$B$39:$B$782,N$47)+'СЕТ СН'!$G$9+СВЦЭМ!$D$10+'СЕТ СН'!$G$5-'СЕТ СН'!$G$17</f>
        <v>3577.4652425200002</v>
      </c>
      <c r="O62" s="36">
        <f>SUMIFS(СВЦЭМ!$C$39:$C$782,СВЦЭМ!$A$39:$A$782,$A62,СВЦЭМ!$B$39:$B$782,O$47)+'СЕТ СН'!$G$9+СВЦЭМ!$D$10+'СЕТ СН'!$G$5-'СЕТ СН'!$G$17</f>
        <v>3627.3688911600002</v>
      </c>
      <c r="P62" s="36">
        <f>SUMIFS(СВЦЭМ!$C$39:$C$782,СВЦЭМ!$A$39:$A$782,$A62,СВЦЭМ!$B$39:$B$782,P$47)+'СЕТ СН'!$G$9+СВЦЭМ!$D$10+'СЕТ СН'!$G$5-'СЕТ СН'!$G$17</f>
        <v>3641.0480106499999</v>
      </c>
      <c r="Q62" s="36">
        <f>SUMIFS(СВЦЭМ!$C$39:$C$782,СВЦЭМ!$A$39:$A$782,$A62,СВЦЭМ!$B$39:$B$782,Q$47)+'СЕТ СН'!$G$9+СВЦЭМ!$D$10+'СЕТ СН'!$G$5-'СЕТ СН'!$G$17</f>
        <v>3645.4865987399999</v>
      </c>
      <c r="R62" s="36">
        <f>SUMIFS(СВЦЭМ!$C$39:$C$782,СВЦЭМ!$A$39:$A$782,$A62,СВЦЭМ!$B$39:$B$782,R$47)+'СЕТ СН'!$G$9+СВЦЭМ!$D$10+'СЕТ СН'!$G$5-'СЕТ СН'!$G$17</f>
        <v>3644.65011469</v>
      </c>
      <c r="S62" s="36">
        <f>SUMIFS(СВЦЭМ!$C$39:$C$782,СВЦЭМ!$A$39:$A$782,$A62,СВЦЭМ!$B$39:$B$782,S$47)+'СЕТ СН'!$G$9+СВЦЭМ!$D$10+'СЕТ СН'!$G$5-'СЕТ СН'!$G$17</f>
        <v>3646.7465958399998</v>
      </c>
      <c r="T62" s="36">
        <f>SUMIFS(СВЦЭМ!$C$39:$C$782,СВЦЭМ!$A$39:$A$782,$A62,СВЦЭМ!$B$39:$B$782,T$47)+'СЕТ СН'!$G$9+СВЦЭМ!$D$10+'СЕТ СН'!$G$5-'СЕТ СН'!$G$17</f>
        <v>3563.78089679</v>
      </c>
      <c r="U62" s="36">
        <f>SUMIFS(СВЦЭМ!$C$39:$C$782,СВЦЭМ!$A$39:$A$782,$A62,СВЦЭМ!$B$39:$B$782,U$47)+'СЕТ СН'!$G$9+СВЦЭМ!$D$10+'СЕТ СН'!$G$5-'СЕТ СН'!$G$17</f>
        <v>3572.3484388100001</v>
      </c>
      <c r="V62" s="36">
        <f>SUMIFS(СВЦЭМ!$C$39:$C$782,СВЦЭМ!$A$39:$A$782,$A62,СВЦЭМ!$B$39:$B$782,V$47)+'СЕТ СН'!$G$9+СВЦЭМ!$D$10+'СЕТ СН'!$G$5-'СЕТ СН'!$G$17</f>
        <v>3578.7190514000004</v>
      </c>
      <c r="W62" s="36">
        <f>SUMIFS(СВЦЭМ!$C$39:$C$782,СВЦЭМ!$A$39:$A$782,$A62,СВЦЭМ!$B$39:$B$782,W$47)+'СЕТ СН'!$G$9+СВЦЭМ!$D$10+'СЕТ СН'!$G$5-'СЕТ СН'!$G$17</f>
        <v>3565.0961274199999</v>
      </c>
      <c r="X62" s="36">
        <f>SUMIFS(СВЦЭМ!$C$39:$C$782,СВЦЭМ!$A$39:$A$782,$A62,СВЦЭМ!$B$39:$B$782,X$47)+'СЕТ СН'!$G$9+СВЦЭМ!$D$10+'СЕТ СН'!$G$5-'СЕТ СН'!$G$17</f>
        <v>3573.9640700800001</v>
      </c>
      <c r="Y62" s="36">
        <f>SUMIFS(СВЦЭМ!$C$39:$C$782,СВЦЭМ!$A$39:$A$782,$A62,СВЦЭМ!$B$39:$B$782,Y$47)+'СЕТ СН'!$G$9+СВЦЭМ!$D$10+'СЕТ СН'!$G$5-'СЕТ СН'!$G$17</f>
        <v>3627.8247301500001</v>
      </c>
    </row>
    <row r="63" spans="1:25" ht="15.75" x14ac:dyDescent="0.2">
      <c r="A63" s="35">
        <f t="shared" si="1"/>
        <v>44485</v>
      </c>
      <c r="B63" s="36">
        <f>SUMIFS(СВЦЭМ!$C$39:$C$782,СВЦЭМ!$A$39:$A$782,$A63,СВЦЭМ!$B$39:$B$782,B$47)+'СЕТ СН'!$G$9+СВЦЭМ!$D$10+'СЕТ СН'!$G$5-'СЕТ СН'!$G$17</f>
        <v>3592.7934490100001</v>
      </c>
      <c r="C63" s="36">
        <f>SUMIFS(СВЦЭМ!$C$39:$C$782,СВЦЭМ!$A$39:$A$782,$A63,СВЦЭМ!$B$39:$B$782,C$47)+'СЕТ СН'!$G$9+СВЦЭМ!$D$10+'СЕТ СН'!$G$5-'СЕТ СН'!$G$17</f>
        <v>3636.3212246000003</v>
      </c>
      <c r="D63" s="36">
        <f>SUMIFS(СВЦЭМ!$C$39:$C$782,СВЦЭМ!$A$39:$A$782,$A63,СВЦЭМ!$B$39:$B$782,D$47)+'СЕТ СН'!$G$9+СВЦЭМ!$D$10+'СЕТ СН'!$G$5-'СЕТ СН'!$G$17</f>
        <v>3553.1911620500005</v>
      </c>
      <c r="E63" s="36">
        <f>SUMIFS(СВЦЭМ!$C$39:$C$782,СВЦЭМ!$A$39:$A$782,$A63,СВЦЭМ!$B$39:$B$782,E$47)+'СЕТ СН'!$G$9+СВЦЭМ!$D$10+'СЕТ СН'!$G$5-'СЕТ СН'!$G$17</f>
        <v>3542.9059534500002</v>
      </c>
      <c r="F63" s="36">
        <f>SUMIFS(СВЦЭМ!$C$39:$C$782,СВЦЭМ!$A$39:$A$782,$A63,СВЦЭМ!$B$39:$B$782,F$47)+'СЕТ СН'!$G$9+СВЦЭМ!$D$10+'СЕТ СН'!$G$5-'СЕТ СН'!$G$17</f>
        <v>3543.5452659700004</v>
      </c>
      <c r="G63" s="36">
        <f>SUMIFS(СВЦЭМ!$C$39:$C$782,СВЦЭМ!$A$39:$A$782,$A63,СВЦЭМ!$B$39:$B$782,G$47)+'СЕТ СН'!$G$9+СВЦЭМ!$D$10+'СЕТ СН'!$G$5-'СЕТ СН'!$G$17</f>
        <v>3546.2762810800004</v>
      </c>
      <c r="H63" s="36">
        <f>SUMIFS(СВЦЭМ!$C$39:$C$782,СВЦЭМ!$A$39:$A$782,$A63,СВЦЭМ!$B$39:$B$782,H$47)+'СЕТ СН'!$G$9+СВЦЭМ!$D$10+'СЕТ СН'!$G$5-'СЕТ СН'!$G$17</f>
        <v>3588.3706092399998</v>
      </c>
      <c r="I63" s="36">
        <f>SUMIFS(СВЦЭМ!$C$39:$C$782,СВЦЭМ!$A$39:$A$782,$A63,СВЦЭМ!$B$39:$B$782,I$47)+'СЕТ СН'!$G$9+СВЦЭМ!$D$10+'СЕТ СН'!$G$5-'СЕТ СН'!$G$17</f>
        <v>3614.3514164100002</v>
      </c>
      <c r="J63" s="36">
        <f>SUMIFS(СВЦЭМ!$C$39:$C$782,СВЦЭМ!$A$39:$A$782,$A63,СВЦЭМ!$B$39:$B$782,J$47)+'СЕТ СН'!$G$9+СВЦЭМ!$D$10+'СЕТ СН'!$G$5-'СЕТ СН'!$G$17</f>
        <v>3629.0796017000002</v>
      </c>
      <c r="K63" s="36">
        <f>SUMIFS(СВЦЭМ!$C$39:$C$782,СВЦЭМ!$A$39:$A$782,$A63,СВЦЭМ!$B$39:$B$782,K$47)+'СЕТ СН'!$G$9+СВЦЭМ!$D$10+'СЕТ СН'!$G$5-'СЕТ СН'!$G$17</f>
        <v>3554.13290525</v>
      </c>
      <c r="L63" s="36">
        <f>SUMIFS(СВЦЭМ!$C$39:$C$782,СВЦЭМ!$A$39:$A$782,$A63,СВЦЭМ!$B$39:$B$782,L$47)+'СЕТ СН'!$G$9+СВЦЭМ!$D$10+'СЕТ СН'!$G$5-'СЕТ СН'!$G$17</f>
        <v>3557.2400186200002</v>
      </c>
      <c r="M63" s="36">
        <f>SUMIFS(СВЦЭМ!$C$39:$C$782,СВЦЭМ!$A$39:$A$782,$A63,СВЦЭМ!$B$39:$B$782,M$47)+'СЕТ СН'!$G$9+СВЦЭМ!$D$10+'СЕТ СН'!$G$5-'СЕТ СН'!$G$17</f>
        <v>3550.41490363</v>
      </c>
      <c r="N63" s="36">
        <f>SUMIFS(СВЦЭМ!$C$39:$C$782,СВЦЭМ!$A$39:$A$782,$A63,СВЦЭМ!$B$39:$B$782,N$47)+'СЕТ СН'!$G$9+СВЦЭМ!$D$10+'СЕТ СН'!$G$5-'СЕТ СН'!$G$17</f>
        <v>3554.35742669</v>
      </c>
      <c r="O63" s="36">
        <f>SUMIFS(СВЦЭМ!$C$39:$C$782,СВЦЭМ!$A$39:$A$782,$A63,СВЦЭМ!$B$39:$B$782,O$47)+'СЕТ СН'!$G$9+СВЦЭМ!$D$10+'СЕТ СН'!$G$5-'СЕТ СН'!$G$17</f>
        <v>3544.5659458099999</v>
      </c>
      <c r="P63" s="36">
        <f>SUMIFS(СВЦЭМ!$C$39:$C$782,СВЦЭМ!$A$39:$A$782,$A63,СВЦЭМ!$B$39:$B$782,P$47)+'СЕТ СН'!$G$9+СВЦЭМ!$D$10+'СЕТ СН'!$G$5-'СЕТ СН'!$G$17</f>
        <v>3534.0315588100002</v>
      </c>
      <c r="Q63" s="36">
        <f>SUMIFS(СВЦЭМ!$C$39:$C$782,СВЦЭМ!$A$39:$A$782,$A63,СВЦЭМ!$B$39:$B$782,Q$47)+'СЕТ СН'!$G$9+СВЦЭМ!$D$10+'СЕТ СН'!$G$5-'СЕТ СН'!$G$17</f>
        <v>3527.1984656499999</v>
      </c>
      <c r="R63" s="36">
        <f>SUMIFS(СВЦЭМ!$C$39:$C$782,СВЦЭМ!$A$39:$A$782,$A63,СВЦЭМ!$B$39:$B$782,R$47)+'СЕТ СН'!$G$9+СВЦЭМ!$D$10+'СЕТ СН'!$G$5-'СЕТ СН'!$G$17</f>
        <v>3519.4494549400001</v>
      </c>
      <c r="S63" s="36">
        <f>SUMIFS(СВЦЭМ!$C$39:$C$782,СВЦЭМ!$A$39:$A$782,$A63,СВЦЭМ!$B$39:$B$782,S$47)+'СЕТ СН'!$G$9+СВЦЭМ!$D$10+'СЕТ СН'!$G$5-'СЕТ СН'!$G$17</f>
        <v>3513.2428539700004</v>
      </c>
      <c r="T63" s="36">
        <f>SUMIFS(СВЦЭМ!$C$39:$C$782,СВЦЭМ!$A$39:$A$782,$A63,СВЦЭМ!$B$39:$B$782,T$47)+'СЕТ СН'!$G$9+СВЦЭМ!$D$10+'СЕТ СН'!$G$5-'СЕТ СН'!$G$17</f>
        <v>3507.9646677199999</v>
      </c>
      <c r="U63" s="36">
        <f>SUMIFS(СВЦЭМ!$C$39:$C$782,СВЦЭМ!$A$39:$A$782,$A63,СВЦЭМ!$B$39:$B$782,U$47)+'СЕТ СН'!$G$9+СВЦЭМ!$D$10+'СЕТ СН'!$G$5-'СЕТ СН'!$G$17</f>
        <v>3531.9534892700003</v>
      </c>
      <c r="V63" s="36">
        <f>SUMIFS(СВЦЭМ!$C$39:$C$782,СВЦЭМ!$A$39:$A$782,$A63,СВЦЭМ!$B$39:$B$782,V$47)+'СЕТ СН'!$G$9+СВЦЭМ!$D$10+'СЕТ СН'!$G$5-'СЕТ СН'!$G$17</f>
        <v>3518.2851022600003</v>
      </c>
      <c r="W63" s="36">
        <f>SUMIFS(СВЦЭМ!$C$39:$C$782,СВЦЭМ!$A$39:$A$782,$A63,СВЦЭМ!$B$39:$B$782,W$47)+'СЕТ СН'!$G$9+СВЦЭМ!$D$10+'СЕТ СН'!$G$5-'СЕТ СН'!$G$17</f>
        <v>3519.8106241700002</v>
      </c>
      <c r="X63" s="36">
        <f>SUMIFS(СВЦЭМ!$C$39:$C$782,СВЦЭМ!$A$39:$A$782,$A63,СВЦЭМ!$B$39:$B$782,X$47)+'СЕТ СН'!$G$9+СВЦЭМ!$D$10+'СЕТ СН'!$G$5-'СЕТ СН'!$G$17</f>
        <v>3587.8616762900001</v>
      </c>
      <c r="Y63" s="36">
        <f>SUMIFS(СВЦЭМ!$C$39:$C$782,СВЦЭМ!$A$39:$A$782,$A63,СВЦЭМ!$B$39:$B$782,Y$47)+'СЕТ СН'!$G$9+СВЦЭМ!$D$10+'СЕТ СН'!$G$5-'СЕТ СН'!$G$17</f>
        <v>3651.5611049600002</v>
      </c>
    </row>
    <row r="64" spans="1:25" ht="15.75" x14ac:dyDescent="0.2">
      <c r="A64" s="35">
        <f t="shared" si="1"/>
        <v>44486</v>
      </c>
      <c r="B64" s="36">
        <f>SUMIFS(СВЦЭМ!$C$39:$C$782,СВЦЭМ!$A$39:$A$782,$A64,СВЦЭМ!$B$39:$B$782,B$47)+'СЕТ СН'!$G$9+СВЦЭМ!$D$10+'СЕТ СН'!$G$5-'СЕТ СН'!$G$17</f>
        <v>3580.4343779000001</v>
      </c>
      <c r="C64" s="36">
        <f>SUMIFS(СВЦЭМ!$C$39:$C$782,СВЦЭМ!$A$39:$A$782,$A64,СВЦЭМ!$B$39:$B$782,C$47)+'СЕТ СН'!$G$9+СВЦЭМ!$D$10+'СЕТ СН'!$G$5-'СЕТ СН'!$G$17</f>
        <v>3623.2435738499998</v>
      </c>
      <c r="D64" s="36">
        <f>SUMIFS(СВЦЭМ!$C$39:$C$782,СВЦЭМ!$A$39:$A$782,$A64,СВЦЭМ!$B$39:$B$782,D$47)+'СЕТ СН'!$G$9+СВЦЭМ!$D$10+'СЕТ СН'!$G$5-'СЕТ СН'!$G$17</f>
        <v>3559.3784353700003</v>
      </c>
      <c r="E64" s="36">
        <f>SUMIFS(СВЦЭМ!$C$39:$C$782,СВЦЭМ!$A$39:$A$782,$A64,СВЦЭМ!$B$39:$B$782,E$47)+'СЕТ СН'!$G$9+СВЦЭМ!$D$10+'СЕТ СН'!$G$5-'СЕТ СН'!$G$17</f>
        <v>3551.6242369400002</v>
      </c>
      <c r="F64" s="36">
        <f>SUMIFS(СВЦЭМ!$C$39:$C$782,СВЦЭМ!$A$39:$A$782,$A64,СВЦЭМ!$B$39:$B$782,F$47)+'СЕТ СН'!$G$9+СВЦЭМ!$D$10+'СЕТ СН'!$G$5-'СЕТ СН'!$G$17</f>
        <v>3557.3980468300001</v>
      </c>
      <c r="G64" s="36">
        <f>SUMIFS(СВЦЭМ!$C$39:$C$782,СВЦЭМ!$A$39:$A$782,$A64,СВЦЭМ!$B$39:$B$782,G$47)+'СЕТ СН'!$G$9+СВЦЭМ!$D$10+'СЕТ СН'!$G$5-'СЕТ СН'!$G$17</f>
        <v>3546.0999708700001</v>
      </c>
      <c r="H64" s="36">
        <f>SUMIFS(СВЦЭМ!$C$39:$C$782,СВЦЭМ!$A$39:$A$782,$A64,СВЦЭМ!$B$39:$B$782,H$47)+'СЕТ СН'!$G$9+СВЦЭМ!$D$10+'СЕТ СН'!$G$5-'СЕТ СН'!$G$17</f>
        <v>3576.36299659</v>
      </c>
      <c r="I64" s="36">
        <f>SUMIFS(СВЦЭМ!$C$39:$C$782,СВЦЭМ!$A$39:$A$782,$A64,СВЦЭМ!$B$39:$B$782,I$47)+'СЕТ СН'!$G$9+СВЦЭМ!$D$10+'СЕТ СН'!$G$5-'СЕТ СН'!$G$17</f>
        <v>3591.4083228200002</v>
      </c>
      <c r="J64" s="36">
        <f>SUMIFS(СВЦЭМ!$C$39:$C$782,СВЦЭМ!$A$39:$A$782,$A64,СВЦЭМ!$B$39:$B$782,J$47)+'СЕТ СН'!$G$9+СВЦЭМ!$D$10+'СЕТ СН'!$G$5-'СЕТ СН'!$G$17</f>
        <v>3535.9688904200002</v>
      </c>
      <c r="K64" s="36">
        <f>SUMIFS(СВЦЭМ!$C$39:$C$782,СВЦЭМ!$A$39:$A$782,$A64,СВЦЭМ!$B$39:$B$782,K$47)+'СЕТ СН'!$G$9+СВЦЭМ!$D$10+'СЕТ СН'!$G$5-'СЕТ СН'!$G$17</f>
        <v>3530.5113092199999</v>
      </c>
      <c r="L64" s="36">
        <f>SUMIFS(СВЦЭМ!$C$39:$C$782,СВЦЭМ!$A$39:$A$782,$A64,СВЦЭМ!$B$39:$B$782,L$47)+'СЕТ СН'!$G$9+СВЦЭМ!$D$10+'СЕТ СН'!$G$5-'СЕТ СН'!$G$17</f>
        <v>3532.0626172500001</v>
      </c>
      <c r="M64" s="36">
        <f>SUMIFS(СВЦЭМ!$C$39:$C$782,СВЦЭМ!$A$39:$A$782,$A64,СВЦЭМ!$B$39:$B$782,M$47)+'СЕТ СН'!$G$9+СВЦЭМ!$D$10+'СЕТ СН'!$G$5-'СЕТ СН'!$G$17</f>
        <v>3540.09132529</v>
      </c>
      <c r="N64" s="36">
        <f>SUMIFS(СВЦЭМ!$C$39:$C$782,СВЦЭМ!$A$39:$A$782,$A64,СВЦЭМ!$B$39:$B$782,N$47)+'СЕТ СН'!$G$9+СВЦЭМ!$D$10+'СЕТ СН'!$G$5-'СЕТ СН'!$G$17</f>
        <v>3550.1599490200001</v>
      </c>
      <c r="O64" s="36">
        <f>SUMIFS(СВЦЭМ!$C$39:$C$782,СВЦЭМ!$A$39:$A$782,$A64,СВЦЭМ!$B$39:$B$782,O$47)+'СЕТ СН'!$G$9+СВЦЭМ!$D$10+'СЕТ СН'!$G$5-'СЕТ СН'!$G$17</f>
        <v>3552.9340223600002</v>
      </c>
      <c r="P64" s="36">
        <f>SUMIFS(СВЦЭМ!$C$39:$C$782,СВЦЭМ!$A$39:$A$782,$A64,СВЦЭМ!$B$39:$B$782,P$47)+'СЕТ СН'!$G$9+СВЦЭМ!$D$10+'СЕТ СН'!$G$5-'СЕТ СН'!$G$17</f>
        <v>3598.8228099600001</v>
      </c>
      <c r="Q64" s="36">
        <f>SUMIFS(СВЦЭМ!$C$39:$C$782,СВЦЭМ!$A$39:$A$782,$A64,СВЦЭМ!$B$39:$B$782,Q$47)+'СЕТ СН'!$G$9+СВЦЭМ!$D$10+'СЕТ СН'!$G$5-'СЕТ СН'!$G$17</f>
        <v>3649.7837821399999</v>
      </c>
      <c r="R64" s="36">
        <f>SUMIFS(СВЦЭМ!$C$39:$C$782,СВЦЭМ!$A$39:$A$782,$A64,СВЦЭМ!$B$39:$B$782,R$47)+'СЕТ СН'!$G$9+СВЦЭМ!$D$10+'СЕТ СН'!$G$5-'СЕТ СН'!$G$17</f>
        <v>3602.1060129000002</v>
      </c>
      <c r="S64" s="36">
        <f>SUMIFS(СВЦЭМ!$C$39:$C$782,СВЦЭМ!$A$39:$A$782,$A64,СВЦЭМ!$B$39:$B$782,S$47)+'СЕТ СН'!$G$9+СВЦЭМ!$D$10+'СЕТ СН'!$G$5-'СЕТ СН'!$G$17</f>
        <v>3540.6789307700001</v>
      </c>
      <c r="T64" s="36">
        <f>SUMIFS(СВЦЭМ!$C$39:$C$782,СВЦЭМ!$A$39:$A$782,$A64,СВЦЭМ!$B$39:$B$782,T$47)+'СЕТ СН'!$G$9+СВЦЭМ!$D$10+'СЕТ СН'!$G$5-'СЕТ СН'!$G$17</f>
        <v>3543.20351295</v>
      </c>
      <c r="U64" s="36">
        <f>SUMIFS(СВЦЭМ!$C$39:$C$782,СВЦЭМ!$A$39:$A$782,$A64,СВЦЭМ!$B$39:$B$782,U$47)+'СЕТ СН'!$G$9+СВЦЭМ!$D$10+'СЕТ СН'!$G$5-'СЕТ СН'!$G$17</f>
        <v>3556.5920038800004</v>
      </c>
      <c r="V64" s="36">
        <f>SUMIFS(СВЦЭМ!$C$39:$C$782,СВЦЭМ!$A$39:$A$782,$A64,СВЦЭМ!$B$39:$B$782,V$47)+'СЕТ СН'!$G$9+СВЦЭМ!$D$10+'СЕТ СН'!$G$5-'СЕТ СН'!$G$17</f>
        <v>3544.5419978700002</v>
      </c>
      <c r="W64" s="36">
        <f>SUMIFS(СВЦЭМ!$C$39:$C$782,СВЦЭМ!$A$39:$A$782,$A64,СВЦЭМ!$B$39:$B$782,W$47)+'СЕТ СН'!$G$9+СВЦЭМ!$D$10+'СЕТ СН'!$G$5-'СЕТ СН'!$G$17</f>
        <v>3553.43333927</v>
      </c>
      <c r="X64" s="36">
        <f>SUMIFS(СВЦЭМ!$C$39:$C$782,СВЦЭМ!$A$39:$A$782,$A64,СВЦЭМ!$B$39:$B$782,X$47)+'СЕТ СН'!$G$9+СВЦЭМ!$D$10+'СЕТ СН'!$G$5-'СЕТ СН'!$G$17</f>
        <v>3549.6099829200002</v>
      </c>
      <c r="Y64" s="36">
        <f>SUMIFS(СВЦЭМ!$C$39:$C$782,СВЦЭМ!$A$39:$A$782,$A64,СВЦЭМ!$B$39:$B$782,Y$47)+'СЕТ СН'!$G$9+СВЦЭМ!$D$10+'СЕТ СН'!$G$5-'СЕТ СН'!$G$17</f>
        <v>3626.6862245100001</v>
      </c>
    </row>
    <row r="65" spans="1:27" ht="15.75" x14ac:dyDescent="0.2">
      <c r="A65" s="35">
        <f t="shared" si="1"/>
        <v>44487</v>
      </c>
      <c r="B65" s="36">
        <f>SUMIFS(СВЦЭМ!$C$39:$C$782,СВЦЭМ!$A$39:$A$782,$A65,СВЦЭМ!$B$39:$B$782,B$47)+'СЕТ СН'!$G$9+СВЦЭМ!$D$10+'СЕТ СН'!$G$5-'СЕТ СН'!$G$17</f>
        <v>3648.65074181</v>
      </c>
      <c r="C65" s="36">
        <f>SUMIFS(СВЦЭМ!$C$39:$C$782,СВЦЭМ!$A$39:$A$782,$A65,СВЦЭМ!$B$39:$B$782,C$47)+'СЕТ СН'!$G$9+СВЦЭМ!$D$10+'СЕТ СН'!$G$5-'СЕТ СН'!$G$17</f>
        <v>3622.8681393200004</v>
      </c>
      <c r="D65" s="36">
        <f>SUMIFS(СВЦЭМ!$C$39:$C$782,СВЦЭМ!$A$39:$A$782,$A65,СВЦЭМ!$B$39:$B$782,D$47)+'СЕТ СН'!$G$9+СВЦЭМ!$D$10+'СЕТ СН'!$G$5-'СЕТ СН'!$G$17</f>
        <v>3574.9633123399999</v>
      </c>
      <c r="E65" s="36">
        <f>SUMIFS(СВЦЭМ!$C$39:$C$782,СВЦЭМ!$A$39:$A$782,$A65,СВЦЭМ!$B$39:$B$782,E$47)+'СЕТ СН'!$G$9+СВЦЭМ!$D$10+'СЕТ СН'!$G$5-'СЕТ СН'!$G$17</f>
        <v>3575.8800831400004</v>
      </c>
      <c r="F65" s="36">
        <f>SUMIFS(СВЦЭМ!$C$39:$C$782,СВЦЭМ!$A$39:$A$782,$A65,СВЦЭМ!$B$39:$B$782,F$47)+'СЕТ СН'!$G$9+СВЦЭМ!$D$10+'СЕТ СН'!$G$5-'СЕТ СН'!$G$17</f>
        <v>3578.4707841899999</v>
      </c>
      <c r="G65" s="36">
        <f>SUMIFS(СВЦЭМ!$C$39:$C$782,СВЦЭМ!$A$39:$A$782,$A65,СВЦЭМ!$B$39:$B$782,G$47)+'СЕТ СН'!$G$9+СВЦЭМ!$D$10+'СЕТ СН'!$G$5-'СЕТ СН'!$G$17</f>
        <v>3568.0132777200001</v>
      </c>
      <c r="H65" s="36">
        <f>SUMIFS(СВЦЭМ!$C$39:$C$782,СВЦЭМ!$A$39:$A$782,$A65,СВЦЭМ!$B$39:$B$782,H$47)+'СЕТ СН'!$G$9+СВЦЭМ!$D$10+'СЕТ СН'!$G$5-'СЕТ СН'!$G$17</f>
        <v>3628.7020849300002</v>
      </c>
      <c r="I65" s="36">
        <f>SUMIFS(СВЦЭМ!$C$39:$C$782,СВЦЭМ!$A$39:$A$782,$A65,СВЦЭМ!$B$39:$B$782,I$47)+'СЕТ СН'!$G$9+СВЦЭМ!$D$10+'СЕТ СН'!$G$5-'СЕТ СН'!$G$17</f>
        <v>3666.6598132899999</v>
      </c>
      <c r="J65" s="36">
        <f>SUMIFS(СВЦЭМ!$C$39:$C$782,СВЦЭМ!$A$39:$A$782,$A65,СВЦЭМ!$B$39:$B$782,J$47)+'СЕТ СН'!$G$9+СВЦЭМ!$D$10+'СЕТ СН'!$G$5-'СЕТ СН'!$G$17</f>
        <v>3619.5286128900002</v>
      </c>
      <c r="K65" s="36">
        <f>SUMIFS(СВЦЭМ!$C$39:$C$782,СВЦЭМ!$A$39:$A$782,$A65,СВЦЭМ!$B$39:$B$782,K$47)+'СЕТ СН'!$G$9+СВЦЭМ!$D$10+'СЕТ СН'!$G$5-'СЕТ СН'!$G$17</f>
        <v>3594.1049288499999</v>
      </c>
      <c r="L65" s="36">
        <f>SUMIFS(СВЦЭМ!$C$39:$C$782,СВЦЭМ!$A$39:$A$782,$A65,СВЦЭМ!$B$39:$B$782,L$47)+'СЕТ СН'!$G$9+СВЦЭМ!$D$10+'СЕТ СН'!$G$5-'СЕТ СН'!$G$17</f>
        <v>3592.0198476700002</v>
      </c>
      <c r="M65" s="36">
        <f>SUMIFS(СВЦЭМ!$C$39:$C$782,СВЦЭМ!$A$39:$A$782,$A65,СВЦЭМ!$B$39:$B$782,M$47)+'СЕТ СН'!$G$9+СВЦЭМ!$D$10+'СЕТ СН'!$G$5-'СЕТ СН'!$G$17</f>
        <v>3591.7566422500004</v>
      </c>
      <c r="N65" s="36">
        <f>SUMIFS(СВЦЭМ!$C$39:$C$782,СВЦЭМ!$A$39:$A$782,$A65,СВЦЭМ!$B$39:$B$782,N$47)+'СЕТ СН'!$G$9+СВЦЭМ!$D$10+'СЕТ СН'!$G$5-'СЕТ СН'!$G$17</f>
        <v>3576.8062461999998</v>
      </c>
      <c r="O65" s="36">
        <f>SUMIFS(СВЦЭМ!$C$39:$C$782,СВЦЭМ!$A$39:$A$782,$A65,СВЦЭМ!$B$39:$B$782,O$47)+'СЕТ СН'!$G$9+СВЦЭМ!$D$10+'СЕТ СН'!$G$5-'СЕТ СН'!$G$17</f>
        <v>3576.4816966400003</v>
      </c>
      <c r="P65" s="36">
        <f>SUMIFS(СВЦЭМ!$C$39:$C$782,СВЦЭМ!$A$39:$A$782,$A65,СВЦЭМ!$B$39:$B$782,P$47)+'СЕТ СН'!$G$9+СВЦЭМ!$D$10+'СЕТ СН'!$G$5-'СЕТ СН'!$G$17</f>
        <v>3567.19011787</v>
      </c>
      <c r="Q65" s="36">
        <f>SUMIFS(СВЦЭМ!$C$39:$C$782,СВЦЭМ!$A$39:$A$782,$A65,СВЦЭМ!$B$39:$B$782,Q$47)+'СЕТ СН'!$G$9+СВЦЭМ!$D$10+'СЕТ СН'!$G$5-'СЕТ СН'!$G$17</f>
        <v>3568.7500548500002</v>
      </c>
      <c r="R65" s="36">
        <f>SUMIFS(СВЦЭМ!$C$39:$C$782,СВЦЭМ!$A$39:$A$782,$A65,СВЦЭМ!$B$39:$B$782,R$47)+'СЕТ СН'!$G$9+СВЦЭМ!$D$10+'СЕТ СН'!$G$5-'СЕТ СН'!$G$17</f>
        <v>3558.3583167800002</v>
      </c>
      <c r="S65" s="36">
        <f>SUMIFS(СВЦЭМ!$C$39:$C$782,СВЦЭМ!$A$39:$A$782,$A65,СВЦЭМ!$B$39:$B$782,S$47)+'СЕТ СН'!$G$9+СВЦЭМ!$D$10+'СЕТ СН'!$G$5-'СЕТ СН'!$G$17</f>
        <v>3574.3475512800001</v>
      </c>
      <c r="T65" s="36">
        <f>SUMIFS(СВЦЭМ!$C$39:$C$782,СВЦЭМ!$A$39:$A$782,$A65,СВЦЭМ!$B$39:$B$782,T$47)+'СЕТ СН'!$G$9+СВЦЭМ!$D$10+'СЕТ СН'!$G$5-'СЕТ СН'!$G$17</f>
        <v>3585.8572593200001</v>
      </c>
      <c r="U65" s="36">
        <f>SUMIFS(СВЦЭМ!$C$39:$C$782,СВЦЭМ!$A$39:$A$782,$A65,СВЦЭМ!$B$39:$B$782,U$47)+'СЕТ СН'!$G$9+СВЦЭМ!$D$10+'СЕТ СН'!$G$5-'СЕТ СН'!$G$17</f>
        <v>3590.16241464</v>
      </c>
      <c r="V65" s="36">
        <f>SUMIFS(СВЦЭМ!$C$39:$C$782,СВЦЭМ!$A$39:$A$782,$A65,СВЦЭМ!$B$39:$B$782,V$47)+'СЕТ СН'!$G$9+СВЦЭМ!$D$10+'СЕТ СН'!$G$5-'СЕТ СН'!$G$17</f>
        <v>3591.1582112200003</v>
      </c>
      <c r="W65" s="36">
        <f>SUMIFS(СВЦЭМ!$C$39:$C$782,СВЦЭМ!$A$39:$A$782,$A65,СВЦЭМ!$B$39:$B$782,W$47)+'СЕТ СН'!$G$9+СВЦЭМ!$D$10+'СЕТ СН'!$G$5-'СЕТ СН'!$G$17</f>
        <v>3604.1447195800001</v>
      </c>
      <c r="X65" s="36">
        <f>SUMIFS(СВЦЭМ!$C$39:$C$782,СВЦЭМ!$A$39:$A$782,$A65,СВЦЭМ!$B$39:$B$782,X$47)+'СЕТ СН'!$G$9+СВЦЭМ!$D$10+'СЕТ СН'!$G$5-'СЕТ СН'!$G$17</f>
        <v>3633.60064147</v>
      </c>
      <c r="Y65" s="36">
        <f>SUMIFS(СВЦЭМ!$C$39:$C$782,СВЦЭМ!$A$39:$A$782,$A65,СВЦЭМ!$B$39:$B$782,Y$47)+'СЕТ СН'!$G$9+СВЦЭМ!$D$10+'СЕТ СН'!$G$5-'СЕТ СН'!$G$17</f>
        <v>3676.1790367000003</v>
      </c>
    </row>
    <row r="66" spans="1:27" ht="15.75" x14ac:dyDescent="0.2">
      <c r="A66" s="35">
        <f t="shared" si="1"/>
        <v>44488</v>
      </c>
      <c r="B66" s="36">
        <f>SUMIFS(СВЦЭМ!$C$39:$C$782,СВЦЭМ!$A$39:$A$782,$A66,СВЦЭМ!$B$39:$B$782,B$47)+'СЕТ СН'!$G$9+СВЦЭМ!$D$10+'СЕТ СН'!$G$5-'СЕТ СН'!$G$17</f>
        <v>3708.14646558</v>
      </c>
      <c r="C66" s="36">
        <f>SUMIFS(СВЦЭМ!$C$39:$C$782,СВЦЭМ!$A$39:$A$782,$A66,СВЦЭМ!$B$39:$B$782,C$47)+'СЕТ СН'!$G$9+СВЦЭМ!$D$10+'СЕТ СН'!$G$5-'СЕТ СН'!$G$17</f>
        <v>3700.2444597900003</v>
      </c>
      <c r="D66" s="36">
        <f>SUMIFS(СВЦЭМ!$C$39:$C$782,СВЦЭМ!$A$39:$A$782,$A66,СВЦЭМ!$B$39:$B$782,D$47)+'СЕТ СН'!$G$9+СВЦЭМ!$D$10+'СЕТ СН'!$G$5-'СЕТ СН'!$G$17</f>
        <v>3627.8005175400003</v>
      </c>
      <c r="E66" s="36">
        <f>SUMIFS(СВЦЭМ!$C$39:$C$782,СВЦЭМ!$A$39:$A$782,$A66,СВЦЭМ!$B$39:$B$782,E$47)+'СЕТ СН'!$G$9+СВЦЭМ!$D$10+'СЕТ СН'!$G$5-'СЕТ СН'!$G$17</f>
        <v>3621.7398600500001</v>
      </c>
      <c r="F66" s="36">
        <f>SUMIFS(СВЦЭМ!$C$39:$C$782,СВЦЭМ!$A$39:$A$782,$A66,СВЦЭМ!$B$39:$B$782,F$47)+'СЕТ СН'!$G$9+СВЦЭМ!$D$10+'СЕТ СН'!$G$5-'СЕТ СН'!$G$17</f>
        <v>3620.9672517700001</v>
      </c>
      <c r="G66" s="36">
        <f>SUMIFS(СВЦЭМ!$C$39:$C$782,СВЦЭМ!$A$39:$A$782,$A66,СВЦЭМ!$B$39:$B$782,G$47)+'СЕТ СН'!$G$9+СВЦЭМ!$D$10+'СЕТ СН'!$G$5-'СЕТ СН'!$G$17</f>
        <v>3611.2501871600002</v>
      </c>
      <c r="H66" s="36">
        <f>SUMIFS(СВЦЭМ!$C$39:$C$782,СВЦЭМ!$A$39:$A$782,$A66,СВЦЭМ!$B$39:$B$782,H$47)+'СЕТ СН'!$G$9+СВЦЭМ!$D$10+'СЕТ СН'!$G$5-'СЕТ СН'!$G$17</f>
        <v>3600.09395068</v>
      </c>
      <c r="I66" s="36">
        <f>SUMIFS(СВЦЭМ!$C$39:$C$782,СВЦЭМ!$A$39:$A$782,$A66,СВЦЭМ!$B$39:$B$782,I$47)+'СЕТ СН'!$G$9+СВЦЭМ!$D$10+'СЕТ СН'!$G$5-'СЕТ СН'!$G$17</f>
        <v>3677.4915200200003</v>
      </c>
      <c r="J66" s="36">
        <f>SUMIFS(СВЦЭМ!$C$39:$C$782,СВЦЭМ!$A$39:$A$782,$A66,СВЦЭМ!$B$39:$B$782,J$47)+'СЕТ СН'!$G$9+СВЦЭМ!$D$10+'СЕТ СН'!$G$5-'СЕТ СН'!$G$17</f>
        <v>3658.4962418599998</v>
      </c>
      <c r="K66" s="36">
        <f>SUMIFS(СВЦЭМ!$C$39:$C$782,СВЦЭМ!$A$39:$A$782,$A66,СВЦЭМ!$B$39:$B$782,K$47)+'СЕТ СН'!$G$9+СВЦЭМ!$D$10+'СЕТ СН'!$G$5-'СЕТ СН'!$G$17</f>
        <v>3600.6627006600002</v>
      </c>
      <c r="L66" s="36">
        <f>SUMIFS(СВЦЭМ!$C$39:$C$782,СВЦЭМ!$A$39:$A$782,$A66,СВЦЭМ!$B$39:$B$782,L$47)+'СЕТ СН'!$G$9+СВЦЭМ!$D$10+'СЕТ СН'!$G$5-'СЕТ СН'!$G$17</f>
        <v>3601.3316686500002</v>
      </c>
      <c r="M66" s="36">
        <f>SUMIFS(СВЦЭМ!$C$39:$C$782,СВЦЭМ!$A$39:$A$782,$A66,СВЦЭМ!$B$39:$B$782,M$47)+'СЕТ СН'!$G$9+СВЦЭМ!$D$10+'СЕТ СН'!$G$5-'СЕТ СН'!$G$17</f>
        <v>3598.1993174400004</v>
      </c>
      <c r="N66" s="36">
        <f>SUMIFS(СВЦЭМ!$C$39:$C$782,СВЦЭМ!$A$39:$A$782,$A66,СВЦЭМ!$B$39:$B$782,N$47)+'СЕТ СН'!$G$9+СВЦЭМ!$D$10+'СЕТ СН'!$G$5-'СЕТ СН'!$G$17</f>
        <v>3667.0624156000003</v>
      </c>
      <c r="O66" s="36">
        <f>SUMIFS(СВЦЭМ!$C$39:$C$782,СВЦЭМ!$A$39:$A$782,$A66,СВЦЭМ!$B$39:$B$782,O$47)+'СЕТ СН'!$G$9+СВЦЭМ!$D$10+'СЕТ СН'!$G$5-'СЕТ СН'!$G$17</f>
        <v>3690.5303750000003</v>
      </c>
      <c r="P66" s="36">
        <f>SUMIFS(СВЦЭМ!$C$39:$C$782,СВЦЭМ!$A$39:$A$782,$A66,СВЦЭМ!$B$39:$B$782,P$47)+'СЕТ СН'!$G$9+СВЦЭМ!$D$10+'СЕТ СН'!$G$5-'СЕТ СН'!$G$17</f>
        <v>3687.6706426800001</v>
      </c>
      <c r="Q66" s="36">
        <f>SUMIFS(СВЦЭМ!$C$39:$C$782,СВЦЭМ!$A$39:$A$782,$A66,СВЦЭМ!$B$39:$B$782,Q$47)+'СЕТ СН'!$G$9+СВЦЭМ!$D$10+'СЕТ СН'!$G$5-'СЕТ СН'!$G$17</f>
        <v>3844.0697156800002</v>
      </c>
      <c r="R66" s="36">
        <f>SUMIFS(СВЦЭМ!$C$39:$C$782,СВЦЭМ!$A$39:$A$782,$A66,СВЦЭМ!$B$39:$B$782,R$47)+'СЕТ СН'!$G$9+СВЦЭМ!$D$10+'СЕТ СН'!$G$5-'СЕТ СН'!$G$17</f>
        <v>3718.1647176300003</v>
      </c>
      <c r="S66" s="36">
        <f>SUMIFS(СВЦЭМ!$C$39:$C$782,СВЦЭМ!$A$39:$A$782,$A66,СВЦЭМ!$B$39:$B$782,S$47)+'СЕТ СН'!$G$9+СВЦЭМ!$D$10+'СЕТ СН'!$G$5-'СЕТ СН'!$G$17</f>
        <v>3625.3504954099999</v>
      </c>
      <c r="T66" s="36">
        <f>SUMIFS(СВЦЭМ!$C$39:$C$782,СВЦЭМ!$A$39:$A$782,$A66,СВЦЭМ!$B$39:$B$782,T$47)+'СЕТ СН'!$G$9+СВЦЭМ!$D$10+'СЕТ СН'!$G$5-'СЕТ СН'!$G$17</f>
        <v>3582.6004166700004</v>
      </c>
      <c r="U66" s="36">
        <f>SUMIFS(СВЦЭМ!$C$39:$C$782,СВЦЭМ!$A$39:$A$782,$A66,СВЦЭМ!$B$39:$B$782,U$47)+'СЕТ СН'!$G$9+СВЦЭМ!$D$10+'СЕТ СН'!$G$5-'СЕТ СН'!$G$17</f>
        <v>3541.3349228100001</v>
      </c>
      <c r="V66" s="36">
        <f>SUMIFS(СВЦЭМ!$C$39:$C$782,СВЦЭМ!$A$39:$A$782,$A66,СВЦЭМ!$B$39:$B$782,V$47)+'СЕТ СН'!$G$9+СВЦЭМ!$D$10+'СЕТ СН'!$G$5-'СЕТ СН'!$G$17</f>
        <v>3544.7104293299999</v>
      </c>
      <c r="W66" s="36">
        <f>SUMIFS(СВЦЭМ!$C$39:$C$782,СВЦЭМ!$A$39:$A$782,$A66,СВЦЭМ!$B$39:$B$782,W$47)+'СЕТ СН'!$G$9+СВЦЭМ!$D$10+'СЕТ СН'!$G$5-'СЕТ СН'!$G$17</f>
        <v>3587.3271023100001</v>
      </c>
      <c r="X66" s="36">
        <f>SUMIFS(СВЦЭМ!$C$39:$C$782,СВЦЭМ!$A$39:$A$782,$A66,СВЦЭМ!$B$39:$B$782,X$47)+'СЕТ СН'!$G$9+СВЦЭМ!$D$10+'СЕТ СН'!$G$5-'СЕТ СН'!$G$17</f>
        <v>3665.8097955500002</v>
      </c>
      <c r="Y66" s="36">
        <f>SUMIFS(СВЦЭМ!$C$39:$C$782,СВЦЭМ!$A$39:$A$782,$A66,СВЦЭМ!$B$39:$B$782,Y$47)+'СЕТ СН'!$G$9+СВЦЭМ!$D$10+'СЕТ СН'!$G$5-'СЕТ СН'!$G$17</f>
        <v>3699.4136359399999</v>
      </c>
    </row>
    <row r="67" spans="1:27" ht="15.75" x14ac:dyDescent="0.2">
      <c r="A67" s="35">
        <f t="shared" si="1"/>
        <v>44489</v>
      </c>
      <c r="B67" s="36">
        <f>SUMIFS(СВЦЭМ!$C$39:$C$782,СВЦЭМ!$A$39:$A$782,$A67,СВЦЭМ!$B$39:$B$782,B$47)+'СЕТ СН'!$G$9+СВЦЭМ!$D$10+'СЕТ СН'!$G$5-'СЕТ СН'!$G$17</f>
        <v>3762.91855244</v>
      </c>
      <c r="C67" s="36">
        <f>SUMIFS(СВЦЭМ!$C$39:$C$782,СВЦЭМ!$A$39:$A$782,$A67,СВЦЭМ!$B$39:$B$782,C$47)+'СЕТ СН'!$G$9+СВЦЭМ!$D$10+'СЕТ СН'!$G$5-'СЕТ СН'!$G$17</f>
        <v>3728.4461349100002</v>
      </c>
      <c r="D67" s="36">
        <f>SUMIFS(СВЦЭМ!$C$39:$C$782,СВЦЭМ!$A$39:$A$782,$A67,СВЦЭМ!$B$39:$B$782,D$47)+'СЕТ СН'!$G$9+СВЦЭМ!$D$10+'СЕТ СН'!$G$5-'СЕТ СН'!$G$17</f>
        <v>3655.58724884</v>
      </c>
      <c r="E67" s="36">
        <f>SUMIFS(СВЦЭМ!$C$39:$C$782,СВЦЭМ!$A$39:$A$782,$A67,СВЦЭМ!$B$39:$B$782,E$47)+'СЕТ СН'!$G$9+СВЦЭМ!$D$10+'СЕТ СН'!$G$5-'СЕТ СН'!$G$17</f>
        <v>3639.0403201400004</v>
      </c>
      <c r="F67" s="36">
        <f>SUMIFS(СВЦЭМ!$C$39:$C$782,СВЦЭМ!$A$39:$A$782,$A67,СВЦЭМ!$B$39:$B$782,F$47)+'СЕТ СН'!$G$9+СВЦЭМ!$D$10+'СЕТ СН'!$G$5-'СЕТ СН'!$G$17</f>
        <v>3634.0963106099998</v>
      </c>
      <c r="G67" s="36">
        <f>SUMIFS(СВЦЭМ!$C$39:$C$782,СВЦЭМ!$A$39:$A$782,$A67,СВЦЭМ!$B$39:$B$782,G$47)+'СЕТ СН'!$G$9+СВЦЭМ!$D$10+'СЕТ СН'!$G$5-'СЕТ СН'!$G$17</f>
        <v>3641.6150789800004</v>
      </c>
      <c r="H67" s="36">
        <f>SUMIFS(СВЦЭМ!$C$39:$C$782,СВЦЭМ!$A$39:$A$782,$A67,СВЦЭМ!$B$39:$B$782,H$47)+'СЕТ СН'!$G$9+СВЦЭМ!$D$10+'СЕТ СН'!$G$5-'СЕТ СН'!$G$17</f>
        <v>3700.0289139400002</v>
      </c>
      <c r="I67" s="36">
        <f>SUMIFS(СВЦЭМ!$C$39:$C$782,СВЦЭМ!$A$39:$A$782,$A67,СВЦЭМ!$B$39:$B$782,I$47)+'СЕТ СН'!$G$9+СВЦЭМ!$D$10+'СЕТ СН'!$G$5-'СЕТ СН'!$G$17</f>
        <v>3702.0267137600003</v>
      </c>
      <c r="J67" s="36">
        <f>SUMIFS(СВЦЭМ!$C$39:$C$782,СВЦЭМ!$A$39:$A$782,$A67,СВЦЭМ!$B$39:$B$782,J$47)+'СЕТ СН'!$G$9+СВЦЭМ!$D$10+'СЕТ СН'!$G$5-'СЕТ СН'!$G$17</f>
        <v>3613.4253663500003</v>
      </c>
      <c r="K67" s="36">
        <f>SUMIFS(СВЦЭМ!$C$39:$C$782,СВЦЭМ!$A$39:$A$782,$A67,СВЦЭМ!$B$39:$B$782,K$47)+'СЕТ СН'!$G$9+СВЦЭМ!$D$10+'СЕТ СН'!$G$5-'СЕТ СН'!$G$17</f>
        <v>3617.1216027700002</v>
      </c>
      <c r="L67" s="36">
        <f>SUMIFS(СВЦЭМ!$C$39:$C$782,СВЦЭМ!$A$39:$A$782,$A67,СВЦЭМ!$B$39:$B$782,L$47)+'СЕТ СН'!$G$9+СВЦЭМ!$D$10+'СЕТ СН'!$G$5-'СЕТ СН'!$G$17</f>
        <v>3617.7947708000002</v>
      </c>
      <c r="M67" s="36">
        <f>SUMIFS(СВЦЭМ!$C$39:$C$782,СВЦЭМ!$A$39:$A$782,$A67,СВЦЭМ!$B$39:$B$782,M$47)+'СЕТ СН'!$G$9+СВЦЭМ!$D$10+'СЕТ СН'!$G$5-'СЕТ СН'!$G$17</f>
        <v>3627.3103632700004</v>
      </c>
      <c r="N67" s="36">
        <f>SUMIFS(СВЦЭМ!$C$39:$C$782,СВЦЭМ!$A$39:$A$782,$A67,СВЦЭМ!$B$39:$B$782,N$47)+'СЕТ СН'!$G$9+СВЦЭМ!$D$10+'СЕТ СН'!$G$5-'СЕТ СН'!$G$17</f>
        <v>3646.0994694199999</v>
      </c>
      <c r="O67" s="36">
        <f>SUMIFS(СВЦЭМ!$C$39:$C$782,СВЦЭМ!$A$39:$A$782,$A67,СВЦЭМ!$B$39:$B$782,O$47)+'СЕТ СН'!$G$9+СВЦЭМ!$D$10+'СЕТ СН'!$G$5-'СЕТ СН'!$G$17</f>
        <v>3664.0114831700002</v>
      </c>
      <c r="P67" s="36">
        <f>SUMIFS(СВЦЭМ!$C$39:$C$782,СВЦЭМ!$A$39:$A$782,$A67,СВЦЭМ!$B$39:$B$782,P$47)+'СЕТ СН'!$G$9+СВЦЭМ!$D$10+'СЕТ СН'!$G$5-'СЕТ СН'!$G$17</f>
        <v>3667.70774626</v>
      </c>
      <c r="Q67" s="36">
        <f>SUMIFS(СВЦЭМ!$C$39:$C$782,СВЦЭМ!$A$39:$A$782,$A67,СВЦЭМ!$B$39:$B$782,Q$47)+'СЕТ СН'!$G$9+СВЦЭМ!$D$10+'СЕТ СН'!$G$5-'СЕТ СН'!$G$17</f>
        <v>3665.49023571</v>
      </c>
      <c r="R67" s="36">
        <f>SUMIFS(СВЦЭМ!$C$39:$C$782,СВЦЭМ!$A$39:$A$782,$A67,СВЦЭМ!$B$39:$B$782,R$47)+'СЕТ СН'!$G$9+СВЦЭМ!$D$10+'СЕТ СН'!$G$5-'СЕТ СН'!$G$17</f>
        <v>3668.4603937100001</v>
      </c>
      <c r="S67" s="36">
        <f>SUMIFS(СВЦЭМ!$C$39:$C$782,СВЦЭМ!$A$39:$A$782,$A67,СВЦЭМ!$B$39:$B$782,S$47)+'СЕТ СН'!$G$9+СВЦЭМ!$D$10+'СЕТ СН'!$G$5-'СЕТ СН'!$G$17</f>
        <v>3641.6399044400005</v>
      </c>
      <c r="T67" s="36">
        <f>SUMIFS(СВЦЭМ!$C$39:$C$782,СВЦЭМ!$A$39:$A$782,$A67,СВЦЭМ!$B$39:$B$782,T$47)+'СЕТ СН'!$G$9+СВЦЭМ!$D$10+'СЕТ СН'!$G$5-'СЕТ СН'!$G$17</f>
        <v>3606.2376983100003</v>
      </c>
      <c r="U67" s="36">
        <f>SUMIFS(СВЦЭМ!$C$39:$C$782,СВЦЭМ!$A$39:$A$782,$A67,СВЦЭМ!$B$39:$B$782,U$47)+'СЕТ СН'!$G$9+СВЦЭМ!$D$10+'СЕТ СН'!$G$5-'СЕТ СН'!$G$17</f>
        <v>3607.2674585599998</v>
      </c>
      <c r="V67" s="36">
        <f>SUMIFS(СВЦЭМ!$C$39:$C$782,СВЦЭМ!$A$39:$A$782,$A67,СВЦЭМ!$B$39:$B$782,V$47)+'СЕТ СН'!$G$9+СВЦЭМ!$D$10+'СЕТ СН'!$G$5-'СЕТ СН'!$G$17</f>
        <v>3619.99439497</v>
      </c>
      <c r="W67" s="36">
        <f>SUMIFS(СВЦЭМ!$C$39:$C$782,СВЦЭМ!$A$39:$A$782,$A67,СВЦЭМ!$B$39:$B$782,W$47)+'СЕТ СН'!$G$9+СВЦЭМ!$D$10+'СЕТ СН'!$G$5-'СЕТ СН'!$G$17</f>
        <v>3634.2730306200001</v>
      </c>
      <c r="X67" s="36">
        <f>SUMIFS(СВЦЭМ!$C$39:$C$782,СВЦЭМ!$A$39:$A$782,$A67,СВЦЭМ!$B$39:$B$782,X$47)+'СЕТ СН'!$G$9+СВЦЭМ!$D$10+'СЕТ СН'!$G$5-'СЕТ СН'!$G$17</f>
        <v>3694.16950726</v>
      </c>
      <c r="Y67" s="36">
        <f>SUMIFS(СВЦЭМ!$C$39:$C$782,СВЦЭМ!$A$39:$A$782,$A67,СВЦЭМ!$B$39:$B$782,Y$47)+'СЕТ СН'!$G$9+СВЦЭМ!$D$10+'СЕТ СН'!$G$5-'СЕТ СН'!$G$17</f>
        <v>3691.5046603199999</v>
      </c>
    </row>
    <row r="68" spans="1:27" ht="15.75" x14ac:dyDescent="0.2">
      <c r="A68" s="35">
        <f t="shared" si="1"/>
        <v>44490</v>
      </c>
      <c r="B68" s="36">
        <f>SUMIFS(СВЦЭМ!$C$39:$C$782,СВЦЭМ!$A$39:$A$782,$A68,СВЦЭМ!$B$39:$B$782,B$47)+'СЕТ СН'!$G$9+СВЦЭМ!$D$10+'СЕТ СН'!$G$5-'СЕТ СН'!$G$17</f>
        <v>3758.7431396100001</v>
      </c>
      <c r="C68" s="36">
        <f>SUMIFS(СВЦЭМ!$C$39:$C$782,СВЦЭМ!$A$39:$A$782,$A68,СВЦЭМ!$B$39:$B$782,C$47)+'СЕТ СН'!$G$9+СВЦЭМ!$D$10+'СЕТ СН'!$G$5-'СЕТ СН'!$G$17</f>
        <v>3728.4434782300004</v>
      </c>
      <c r="D68" s="36">
        <f>SUMIFS(СВЦЭМ!$C$39:$C$782,СВЦЭМ!$A$39:$A$782,$A68,СВЦЭМ!$B$39:$B$782,D$47)+'СЕТ СН'!$G$9+СВЦЭМ!$D$10+'СЕТ СН'!$G$5-'СЕТ СН'!$G$17</f>
        <v>3663.8450424800003</v>
      </c>
      <c r="E68" s="36">
        <f>SUMIFS(СВЦЭМ!$C$39:$C$782,СВЦЭМ!$A$39:$A$782,$A68,СВЦЭМ!$B$39:$B$782,E$47)+'СЕТ СН'!$G$9+СВЦЭМ!$D$10+'СЕТ СН'!$G$5-'СЕТ СН'!$G$17</f>
        <v>3656.48722567</v>
      </c>
      <c r="F68" s="36">
        <f>SUMIFS(СВЦЭМ!$C$39:$C$782,СВЦЭМ!$A$39:$A$782,$A68,СВЦЭМ!$B$39:$B$782,F$47)+'СЕТ СН'!$G$9+СВЦЭМ!$D$10+'СЕТ СН'!$G$5-'СЕТ СН'!$G$17</f>
        <v>3652.9242544400004</v>
      </c>
      <c r="G68" s="36">
        <f>SUMIFS(СВЦЭМ!$C$39:$C$782,СВЦЭМ!$A$39:$A$782,$A68,СВЦЭМ!$B$39:$B$782,G$47)+'СЕТ СН'!$G$9+СВЦЭМ!$D$10+'СЕТ СН'!$G$5-'СЕТ СН'!$G$17</f>
        <v>3642.2582558499998</v>
      </c>
      <c r="H68" s="36">
        <f>SUMIFS(СВЦЭМ!$C$39:$C$782,СВЦЭМ!$A$39:$A$782,$A68,СВЦЭМ!$B$39:$B$782,H$47)+'СЕТ СН'!$G$9+СВЦЭМ!$D$10+'СЕТ СН'!$G$5-'СЕТ СН'!$G$17</f>
        <v>3690.6598071300004</v>
      </c>
      <c r="I68" s="36">
        <f>SUMIFS(СВЦЭМ!$C$39:$C$782,СВЦЭМ!$A$39:$A$782,$A68,СВЦЭМ!$B$39:$B$782,I$47)+'СЕТ СН'!$G$9+СВЦЭМ!$D$10+'СЕТ СН'!$G$5-'СЕТ СН'!$G$17</f>
        <v>3656.2918857499999</v>
      </c>
      <c r="J68" s="36">
        <f>SUMIFS(СВЦЭМ!$C$39:$C$782,СВЦЭМ!$A$39:$A$782,$A68,СВЦЭМ!$B$39:$B$782,J$47)+'СЕТ СН'!$G$9+СВЦЭМ!$D$10+'СЕТ СН'!$G$5-'СЕТ СН'!$G$17</f>
        <v>3652.0374135700004</v>
      </c>
      <c r="K68" s="36">
        <f>SUMIFS(СВЦЭМ!$C$39:$C$782,СВЦЭМ!$A$39:$A$782,$A68,СВЦЭМ!$B$39:$B$782,K$47)+'СЕТ СН'!$G$9+СВЦЭМ!$D$10+'СЕТ СН'!$G$5-'СЕТ СН'!$G$17</f>
        <v>3631.76845933</v>
      </c>
      <c r="L68" s="36">
        <f>SUMIFS(СВЦЭМ!$C$39:$C$782,СВЦЭМ!$A$39:$A$782,$A68,СВЦЭМ!$B$39:$B$782,L$47)+'СЕТ СН'!$G$9+СВЦЭМ!$D$10+'СЕТ СН'!$G$5-'СЕТ СН'!$G$17</f>
        <v>3641.9935792100005</v>
      </c>
      <c r="M68" s="36">
        <f>SUMIFS(СВЦЭМ!$C$39:$C$782,СВЦЭМ!$A$39:$A$782,$A68,СВЦЭМ!$B$39:$B$782,M$47)+'СЕТ СН'!$G$9+СВЦЭМ!$D$10+'СЕТ СН'!$G$5-'СЕТ СН'!$G$17</f>
        <v>3652.42388673</v>
      </c>
      <c r="N68" s="36">
        <f>SUMIFS(СВЦЭМ!$C$39:$C$782,СВЦЭМ!$A$39:$A$782,$A68,СВЦЭМ!$B$39:$B$782,N$47)+'СЕТ СН'!$G$9+СВЦЭМ!$D$10+'СЕТ СН'!$G$5-'СЕТ СН'!$G$17</f>
        <v>3687.9082011800001</v>
      </c>
      <c r="O68" s="36">
        <f>SUMIFS(СВЦЭМ!$C$39:$C$782,СВЦЭМ!$A$39:$A$782,$A68,СВЦЭМ!$B$39:$B$782,O$47)+'СЕТ СН'!$G$9+СВЦЭМ!$D$10+'СЕТ СН'!$G$5-'СЕТ СН'!$G$17</f>
        <v>3732.2230597600001</v>
      </c>
      <c r="P68" s="36">
        <f>SUMIFS(СВЦЭМ!$C$39:$C$782,СВЦЭМ!$A$39:$A$782,$A68,СВЦЭМ!$B$39:$B$782,P$47)+'СЕТ СН'!$G$9+СВЦЭМ!$D$10+'СЕТ СН'!$G$5-'СЕТ СН'!$G$17</f>
        <v>3721.7981835999999</v>
      </c>
      <c r="Q68" s="36">
        <f>SUMIFS(СВЦЭМ!$C$39:$C$782,СВЦЭМ!$A$39:$A$782,$A68,СВЦЭМ!$B$39:$B$782,Q$47)+'СЕТ СН'!$G$9+СВЦЭМ!$D$10+'СЕТ СН'!$G$5-'СЕТ СН'!$G$17</f>
        <v>3728.6564399400004</v>
      </c>
      <c r="R68" s="36">
        <f>SUMIFS(СВЦЭМ!$C$39:$C$782,СВЦЭМ!$A$39:$A$782,$A68,СВЦЭМ!$B$39:$B$782,R$47)+'СЕТ СН'!$G$9+СВЦЭМ!$D$10+'СЕТ СН'!$G$5-'СЕТ СН'!$G$17</f>
        <v>3733.6230263699999</v>
      </c>
      <c r="S68" s="36">
        <f>SUMIFS(СВЦЭМ!$C$39:$C$782,СВЦЭМ!$A$39:$A$782,$A68,СВЦЭМ!$B$39:$B$782,S$47)+'СЕТ СН'!$G$9+СВЦЭМ!$D$10+'СЕТ СН'!$G$5-'СЕТ СН'!$G$17</f>
        <v>3699.9809077500004</v>
      </c>
      <c r="T68" s="36">
        <f>SUMIFS(СВЦЭМ!$C$39:$C$782,СВЦЭМ!$A$39:$A$782,$A68,СВЦЭМ!$B$39:$B$782,T$47)+'СЕТ СН'!$G$9+СВЦЭМ!$D$10+'СЕТ СН'!$G$5-'СЕТ СН'!$G$17</f>
        <v>3662.7750055699998</v>
      </c>
      <c r="U68" s="36">
        <f>SUMIFS(СВЦЭМ!$C$39:$C$782,СВЦЭМ!$A$39:$A$782,$A68,СВЦЭМ!$B$39:$B$782,U$47)+'СЕТ СН'!$G$9+СВЦЭМ!$D$10+'СЕТ СН'!$G$5-'СЕТ СН'!$G$17</f>
        <v>3656.3595293400003</v>
      </c>
      <c r="V68" s="36">
        <f>SUMIFS(СВЦЭМ!$C$39:$C$782,СВЦЭМ!$A$39:$A$782,$A68,СВЦЭМ!$B$39:$B$782,V$47)+'СЕТ СН'!$G$9+СВЦЭМ!$D$10+'СЕТ СН'!$G$5-'СЕТ СН'!$G$17</f>
        <v>3637.5580537800001</v>
      </c>
      <c r="W68" s="36">
        <f>SUMIFS(СВЦЭМ!$C$39:$C$782,СВЦЭМ!$A$39:$A$782,$A68,СВЦЭМ!$B$39:$B$782,W$47)+'СЕТ СН'!$G$9+СВЦЭМ!$D$10+'СЕТ СН'!$G$5-'СЕТ СН'!$G$17</f>
        <v>3646.5588923900004</v>
      </c>
      <c r="X68" s="36">
        <f>SUMIFS(СВЦЭМ!$C$39:$C$782,СВЦЭМ!$A$39:$A$782,$A68,СВЦЭМ!$B$39:$B$782,X$47)+'СЕТ СН'!$G$9+СВЦЭМ!$D$10+'СЕТ СН'!$G$5-'СЕТ СН'!$G$17</f>
        <v>3619.6173244299998</v>
      </c>
      <c r="Y68" s="36">
        <f>SUMIFS(СВЦЭМ!$C$39:$C$782,СВЦЭМ!$A$39:$A$782,$A68,СВЦЭМ!$B$39:$B$782,Y$47)+'СЕТ СН'!$G$9+СВЦЭМ!$D$10+'СЕТ СН'!$G$5-'СЕТ СН'!$G$17</f>
        <v>3652.9434363999999</v>
      </c>
    </row>
    <row r="69" spans="1:27" ht="15.75" x14ac:dyDescent="0.2">
      <c r="A69" s="35">
        <f t="shared" si="1"/>
        <v>44491</v>
      </c>
      <c r="B69" s="36">
        <f>SUMIFS(СВЦЭМ!$C$39:$C$782,СВЦЭМ!$A$39:$A$782,$A69,СВЦЭМ!$B$39:$B$782,B$47)+'СЕТ СН'!$G$9+СВЦЭМ!$D$10+'СЕТ СН'!$G$5-'СЕТ СН'!$G$17</f>
        <v>3687.4514068500002</v>
      </c>
      <c r="C69" s="36">
        <f>SUMIFS(СВЦЭМ!$C$39:$C$782,СВЦЭМ!$A$39:$A$782,$A69,СВЦЭМ!$B$39:$B$782,C$47)+'СЕТ СН'!$G$9+СВЦЭМ!$D$10+'СЕТ СН'!$G$5-'СЕТ СН'!$G$17</f>
        <v>3736.1343180399999</v>
      </c>
      <c r="D69" s="36">
        <f>SUMIFS(СВЦЭМ!$C$39:$C$782,СВЦЭМ!$A$39:$A$782,$A69,СВЦЭМ!$B$39:$B$782,D$47)+'СЕТ СН'!$G$9+СВЦЭМ!$D$10+'СЕТ СН'!$G$5-'СЕТ СН'!$G$17</f>
        <v>3696.74587643</v>
      </c>
      <c r="E69" s="36">
        <f>SUMIFS(СВЦЭМ!$C$39:$C$782,СВЦЭМ!$A$39:$A$782,$A69,СВЦЭМ!$B$39:$B$782,E$47)+'СЕТ СН'!$G$9+СВЦЭМ!$D$10+'СЕТ СН'!$G$5-'СЕТ СН'!$G$17</f>
        <v>3710.6341095400003</v>
      </c>
      <c r="F69" s="36">
        <f>SUMIFS(СВЦЭМ!$C$39:$C$782,СВЦЭМ!$A$39:$A$782,$A69,СВЦЭМ!$B$39:$B$782,F$47)+'СЕТ СН'!$G$9+СВЦЭМ!$D$10+'СЕТ СН'!$G$5-'СЕТ СН'!$G$17</f>
        <v>3691.2075354600001</v>
      </c>
      <c r="G69" s="36">
        <f>SUMIFS(СВЦЭМ!$C$39:$C$782,СВЦЭМ!$A$39:$A$782,$A69,СВЦЭМ!$B$39:$B$782,G$47)+'СЕТ СН'!$G$9+СВЦЭМ!$D$10+'СЕТ СН'!$G$5-'СЕТ СН'!$G$17</f>
        <v>3687.37750676</v>
      </c>
      <c r="H69" s="36">
        <f>SUMIFS(СВЦЭМ!$C$39:$C$782,СВЦЭМ!$A$39:$A$782,$A69,СВЦЭМ!$B$39:$B$782,H$47)+'СЕТ СН'!$G$9+СВЦЭМ!$D$10+'СЕТ СН'!$G$5-'СЕТ СН'!$G$17</f>
        <v>3723.4828763400001</v>
      </c>
      <c r="I69" s="36">
        <f>SUMIFS(СВЦЭМ!$C$39:$C$782,СВЦЭМ!$A$39:$A$782,$A69,СВЦЭМ!$B$39:$B$782,I$47)+'СЕТ СН'!$G$9+СВЦЭМ!$D$10+'СЕТ СН'!$G$5-'СЕТ СН'!$G$17</f>
        <v>3710.76119612</v>
      </c>
      <c r="J69" s="36">
        <f>SUMIFS(СВЦЭМ!$C$39:$C$782,СВЦЭМ!$A$39:$A$782,$A69,СВЦЭМ!$B$39:$B$782,J$47)+'СЕТ СН'!$G$9+СВЦЭМ!$D$10+'СЕТ СН'!$G$5-'СЕТ СН'!$G$17</f>
        <v>3708.7954042800002</v>
      </c>
      <c r="K69" s="36">
        <f>SUMIFS(СВЦЭМ!$C$39:$C$782,СВЦЭМ!$A$39:$A$782,$A69,СВЦЭМ!$B$39:$B$782,K$47)+'СЕТ СН'!$G$9+СВЦЭМ!$D$10+'СЕТ СН'!$G$5-'СЕТ СН'!$G$17</f>
        <v>3677.89920884</v>
      </c>
      <c r="L69" s="36">
        <f>SUMIFS(СВЦЭМ!$C$39:$C$782,СВЦЭМ!$A$39:$A$782,$A69,СВЦЭМ!$B$39:$B$782,L$47)+'СЕТ СН'!$G$9+СВЦЭМ!$D$10+'СЕТ СН'!$G$5-'СЕТ СН'!$G$17</f>
        <v>3677.2917313300004</v>
      </c>
      <c r="M69" s="36">
        <f>SUMIFS(СВЦЭМ!$C$39:$C$782,СВЦЭМ!$A$39:$A$782,$A69,СВЦЭМ!$B$39:$B$782,M$47)+'СЕТ СН'!$G$9+СВЦЭМ!$D$10+'СЕТ СН'!$G$5-'СЕТ СН'!$G$17</f>
        <v>3682.8762369300002</v>
      </c>
      <c r="N69" s="36">
        <f>SUMIFS(СВЦЭМ!$C$39:$C$782,СВЦЭМ!$A$39:$A$782,$A69,СВЦЭМ!$B$39:$B$782,N$47)+'СЕТ СН'!$G$9+СВЦЭМ!$D$10+'СЕТ СН'!$G$5-'СЕТ СН'!$G$17</f>
        <v>3675.6416715700002</v>
      </c>
      <c r="O69" s="36">
        <f>SUMIFS(СВЦЭМ!$C$39:$C$782,СВЦЭМ!$A$39:$A$782,$A69,СВЦЭМ!$B$39:$B$782,O$47)+'СЕТ СН'!$G$9+СВЦЭМ!$D$10+'СЕТ СН'!$G$5-'СЕТ СН'!$G$17</f>
        <v>3675.5415603400002</v>
      </c>
      <c r="P69" s="36">
        <f>SUMIFS(СВЦЭМ!$C$39:$C$782,СВЦЭМ!$A$39:$A$782,$A69,СВЦЭМ!$B$39:$B$782,P$47)+'СЕТ СН'!$G$9+СВЦЭМ!$D$10+'СЕТ СН'!$G$5-'СЕТ СН'!$G$17</f>
        <v>3675.5428371600001</v>
      </c>
      <c r="Q69" s="36">
        <f>SUMIFS(СВЦЭМ!$C$39:$C$782,СВЦЭМ!$A$39:$A$782,$A69,СВЦЭМ!$B$39:$B$782,Q$47)+'СЕТ СН'!$G$9+СВЦЭМ!$D$10+'СЕТ СН'!$G$5-'СЕТ СН'!$G$17</f>
        <v>3753.8980627199999</v>
      </c>
      <c r="R69" s="36">
        <f>SUMIFS(СВЦЭМ!$C$39:$C$782,СВЦЭМ!$A$39:$A$782,$A69,СВЦЭМ!$B$39:$B$782,R$47)+'СЕТ СН'!$G$9+СВЦЭМ!$D$10+'СЕТ СН'!$G$5-'СЕТ СН'!$G$17</f>
        <v>3763.8278594200001</v>
      </c>
      <c r="S69" s="36">
        <f>SUMIFS(СВЦЭМ!$C$39:$C$782,СВЦЭМ!$A$39:$A$782,$A69,СВЦЭМ!$B$39:$B$782,S$47)+'СЕТ СН'!$G$9+СВЦЭМ!$D$10+'СЕТ СН'!$G$5-'СЕТ СН'!$G$17</f>
        <v>3720.5088344300002</v>
      </c>
      <c r="T69" s="36">
        <f>SUMIFS(СВЦЭМ!$C$39:$C$782,СВЦЭМ!$A$39:$A$782,$A69,СВЦЭМ!$B$39:$B$782,T$47)+'СЕТ СН'!$G$9+СВЦЭМ!$D$10+'СЕТ СН'!$G$5-'СЕТ СН'!$G$17</f>
        <v>3657.9888231700002</v>
      </c>
      <c r="U69" s="36">
        <f>SUMIFS(СВЦЭМ!$C$39:$C$782,СВЦЭМ!$A$39:$A$782,$A69,СВЦЭМ!$B$39:$B$782,U$47)+'СЕТ СН'!$G$9+СВЦЭМ!$D$10+'СЕТ СН'!$G$5-'СЕТ СН'!$G$17</f>
        <v>3660.6277150800001</v>
      </c>
      <c r="V69" s="36">
        <f>SUMIFS(СВЦЭМ!$C$39:$C$782,СВЦЭМ!$A$39:$A$782,$A69,СВЦЭМ!$B$39:$B$782,V$47)+'СЕТ СН'!$G$9+СВЦЭМ!$D$10+'СЕТ СН'!$G$5-'СЕТ СН'!$G$17</f>
        <v>3694.78408132</v>
      </c>
      <c r="W69" s="36">
        <f>SUMIFS(СВЦЭМ!$C$39:$C$782,СВЦЭМ!$A$39:$A$782,$A69,СВЦЭМ!$B$39:$B$782,W$47)+'СЕТ СН'!$G$9+СВЦЭМ!$D$10+'СЕТ СН'!$G$5-'СЕТ СН'!$G$17</f>
        <v>3718.3067709200004</v>
      </c>
      <c r="X69" s="36">
        <f>SUMIFS(СВЦЭМ!$C$39:$C$782,СВЦЭМ!$A$39:$A$782,$A69,СВЦЭМ!$B$39:$B$782,X$47)+'СЕТ СН'!$G$9+СВЦЭМ!$D$10+'СЕТ СН'!$G$5-'СЕТ СН'!$G$17</f>
        <v>3761.56240303</v>
      </c>
      <c r="Y69" s="36">
        <f>SUMIFS(СВЦЭМ!$C$39:$C$782,СВЦЭМ!$A$39:$A$782,$A69,СВЦЭМ!$B$39:$B$782,Y$47)+'СЕТ СН'!$G$9+СВЦЭМ!$D$10+'СЕТ СН'!$G$5-'СЕТ СН'!$G$17</f>
        <v>3733.73538345</v>
      </c>
    </row>
    <row r="70" spans="1:27" ht="15.75" x14ac:dyDescent="0.2">
      <c r="A70" s="35">
        <f t="shared" si="1"/>
        <v>44492</v>
      </c>
      <c r="B70" s="36">
        <f>SUMIFS(СВЦЭМ!$C$39:$C$782,СВЦЭМ!$A$39:$A$782,$A70,СВЦЭМ!$B$39:$B$782,B$47)+'СЕТ СН'!$G$9+СВЦЭМ!$D$10+'СЕТ СН'!$G$5-'СЕТ СН'!$G$17</f>
        <v>3705.1046996700002</v>
      </c>
      <c r="C70" s="36">
        <f>SUMIFS(СВЦЭМ!$C$39:$C$782,СВЦЭМ!$A$39:$A$782,$A70,СВЦЭМ!$B$39:$B$782,C$47)+'СЕТ СН'!$G$9+СВЦЭМ!$D$10+'СЕТ СН'!$G$5-'СЕТ СН'!$G$17</f>
        <v>3671.9974842700003</v>
      </c>
      <c r="D70" s="36">
        <f>SUMIFS(СВЦЭМ!$C$39:$C$782,СВЦЭМ!$A$39:$A$782,$A70,СВЦЭМ!$B$39:$B$782,D$47)+'СЕТ СН'!$G$9+СВЦЭМ!$D$10+'СЕТ СН'!$G$5-'СЕТ СН'!$G$17</f>
        <v>3687.6243284400002</v>
      </c>
      <c r="E70" s="36">
        <f>SUMIFS(СВЦЭМ!$C$39:$C$782,СВЦЭМ!$A$39:$A$782,$A70,СВЦЭМ!$B$39:$B$782,E$47)+'СЕТ СН'!$G$9+СВЦЭМ!$D$10+'СЕТ СН'!$G$5-'СЕТ СН'!$G$17</f>
        <v>3705.3245552300004</v>
      </c>
      <c r="F70" s="36">
        <f>SUMIFS(СВЦЭМ!$C$39:$C$782,СВЦЭМ!$A$39:$A$782,$A70,СВЦЭМ!$B$39:$B$782,F$47)+'СЕТ СН'!$G$9+СВЦЭМ!$D$10+'СЕТ СН'!$G$5-'СЕТ СН'!$G$17</f>
        <v>3705.7769925399998</v>
      </c>
      <c r="G70" s="36">
        <f>SUMIFS(СВЦЭМ!$C$39:$C$782,СВЦЭМ!$A$39:$A$782,$A70,СВЦЭМ!$B$39:$B$782,G$47)+'СЕТ СН'!$G$9+СВЦЭМ!$D$10+'СЕТ СН'!$G$5-'СЕТ СН'!$G$17</f>
        <v>3711.1420278300002</v>
      </c>
      <c r="H70" s="36">
        <f>SUMIFS(СВЦЭМ!$C$39:$C$782,СВЦЭМ!$A$39:$A$782,$A70,СВЦЭМ!$B$39:$B$782,H$47)+'СЕТ СН'!$G$9+СВЦЭМ!$D$10+'СЕТ СН'!$G$5-'СЕТ СН'!$G$17</f>
        <v>3665.8260377000001</v>
      </c>
      <c r="I70" s="36">
        <f>SUMIFS(СВЦЭМ!$C$39:$C$782,СВЦЭМ!$A$39:$A$782,$A70,СВЦЭМ!$B$39:$B$782,I$47)+'СЕТ СН'!$G$9+СВЦЭМ!$D$10+'СЕТ СН'!$G$5-'СЕТ СН'!$G$17</f>
        <v>3659.3769269900004</v>
      </c>
      <c r="J70" s="36">
        <f>SUMIFS(СВЦЭМ!$C$39:$C$782,СВЦЭМ!$A$39:$A$782,$A70,СВЦЭМ!$B$39:$B$782,J$47)+'СЕТ СН'!$G$9+СВЦЭМ!$D$10+'СЕТ СН'!$G$5-'СЕТ СН'!$G$17</f>
        <v>3609.9245145599998</v>
      </c>
      <c r="K70" s="36">
        <f>SUMIFS(СВЦЭМ!$C$39:$C$782,СВЦЭМ!$A$39:$A$782,$A70,СВЦЭМ!$B$39:$B$782,K$47)+'СЕТ СН'!$G$9+СВЦЭМ!$D$10+'СЕТ СН'!$G$5-'СЕТ СН'!$G$17</f>
        <v>3589.9090231300002</v>
      </c>
      <c r="L70" s="36">
        <f>SUMIFS(СВЦЭМ!$C$39:$C$782,СВЦЭМ!$A$39:$A$782,$A70,СВЦЭМ!$B$39:$B$782,L$47)+'СЕТ СН'!$G$9+СВЦЭМ!$D$10+'СЕТ СН'!$G$5-'СЕТ СН'!$G$17</f>
        <v>3570.9906489900004</v>
      </c>
      <c r="M70" s="36">
        <f>SUMIFS(СВЦЭМ!$C$39:$C$782,СВЦЭМ!$A$39:$A$782,$A70,СВЦЭМ!$B$39:$B$782,M$47)+'СЕТ СН'!$G$9+СВЦЭМ!$D$10+'СЕТ СН'!$G$5-'СЕТ СН'!$G$17</f>
        <v>3565.8801458799999</v>
      </c>
      <c r="N70" s="36">
        <f>SUMIFS(СВЦЭМ!$C$39:$C$782,СВЦЭМ!$A$39:$A$782,$A70,СВЦЭМ!$B$39:$B$782,N$47)+'СЕТ СН'!$G$9+СВЦЭМ!$D$10+'СЕТ СН'!$G$5-'СЕТ СН'!$G$17</f>
        <v>3555.82916505</v>
      </c>
      <c r="O70" s="36">
        <f>SUMIFS(СВЦЭМ!$C$39:$C$782,СВЦЭМ!$A$39:$A$782,$A70,СВЦЭМ!$B$39:$B$782,O$47)+'СЕТ СН'!$G$9+СВЦЭМ!$D$10+'СЕТ СН'!$G$5-'СЕТ СН'!$G$17</f>
        <v>3545.5392794099998</v>
      </c>
      <c r="P70" s="36">
        <f>SUMIFS(СВЦЭМ!$C$39:$C$782,СВЦЭМ!$A$39:$A$782,$A70,СВЦЭМ!$B$39:$B$782,P$47)+'СЕТ СН'!$G$9+СВЦЭМ!$D$10+'СЕТ СН'!$G$5-'СЕТ СН'!$G$17</f>
        <v>3536.7035345000004</v>
      </c>
      <c r="Q70" s="36">
        <f>SUMIFS(СВЦЭМ!$C$39:$C$782,СВЦЭМ!$A$39:$A$782,$A70,СВЦЭМ!$B$39:$B$782,Q$47)+'СЕТ СН'!$G$9+СВЦЭМ!$D$10+'СЕТ СН'!$G$5-'СЕТ СН'!$G$17</f>
        <v>3530.4897583000002</v>
      </c>
      <c r="R70" s="36">
        <f>SUMIFS(СВЦЭМ!$C$39:$C$782,СВЦЭМ!$A$39:$A$782,$A70,СВЦЭМ!$B$39:$B$782,R$47)+'СЕТ СН'!$G$9+СВЦЭМ!$D$10+'СЕТ СН'!$G$5-'СЕТ СН'!$G$17</f>
        <v>3533.37493124</v>
      </c>
      <c r="S70" s="36">
        <f>SUMIFS(СВЦЭМ!$C$39:$C$782,СВЦЭМ!$A$39:$A$782,$A70,СВЦЭМ!$B$39:$B$782,S$47)+'СЕТ СН'!$G$9+СВЦЭМ!$D$10+'СЕТ СН'!$G$5-'СЕТ СН'!$G$17</f>
        <v>3540.8564375200003</v>
      </c>
      <c r="T70" s="36">
        <f>SUMIFS(СВЦЭМ!$C$39:$C$782,СВЦЭМ!$A$39:$A$782,$A70,СВЦЭМ!$B$39:$B$782,T$47)+'СЕТ СН'!$G$9+СВЦЭМ!$D$10+'СЕТ СН'!$G$5-'СЕТ СН'!$G$17</f>
        <v>3544.9252975099998</v>
      </c>
      <c r="U70" s="36">
        <f>SUMIFS(СВЦЭМ!$C$39:$C$782,СВЦЭМ!$A$39:$A$782,$A70,СВЦЭМ!$B$39:$B$782,U$47)+'СЕТ СН'!$G$9+СВЦЭМ!$D$10+'СЕТ СН'!$G$5-'СЕТ СН'!$G$17</f>
        <v>3543.0101794900002</v>
      </c>
      <c r="V70" s="36">
        <f>SUMIFS(СВЦЭМ!$C$39:$C$782,СВЦЭМ!$A$39:$A$782,$A70,СВЦЭМ!$B$39:$B$782,V$47)+'СЕТ СН'!$G$9+СВЦЭМ!$D$10+'СЕТ СН'!$G$5-'СЕТ СН'!$G$17</f>
        <v>3528.7052485900003</v>
      </c>
      <c r="W70" s="36">
        <f>SUMIFS(СВЦЭМ!$C$39:$C$782,СВЦЭМ!$A$39:$A$782,$A70,СВЦЭМ!$B$39:$B$782,W$47)+'СЕТ СН'!$G$9+СВЦЭМ!$D$10+'СЕТ СН'!$G$5-'СЕТ СН'!$G$17</f>
        <v>3560.1976865800002</v>
      </c>
      <c r="X70" s="36">
        <f>SUMIFS(СВЦЭМ!$C$39:$C$782,СВЦЭМ!$A$39:$A$782,$A70,СВЦЭМ!$B$39:$B$782,X$47)+'СЕТ СН'!$G$9+СВЦЭМ!$D$10+'СЕТ СН'!$G$5-'СЕТ СН'!$G$17</f>
        <v>3579.6960680700004</v>
      </c>
      <c r="Y70" s="36">
        <f>SUMIFS(СВЦЭМ!$C$39:$C$782,СВЦЭМ!$A$39:$A$782,$A70,СВЦЭМ!$B$39:$B$782,Y$47)+'СЕТ СН'!$G$9+СВЦЭМ!$D$10+'СЕТ СН'!$G$5-'СЕТ СН'!$G$17</f>
        <v>3637.7163275000003</v>
      </c>
    </row>
    <row r="71" spans="1:27" ht="15.75" x14ac:dyDescent="0.2">
      <c r="A71" s="35">
        <f t="shared" si="1"/>
        <v>44493</v>
      </c>
      <c r="B71" s="36">
        <f>SUMIFS(СВЦЭМ!$C$39:$C$782,СВЦЭМ!$A$39:$A$782,$A71,СВЦЭМ!$B$39:$B$782,B$47)+'СЕТ СН'!$G$9+СВЦЭМ!$D$10+'СЕТ СН'!$G$5-'СЕТ СН'!$G$17</f>
        <v>3668.8833390899999</v>
      </c>
      <c r="C71" s="36">
        <f>SUMIFS(СВЦЭМ!$C$39:$C$782,СВЦЭМ!$A$39:$A$782,$A71,СВЦЭМ!$B$39:$B$782,C$47)+'СЕТ СН'!$G$9+СВЦЭМ!$D$10+'СЕТ СН'!$G$5-'СЕТ СН'!$G$17</f>
        <v>3709.8282309300002</v>
      </c>
      <c r="D71" s="36">
        <f>SUMIFS(СВЦЭМ!$C$39:$C$782,СВЦЭМ!$A$39:$A$782,$A71,СВЦЭМ!$B$39:$B$782,D$47)+'СЕТ СН'!$G$9+СВЦЭМ!$D$10+'СЕТ СН'!$G$5-'СЕТ СН'!$G$17</f>
        <v>3760.2141686000004</v>
      </c>
      <c r="E71" s="36">
        <f>SUMIFS(СВЦЭМ!$C$39:$C$782,СВЦЭМ!$A$39:$A$782,$A71,СВЦЭМ!$B$39:$B$782,E$47)+'СЕТ СН'!$G$9+СВЦЭМ!$D$10+'СЕТ СН'!$G$5-'СЕТ СН'!$G$17</f>
        <v>3769.4678988100004</v>
      </c>
      <c r="F71" s="36">
        <f>SUMIFS(СВЦЭМ!$C$39:$C$782,СВЦЭМ!$A$39:$A$782,$A71,СВЦЭМ!$B$39:$B$782,F$47)+'СЕТ СН'!$G$9+СВЦЭМ!$D$10+'СЕТ СН'!$G$5-'СЕТ СН'!$G$17</f>
        <v>3762.62749768</v>
      </c>
      <c r="G71" s="36">
        <f>SUMIFS(СВЦЭМ!$C$39:$C$782,СВЦЭМ!$A$39:$A$782,$A71,СВЦЭМ!$B$39:$B$782,G$47)+'СЕТ СН'!$G$9+СВЦЭМ!$D$10+'СЕТ СН'!$G$5-'СЕТ СН'!$G$17</f>
        <v>3766.2179898700001</v>
      </c>
      <c r="H71" s="36">
        <f>SUMIFS(СВЦЭМ!$C$39:$C$782,СВЦЭМ!$A$39:$A$782,$A71,СВЦЭМ!$B$39:$B$782,H$47)+'СЕТ СН'!$G$9+СВЦЭМ!$D$10+'СЕТ СН'!$G$5-'СЕТ СН'!$G$17</f>
        <v>3716.4549659800005</v>
      </c>
      <c r="I71" s="36">
        <f>SUMIFS(СВЦЭМ!$C$39:$C$782,СВЦЭМ!$A$39:$A$782,$A71,СВЦЭМ!$B$39:$B$782,I$47)+'СЕТ СН'!$G$9+СВЦЭМ!$D$10+'СЕТ СН'!$G$5-'СЕТ СН'!$G$17</f>
        <v>3662.5973323799999</v>
      </c>
      <c r="J71" s="36">
        <f>SUMIFS(СВЦЭМ!$C$39:$C$782,СВЦЭМ!$A$39:$A$782,$A71,СВЦЭМ!$B$39:$B$782,J$47)+'СЕТ СН'!$G$9+СВЦЭМ!$D$10+'СЕТ СН'!$G$5-'СЕТ СН'!$G$17</f>
        <v>3610.7137864699998</v>
      </c>
      <c r="K71" s="36">
        <f>SUMIFS(СВЦЭМ!$C$39:$C$782,СВЦЭМ!$A$39:$A$782,$A71,СВЦЭМ!$B$39:$B$782,K$47)+'СЕТ СН'!$G$9+СВЦЭМ!$D$10+'СЕТ СН'!$G$5-'СЕТ СН'!$G$17</f>
        <v>3576.1369959000003</v>
      </c>
      <c r="L71" s="36">
        <f>SUMIFS(СВЦЭМ!$C$39:$C$782,СВЦЭМ!$A$39:$A$782,$A71,СВЦЭМ!$B$39:$B$782,L$47)+'СЕТ СН'!$G$9+СВЦЭМ!$D$10+'СЕТ СН'!$G$5-'СЕТ СН'!$G$17</f>
        <v>3552.5695825700004</v>
      </c>
      <c r="M71" s="36">
        <f>SUMIFS(СВЦЭМ!$C$39:$C$782,СВЦЭМ!$A$39:$A$782,$A71,СВЦЭМ!$B$39:$B$782,M$47)+'СЕТ СН'!$G$9+СВЦЭМ!$D$10+'СЕТ СН'!$G$5-'СЕТ СН'!$G$17</f>
        <v>3547.4794885400001</v>
      </c>
      <c r="N71" s="36">
        <f>SUMIFS(СВЦЭМ!$C$39:$C$782,СВЦЭМ!$A$39:$A$782,$A71,СВЦЭМ!$B$39:$B$782,N$47)+'СЕТ СН'!$G$9+СВЦЭМ!$D$10+'СЕТ СН'!$G$5-'СЕТ СН'!$G$17</f>
        <v>3548.6447449300003</v>
      </c>
      <c r="O71" s="36">
        <f>SUMIFS(СВЦЭМ!$C$39:$C$782,СВЦЭМ!$A$39:$A$782,$A71,СВЦЭМ!$B$39:$B$782,O$47)+'СЕТ СН'!$G$9+СВЦЭМ!$D$10+'СЕТ СН'!$G$5-'СЕТ СН'!$G$17</f>
        <v>3534.09005591</v>
      </c>
      <c r="P71" s="36">
        <f>SUMIFS(СВЦЭМ!$C$39:$C$782,СВЦЭМ!$A$39:$A$782,$A71,СВЦЭМ!$B$39:$B$782,P$47)+'СЕТ СН'!$G$9+СВЦЭМ!$D$10+'СЕТ СН'!$G$5-'СЕТ СН'!$G$17</f>
        <v>3532.3383864699999</v>
      </c>
      <c r="Q71" s="36">
        <f>SUMIFS(СВЦЭМ!$C$39:$C$782,СВЦЭМ!$A$39:$A$782,$A71,СВЦЭМ!$B$39:$B$782,Q$47)+'СЕТ СН'!$G$9+СВЦЭМ!$D$10+'СЕТ СН'!$G$5-'СЕТ СН'!$G$17</f>
        <v>3529.6240465400001</v>
      </c>
      <c r="R71" s="36">
        <f>SUMIFS(СВЦЭМ!$C$39:$C$782,СВЦЭМ!$A$39:$A$782,$A71,СВЦЭМ!$B$39:$B$782,R$47)+'СЕТ СН'!$G$9+СВЦЭМ!$D$10+'СЕТ СН'!$G$5-'СЕТ СН'!$G$17</f>
        <v>3531.1934084700001</v>
      </c>
      <c r="S71" s="36">
        <f>SUMIFS(СВЦЭМ!$C$39:$C$782,СВЦЭМ!$A$39:$A$782,$A71,СВЦЭМ!$B$39:$B$782,S$47)+'СЕТ СН'!$G$9+СВЦЭМ!$D$10+'СЕТ СН'!$G$5-'СЕТ СН'!$G$17</f>
        <v>3536.2841357799998</v>
      </c>
      <c r="T71" s="36">
        <f>SUMIFS(СВЦЭМ!$C$39:$C$782,СВЦЭМ!$A$39:$A$782,$A71,СВЦЭМ!$B$39:$B$782,T$47)+'СЕТ СН'!$G$9+СВЦЭМ!$D$10+'СЕТ СН'!$G$5-'СЕТ СН'!$G$17</f>
        <v>3517.5365053400001</v>
      </c>
      <c r="U71" s="36">
        <f>SUMIFS(СВЦЭМ!$C$39:$C$782,СВЦЭМ!$A$39:$A$782,$A71,СВЦЭМ!$B$39:$B$782,U$47)+'СЕТ СН'!$G$9+СВЦЭМ!$D$10+'СЕТ СН'!$G$5-'СЕТ СН'!$G$17</f>
        <v>3542.6377621500001</v>
      </c>
      <c r="V71" s="36">
        <f>SUMIFS(СВЦЭМ!$C$39:$C$782,СВЦЭМ!$A$39:$A$782,$A71,СВЦЭМ!$B$39:$B$782,V$47)+'СЕТ СН'!$G$9+СВЦЭМ!$D$10+'СЕТ СН'!$G$5-'СЕТ СН'!$G$17</f>
        <v>3565.1300189200001</v>
      </c>
      <c r="W71" s="36">
        <f>SUMIFS(СВЦЭМ!$C$39:$C$782,СВЦЭМ!$A$39:$A$782,$A71,СВЦЭМ!$B$39:$B$782,W$47)+'СЕТ СН'!$G$9+СВЦЭМ!$D$10+'СЕТ СН'!$G$5-'СЕТ СН'!$G$17</f>
        <v>3583.3343688499999</v>
      </c>
      <c r="X71" s="36">
        <f>SUMIFS(СВЦЭМ!$C$39:$C$782,СВЦЭМ!$A$39:$A$782,$A71,СВЦЭМ!$B$39:$B$782,X$47)+'СЕТ СН'!$G$9+СВЦЭМ!$D$10+'СЕТ СН'!$G$5-'СЕТ СН'!$G$17</f>
        <v>3606.0763575700003</v>
      </c>
      <c r="Y71" s="36">
        <f>SUMIFS(СВЦЭМ!$C$39:$C$782,СВЦЭМ!$A$39:$A$782,$A71,СВЦЭМ!$B$39:$B$782,Y$47)+'СЕТ СН'!$G$9+СВЦЭМ!$D$10+'СЕТ СН'!$G$5-'СЕТ СН'!$G$17</f>
        <v>3642.9477681200001</v>
      </c>
    </row>
    <row r="72" spans="1:27" ht="15.75" x14ac:dyDescent="0.2">
      <c r="A72" s="35">
        <f t="shared" si="1"/>
        <v>44494</v>
      </c>
      <c r="B72" s="36">
        <f>SUMIFS(СВЦЭМ!$C$39:$C$782,СВЦЭМ!$A$39:$A$782,$A72,СВЦЭМ!$B$39:$B$782,B$47)+'СЕТ СН'!$G$9+СВЦЭМ!$D$10+'СЕТ СН'!$G$5-'СЕТ СН'!$G$17</f>
        <v>3698.0040107700001</v>
      </c>
      <c r="C72" s="36">
        <f>SUMIFS(СВЦЭМ!$C$39:$C$782,СВЦЭМ!$A$39:$A$782,$A72,СВЦЭМ!$B$39:$B$782,C$47)+'СЕТ СН'!$G$9+СВЦЭМ!$D$10+'СЕТ СН'!$G$5-'СЕТ СН'!$G$17</f>
        <v>3805.0267976300001</v>
      </c>
      <c r="D72" s="36">
        <f>SUMIFS(СВЦЭМ!$C$39:$C$782,СВЦЭМ!$A$39:$A$782,$A72,СВЦЭМ!$B$39:$B$782,D$47)+'СЕТ СН'!$G$9+СВЦЭМ!$D$10+'СЕТ СН'!$G$5-'СЕТ СН'!$G$17</f>
        <v>3798.12092502</v>
      </c>
      <c r="E72" s="36">
        <f>SUMIFS(СВЦЭМ!$C$39:$C$782,СВЦЭМ!$A$39:$A$782,$A72,СВЦЭМ!$B$39:$B$782,E$47)+'СЕТ СН'!$G$9+СВЦЭМ!$D$10+'СЕТ СН'!$G$5-'СЕТ СН'!$G$17</f>
        <v>3670.5999160199999</v>
      </c>
      <c r="F72" s="36">
        <f>SUMIFS(СВЦЭМ!$C$39:$C$782,СВЦЭМ!$A$39:$A$782,$A72,СВЦЭМ!$B$39:$B$782,F$47)+'СЕТ СН'!$G$9+СВЦЭМ!$D$10+'СЕТ СН'!$G$5-'СЕТ СН'!$G$17</f>
        <v>3665.9876572900002</v>
      </c>
      <c r="G72" s="36">
        <f>SUMIFS(СВЦЭМ!$C$39:$C$782,СВЦЭМ!$A$39:$A$782,$A72,СВЦЭМ!$B$39:$B$782,G$47)+'СЕТ СН'!$G$9+СВЦЭМ!$D$10+'СЕТ СН'!$G$5-'СЕТ СН'!$G$17</f>
        <v>3682.8098023299999</v>
      </c>
      <c r="H72" s="36">
        <f>SUMIFS(СВЦЭМ!$C$39:$C$782,СВЦЭМ!$A$39:$A$782,$A72,СВЦЭМ!$B$39:$B$782,H$47)+'СЕТ СН'!$G$9+СВЦЭМ!$D$10+'СЕТ СН'!$G$5-'СЕТ СН'!$G$17</f>
        <v>3753.9995967200002</v>
      </c>
      <c r="I72" s="36">
        <f>SUMIFS(СВЦЭМ!$C$39:$C$782,СВЦЭМ!$A$39:$A$782,$A72,СВЦЭМ!$B$39:$B$782,I$47)+'СЕТ СН'!$G$9+СВЦЭМ!$D$10+'СЕТ СН'!$G$5-'СЕТ СН'!$G$17</f>
        <v>3729.2349606600001</v>
      </c>
      <c r="J72" s="36">
        <f>SUMIFS(СВЦЭМ!$C$39:$C$782,СВЦЭМ!$A$39:$A$782,$A72,СВЦЭМ!$B$39:$B$782,J$47)+'СЕТ СН'!$G$9+СВЦЭМ!$D$10+'СЕТ СН'!$G$5-'СЕТ СН'!$G$17</f>
        <v>3659.8176393900003</v>
      </c>
      <c r="K72" s="36">
        <f>SUMIFS(СВЦЭМ!$C$39:$C$782,СВЦЭМ!$A$39:$A$782,$A72,СВЦЭМ!$B$39:$B$782,K$47)+'СЕТ СН'!$G$9+СВЦЭМ!$D$10+'СЕТ СН'!$G$5-'СЕТ СН'!$G$17</f>
        <v>3618.9691423700001</v>
      </c>
      <c r="L72" s="36">
        <f>SUMIFS(СВЦЭМ!$C$39:$C$782,СВЦЭМ!$A$39:$A$782,$A72,СВЦЭМ!$B$39:$B$782,L$47)+'СЕТ СН'!$G$9+СВЦЭМ!$D$10+'СЕТ СН'!$G$5-'СЕТ СН'!$G$17</f>
        <v>3617.5561515099998</v>
      </c>
      <c r="M72" s="36">
        <f>SUMIFS(СВЦЭМ!$C$39:$C$782,СВЦЭМ!$A$39:$A$782,$A72,СВЦЭМ!$B$39:$B$782,M$47)+'СЕТ СН'!$G$9+СВЦЭМ!$D$10+'СЕТ СН'!$G$5-'СЕТ СН'!$G$17</f>
        <v>3633.7285990199998</v>
      </c>
      <c r="N72" s="36">
        <f>SUMIFS(СВЦЭМ!$C$39:$C$782,СВЦЭМ!$A$39:$A$782,$A72,СВЦЭМ!$B$39:$B$782,N$47)+'СЕТ СН'!$G$9+СВЦЭМ!$D$10+'СЕТ СН'!$G$5-'СЕТ СН'!$G$17</f>
        <v>3648.3559455200002</v>
      </c>
      <c r="O72" s="36">
        <f>SUMIFS(СВЦЭМ!$C$39:$C$782,СВЦЭМ!$A$39:$A$782,$A72,СВЦЭМ!$B$39:$B$782,O$47)+'СЕТ СН'!$G$9+СВЦЭМ!$D$10+'СЕТ СН'!$G$5-'СЕТ СН'!$G$17</f>
        <v>3648.90724378</v>
      </c>
      <c r="P72" s="36">
        <f>SUMIFS(СВЦЭМ!$C$39:$C$782,СВЦЭМ!$A$39:$A$782,$A72,СВЦЭМ!$B$39:$B$782,P$47)+'СЕТ СН'!$G$9+СВЦЭМ!$D$10+'СЕТ СН'!$G$5-'СЕТ СН'!$G$17</f>
        <v>3645.2368472500002</v>
      </c>
      <c r="Q72" s="36">
        <f>SUMIFS(СВЦЭМ!$C$39:$C$782,СВЦЭМ!$A$39:$A$782,$A72,СВЦЭМ!$B$39:$B$782,Q$47)+'СЕТ СН'!$G$9+СВЦЭМ!$D$10+'СЕТ СН'!$G$5-'СЕТ СН'!$G$17</f>
        <v>3646.174806</v>
      </c>
      <c r="R72" s="36">
        <f>SUMIFS(СВЦЭМ!$C$39:$C$782,СВЦЭМ!$A$39:$A$782,$A72,СВЦЭМ!$B$39:$B$782,R$47)+'СЕТ СН'!$G$9+СВЦЭМ!$D$10+'СЕТ СН'!$G$5-'СЕТ СН'!$G$17</f>
        <v>3639.6335196800001</v>
      </c>
      <c r="S72" s="36">
        <f>SUMIFS(СВЦЭМ!$C$39:$C$782,СВЦЭМ!$A$39:$A$782,$A72,СВЦЭМ!$B$39:$B$782,S$47)+'СЕТ СН'!$G$9+СВЦЭМ!$D$10+'СЕТ СН'!$G$5-'СЕТ СН'!$G$17</f>
        <v>3621.9427815700001</v>
      </c>
      <c r="T72" s="36">
        <f>SUMIFS(СВЦЭМ!$C$39:$C$782,СВЦЭМ!$A$39:$A$782,$A72,СВЦЭМ!$B$39:$B$782,T$47)+'СЕТ СН'!$G$9+СВЦЭМ!$D$10+'СЕТ СН'!$G$5-'СЕТ СН'!$G$17</f>
        <v>3618.9194014300001</v>
      </c>
      <c r="U72" s="36">
        <f>SUMIFS(СВЦЭМ!$C$39:$C$782,СВЦЭМ!$A$39:$A$782,$A72,СВЦЭМ!$B$39:$B$782,U$47)+'СЕТ СН'!$G$9+СВЦЭМ!$D$10+'СЕТ СН'!$G$5-'СЕТ СН'!$G$17</f>
        <v>3653.4733910700002</v>
      </c>
      <c r="V72" s="36">
        <f>SUMIFS(СВЦЭМ!$C$39:$C$782,СВЦЭМ!$A$39:$A$782,$A72,СВЦЭМ!$B$39:$B$782,V$47)+'СЕТ СН'!$G$9+СВЦЭМ!$D$10+'СЕТ СН'!$G$5-'СЕТ СН'!$G$17</f>
        <v>3611.6569690200004</v>
      </c>
      <c r="W72" s="36">
        <f>SUMIFS(СВЦЭМ!$C$39:$C$782,СВЦЭМ!$A$39:$A$782,$A72,СВЦЭМ!$B$39:$B$782,W$47)+'СЕТ СН'!$G$9+СВЦЭМ!$D$10+'СЕТ СН'!$G$5-'СЕТ СН'!$G$17</f>
        <v>3633.2236528200001</v>
      </c>
      <c r="X72" s="36">
        <f>SUMIFS(СВЦЭМ!$C$39:$C$782,СВЦЭМ!$A$39:$A$782,$A72,СВЦЭМ!$B$39:$B$782,X$47)+'СЕТ СН'!$G$9+СВЦЭМ!$D$10+'СЕТ СН'!$G$5-'СЕТ СН'!$G$17</f>
        <v>3644.4028868100004</v>
      </c>
      <c r="Y72" s="36">
        <f>SUMIFS(СВЦЭМ!$C$39:$C$782,СВЦЭМ!$A$39:$A$782,$A72,СВЦЭМ!$B$39:$B$782,Y$47)+'СЕТ СН'!$G$9+СВЦЭМ!$D$10+'СЕТ СН'!$G$5-'СЕТ СН'!$G$17</f>
        <v>3696.2807596700004</v>
      </c>
    </row>
    <row r="73" spans="1:27" ht="15.75" x14ac:dyDescent="0.2">
      <c r="A73" s="35">
        <f t="shared" si="1"/>
        <v>44495</v>
      </c>
      <c r="B73" s="36">
        <f>SUMIFS(СВЦЭМ!$C$39:$C$782,СВЦЭМ!$A$39:$A$782,$A73,СВЦЭМ!$B$39:$B$782,B$47)+'СЕТ СН'!$G$9+СВЦЭМ!$D$10+'СЕТ СН'!$G$5-'СЕТ СН'!$G$17</f>
        <v>3672.7934368200004</v>
      </c>
      <c r="C73" s="36">
        <f>SUMIFS(СВЦЭМ!$C$39:$C$782,СВЦЭМ!$A$39:$A$782,$A73,СВЦЭМ!$B$39:$B$782,C$47)+'СЕТ СН'!$G$9+СВЦЭМ!$D$10+'СЕТ СН'!$G$5-'СЕТ СН'!$G$17</f>
        <v>3672.3016804600002</v>
      </c>
      <c r="D73" s="36">
        <f>SUMIFS(СВЦЭМ!$C$39:$C$782,СВЦЭМ!$A$39:$A$782,$A73,СВЦЭМ!$B$39:$B$782,D$47)+'СЕТ СН'!$G$9+СВЦЭМ!$D$10+'СЕТ СН'!$G$5-'СЕТ СН'!$G$17</f>
        <v>3689.1335818699999</v>
      </c>
      <c r="E73" s="36">
        <f>SUMIFS(СВЦЭМ!$C$39:$C$782,СВЦЭМ!$A$39:$A$782,$A73,СВЦЭМ!$B$39:$B$782,E$47)+'СЕТ СН'!$G$9+СВЦЭМ!$D$10+'СЕТ СН'!$G$5-'СЕТ СН'!$G$17</f>
        <v>3696.08006836</v>
      </c>
      <c r="F73" s="36">
        <f>SUMIFS(СВЦЭМ!$C$39:$C$782,СВЦЭМ!$A$39:$A$782,$A73,СВЦЭМ!$B$39:$B$782,F$47)+'СЕТ СН'!$G$9+СВЦЭМ!$D$10+'СЕТ СН'!$G$5-'СЕТ СН'!$G$17</f>
        <v>3694.8236923300001</v>
      </c>
      <c r="G73" s="36">
        <f>SUMIFS(СВЦЭМ!$C$39:$C$782,СВЦЭМ!$A$39:$A$782,$A73,СВЦЭМ!$B$39:$B$782,G$47)+'СЕТ СН'!$G$9+СВЦЭМ!$D$10+'СЕТ СН'!$G$5-'СЕТ СН'!$G$17</f>
        <v>3676.8613873100003</v>
      </c>
      <c r="H73" s="36">
        <f>SUMIFS(СВЦЭМ!$C$39:$C$782,СВЦЭМ!$A$39:$A$782,$A73,СВЦЭМ!$B$39:$B$782,H$47)+'СЕТ СН'!$G$9+СВЦЭМ!$D$10+'СЕТ СН'!$G$5-'СЕТ СН'!$G$17</f>
        <v>3699.7515407000001</v>
      </c>
      <c r="I73" s="36">
        <f>SUMIFS(СВЦЭМ!$C$39:$C$782,СВЦЭМ!$A$39:$A$782,$A73,СВЦЭМ!$B$39:$B$782,I$47)+'СЕТ СН'!$G$9+СВЦЭМ!$D$10+'СЕТ СН'!$G$5-'СЕТ СН'!$G$17</f>
        <v>3654.8824022500003</v>
      </c>
      <c r="J73" s="36">
        <f>SUMIFS(СВЦЭМ!$C$39:$C$782,СВЦЭМ!$A$39:$A$782,$A73,СВЦЭМ!$B$39:$B$782,J$47)+'СЕТ СН'!$G$9+СВЦЭМ!$D$10+'СЕТ СН'!$G$5-'СЕТ СН'!$G$17</f>
        <v>3604.3888983300003</v>
      </c>
      <c r="K73" s="36">
        <f>SUMIFS(СВЦЭМ!$C$39:$C$782,СВЦЭМ!$A$39:$A$782,$A73,СВЦЭМ!$B$39:$B$782,K$47)+'СЕТ СН'!$G$9+СВЦЭМ!$D$10+'СЕТ СН'!$G$5-'СЕТ СН'!$G$17</f>
        <v>3606.26729514</v>
      </c>
      <c r="L73" s="36">
        <f>SUMIFS(СВЦЭМ!$C$39:$C$782,СВЦЭМ!$A$39:$A$782,$A73,СВЦЭМ!$B$39:$B$782,L$47)+'СЕТ СН'!$G$9+СВЦЭМ!$D$10+'СЕТ СН'!$G$5-'СЕТ СН'!$G$17</f>
        <v>3609.6730918600001</v>
      </c>
      <c r="M73" s="36">
        <f>SUMIFS(СВЦЭМ!$C$39:$C$782,СВЦЭМ!$A$39:$A$782,$A73,СВЦЭМ!$B$39:$B$782,M$47)+'СЕТ СН'!$G$9+СВЦЭМ!$D$10+'СЕТ СН'!$G$5-'СЕТ СН'!$G$17</f>
        <v>3604.16139587</v>
      </c>
      <c r="N73" s="36">
        <f>SUMIFS(СВЦЭМ!$C$39:$C$782,СВЦЭМ!$A$39:$A$782,$A73,СВЦЭМ!$B$39:$B$782,N$47)+'СЕТ СН'!$G$9+СВЦЭМ!$D$10+'СЕТ СН'!$G$5-'СЕТ СН'!$G$17</f>
        <v>3613.1662745000003</v>
      </c>
      <c r="O73" s="36">
        <f>SUMIFS(СВЦЭМ!$C$39:$C$782,СВЦЭМ!$A$39:$A$782,$A73,СВЦЭМ!$B$39:$B$782,O$47)+'СЕТ СН'!$G$9+СВЦЭМ!$D$10+'СЕТ СН'!$G$5-'СЕТ СН'!$G$17</f>
        <v>3613.0700467900001</v>
      </c>
      <c r="P73" s="36">
        <f>SUMIFS(СВЦЭМ!$C$39:$C$782,СВЦЭМ!$A$39:$A$782,$A73,СВЦЭМ!$B$39:$B$782,P$47)+'СЕТ СН'!$G$9+СВЦЭМ!$D$10+'СЕТ СН'!$G$5-'СЕТ СН'!$G$17</f>
        <v>3631.8351190100002</v>
      </c>
      <c r="Q73" s="36">
        <f>SUMIFS(СВЦЭМ!$C$39:$C$782,СВЦЭМ!$A$39:$A$782,$A73,СВЦЭМ!$B$39:$B$782,Q$47)+'СЕТ СН'!$G$9+СВЦЭМ!$D$10+'СЕТ СН'!$G$5-'СЕТ СН'!$G$17</f>
        <v>3631.4767980400002</v>
      </c>
      <c r="R73" s="36">
        <f>SUMIFS(СВЦЭМ!$C$39:$C$782,СВЦЭМ!$A$39:$A$782,$A73,СВЦЭМ!$B$39:$B$782,R$47)+'СЕТ СН'!$G$9+СВЦЭМ!$D$10+'СЕТ СН'!$G$5-'СЕТ СН'!$G$17</f>
        <v>3615.7868571099998</v>
      </c>
      <c r="S73" s="36">
        <f>SUMIFS(СВЦЭМ!$C$39:$C$782,СВЦЭМ!$A$39:$A$782,$A73,СВЦЭМ!$B$39:$B$782,S$47)+'СЕТ СН'!$G$9+СВЦЭМ!$D$10+'СЕТ СН'!$G$5-'СЕТ СН'!$G$17</f>
        <v>3587.0909501100004</v>
      </c>
      <c r="T73" s="36">
        <f>SUMIFS(СВЦЭМ!$C$39:$C$782,СВЦЭМ!$A$39:$A$782,$A73,СВЦЭМ!$B$39:$B$782,T$47)+'СЕТ СН'!$G$9+СВЦЭМ!$D$10+'СЕТ СН'!$G$5-'СЕТ СН'!$G$17</f>
        <v>3604.6542118400002</v>
      </c>
      <c r="U73" s="36">
        <f>SUMIFS(СВЦЭМ!$C$39:$C$782,СВЦЭМ!$A$39:$A$782,$A73,СВЦЭМ!$B$39:$B$782,U$47)+'СЕТ СН'!$G$9+СВЦЭМ!$D$10+'СЕТ СН'!$G$5-'СЕТ СН'!$G$17</f>
        <v>3611.30301263</v>
      </c>
      <c r="V73" s="36">
        <f>SUMIFS(СВЦЭМ!$C$39:$C$782,СВЦЭМ!$A$39:$A$782,$A73,СВЦЭМ!$B$39:$B$782,V$47)+'СЕТ СН'!$G$9+СВЦЭМ!$D$10+'СЕТ СН'!$G$5-'СЕТ СН'!$G$17</f>
        <v>3619.5139248400001</v>
      </c>
      <c r="W73" s="36">
        <f>SUMIFS(СВЦЭМ!$C$39:$C$782,СВЦЭМ!$A$39:$A$782,$A73,СВЦЭМ!$B$39:$B$782,W$47)+'СЕТ СН'!$G$9+СВЦЭМ!$D$10+'СЕТ СН'!$G$5-'СЕТ СН'!$G$17</f>
        <v>3615.7309117499999</v>
      </c>
      <c r="X73" s="36">
        <f>SUMIFS(СВЦЭМ!$C$39:$C$782,СВЦЭМ!$A$39:$A$782,$A73,СВЦЭМ!$B$39:$B$782,X$47)+'СЕТ СН'!$G$9+СВЦЭМ!$D$10+'СЕТ СН'!$G$5-'СЕТ СН'!$G$17</f>
        <v>3599.8823174400004</v>
      </c>
      <c r="Y73" s="36">
        <f>SUMIFS(СВЦЭМ!$C$39:$C$782,СВЦЭМ!$A$39:$A$782,$A73,СВЦЭМ!$B$39:$B$782,Y$47)+'СЕТ СН'!$G$9+СВЦЭМ!$D$10+'СЕТ СН'!$G$5-'СЕТ СН'!$G$17</f>
        <v>3601.5768879300003</v>
      </c>
    </row>
    <row r="74" spans="1:27" ht="15.75" x14ac:dyDescent="0.2">
      <c r="A74" s="35">
        <f t="shared" si="1"/>
        <v>44496</v>
      </c>
      <c r="B74" s="36">
        <f>SUMIFS(СВЦЭМ!$C$39:$C$782,СВЦЭМ!$A$39:$A$782,$A74,СВЦЭМ!$B$39:$B$782,B$47)+'СЕТ СН'!$G$9+СВЦЭМ!$D$10+'СЕТ СН'!$G$5-'СЕТ СН'!$G$17</f>
        <v>3605.05166878</v>
      </c>
      <c r="C74" s="36">
        <f>SUMIFS(СВЦЭМ!$C$39:$C$782,СВЦЭМ!$A$39:$A$782,$A74,СВЦЭМ!$B$39:$B$782,C$47)+'СЕТ СН'!$G$9+СВЦЭМ!$D$10+'СЕТ СН'!$G$5-'СЕТ СН'!$G$17</f>
        <v>3675.3399368</v>
      </c>
      <c r="D74" s="36">
        <f>SUMIFS(СВЦЭМ!$C$39:$C$782,СВЦЭМ!$A$39:$A$782,$A74,СВЦЭМ!$B$39:$B$782,D$47)+'СЕТ СН'!$G$9+СВЦЭМ!$D$10+'СЕТ СН'!$G$5-'СЕТ СН'!$G$17</f>
        <v>3662.3487028600002</v>
      </c>
      <c r="E74" s="36">
        <f>SUMIFS(СВЦЭМ!$C$39:$C$782,СВЦЭМ!$A$39:$A$782,$A74,СВЦЭМ!$B$39:$B$782,E$47)+'СЕТ СН'!$G$9+СВЦЭМ!$D$10+'СЕТ СН'!$G$5-'СЕТ СН'!$G$17</f>
        <v>3669.6503708800001</v>
      </c>
      <c r="F74" s="36">
        <f>SUMIFS(СВЦЭМ!$C$39:$C$782,СВЦЭМ!$A$39:$A$782,$A74,СВЦЭМ!$B$39:$B$782,F$47)+'СЕТ СН'!$G$9+СВЦЭМ!$D$10+'СЕТ СН'!$G$5-'СЕТ СН'!$G$17</f>
        <v>3662.3956062799998</v>
      </c>
      <c r="G74" s="36">
        <f>SUMIFS(СВЦЭМ!$C$39:$C$782,СВЦЭМ!$A$39:$A$782,$A74,СВЦЭМ!$B$39:$B$782,G$47)+'СЕТ СН'!$G$9+СВЦЭМ!$D$10+'СЕТ СН'!$G$5-'СЕТ СН'!$G$17</f>
        <v>3631.0393963000001</v>
      </c>
      <c r="H74" s="36">
        <f>SUMIFS(СВЦЭМ!$C$39:$C$782,СВЦЭМ!$A$39:$A$782,$A74,СВЦЭМ!$B$39:$B$782,H$47)+'СЕТ СН'!$G$9+СВЦЭМ!$D$10+'СЕТ СН'!$G$5-'СЕТ СН'!$G$17</f>
        <v>3662.9195167900002</v>
      </c>
      <c r="I74" s="36">
        <f>SUMIFS(СВЦЭМ!$C$39:$C$782,СВЦЭМ!$A$39:$A$782,$A74,СВЦЭМ!$B$39:$B$782,I$47)+'СЕТ СН'!$G$9+СВЦЭМ!$D$10+'СЕТ СН'!$G$5-'СЕТ СН'!$G$17</f>
        <v>3658.0757248300001</v>
      </c>
      <c r="J74" s="36">
        <f>SUMIFS(СВЦЭМ!$C$39:$C$782,СВЦЭМ!$A$39:$A$782,$A74,СВЦЭМ!$B$39:$B$782,J$47)+'СЕТ СН'!$G$9+СВЦЭМ!$D$10+'СЕТ СН'!$G$5-'СЕТ СН'!$G$17</f>
        <v>3630.7307295300002</v>
      </c>
      <c r="K74" s="36">
        <f>SUMIFS(СВЦЭМ!$C$39:$C$782,СВЦЭМ!$A$39:$A$782,$A74,СВЦЭМ!$B$39:$B$782,K$47)+'СЕТ СН'!$G$9+СВЦЭМ!$D$10+'СЕТ СН'!$G$5-'СЕТ СН'!$G$17</f>
        <v>3657.0792214900002</v>
      </c>
      <c r="L74" s="36">
        <f>SUMIFS(СВЦЭМ!$C$39:$C$782,СВЦЭМ!$A$39:$A$782,$A74,СВЦЭМ!$B$39:$B$782,L$47)+'СЕТ СН'!$G$9+СВЦЭМ!$D$10+'СЕТ СН'!$G$5-'СЕТ СН'!$G$17</f>
        <v>3648.8776318600003</v>
      </c>
      <c r="M74" s="36">
        <f>SUMIFS(СВЦЭМ!$C$39:$C$782,СВЦЭМ!$A$39:$A$782,$A74,СВЦЭМ!$B$39:$B$782,M$47)+'СЕТ СН'!$G$9+СВЦЭМ!$D$10+'СЕТ СН'!$G$5-'СЕТ СН'!$G$17</f>
        <v>3639.6273753300002</v>
      </c>
      <c r="N74" s="36">
        <f>SUMIFS(СВЦЭМ!$C$39:$C$782,СВЦЭМ!$A$39:$A$782,$A74,СВЦЭМ!$B$39:$B$782,N$47)+'СЕТ СН'!$G$9+СВЦЭМ!$D$10+'СЕТ СН'!$G$5-'СЕТ СН'!$G$17</f>
        <v>3628.7109782500002</v>
      </c>
      <c r="O74" s="36">
        <f>SUMIFS(СВЦЭМ!$C$39:$C$782,СВЦЭМ!$A$39:$A$782,$A74,СВЦЭМ!$B$39:$B$782,O$47)+'СЕТ СН'!$G$9+СВЦЭМ!$D$10+'СЕТ СН'!$G$5-'СЕТ СН'!$G$17</f>
        <v>3625.0219643600003</v>
      </c>
      <c r="P74" s="36">
        <f>SUMIFS(СВЦЭМ!$C$39:$C$782,СВЦЭМ!$A$39:$A$782,$A74,СВЦЭМ!$B$39:$B$782,P$47)+'СЕТ СН'!$G$9+СВЦЭМ!$D$10+'СЕТ СН'!$G$5-'СЕТ СН'!$G$17</f>
        <v>3611.5227865500001</v>
      </c>
      <c r="Q74" s="36">
        <f>SUMIFS(СВЦЭМ!$C$39:$C$782,СВЦЭМ!$A$39:$A$782,$A74,СВЦЭМ!$B$39:$B$782,Q$47)+'СЕТ СН'!$G$9+СВЦЭМ!$D$10+'СЕТ СН'!$G$5-'СЕТ СН'!$G$17</f>
        <v>3616.1275985900002</v>
      </c>
      <c r="R74" s="36">
        <f>SUMIFS(СВЦЭМ!$C$39:$C$782,СВЦЭМ!$A$39:$A$782,$A74,СВЦЭМ!$B$39:$B$782,R$47)+'СЕТ СН'!$G$9+СВЦЭМ!$D$10+'СЕТ СН'!$G$5-'СЕТ СН'!$G$17</f>
        <v>3617.2436195600003</v>
      </c>
      <c r="S74" s="36">
        <f>SUMIFS(СВЦЭМ!$C$39:$C$782,СВЦЭМ!$A$39:$A$782,$A74,СВЦЭМ!$B$39:$B$782,S$47)+'СЕТ СН'!$G$9+СВЦЭМ!$D$10+'СЕТ СН'!$G$5-'СЕТ СН'!$G$17</f>
        <v>3629.06403735</v>
      </c>
      <c r="T74" s="36">
        <f>SUMIFS(СВЦЭМ!$C$39:$C$782,СВЦЭМ!$A$39:$A$782,$A74,СВЦЭМ!$B$39:$B$782,T$47)+'СЕТ СН'!$G$9+СВЦЭМ!$D$10+'СЕТ СН'!$G$5-'СЕТ СН'!$G$17</f>
        <v>3633.2389411700001</v>
      </c>
      <c r="U74" s="36">
        <f>SUMIFS(СВЦЭМ!$C$39:$C$782,СВЦЭМ!$A$39:$A$782,$A74,СВЦЭМ!$B$39:$B$782,U$47)+'СЕТ СН'!$G$9+СВЦЭМ!$D$10+'СЕТ СН'!$G$5-'СЕТ СН'!$G$17</f>
        <v>3633.2406042800003</v>
      </c>
      <c r="V74" s="36">
        <f>SUMIFS(СВЦЭМ!$C$39:$C$782,СВЦЭМ!$A$39:$A$782,$A74,СВЦЭМ!$B$39:$B$782,V$47)+'СЕТ СН'!$G$9+СВЦЭМ!$D$10+'СЕТ СН'!$G$5-'СЕТ СН'!$G$17</f>
        <v>3641.2090098600002</v>
      </c>
      <c r="W74" s="36">
        <f>SUMIFS(СВЦЭМ!$C$39:$C$782,СВЦЭМ!$A$39:$A$782,$A74,СВЦЭМ!$B$39:$B$782,W$47)+'СЕТ СН'!$G$9+СВЦЭМ!$D$10+'СЕТ СН'!$G$5-'СЕТ СН'!$G$17</f>
        <v>3638.0293968100004</v>
      </c>
      <c r="X74" s="36">
        <f>SUMIFS(СВЦЭМ!$C$39:$C$782,СВЦЭМ!$A$39:$A$782,$A74,СВЦЭМ!$B$39:$B$782,X$47)+'СЕТ СН'!$G$9+СВЦЭМ!$D$10+'СЕТ СН'!$G$5-'СЕТ СН'!$G$17</f>
        <v>3617.2033141400002</v>
      </c>
      <c r="Y74" s="36">
        <f>SUMIFS(СВЦЭМ!$C$39:$C$782,СВЦЭМ!$A$39:$A$782,$A74,СВЦЭМ!$B$39:$B$782,Y$47)+'СЕТ СН'!$G$9+СВЦЭМ!$D$10+'СЕТ СН'!$G$5-'СЕТ СН'!$G$17</f>
        <v>3622.3580110900002</v>
      </c>
    </row>
    <row r="75" spans="1:27" ht="15.75" x14ac:dyDescent="0.2">
      <c r="A75" s="35">
        <f t="shared" si="1"/>
        <v>44497</v>
      </c>
      <c r="B75" s="36">
        <f>SUMIFS(СВЦЭМ!$C$39:$C$782,СВЦЭМ!$A$39:$A$782,$A75,СВЦЭМ!$B$39:$B$782,B$47)+'СЕТ СН'!$G$9+СВЦЭМ!$D$10+'СЕТ СН'!$G$5-'СЕТ СН'!$G$17</f>
        <v>3633.2210802200002</v>
      </c>
      <c r="C75" s="36">
        <f>SUMIFS(СВЦЭМ!$C$39:$C$782,СВЦЭМ!$A$39:$A$782,$A75,СВЦЭМ!$B$39:$B$782,C$47)+'СЕТ СН'!$G$9+СВЦЭМ!$D$10+'СЕТ СН'!$G$5-'СЕТ СН'!$G$17</f>
        <v>3692.6328570200003</v>
      </c>
      <c r="D75" s="36">
        <f>SUMIFS(СВЦЭМ!$C$39:$C$782,СВЦЭМ!$A$39:$A$782,$A75,СВЦЭМ!$B$39:$B$782,D$47)+'СЕТ СН'!$G$9+СВЦЭМ!$D$10+'СЕТ СН'!$G$5-'СЕТ СН'!$G$17</f>
        <v>3641.3617837900001</v>
      </c>
      <c r="E75" s="36">
        <f>SUMIFS(СВЦЭМ!$C$39:$C$782,СВЦЭМ!$A$39:$A$782,$A75,СВЦЭМ!$B$39:$B$782,E$47)+'СЕТ СН'!$G$9+СВЦЭМ!$D$10+'СЕТ СН'!$G$5-'СЕТ СН'!$G$17</f>
        <v>3622.7264354400004</v>
      </c>
      <c r="F75" s="36">
        <f>SUMIFS(СВЦЭМ!$C$39:$C$782,СВЦЭМ!$A$39:$A$782,$A75,СВЦЭМ!$B$39:$B$782,F$47)+'СЕТ СН'!$G$9+СВЦЭМ!$D$10+'СЕТ СН'!$G$5-'СЕТ СН'!$G$17</f>
        <v>3619.5192727900003</v>
      </c>
      <c r="G75" s="36">
        <f>SUMIFS(СВЦЭМ!$C$39:$C$782,СВЦЭМ!$A$39:$A$782,$A75,СВЦЭМ!$B$39:$B$782,G$47)+'СЕТ СН'!$G$9+СВЦЭМ!$D$10+'СЕТ СН'!$G$5-'СЕТ СН'!$G$17</f>
        <v>3631.66459012</v>
      </c>
      <c r="H75" s="36">
        <f>SUMIFS(СВЦЭМ!$C$39:$C$782,СВЦЭМ!$A$39:$A$782,$A75,СВЦЭМ!$B$39:$B$782,H$47)+'СЕТ СН'!$G$9+СВЦЭМ!$D$10+'СЕТ СН'!$G$5-'СЕТ СН'!$G$17</f>
        <v>3647.8596505800001</v>
      </c>
      <c r="I75" s="36">
        <f>SUMIFS(СВЦЭМ!$C$39:$C$782,СВЦЭМ!$A$39:$A$782,$A75,СВЦЭМ!$B$39:$B$782,I$47)+'СЕТ СН'!$G$9+СВЦЭМ!$D$10+'СЕТ СН'!$G$5-'СЕТ СН'!$G$17</f>
        <v>3604.9242321500001</v>
      </c>
      <c r="J75" s="36">
        <f>SUMIFS(СВЦЭМ!$C$39:$C$782,СВЦЭМ!$A$39:$A$782,$A75,СВЦЭМ!$B$39:$B$782,J$47)+'СЕТ СН'!$G$9+СВЦЭМ!$D$10+'СЕТ СН'!$G$5-'СЕТ СН'!$G$17</f>
        <v>3563.0998775600001</v>
      </c>
      <c r="K75" s="36">
        <f>SUMIFS(СВЦЭМ!$C$39:$C$782,СВЦЭМ!$A$39:$A$782,$A75,СВЦЭМ!$B$39:$B$782,K$47)+'СЕТ СН'!$G$9+СВЦЭМ!$D$10+'СЕТ СН'!$G$5-'СЕТ СН'!$G$17</f>
        <v>3571.4801237400002</v>
      </c>
      <c r="L75" s="36">
        <f>SUMIFS(СВЦЭМ!$C$39:$C$782,СВЦЭМ!$A$39:$A$782,$A75,СВЦЭМ!$B$39:$B$782,L$47)+'СЕТ СН'!$G$9+СВЦЭМ!$D$10+'СЕТ СН'!$G$5-'СЕТ СН'!$G$17</f>
        <v>3581.2511391600001</v>
      </c>
      <c r="M75" s="36">
        <f>SUMIFS(СВЦЭМ!$C$39:$C$782,СВЦЭМ!$A$39:$A$782,$A75,СВЦЭМ!$B$39:$B$782,M$47)+'СЕТ СН'!$G$9+СВЦЭМ!$D$10+'СЕТ СН'!$G$5-'СЕТ СН'!$G$17</f>
        <v>3604.5761725100001</v>
      </c>
      <c r="N75" s="36">
        <f>SUMIFS(СВЦЭМ!$C$39:$C$782,СВЦЭМ!$A$39:$A$782,$A75,СВЦЭМ!$B$39:$B$782,N$47)+'СЕТ СН'!$G$9+СВЦЭМ!$D$10+'СЕТ СН'!$G$5-'СЕТ СН'!$G$17</f>
        <v>3615.4854059400004</v>
      </c>
      <c r="O75" s="36">
        <f>SUMIFS(СВЦЭМ!$C$39:$C$782,СВЦЭМ!$A$39:$A$782,$A75,СВЦЭМ!$B$39:$B$782,O$47)+'СЕТ СН'!$G$9+СВЦЭМ!$D$10+'СЕТ СН'!$G$5-'СЕТ СН'!$G$17</f>
        <v>3626.91376102</v>
      </c>
      <c r="P75" s="36">
        <f>SUMIFS(СВЦЭМ!$C$39:$C$782,СВЦЭМ!$A$39:$A$782,$A75,СВЦЭМ!$B$39:$B$782,P$47)+'СЕТ СН'!$G$9+СВЦЭМ!$D$10+'СЕТ СН'!$G$5-'СЕТ СН'!$G$17</f>
        <v>3625.8596757200003</v>
      </c>
      <c r="Q75" s="36">
        <f>SUMIFS(СВЦЭМ!$C$39:$C$782,СВЦЭМ!$A$39:$A$782,$A75,СВЦЭМ!$B$39:$B$782,Q$47)+'СЕТ СН'!$G$9+СВЦЭМ!$D$10+'СЕТ СН'!$G$5-'СЕТ СН'!$G$17</f>
        <v>3614.0632388000004</v>
      </c>
      <c r="R75" s="36">
        <f>SUMIFS(СВЦЭМ!$C$39:$C$782,СВЦЭМ!$A$39:$A$782,$A75,СВЦЭМ!$B$39:$B$782,R$47)+'СЕТ СН'!$G$9+СВЦЭМ!$D$10+'СЕТ СН'!$G$5-'СЕТ СН'!$G$17</f>
        <v>3614.0992991600001</v>
      </c>
      <c r="S75" s="36">
        <f>SUMIFS(СВЦЭМ!$C$39:$C$782,СВЦЭМ!$A$39:$A$782,$A75,СВЦЭМ!$B$39:$B$782,S$47)+'СЕТ СН'!$G$9+СВЦЭМ!$D$10+'СЕТ СН'!$G$5-'СЕТ СН'!$G$17</f>
        <v>3619.2937827200003</v>
      </c>
      <c r="T75" s="36">
        <f>SUMIFS(СВЦЭМ!$C$39:$C$782,СВЦЭМ!$A$39:$A$782,$A75,СВЦЭМ!$B$39:$B$782,T$47)+'СЕТ СН'!$G$9+СВЦЭМ!$D$10+'СЕТ СН'!$G$5-'СЕТ СН'!$G$17</f>
        <v>3588.21474554</v>
      </c>
      <c r="U75" s="36">
        <f>SUMIFS(СВЦЭМ!$C$39:$C$782,СВЦЭМ!$A$39:$A$782,$A75,СВЦЭМ!$B$39:$B$782,U$47)+'СЕТ СН'!$G$9+СВЦЭМ!$D$10+'СЕТ СН'!$G$5-'СЕТ СН'!$G$17</f>
        <v>3596.9398594600002</v>
      </c>
      <c r="V75" s="36">
        <f>SUMIFS(СВЦЭМ!$C$39:$C$782,СВЦЭМ!$A$39:$A$782,$A75,СВЦЭМ!$B$39:$B$782,V$47)+'СЕТ СН'!$G$9+СВЦЭМ!$D$10+'СЕТ СН'!$G$5-'СЕТ СН'!$G$17</f>
        <v>3596.4416345500003</v>
      </c>
      <c r="W75" s="36">
        <f>SUMIFS(СВЦЭМ!$C$39:$C$782,СВЦЭМ!$A$39:$A$782,$A75,СВЦЭМ!$B$39:$B$782,W$47)+'СЕТ СН'!$G$9+СВЦЭМ!$D$10+'СЕТ СН'!$G$5-'СЕТ СН'!$G$17</f>
        <v>3595.7799372899999</v>
      </c>
      <c r="X75" s="36">
        <f>SUMIFS(СВЦЭМ!$C$39:$C$782,СВЦЭМ!$A$39:$A$782,$A75,СВЦЭМ!$B$39:$B$782,X$47)+'СЕТ СН'!$G$9+СВЦЭМ!$D$10+'СЕТ СН'!$G$5-'СЕТ СН'!$G$17</f>
        <v>3599.7233994300004</v>
      </c>
      <c r="Y75" s="36">
        <f>SUMIFS(СВЦЭМ!$C$39:$C$782,СВЦЭМ!$A$39:$A$782,$A75,СВЦЭМ!$B$39:$B$782,Y$47)+'СЕТ СН'!$G$9+СВЦЭМ!$D$10+'СЕТ СН'!$G$5-'СЕТ СН'!$G$17</f>
        <v>3557.9272372100004</v>
      </c>
    </row>
    <row r="76" spans="1:27" ht="15.75" x14ac:dyDescent="0.2">
      <c r="A76" s="35">
        <f t="shared" si="1"/>
        <v>44498</v>
      </c>
      <c r="B76" s="36">
        <f>SUMIFS(СВЦЭМ!$C$39:$C$782,СВЦЭМ!$A$39:$A$782,$A76,СВЦЭМ!$B$39:$B$782,B$47)+'СЕТ СН'!$G$9+СВЦЭМ!$D$10+'СЕТ СН'!$G$5-'СЕТ СН'!$G$17</f>
        <v>3826.38484182</v>
      </c>
      <c r="C76" s="36">
        <f>SUMIFS(СВЦЭМ!$C$39:$C$782,СВЦЭМ!$A$39:$A$782,$A76,СВЦЭМ!$B$39:$B$782,C$47)+'СЕТ СН'!$G$9+СВЦЭМ!$D$10+'СЕТ СН'!$G$5-'СЕТ СН'!$G$17</f>
        <v>3835.6386350500002</v>
      </c>
      <c r="D76" s="36">
        <f>SUMIFS(СВЦЭМ!$C$39:$C$782,СВЦЭМ!$A$39:$A$782,$A76,СВЦЭМ!$B$39:$B$782,D$47)+'СЕТ СН'!$G$9+СВЦЭМ!$D$10+'СЕТ СН'!$G$5-'СЕТ СН'!$G$17</f>
        <v>3791.4293202400004</v>
      </c>
      <c r="E76" s="36">
        <f>SUMIFS(СВЦЭМ!$C$39:$C$782,СВЦЭМ!$A$39:$A$782,$A76,СВЦЭМ!$B$39:$B$782,E$47)+'СЕТ СН'!$G$9+СВЦЭМ!$D$10+'СЕТ СН'!$G$5-'СЕТ СН'!$G$17</f>
        <v>3761.9350232300003</v>
      </c>
      <c r="F76" s="36">
        <f>SUMIFS(СВЦЭМ!$C$39:$C$782,СВЦЭМ!$A$39:$A$782,$A76,СВЦЭМ!$B$39:$B$782,F$47)+'СЕТ СН'!$G$9+СВЦЭМ!$D$10+'СЕТ СН'!$G$5-'СЕТ СН'!$G$17</f>
        <v>3771.0186541100002</v>
      </c>
      <c r="G76" s="36">
        <f>SUMIFS(СВЦЭМ!$C$39:$C$782,СВЦЭМ!$A$39:$A$782,$A76,СВЦЭМ!$B$39:$B$782,G$47)+'СЕТ СН'!$G$9+СВЦЭМ!$D$10+'СЕТ СН'!$G$5-'СЕТ СН'!$G$17</f>
        <v>3778.5303551000002</v>
      </c>
      <c r="H76" s="36">
        <f>SUMIFS(СВЦЭМ!$C$39:$C$782,СВЦЭМ!$A$39:$A$782,$A76,СВЦЭМ!$B$39:$B$782,H$47)+'СЕТ СН'!$G$9+СВЦЭМ!$D$10+'СЕТ СН'!$G$5-'СЕТ СН'!$G$17</f>
        <v>3827.67749233</v>
      </c>
      <c r="I76" s="36">
        <f>SUMIFS(СВЦЭМ!$C$39:$C$782,СВЦЭМ!$A$39:$A$782,$A76,СВЦЭМ!$B$39:$B$782,I$47)+'СЕТ СН'!$G$9+СВЦЭМ!$D$10+'СЕТ СН'!$G$5-'СЕТ СН'!$G$17</f>
        <v>3819.4954147600001</v>
      </c>
      <c r="J76" s="36">
        <f>SUMIFS(СВЦЭМ!$C$39:$C$782,СВЦЭМ!$A$39:$A$782,$A76,СВЦЭМ!$B$39:$B$782,J$47)+'СЕТ СН'!$G$9+СВЦЭМ!$D$10+'СЕТ СН'!$G$5-'СЕТ СН'!$G$17</f>
        <v>3716.6571728700001</v>
      </c>
      <c r="K76" s="36">
        <f>SUMIFS(СВЦЭМ!$C$39:$C$782,СВЦЭМ!$A$39:$A$782,$A76,СВЦЭМ!$B$39:$B$782,K$47)+'СЕТ СН'!$G$9+СВЦЭМ!$D$10+'СЕТ СН'!$G$5-'СЕТ СН'!$G$17</f>
        <v>3570.1151992700002</v>
      </c>
      <c r="L76" s="36">
        <f>SUMIFS(СВЦЭМ!$C$39:$C$782,СВЦЭМ!$A$39:$A$782,$A76,СВЦЭМ!$B$39:$B$782,L$47)+'СЕТ СН'!$G$9+СВЦЭМ!$D$10+'СЕТ СН'!$G$5-'СЕТ СН'!$G$17</f>
        <v>3497.9480332900002</v>
      </c>
      <c r="M76" s="36">
        <f>SUMIFS(СВЦЭМ!$C$39:$C$782,СВЦЭМ!$A$39:$A$782,$A76,СВЦЭМ!$B$39:$B$782,M$47)+'СЕТ СН'!$G$9+СВЦЭМ!$D$10+'СЕТ СН'!$G$5-'СЕТ СН'!$G$17</f>
        <v>3516.5488595000002</v>
      </c>
      <c r="N76" s="36">
        <f>SUMIFS(СВЦЭМ!$C$39:$C$782,СВЦЭМ!$A$39:$A$782,$A76,СВЦЭМ!$B$39:$B$782,N$47)+'СЕТ СН'!$G$9+СВЦЭМ!$D$10+'СЕТ СН'!$G$5-'СЕТ СН'!$G$17</f>
        <v>3528.8232990699998</v>
      </c>
      <c r="O76" s="36">
        <f>SUMIFS(СВЦЭМ!$C$39:$C$782,СВЦЭМ!$A$39:$A$782,$A76,СВЦЭМ!$B$39:$B$782,O$47)+'СЕТ СН'!$G$9+СВЦЭМ!$D$10+'СЕТ СН'!$G$5-'СЕТ СН'!$G$17</f>
        <v>3536.9294772500002</v>
      </c>
      <c r="P76" s="36">
        <f>SUMIFS(СВЦЭМ!$C$39:$C$782,СВЦЭМ!$A$39:$A$782,$A76,СВЦЭМ!$B$39:$B$782,P$47)+'СЕТ СН'!$G$9+СВЦЭМ!$D$10+'СЕТ СН'!$G$5-'СЕТ СН'!$G$17</f>
        <v>3534.0050339899999</v>
      </c>
      <c r="Q76" s="36">
        <f>SUMIFS(СВЦЭМ!$C$39:$C$782,СВЦЭМ!$A$39:$A$782,$A76,СВЦЭМ!$B$39:$B$782,Q$47)+'СЕТ СН'!$G$9+СВЦЭМ!$D$10+'СЕТ СН'!$G$5-'СЕТ СН'!$G$17</f>
        <v>3526.6111122299999</v>
      </c>
      <c r="R76" s="36">
        <f>SUMIFS(СВЦЭМ!$C$39:$C$782,СВЦЭМ!$A$39:$A$782,$A76,СВЦЭМ!$B$39:$B$782,R$47)+'СЕТ СН'!$G$9+СВЦЭМ!$D$10+'СЕТ СН'!$G$5-'СЕТ СН'!$G$17</f>
        <v>3510.3987625899999</v>
      </c>
      <c r="S76" s="36">
        <f>SUMIFS(СВЦЭМ!$C$39:$C$782,СВЦЭМ!$A$39:$A$782,$A76,СВЦЭМ!$B$39:$B$782,S$47)+'СЕТ СН'!$G$9+СВЦЭМ!$D$10+'СЕТ СН'!$G$5-'СЕТ СН'!$G$17</f>
        <v>3495.6771532299999</v>
      </c>
      <c r="T76" s="36">
        <f>SUMIFS(СВЦЭМ!$C$39:$C$782,СВЦЭМ!$A$39:$A$782,$A76,СВЦЭМ!$B$39:$B$782,T$47)+'СЕТ СН'!$G$9+СВЦЭМ!$D$10+'СЕТ СН'!$G$5-'СЕТ СН'!$G$17</f>
        <v>3461.5723744300003</v>
      </c>
      <c r="U76" s="36">
        <f>SUMIFS(СВЦЭМ!$C$39:$C$782,СВЦЭМ!$A$39:$A$782,$A76,СВЦЭМ!$B$39:$B$782,U$47)+'СЕТ СН'!$G$9+СВЦЭМ!$D$10+'СЕТ СН'!$G$5-'СЕТ СН'!$G$17</f>
        <v>3418.5556020399999</v>
      </c>
      <c r="V76" s="36">
        <f>SUMIFS(СВЦЭМ!$C$39:$C$782,СВЦЭМ!$A$39:$A$782,$A76,СВЦЭМ!$B$39:$B$782,V$47)+'СЕТ СН'!$G$9+СВЦЭМ!$D$10+'СЕТ СН'!$G$5-'СЕТ СН'!$G$17</f>
        <v>3411.5503628699998</v>
      </c>
      <c r="W76" s="36">
        <f>SUMIFS(СВЦЭМ!$C$39:$C$782,СВЦЭМ!$A$39:$A$782,$A76,СВЦЭМ!$B$39:$B$782,W$47)+'СЕТ СН'!$G$9+СВЦЭМ!$D$10+'СЕТ СН'!$G$5-'СЕТ СН'!$G$17</f>
        <v>3399.68025975</v>
      </c>
      <c r="X76" s="36">
        <f>SUMIFS(СВЦЭМ!$C$39:$C$782,СВЦЭМ!$A$39:$A$782,$A76,СВЦЭМ!$B$39:$B$782,X$47)+'СЕТ СН'!$G$9+СВЦЭМ!$D$10+'СЕТ СН'!$G$5-'СЕТ СН'!$G$17</f>
        <v>3466.14383838</v>
      </c>
      <c r="Y76" s="36">
        <f>SUMIFS(СВЦЭМ!$C$39:$C$782,СВЦЭМ!$A$39:$A$782,$A76,СВЦЭМ!$B$39:$B$782,Y$47)+'СЕТ СН'!$G$9+СВЦЭМ!$D$10+'СЕТ СН'!$G$5-'СЕТ СН'!$G$17</f>
        <v>3483.1125803100003</v>
      </c>
    </row>
    <row r="77" spans="1:27" ht="15.75" x14ac:dyDescent="0.2">
      <c r="A77" s="35">
        <f t="shared" si="1"/>
        <v>44499</v>
      </c>
      <c r="B77" s="36">
        <f>SUMIFS(СВЦЭМ!$C$39:$C$782,СВЦЭМ!$A$39:$A$782,$A77,СВЦЭМ!$B$39:$B$782,B$47)+'СЕТ СН'!$G$9+СВЦЭМ!$D$10+'СЕТ СН'!$G$5-'СЕТ СН'!$G$17</f>
        <v>3514.2366136099999</v>
      </c>
      <c r="C77" s="36">
        <f>SUMIFS(СВЦЭМ!$C$39:$C$782,СВЦЭМ!$A$39:$A$782,$A77,СВЦЭМ!$B$39:$B$782,C$47)+'СЕТ СН'!$G$9+СВЦЭМ!$D$10+'СЕТ СН'!$G$5-'СЕТ СН'!$G$17</f>
        <v>3599.7857796600001</v>
      </c>
      <c r="D77" s="36">
        <f>SUMIFS(СВЦЭМ!$C$39:$C$782,СВЦЭМ!$A$39:$A$782,$A77,СВЦЭМ!$B$39:$B$782,D$47)+'СЕТ СН'!$G$9+СВЦЭМ!$D$10+'СЕТ СН'!$G$5-'СЕТ СН'!$G$17</f>
        <v>3589.1376630599998</v>
      </c>
      <c r="E77" s="36">
        <f>SUMIFS(СВЦЭМ!$C$39:$C$782,СВЦЭМ!$A$39:$A$782,$A77,СВЦЭМ!$B$39:$B$782,E$47)+'СЕТ СН'!$G$9+СВЦЭМ!$D$10+'СЕТ СН'!$G$5-'СЕТ СН'!$G$17</f>
        <v>3591.1264676000001</v>
      </c>
      <c r="F77" s="36">
        <f>SUMIFS(СВЦЭМ!$C$39:$C$782,СВЦЭМ!$A$39:$A$782,$A77,СВЦЭМ!$B$39:$B$782,F$47)+'СЕТ СН'!$G$9+СВЦЭМ!$D$10+'СЕТ СН'!$G$5-'СЕТ СН'!$G$17</f>
        <v>3589.0445464000004</v>
      </c>
      <c r="G77" s="36">
        <f>SUMIFS(СВЦЭМ!$C$39:$C$782,СВЦЭМ!$A$39:$A$782,$A77,СВЦЭМ!$B$39:$B$782,G$47)+'СЕТ СН'!$G$9+СВЦЭМ!$D$10+'СЕТ СН'!$G$5-'СЕТ СН'!$G$17</f>
        <v>3591.5847867399998</v>
      </c>
      <c r="H77" s="36">
        <f>SUMIFS(СВЦЭМ!$C$39:$C$782,СВЦЭМ!$A$39:$A$782,$A77,СВЦЭМ!$B$39:$B$782,H$47)+'СЕТ СН'!$G$9+СВЦЭМ!$D$10+'СЕТ СН'!$G$5-'СЕТ СН'!$G$17</f>
        <v>3586.32677603</v>
      </c>
      <c r="I77" s="36">
        <f>SUMIFS(СВЦЭМ!$C$39:$C$782,СВЦЭМ!$A$39:$A$782,$A77,СВЦЭМ!$B$39:$B$782,I$47)+'СЕТ СН'!$G$9+СВЦЭМ!$D$10+'СЕТ СН'!$G$5-'СЕТ СН'!$G$17</f>
        <v>3527.0804242600002</v>
      </c>
      <c r="J77" s="36">
        <f>SUMIFS(СВЦЭМ!$C$39:$C$782,СВЦЭМ!$A$39:$A$782,$A77,СВЦЭМ!$B$39:$B$782,J$47)+'СЕТ СН'!$G$9+СВЦЭМ!$D$10+'СЕТ СН'!$G$5-'СЕТ СН'!$G$17</f>
        <v>3510.5142448200004</v>
      </c>
      <c r="K77" s="36">
        <f>SUMIFS(СВЦЭМ!$C$39:$C$782,СВЦЭМ!$A$39:$A$782,$A77,СВЦЭМ!$B$39:$B$782,K$47)+'СЕТ СН'!$G$9+СВЦЭМ!$D$10+'СЕТ СН'!$G$5-'СЕТ СН'!$G$17</f>
        <v>3549.8374661600001</v>
      </c>
      <c r="L77" s="36">
        <f>SUMIFS(СВЦЭМ!$C$39:$C$782,СВЦЭМ!$A$39:$A$782,$A77,СВЦЭМ!$B$39:$B$782,L$47)+'СЕТ СН'!$G$9+СВЦЭМ!$D$10+'СЕТ СН'!$G$5-'СЕТ СН'!$G$17</f>
        <v>3567.0602746300001</v>
      </c>
      <c r="M77" s="36">
        <f>SUMIFS(СВЦЭМ!$C$39:$C$782,СВЦЭМ!$A$39:$A$782,$A77,СВЦЭМ!$B$39:$B$782,M$47)+'СЕТ СН'!$G$9+СВЦЭМ!$D$10+'СЕТ СН'!$G$5-'СЕТ СН'!$G$17</f>
        <v>3558.4130521300003</v>
      </c>
      <c r="N77" s="36">
        <f>SUMIFS(СВЦЭМ!$C$39:$C$782,СВЦЭМ!$A$39:$A$782,$A77,СВЦЭМ!$B$39:$B$782,N$47)+'СЕТ СН'!$G$9+СВЦЭМ!$D$10+'СЕТ СН'!$G$5-'СЕТ СН'!$G$17</f>
        <v>3556.4699560700001</v>
      </c>
      <c r="O77" s="36">
        <f>SUMIFS(СВЦЭМ!$C$39:$C$782,СВЦЭМ!$A$39:$A$782,$A77,СВЦЭМ!$B$39:$B$782,O$47)+'СЕТ СН'!$G$9+СВЦЭМ!$D$10+'СЕТ СН'!$G$5-'СЕТ СН'!$G$17</f>
        <v>3521.4797491899999</v>
      </c>
      <c r="P77" s="36">
        <f>SUMIFS(СВЦЭМ!$C$39:$C$782,СВЦЭМ!$A$39:$A$782,$A77,СВЦЭМ!$B$39:$B$782,P$47)+'СЕТ СН'!$G$9+СВЦЭМ!$D$10+'СЕТ СН'!$G$5-'СЕТ СН'!$G$17</f>
        <v>3510.38658897</v>
      </c>
      <c r="Q77" s="36">
        <f>SUMIFS(СВЦЭМ!$C$39:$C$782,СВЦЭМ!$A$39:$A$782,$A77,СВЦЭМ!$B$39:$B$782,Q$47)+'СЕТ СН'!$G$9+СВЦЭМ!$D$10+'СЕТ СН'!$G$5-'СЕТ СН'!$G$17</f>
        <v>3515.5267557699999</v>
      </c>
      <c r="R77" s="36">
        <f>SUMIFS(СВЦЭМ!$C$39:$C$782,СВЦЭМ!$A$39:$A$782,$A77,СВЦЭМ!$B$39:$B$782,R$47)+'СЕТ СН'!$G$9+СВЦЭМ!$D$10+'СЕТ СН'!$G$5-'СЕТ СН'!$G$17</f>
        <v>3502.3284108500002</v>
      </c>
      <c r="S77" s="36">
        <f>SUMIFS(СВЦЭМ!$C$39:$C$782,СВЦЭМ!$A$39:$A$782,$A77,СВЦЭМ!$B$39:$B$782,S$47)+'СЕТ СН'!$G$9+СВЦЭМ!$D$10+'СЕТ СН'!$G$5-'СЕТ СН'!$G$17</f>
        <v>3512.0321310899999</v>
      </c>
      <c r="T77" s="36">
        <f>SUMIFS(СВЦЭМ!$C$39:$C$782,СВЦЭМ!$A$39:$A$782,$A77,СВЦЭМ!$B$39:$B$782,T$47)+'СЕТ СН'!$G$9+СВЦЭМ!$D$10+'СЕТ СН'!$G$5-'СЕТ СН'!$G$17</f>
        <v>3542.5532904000002</v>
      </c>
      <c r="U77" s="36">
        <f>SUMIFS(СВЦЭМ!$C$39:$C$782,СВЦЭМ!$A$39:$A$782,$A77,СВЦЭМ!$B$39:$B$782,U$47)+'СЕТ СН'!$G$9+СВЦЭМ!$D$10+'СЕТ СН'!$G$5-'СЕТ СН'!$G$17</f>
        <v>3563.1145930700004</v>
      </c>
      <c r="V77" s="36">
        <f>SUMIFS(СВЦЭМ!$C$39:$C$782,СВЦЭМ!$A$39:$A$782,$A77,СВЦЭМ!$B$39:$B$782,V$47)+'СЕТ СН'!$G$9+СВЦЭМ!$D$10+'СЕТ СН'!$G$5-'СЕТ СН'!$G$17</f>
        <v>3548.0117277600002</v>
      </c>
      <c r="W77" s="36">
        <f>SUMIFS(СВЦЭМ!$C$39:$C$782,СВЦЭМ!$A$39:$A$782,$A77,СВЦЭМ!$B$39:$B$782,W$47)+'СЕТ СН'!$G$9+СВЦЭМ!$D$10+'СЕТ СН'!$G$5-'СЕТ СН'!$G$17</f>
        <v>3528.5661379000003</v>
      </c>
      <c r="X77" s="36">
        <f>SUMIFS(СВЦЭМ!$C$39:$C$782,СВЦЭМ!$A$39:$A$782,$A77,СВЦЭМ!$B$39:$B$782,X$47)+'СЕТ СН'!$G$9+СВЦЭМ!$D$10+'СЕТ СН'!$G$5-'СЕТ СН'!$G$17</f>
        <v>3507.6311644400002</v>
      </c>
      <c r="Y77" s="36">
        <f>SUMIFS(СВЦЭМ!$C$39:$C$782,СВЦЭМ!$A$39:$A$782,$A77,СВЦЭМ!$B$39:$B$782,Y$47)+'СЕТ СН'!$G$9+СВЦЭМ!$D$10+'СЕТ СН'!$G$5-'СЕТ СН'!$G$17</f>
        <v>3517.2449254000003</v>
      </c>
      <c r="AA77" s="37"/>
    </row>
    <row r="78" spans="1:27" ht="15.75" x14ac:dyDescent="0.2">
      <c r="A78" s="35">
        <f t="shared" si="1"/>
        <v>44500</v>
      </c>
      <c r="B78" s="36">
        <f>SUMIFS(СВЦЭМ!$C$39:$C$782,СВЦЭМ!$A$39:$A$782,$A78,СВЦЭМ!$B$39:$B$782,B$47)+'СЕТ СН'!$G$9+СВЦЭМ!$D$10+'СЕТ СН'!$G$5-'СЕТ СН'!$G$17</f>
        <v>3510.1209486100001</v>
      </c>
      <c r="C78" s="36">
        <f>SUMIFS(СВЦЭМ!$C$39:$C$782,СВЦЭМ!$A$39:$A$782,$A78,СВЦЭМ!$B$39:$B$782,C$47)+'СЕТ СН'!$G$9+СВЦЭМ!$D$10+'СЕТ СН'!$G$5-'СЕТ СН'!$G$17</f>
        <v>3589.7159483599999</v>
      </c>
      <c r="D78" s="36">
        <f>SUMIFS(СВЦЭМ!$C$39:$C$782,СВЦЭМ!$A$39:$A$782,$A78,СВЦЭМ!$B$39:$B$782,D$47)+'СЕТ СН'!$G$9+СВЦЭМ!$D$10+'СЕТ СН'!$G$5-'СЕТ СН'!$G$17</f>
        <v>3589.07834637</v>
      </c>
      <c r="E78" s="36">
        <f>SUMIFS(СВЦЭМ!$C$39:$C$782,СВЦЭМ!$A$39:$A$782,$A78,СВЦЭМ!$B$39:$B$782,E$47)+'СЕТ СН'!$G$9+СВЦЭМ!$D$10+'СЕТ СН'!$G$5-'СЕТ СН'!$G$17</f>
        <v>3579.3304008599998</v>
      </c>
      <c r="F78" s="36">
        <f>SUMIFS(СВЦЭМ!$C$39:$C$782,СВЦЭМ!$A$39:$A$782,$A78,СВЦЭМ!$B$39:$B$782,F$47)+'СЕТ СН'!$G$9+СВЦЭМ!$D$10+'СЕТ СН'!$G$5-'СЕТ СН'!$G$17</f>
        <v>3574.6440680400001</v>
      </c>
      <c r="G78" s="36">
        <f>SUMIFS(СВЦЭМ!$C$39:$C$782,СВЦЭМ!$A$39:$A$782,$A78,СВЦЭМ!$B$39:$B$782,G$47)+'СЕТ СН'!$G$9+СВЦЭМ!$D$10+'СЕТ СН'!$G$5-'СЕТ СН'!$G$17</f>
        <v>3574.34469326</v>
      </c>
      <c r="H78" s="36">
        <f>SUMIFS(СВЦЭМ!$C$39:$C$782,СВЦЭМ!$A$39:$A$782,$A78,СВЦЭМ!$B$39:$B$782,H$47)+'СЕТ СН'!$G$9+СВЦЭМ!$D$10+'СЕТ СН'!$G$5-'СЕТ СН'!$G$17</f>
        <v>3594.37477322</v>
      </c>
      <c r="I78" s="36">
        <f>SUMIFS(СВЦЭМ!$C$39:$C$782,СВЦЭМ!$A$39:$A$782,$A78,СВЦЭМ!$B$39:$B$782,I$47)+'СЕТ СН'!$G$9+СВЦЭМ!$D$10+'СЕТ СН'!$G$5-'СЕТ СН'!$G$17</f>
        <v>3547.5433598700001</v>
      </c>
      <c r="J78" s="36">
        <f>SUMIFS(СВЦЭМ!$C$39:$C$782,СВЦЭМ!$A$39:$A$782,$A78,СВЦЭМ!$B$39:$B$782,J$47)+'СЕТ СН'!$G$9+СВЦЭМ!$D$10+'СЕТ СН'!$G$5-'СЕТ СН'!$G$17</f>
        <v>3522.3615774700002</v>
      </c>
      <c r="K78" s="36">
        <f>SUMIFS(СВЦЭМ!$C$39:$C$782,СВЦЭМ!$A$39:$A$782,$A78,СВЦЭМ!$B$39:$B$782,K$47)+'СЕТ СН'!$G$9+СВЦЭМ!$D$10+'СЕТ СН'!$G$5-'СЕТ СН'!$G$17</f>
        <v>3516.2979607000002</v>
      </c>
      <c r="L78" s="36">
        <f>SUMIFS(СВЦЭМ!$C$39:$C$782,СВЦЭМ!$A$39:$A$782,$A78,СВЦЭМ!$B$39:$B$782,L$47)+'СЕТ СН'!$G$9+СВЦЭМ!$D$10+'СЕТ СН'!$G$5-'СЕТ СН'!$G$17</f>
        <v>3537.3449570000002</v>
      </c>
      <c r="M78" s="36">
        <f>SUMIFS(СВЦЭМ!$C$39:$C$782,СВЦЭМ!$A$39:$A$782,$A78,СВЦЭМ!$B$39:$B$782,M$47)+'СЕТ СН'!$G$9+СВЦЭМ!$D$10+'СЕТ СН'!$G$5-'СЕТ СН'!$G$17</f>
        <v>3543.3997575600001</v>
      </c>
      <c r="N78" s="36">
        <f>SUMIFS(СВЦЭМ!$C$39:$C$782,СВЦЭМ!$A$39:$A$782,$A78,СВЦЭМ!$B$39:$B$782,N$47)+'СЕТ СН'!$G$9+СВЦЭМ!$D$10+'СЕТ СН'!$G$5-'СЕТ СН'!$G$17</f>
        <v>3548.4648770000003</v>
      </c>
      <c r="O78" s="36">
        <f>SUMIFS(СВЦЭМ!$C$39:$C$782,СВЦЭМ!$A$39:$A$782,$A78,СВЦЭМ!$B$39:$B$782,O$47)+'СЕТ СН'!$G$9+СВЦЭМ!$D$10+'СЕТ СН'!$G$5-'СЕТ СН'!$G$17</f>
        <v>3557.2148685500001</v>
      </c>
      <c r="P78" s="36">
        <f>SUMIFS(СВЦЭМ!$C$39:$C$782,СВЦЭМ!$A$39:$A$782,$A78,СВЦЭМ!$B$39:$B$782,P$47)+'СЕТ СН'!$G$9+СВЦЭМ!$D$10+'СЕТ СН'!$G$5-'СЕТ СН'!$G$17</f>
        <v>3555.4033589500004</v>
      </c>
      <c r="Q78" s="36">
        <f>SUMIFS(СВЦЭМ!$C$39:$C$782,СВЦЭМ!$A$39:$A$782,$A78,СВЦЭМ!$B$39:$B$782,Q$47)+'СЕТ СН'!$G$9+СВЦЭМ!$D$10+'СЕТ СН'!$G$5-'СЕТ СН'!$G$17</f>
        <v>3576.3905289900003</v>
      </c>
      <c r="R78" s="36">
        <f>SUMIFS(СВЦЭМ!$C$39:$C$782,СВЦЭМ!$A$39:$A$782,$A78,СВЦЭМ!$B$39:$B$782,R$47)+'СЕТ СН'!$G$9+СВЦЭМ!$D$10+'СЕТ СН'!$G$5-'СЕТ СН'!$G$17</f>
        <v>3556.6429848100001</v>
      </c>
      <c r="S78" s="36">
        <f>SUMIFS(СВЦЭМ!$C$39:$C$782,СВЦЭМ!$A$39:$A$782,$A78,СВЦЭМ!$B$39:$B$782,S$47)+'СЕТ СН'!$G$9+СВЦЭМ!$D$10+'СЕТ СН'!$G$5-'СЕТ СН'!$G$17</f>
        <v>3540.85729614</v>
      </c>
      <c r="T78" s="36">
        <f>SUMIFS(СВЦЭМ!$C$39:$C$782,СВЦЭМ!$A$39:$A$782,$A78,СВЦЭМ!$B$39:$B$782,T$47)+'СЕТ СН'!$G$9+СВЦЭМ!$D$10+'СЕТ СН'!$G$5-'СЕТ СН'!$G$17</f>
        <v>3566.4631364000002</v>
      </c>
      <c r="U78" s="36">
        <f>SUMIFS(СВЦЭМ!$C$39:$C$782,СВЦЭМ!$A$39:$A$782,$A78,СВЦЭМ!$B$39:$B$782,U$47)+'СЕТ СН'!$G$9+СВЦЭМ!$D$10+'СЕТ СН'!$G$5-'СЕТ СН'!$G$17</f>
        <v>3575.8698809100001</v>
      </c>
      <c r="V78" s="36">
        <f>SUMIFS(СВЦЭМ!$C$39:$C$782,СВЦЭМ!$A$39:$A$782,$A78,СВЦЭМ!$B$39:$B$782,V$47)+'СЕТ СН'!$G$9+СВЦЭМ!$D$10+'СЕТ СН'!$G$5-'СЕТ СН'!$G$17</f>
        <v>3560.3036748900004</v>
      </c>
      <c r="W78" s="36">
        <f>SUMIFS(СВЦЭМ!$C$39:$C$782,СВЦЭМ!$A$39:$A$782,$A78,СВЦЭМ!$B$39:$B$782,W$47)+'СЕТ СН'!$G$9+СВЦЭМ!$D$10+'СЕТ СН'!$G$5-'СЕТ СН'!$G$17</f>
        <v>3547.0063319199999</v>
      </c>
      <c r="X78" s="36">
        <f>SUMIFS(СВЦЭМ!$C$39:$C$782,СВЦЭМ!$A$39:$A$782,$A78,СВЦЭМ!$B$39:$B$782,X$47)+'СЕТ СН'!$G$9+СВЦЭМ!$D$10+'СЕТ СН'!$G$5-'СЕТ СН'!$G$17</f>
        <v>3521.6671566200002</v>
      </c>
      <c r="Y78" s="36">
        <f>SUMIFS(СВЦЭМ!$C$39:$C$782,СВЦЭМ!$A$39:$A$782,$A78,СВЦЭМ!$B$39:$B$782,Y$47)+'СЕТ СН'!$G$9+СВЦЭМ!$D$10+'СЕТ СН'!$G$5-'СЕТ СН'!$G$17</f>
        <v>3531.2721415400001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СН'!$H$9+СВЦЭМ!$D$10+'СЕТ СН'!$H$5-'СЕТ СН'!$H$17</f>
        <v>3688.87015453</v>
      </c>
      <c r="C84" s="36">
        <f>SUMIFS(СВЦЭМ!$C$39:$C$782,СВЦЭМ!$A$39:$A$782,$A84,СВЦЭМ!$B$39:$B$782,C$83)+'СЕТ СН'!$H$9+СВЦЭМ!$D$10+'СЕТ СН'!$H$5-'СЕТ СН'!$H$17</f>
        <v>3717.65003299</v>
      </c>
      <c r="D84" s="36">
        <f>SUMIFS(СВЦЭМ!$C$39:$C$782,СВЦЭМ!$A$39:$A$782,$A84,СВЦЭМ!$B$39:$B$782,D$83)+'СЕТ СН'!$H$9+СВЦЭМ!$D$10+'СЕТ СН'!$H$5-'СЕТ СН'!$H$17</f>
        <v>3785.4312055999999</v>
      </c>
      <c r="E84" s="36">
        <f>SUMIFS(СВЦЭМ!$C$39:$C$782,СВЦЭМ!$A$39:$A$782,$A84,СВЦЭМ!$B$39:$B$782,E$83)+'СЕТ СН'!$H$9+СВЦЭМ!$D$10+'СЕТ СН'!$H$5-'СЕТ СН'!$H$17</f>
        <v>3809.9112151700001</v>
      </c>
      <c r="F84" s="36">
        <f>SUMIFS(СВЦЭМ!$C$39:$C$782,СВЦЭМ!$A$39:$A$782,$A84,СВЦЭМ!$B$39:$B$782,F$83)+'СЕТ СН'!$H$9+СВЦЭМ!$D$10+'СЕТ СН'!$H$5-'СЕТ СН'!$H$17</f>
        <v>3827.1643682200001</v>
      </c>
      <c r="G84" s="36">
        <f>SUMIFS(СВЦЭМ!$C$39:$C$782,СВЦЭМ!$A$39:$A$782,$A84,СВЦЭМ!$B$39:$B$782,G$83)+'СЕТ СН'!$H$9+СВЦЭМ!$D$10+'СЕТ СН'!$H$5-'СЕТ СН'!$H$17</f>
        <v>3815.65054728</v>
      </c>
      <c r="H84" s="36">
        <f>SUMIFS(СВЦЭМ!$C$39:$C$782,СВЦЭМ!$A$39:$A$782,$A84,СВЦЭМ!$B$39:$B$782,H$83)+'СЕТ СН'!$H$9+СВЦЭМ!$D$10+'СЕТ СН'!$H$5-'СЕТ СН'!$H$17</f>
        <v>3786.2051428599998</v>
      </c>
      <c r="I84" s="36">
        <f>SUMIFS(СВЦЭМ!$C$39:$C$782,СВЦЭМ!$A$39:$A$782,$A84,СВЦЭМ!$B$39:$B$782,I$83)+'СЕТ СН'!$H$9+СВЦЭМ!$D$10+'СЕТ СН'!$H$5-'СЕТ СН'!$H$17</f>
        <v>3769.9438851599998</v>
      </c>
      <c r="J84" s="36">
        <f>SUMIFS(СВЦЭМ!$C$39:$C$782,СВЦЭМ!$A$39:$A$782,$A84,СВЦЭМ!$B$39:$B$782,J$83)+'СЕТ СН'!$H$9+СВЦЭМ!$D$10+'СЕТ СН'!$H$5-'СЕТ СН'!$H$17</f>
        <v>3693.0052183299999</v>
      </c>
      <c r="K84" s="36">
        <f>SUMIFS(СВЦЭМ!$C$39:$C$782,СВЦЭМ!$A$39:$A$782,$A84,СВЦЭМ!$B$39:$B$782,K$83)+'СЕТ СН'!$H$9+СВЦЭМ!$D$10+'СЕТ СН'!$H$5-'СЕТ СН'!$H$17</f>
        <v>3716.18316714</v>
      </c>
      <c r="L84" s="36">
        <f>SUMIFS(СВЦЭМ!$C$39:$C$782,СВЦЭМ!$A$39:$A$782,$A84,СВЦЭМ!$B$39:$B$782,L$83)+'СЕТ СН'!$H$9+СВЦЭМ!$D$10+'СЕТ СН'!$H$5-'СЕТ СН'!$H$17</f>
        <v>3718.1000927099999</v>
      </c>
      <c r="M84" s="36">
        <f>SUMIFS(СВЦЭМ!$C$39:$C$782,СВЦЭМ!$A$39:$A$782,$A84,СВЦЭМ!$B$39:$B$782,M$83)+'СЕТ СН'!$H$9+СВЦЭМ!$D$10+'СЕТ СН'!$H$5-'СЕТ СН'!$H$17</f>
        <v>3697.1235250599998</v>
      </c>
      <c r="N84" s="36">
        <f>SUMIFS(СВЦЭМ!$C$39:$C$782,СВЦЭМ!$A$39:$A$782,$A84,СВЦЭМ!$B$39:$B$782,N$83)+'СЕТ СН'!$H$9+СВЦЭМ!$D$10+'СЕТ СН'!$H$5-'СЕТ СН'!$H$17</f>
        <v>3689.8716243899999</v>
      </c>
      <c r="O84" s="36">
        <f>SUMIFS(СВЦЭМ!$C$39:$C$782,СВЦЭМ!$A$39:$A$782,$A84,СВЦЭМ!$B$39:$B$782,O$83)+'СЕТ СН'!$H$9+СВЦЭМ!$D$10+'СЕТ СН'!$H$5-'СЕТ СН'!$H$17</f>
        <v>3685.76081174</v>
      </c>
      <c r="P84" s="36">
        <f>SUMIFS(СВЦЭМ!$C$39:$C$782,СВЦЭМ!$A$39:$A$782,$A84,СВЦЭМ!$B$39:$B$782,P$83)+'СЕТ СН'!$H$9+СВЦЭМ!$D$10+'СЕТ СН'!$H$5-'СЕТ СН'!$H$17</f>
        <v>3693.7269519699998</v>
      </c>
      <c r="Q84" s="36">
        <f>SUMIFS(СВЦЭМ!$C$39:$C$782,СВЦЭМ!$A$39:$A$782,$A84,СВЦЭМ!$B$39:$B$782,Q$83)+'СЕТ СН'!$H$9+СВЦЭМ!$D$10+'СЕТ СН'!$H$5-'СЕТ СН'!$H$17</f>
        <v>3693.4126838299999</v>
      </c>
      <c r="R84" s="36">
        <f>SUMIFS(СВЦЭМ!$C$39:$C$782,СВЦЭМ!$A$39:$A$782,$A84,СВЦЭМ!$B$39:$B$782,R$83)+'СЕТ СН'!$H$9+СВЦЭМ!$D$10+'СЕТ СН'!$H$5-'СЕТ СН'!$H$17</f>
        <v>3689.13985</v>
      </c>
      <c r="S84" s="36">
        <f>SUMIFS(СВЦЭМ!$C$39:$C$782,СВЦЭМ!$A$39:$A$782,$A84,СВЦЭМ!$B$39:$B$782,S$83)+'СЕТ СН'!$H$9+СВЦЭМ!$D$10+'СЕТ СН'!$H$5-'СЕТ СН'!$H$17</f>
        <v>3674.4188076299997</v>
      </c>
      <c r="T84" s="36">
        <f>SUMIFS(СВЦЭМ!$C$39:$C$782,СВЦЭМ!$A$39:$A$782,$A84,СВЦЭМ!$B$39:$B$782,T$83)+'СЕТ СН'!$H$9+СВЦЭМ!$D$10+'СЕТ СН'!$H$5-'СЕТ СН'!$H$17</f>
        <v>3666.2265487200002</v>
      </c>
      <c r="U84" s="36">
        <f>SUMIFS(СВЦЭМ!$C$39:$C$782,СВЦЭМ!$A$39:$A$782,$A84,СВЦЭМ!$B$39:$B$782,U$83)+'СЕТ СН'!$H$9+СВЦЭМ!$D$10+'СЕТ СН'!$H$5-'СЕТ СН'!$H$17</f>
        <v>3637.9824292499998</v>
      </c>
      <c r="V84" s="36">
        <f>SUMIFS(СВЦЭМ!$C$39:$C$782,СВЦЭМ!$A$39:$A$782,$A84,СВЦЭМ!$B$39:$B$782,V$83)+'СЕТ СН'!$H$9+СВЦЭМ!$D$10+'СЕТ СН'!$H$5-'СЕТ СН'!$H$17</f>
        <v>3609.6122129300002</v>
      </c>
      <c r="W84" s="36">
        <f>SUMIFS(СВЦЭМ!$C$39:$C$782,СВЦЭМ!$A$39:$A$782,$A84,СВЦЭМ!$B$39:$B$782,W$83)+'СЕТ СН'!$H$9+СВЦЭМ!$D$10+'СЕТ СН'!$H$5-'СЕТ СН'!$H$17</f>
        <v>3621.5741017</v>
      </c>
      <c r="X84" s="36">
        <f>SUMIFS(СВЦЭМ!$C$39:$C$782,СВЦЭМ!$A$39:$A$782,$A84,СВЦЭМ!$B$39:$B$782,X$83)+'СЕТ СН'!$H$9+СВЦЭМ!$D$10+'СЕТ СН'!$H$5-'СЕТ СН'!$H$17</f>
        <v>3650.8927425399997</v>
      </c>
      <c r="Y84" s="36">
        <f>SUMIFS(СВЦЭМ!$C$39:$C$782,СВЦЭМ!$A$39:$A$782,$A84,СВЦЭМ!$B$39:$B$782,Y$83)+'СЕТ СН'!$H$9+СВЦЭМ!$D$10+'СЕТ СН'!$H$5-'СЕТ СН'!$H$17</f>
        <v>3680.2085792500002</v>
      </c>
    </row>
    <row r="85" spans="1:25" ht="15.75" x14ac:dyDescent="0.2">
      <c r="A85" s="35">
        <f>A84+1</f>
        <v>44471</v>
      </c>
      <c r="B85" s="36">
        <f>SUMIFS(СВЦЭМ!$C$39:$C$782,СВЦЭМ!$A$39:$A$782,$A85,СВЦЭМ!$B$39:$B$782,B$83)+'СЕТ СН'!$H$9+СВЦЭМ!$D$10+'СЕТ СН'!$H$5-'СЕТ СН'!$H$17</f>
        <v>3755.4254833300001</v>
      </c>
      <c r="C85" s="36">
        <f>SUMIFS(СВЦЭМ!$C$39:$C$782,СВЦЭМ!$A$39:$A$782,$A85,СВЦЭМ!$B$39:$B$782,C$83)+'СЕТ СН'!$H$9+СВЦЭМ!$D$10+'СЕТ СН'!$H$5-'СЕТ СН'!$H$17</f>
        <v>3792.1062777400002</v>
      </c>
      <c r="D85" s="36">
        <f>SUMIFS(СВЦЭМ!$C$39:$C$782,СВЦЭМ!$A$39:$A$782,$A85,СВЦЭМ!$B$39:$B$782,D$83)+'СЕТ СН'!$H$9+СВЦЭМ!$D$10+'СЕТ СН'!$H$5-'СЕТ СН'!$H$17</f>
        <v>3827.4263483200002</v>
      </c>
      <c r="E85" s="36">
        <f>SUMIFS(СВЦЭМ!$C$39:$C$782,СВЦЭМ!$A$39:$A$782,$A85,СВЦЭМ!$B$39:$B$782,E$83)+'СЕТ СН'!$H$9+СВЦЭМ!$D$10+'СЕТ СН'!$H$5-'СЕТ СН'!$H$17</f>
        <v>3848.133073</v>
      </c>
      <c r="F85" s="36">
        <f>SUMIFS(СВЦЭМ!$C$39:$C$782,СВЦЭМ!$A$39:$A$782,$A85,СВЦЭМ!$B$39:$B$782,F$83)+'СЕТ СН'!$H$9+СВЦЭМ!$D$10+'СЕТ СН'!$H$5-'СЕТ СН'!$H$17</f>
        <v>3851.6911146900002</v>
      </c>
      <c r="G85" s="36">
        <f>SUMIFS(СВЦЭМ!$C$39:$C$782,СВЦЭМ!$A$39:$A$782,$A85,СВЦЭМ!$B$39:$B$782,G$83)+'СЕТ СН'!$H$9+СВЦЭМ!$D$10+'СЕТ СН'!$H$5-'СЕТ СН'!$H$17</f>
        <v>3842.0205744499999</v>
      </c>
      <c r="H85" s="36">
        <f>SUMIFS(СВЦЭМ!$C$39:$C$782,СВЦЭМ!$A$39:$A$782,$A85,СВЦЭМ!$B$39:$B$782,H$83)+'СЕТ СН'!$H$9+СВЦЭМ!$D$10+'СЕТ СН'!$H$5-'СЕТ СН'!$H$17</f>
        <v>3779.55148887</v>
      </c>
      <c r="I85" s="36">
        <f>SUMIFS(СВЦЭМ!$C$39:$C$782,СВЦЭМ!$A$39:$A$782,$A85,СВЦЭМ!$B$39:$B$782,I$83)+'СЕТ СН'!$H$9+СВЦЭМ!$D$10+'СЕТ СН'!$H$5-'СЕТ СН'!$H$17</f>
        <v>3723.0953173099997</v>
      </c>
      <c r="J85" s="36">
        <f>SUMIFS(СВЦЭМ!$C$39:$C$782,СВЦЭМ!$A$39:$A$782,$A85,СВЦЭМ!$B$39:$B$782,J$83)+'СЕТ СН'!$H$9+СВЦЭМ!$D$10+'СЕТ СН'!$H$5-'СЕТ СН'!$H$17</f>
        <v>3640.05473355</v>
      </c>
      <c r="K85" s="36">
        <f>SUMIFS(СВЦЭМ!$C$39:$C$782,СВЦЭМ!$A$39:$A$782,$A85,СВЦЭМ!$B$39:$B$782,K$83)+'СЕТ СН'!$H$9+СВЦЭМ!$D$10+'СЕТ СН'!$H$5-'СЕТ СН'!$H$17</f>
        <v>3635.6854548699998</v>
      </c>
      <c r="L85" s="36">
        <f>SUMIFS(СВЦЭМ!$C$39:$C$782,СВЦЭМ!$A$39:$A$782,$A85,СВЦЭМ!$B$39:$B$782,L$83)+'СЕТ СН'!$H$9+СВЦЭМ!$D$10+'СЕТ СН'!$H$5-'СЕТ СН'!$H$17</f>
        <v>3645.9413529799999</v>
      </c>
      <c r="M85" s="36">
        <f>SUMIFS(СВЦЭМ!$C$39:$C$782,СВЦЭМ!$A$39:$A$782,$A85,СВЦЭМ!$B$39:$B$782,M$83)+'СЕТ СН'!$H$9+СВЦЭМ!$D$10+'СЕТ СН'!$H$5-'СЕТ СН'!$H$17</f>
        <v>3633.4040724199999</v>
      </c>
      <c r="N85" s="36">
        <f>SUMIFS(СВЦЭМ!$C$39:$C$782,СВЦЭМ!$A$39:$A$782,$A85,СВЦЭМ!$B$39:$B$782,N$83)+'СЕТ СН'!$H$9+СВЦЭМ!$D$10+'СЕТ СН'!$H$5-'СЕТ СН'!$H$17</f>
        <v>3622.9945276600001</v>
      </c>
      <c r="O85" s="36">
        <f>SUMIFS(СВЦЭМ!$C$39:$C$782,СВЦЭМ!$A$39:$A$782,$A85,СВЦЭМ!$B$39:$B$782,O$83)+'СЕТ СН'!$H$9+СВЦЭМ!$D$10+'СЕТ СН'!$H$5-'СЕТ СН'!$H$17</f>
        <v>3636.69042339</v>
      </c>
      <c r="P85" s="36">
        <f>SUMIFS(СВЦЭМ!$C$39:$C$782,СВЦЭМ!$A$39:$A$782,$A85,СВЦЭМ!$B$39:$B$782,P$83)+'СЕТ СН'!$H$9+СВЦЭМ!$D$10+'СЕТ СН'!$H$5-'СЕТ СН'!$H$17</f>
        <v>3664.98809527</v>
      </c>
      <c r="Q85" s="36">
        <f>SUMIFS(СВЦЭМ!$C$39:$C$782,СВЦЭМ!$A$39:$A$782,$A85,СВЦЭМ!$B$39:$B$782,Q$83)+'СЕТ СН'!$H$9+СВЦЭМ!$D$10+'СЕТ СН'!$H$5-'СЕТ СН'!$H$17</f>
        <v>3666.7952948799998</v>
      </c>
      <c r="R85" s="36">
        <f>SUMIFS(СВЦЭМ!$C$39:$C$782,СВЦЭМ!$A$39:$A$782,$A85,СВЦЭМ!$B$39:$B$782,R$83)+'СЕТ СН'!$H$9+СВЦЭМ!$D$10+'СЕТ СН'!$H$5-'СЕТ СН'!$H$17</f>
        <v>3663.2012710499998</v>
      </c>
      <c r="S85" s="36">
        <f>SUMIFS(СВЦЭМ!$C$39:$C$782,СВЦЭМ!$A$39:$A$782,$A85,СВЦЭМ!$B$39:$B$782,S$83)+'СЕТ СН'!$H$9+СВЦЭМ!$D$10+'СЕТ СН'!$H$5-'СЕТ СН'!$H$17</f>
        <v>3672.9465035399999</v>
      </c>
      <c r="T85" s="36">
        <f>SUMIFS(СВЦЭМ!$C$39:$C$782,СВЦЭМ!$A$39:$A$782,$A85,СВЦЭМ!$B$39:$B$782,T$83)+'СЕТ СН'!$H$9+СВЦЭМ!$D$10+'СЕТ СН'!$H$5-'СЕТ СН'!$H$17</f>
        <v>3646.3513665099999</v>
      </c>
      <c r="U85" s="36">
        <f>SUMIFS(СВЦЭМ!$C$39:$C$782,СВЦЭМ!$A$39:$A$782,$A85,СВЦЭМ!$B$39:$B$782,U$83)+'СЕТ СН'!$H$9+СВЦЭМ!$D$10+'СЕТ СН'!$H$5-'СЕТ СН'!$H$17</f>
        <v>3627.4970599799999</v>
      </c>
      <c r="V85" s="36">
        <f>SUMIFS(СВЦЭМ!$C$39:$C$782,СВЦЭМ!$A$39:$A$782,$A85,СВЦЭМ!$B$39:$B$782,V$83)+'СЕТ СН'!$H$9+СВЦЭМ!$D$10+'СЕТ СН'!$H$5-'СЕТ СН'!$H$17</f>
        <v>3635.9111301100002</v>
      </c>
      <c r="W85" s="36">
        <f>SUMIFS(СВЦЭМ!$C$39:$C$782,СВЦЭМ!$A$39:$A$782,$A85,СВЦЭМ!$B$39:$B$782,W$83)+'СЕТ СН'!$H$9+СВЦЭМ!$D$10+'СЕТ СН'!$H$5-'СЕТ СН'!$H$17</f>
        <v>3629.5700860500001</v>
      </c>
      <c r="X85" s="36">
        <f>SUMIFS(СВЦЭМ!$C$39:$C$782,СВЦЭМ!$A$39:$A$782,$A85,СВЦЭМ!$B$39:$B$782,X$83)+'СЕТ СН'!$H$9+СВЦЭМ!$D$10+'СЕТ СН'!$H$5-'СЕТ СН'!$H$17</f>
        <v>3728.9188307499999</v>
      </c>
      <c r="Y85" s="36">
        <f>SUMIFS(СВЦЭМ!$C$39:$C$782,СВЦЭМ!$A$39:$A$782,$A85,СВЦЭМ!$B$39:$B$782,Y$83)+'СЕТ СН'!$H$9+СВЦЭМ!$D$10+'СЕТ СН'!$H$5-'СЕТ СН'!$H$17</f>
        <v>3699.7195329000001</v>
      </c>
    </row>
    <row r="86" spans="1:25" ht="15.75" x14ac:dyDescent="0.2">
      <c r="A86" s="35">
        <f t="shared" ref="A86:A114" si="2">A85+1</f>
        <v>44472</v>
      </c>
      <c r="B86" s="36">
        <f>SUMIFS(СВЦЭМ!$C$39:$C$782,СВЦЭМ!$A$39:$A$782,$A86,СВЦЭМ!$B$39:$B$782,B$83)+'СЕТ СН'!$H$9+СВЦЭМ!$D$10+'СЕТ СН'!$H$5-'СЕТ СН'!$H$17</f>
        <v>3716.29808301</v>
      </c>
      <c r="C86" s="36">
        <f>SUMIFS(СВЦЭМ!$C$39:$C$782,СВЦЭМ!$A$39:$A$782,$A86,СВЦЭМ!$B$39:$B$782,C$83)+'СЕТ СН'!$H$9+СВЦЭМ!$D$10+'СЕТ СН'!$H$5-'СЕТ СН'!$H$17</f>
        <v>3787.5011495999997</v>
      </c>
      <c r="D86" s="36">
        <f>SUMIFS(СВЦЭМ!$C$39:$C$782,СВЦЭМ!$A$39:$A$782,$A86,СВЦЭМ!$B$39:$B$782,D$83)+'СЕТ СН'!$H$9+СВЦЭМ!$D$10+'СЕТ СН'!$H$5-'СЕТ СН'!$H$17</f>
        <v>3846.0722967499996</v>
      </c>
      <c r="E86" s="36">
        <f>SUMIFS(СВЦЭМ!$C$39:$C$782,СВЦЭМ!$A$39:$A$782,$A86,СВЦЭМ!$B$39:$B$782,E$83)+'СЕТ СН'!$H$9+СВЦЭМ!$D$10+'СЕТ СН'!$H$5-'СЕТ СН'!$H$17</f>
        <v>3870.34730236</v>
      </c>
      <c r="F86" s="36">
        <f>SUMIFS(СВЦЭМ!$C$39:$C$782,СВЦЭМ!$A$39:$A$782,$A86,СВЦЭМ!$B$39:$B$782,F$83)+'СЕТ СН'!$H$9+СВЦЭМ!$D$10+'СЕТ СН'!$H$5-'СЕТ СН'!$H$17</f>
        <v>3874.2433574699999</v>
      </c>
      <c r="G86" s="36">
        <f>SUMIFS(СВЦЭМ!$C$39:$C$782,СВЦЭМ!$A$39:$A$782,$A86,СВЦЭМ!$B$39:$B$782,G$83)+'СЕТ СН'!$H$9+СВЦЭМ!$D$10+'СЕТ СН'!$H$5-'СЕТ СН'!$H$17</f>
        <v>3856.4364440299996</v>
      </c>
      <c r="H86" s="36">
        <f>SUMIFS(СВЦЭМ!$C$39:$C$782,СВЦЭМ!$A$39:$A$782,$A86,СВЦЭМ!$B$39:$B$782,H$83)+'СЕТ СН'!$H$9+СВЦЭМ!$D$10+'СЕТ СН'!$H$5-'СЕТ СН'!$H$17</f>
        <v>3805.8125142999997</v>
      </c>
      <c r="I86" s="36">
        <f>SUMIFS(СВЦЭМ!$C$39:$C$782,СВЦЭМ!$A$39:$A$782,$A86,СВЦЭМ!$B$39:$B$782,I$83)+'СЕТ СН'!$H$9+СВЦЭМ!$D$10+'СЕТ СН'!$H$5-'СЕТ СН'!$H$17</f>
        <v>3729.4259237599999</v>
      </c>
      <c r="J86" s="36">
        <f>SUMIFS(СВЦЭМ!$C$39:$C$782,СВЦЭМ!$A$39:$A$782,$A86,СВЦЭМ!$B$39:$B$782,J$83)+'СЕТ СН'!$H$9+СВЦЭМ!$D$10+'СЕТ СН'!$H$5-'СЕТ СН'!$H$17</f>
        <v>3681.6196392799998</v>
      </c>
      <c r="K86" s="36">
        <f>SUMIFS(СВЦЭМ!$C$39:$C$782,СВЦЭМ!$A$39:$A$782,$A86,СВЦЭМ!$B$39:$B$782,K$83)+'СЕТ СН'!$H$9+СВЦЭМ!$D$10+'СЕТ СН'!$H$5-'СЕТ СН'!$H$17</f>
        <v>3645.0216938799999</v>
      </c>
      <c r="L86" s="36">
        <f>SUMIFS(СВЦЭМ!$C$39:$C$782,СВЦЭМ!$A$39:$A$782,$A86,СВЦЭМ!$B$39:$B$782,L$83)+'СЕТ СН'!$H$9+СВЦЭМ!$D$10+'СЕТ СН'!$H$5-'СЕТ СН'!$H$17</f>
        <v>3635.5672236099999</v>
      </c>
      <c r="M86" s="36">
        <f>SUMIFS(СВЦЭМ!$C$39:$C$782,СВЦЭМ!$A$39:$A$782,$A86,СВЦЭМ!$B$39:$B$782,M$83)+'СЕТ СН'!$H$9+СВЦЭМ!$D$10+'СЕТ СН'!$H$5-'СЕТ СН'!$H$17</f>
        <v>3637.3362985599997</v>
      </c>
      <c r="N86" s="36">
        <f>SUMIFS(СВЦЭМ!$C$39:$C$782,СВЦЭМ!$A$39:$A$782,$A86,СВЦЭМ!$B$39:$B$782,N$83)+'СЕТ СН'!$H$9+СВЦЭМ!$D$10+'СЕТ СН'!$H$5-'СЕТ СН'!$H$17</f>
        <v>3657.64218299</v>
      </c>
      <c r="O86" s="36">
        <f>SUMIFS(СВЦЭМ!$C$39:$C$782,СВЦЭМ!$A$39:$A$782,$A86,СВЦЭМ!$B$39:$B$782,O$83)+'СЕТ СН'!$H$9+СВЦЭМ!$D$10+'СЕТ СН'!$H$5-'СЕТ СН'!$H$17</f>
        <v>3661.13553004</v>
      </c>
      <c r="P86" s="36">
        <f>SUMIFS(СВЦЭМ!$C$39:$C$782,СВЦЭМ!$A$39:$A$782,$A86,СВЦЭМ!$B$39:$B$782,P$83)+'СЕТ СН'!$H$9+СВЦЭМ!$D$10+'СЕТ СН'!$H$5-'СЕТ СН'!$H$17</f>
        <v>3665.4086264299999</v>
      </c>
      <c r="Q86" s="36">
        <f>SUMIFS(СВЦЭМ!$C$39:$C$782,СВЦЭМ!$A$39:$A$782,$A86,СВЦЭМ!$B$39:$B$782,Q$83)+'СЕТ СН'!$H$9+СВЦЭМ!$D$10+'СЕТ СН'!$H$5-'СЕТ СН'!$H$17</f>
        <v>3663.6551187499999</v>
      </c>
      <c r="R86" s="36">
        <f>SUMIFS(СВЦЭМ!$C$39:$C$782,СВЦЭМ!$A$39:$A$782,$A86,СВЦЭМ!$B$39:$B$782,R$83)+'СЕТ СН'!$H$9+СВЦЭМ!$D$10+'СЕТ СН'!$H$5-'СЕТ СН'!$H$17</f>
        <v>3653.38083968</v>
      </c>
      <c r="S86" s="36">
        <f>SUMIFS(СВЦЭМ!$C$39:$C$782,СВЦЭМ!$A$39:$A$782,$A86,СВЦЭМ!$B$39:$B$782,S$83)+'СЕТ СН'!$H$9+СВЦЭМ!$D$10+'СЕТ СН'!$H$5-'СЕТ СН'!$H$17</f>
        <v>3662.31683299</v>
      </c>
      <c r="T86" s="36">
        <f>SUMIFS(СВЦЭМ!$C$39:$C$782,СВЦЭМ!$A$39:$A$782,$A86,СВЦЭМ!$B$39:$B$782,T$83)+'СЕТ СН'!$H$9+СВЦЭМ!$D$10+'СЕТ СН'!$H$5-'СЕТ СН'!$H$17</f>
        <v>3650.2408886200001</v>
      </c>
      <c r="U86" s="36">
        <f>SUMIFS(СВЦЭМ!$C$39:$C$782,СВЦЭМ!$A$39:$A$782,$A86,СВЦЭМ!$B$39:$B$782,U$83)+'СЕТ СН'!$H$9+СВЦЭМ!$D$10+'СЕТ СН'!$H$5-'СЕТ СН'!$H$17</f>
        <v>3640.8890029200002</v>
      </c>
      <c r="V86" s="36">
        <f>SUMIFS(СВЦЭМ!$C$39:$C$782,СВЦЭМ!$A$39:$A$782,$A86,СВЦЭМ!$B$39:$B$782,V$83)+'СЕТ СН'!$H$9+СВЦЭМ!$D$10+'СЕТ СН'!$H$5-'СЕТ СН'!$H$17</f>
        <v>3634.8786250899998</v>
      </c>
      <c r="W86" s="36">
        <f>SUMIFS(СВЦЭМ!$C$39:$C$782,СВЦЭМ!$A$39:$A$782,$A86,СВЦЭМ!$B$39:$B$782,W$83)+'СЕТ СН'!$H$9+СВЦЭМ!$D$10+'СЕТ СН'!$H$5-'СЕТ СН'!$H$17</f>
        <v>3610.07714201</v>
      </c>
      <c r="X86" s="36">
        <f>SUMIFS(СВЦЭМ!$C$39:$C$782,СВЦЭМ!$A$39:$A$782,$A86,СВЦЭМ!$B$39:$B$782,X$83)+'СЕТ СН'!$H$9+СВЦЭМ!$D$10+'СЕТ СН'!$H$5-'СЕТ СН'!$H$17</f>
        <v>3617.7203141700002</v>
      </c>
      <c r="Y86" s="36">
        <f>SUMIFS(СВЦЭМ!$C$39:$C$782,СВЦЭМ!$A$39:$A$782,$A86,СВЦЭМ!$B$39:$B$782,Y$83)+'СЕТ СН'!$H$9+СВЦЭМ!$D$10+'СЕТ СН'!$H$5-'СЕТ СН'!$H$17</f>
        <v>3626.9385181099997</v>
      </c>
    </row>
    <row r="87" spans="1:25" ht="15.75" x14ac:dyDescent="0.2">
      <c r="A87" s="35">
        <f t="shared" si="2"/>
        <v>44473</v>
      </c>
      <c r="B87" s="36">
        <f>SUMIFS(СВЦЭМ!$C$39:$C$782,СВЦЭМ!$A$39:$A$782,$A87,СВЦЭМ!$B$39:$B$782,B$83)+'СЕТ СН'!$H$9+СВЦЭМ!$D$10+'СЕТ СН'!$H$5-'СЕТ СН'!$H$17</f>
        <v>3695.15616142</v>
      </c>
      <c r="C87" s="36">
        <f>SUMIFS(СВЦЭМ!$C$39:$C$782,СВЦЭМ!$A$39:$A$782,$A87,СВЦЭМ!$B$39:$B$782,C$83)+'СЕТ СН'!$H$9+СВЦЭМ!$D$10+'СЕТ СН'!$H$5-'СЕТ СН'!$H$17</f>
        <v>3719.0632810799998</v>
      </c>
      <c r="D87" s="36">
        <f>SUMIFS(СВЦЭМ!$C$39:$C$782,СВЦЭМ!$A$39:$A$782,$A87,СВЦЭМ!$B$39:$B$782,D$83)+'СЕТ СН'!$H$9+СВЦЭМ!$D$10+'СЕТ СН'!$H$5-'СЕТ СН'!$H$17</f>
        <v>3713.3135104200001</v>
      </c>
      <c r="E87" s="36">
        <f>SUMIFS(СВЦЭМ!$C$39:$C$782,СВЦЭМ!$A$39:$A$782,$A87,СВЦЭМ!$B$39:$B$782,E$83)+'СЕТ СН'!$H$9+СВЦЭМ!$D$10+'СЕТ СН'!$H$5-'СЕТ СН'!$H$17</f>
        <v>3737.9216291900002</v>
      </c>
      <c r="F87" s="36">
        <f>SUMIFS(СВЦЭМ!$C$39:$C$782,СВЦЭМ!$A$39:$A$782,$A87,СВЦЭМ!$B$39:$B$782,F$83)+'СЕТ СН'!$H$9+СВЦЭМ!$D$10+'СЕТ СН'!$H$5-'СЕТ СН'!$H$17</f>
        <v>3733.7312719700003</v>
      </c>
      <c r="G87" s="36">
        <f>SUMIFS(СВЦЭМ!$C$39:$C$782,СВЦЭМ!$A$39:$A$782,$A87,СВЦЭМ!$B$39:$B$782,G$83)+'СЕТ СН'!$H$9+СВЦЭМ!$D$10+'СЕТ СН'!$H$5-'СЕТ СН'!$H$17</f>
        <v>3745.50411678</v>
      </c>
      <c r="H87" s="36">
        <f>SUMIFS(СВЦЭМ!$C$39:$C$782,СВЦЭМ!$A$39:$A$782,$A87,СВЦЭМ!$B$39:$B$782,H$83)+'СЕТ СН'!$H$9+СВЦЭМ!$D$10+'СЕТ СН'!$H$5-'СЕТ СН'!$H$17</f>
        <v>3780.2000489699999</v>
      </c>
      <c r="I87" s="36">
        <f>SUMIFS(СВЦЭМ!$C$39:$C$782,СВЦЭМ!$A$39:$A$782,$A87,СВЦЭМ!$B$39:$B$782,I$83)+'СЕТ СН'!$H$9+СВЦЭМ!$D$10+'СЕТ СН'!$H$5-'СЕТ СН'!$H$17</f>
        <v>3733.09007505</v>
      </c>
      <c r="J87" s="36">
        <f>SUMIFS(СВЦЭМ!$C$39:$C$782,СВЦЭМ!$A$39:$A$782,$A87,СВЦЭМ!$B$39:$B$782,J$83)+'СЕТ СН'!$H$9+СВЦЭМ!$D$10+'СЕТ СН'!$H$5-'СЕТ СН'!$H$17</f>
        <v>3700.1805737699997</v>
      </c>
      <c r="K87" s="36">
        <f>SUMIFS(СВЦЭМ!$C$39:$C$782,СВЦЭМ!$A$39:$A$782,$A87,СВЦЭМ!$B$39:$B$782,K$83)+'СЕТ СН'!$H$9+СВЦЭМ!$D$10+'СЕТ СН'!$H$5-'СЕТ СН'!$H$17</f>
        <v>3718.3661030200001</v>
      </c>
      <c r="L87" s="36">
        <f>SUMIFS(СВЦЭМ!$C$39:$C$782,СВЦЭМ!$A$39:$A$782,$A87,СВЦЭМ!$B$39:$B$782,L$83)+'СЕТ СН'!$H$9+СВЦЭМ!$D$10+'СЕТ СН'!$H$5-'СЕТ СН'!$H$17</f>
        <v>3697.11909354</v>
      </c>
      <c r="M87" s="36">
        <f>SUMIFS(СВЦЭМ!$C$39:$C$782,СВЦЭМ!$A$39:$A$782,$A87,СВЦЭМ!$B$39:$B$782,M$83)+'СЕТ СН'!$H$9+СВЦЭМ!$D$10+'СЕТ СН'!$H$5-'СЕТ СН'!$H$17</f>
        <v>3697.6741536300001</v>
      </c>
      <c r="N87" s="36">
        <f>SUMIFS(СВЦЭМ!$C$39:$C$782,СВЦЭМ!$A$39:$A$782,$A87,СВЦЭМ!$B$39:$B$782,N$83)+'СЕТ СН'!$H$9+СВЦЭМ!$D$10+'СЕТ СН'!$H$5-'СЕТ СН'!$H$17</f>
        <v>3678.3410313700001</v>
      </c>
      <c r="O87" s="36">
        <f>SUMIFS(СВЦЭМ!$C$39:$C$782,СВЦЭМ!$A$39:$A$782,$A87,СВЦЭМ!$B$39:$B$782,O$83)+'СЕТ СН'!$H$9+СВЦЭМ!$D$10+'СЕТ СН'!$H$5-'СЕТ СН'!$H$17</f>
        <v>3669.7492487099998</v>
      </c>
      <c r="P87" s="36">
        <f>SUMIFS(СВЦЭМ!$C$39:$C$782,СВЦЭМ!$A$39:$A$782,$A87,СВЦЭМ!$B$39:$B$782,P$83)+'СЕТ СН'!$H$9+СВЦЭМ!$D$10+'СЕТ СН'!$H$5-'СЕТ СН'!$H$17</f>
        <v>3686.07032471</v>
      </c>
      <c r="Q87" s="36">
        <f>SUMIFS(СВЦЭМ!$C$39:$C$782,СВЦЭМ!$A$39:$A$782,$A87,СВЦЭМ!$B$39:$B$782,Q$83)+'СЕТ СН'!$H$9+СВЦЭМ!$D$10+'СЕТ СН'!$H$5-'СЕТ СН'!$H$17</f>
        <v>3721.6441699799998</v>
      </c>
      <c r="R87" s="36">
        <f>SUMIFS(СВЦЭМ!$C$39:$C$782,СВЦЭМ!$A$39:$A$782,$A87,СВЦЭМ!$B$39:$B$782,R$83)+'СЕТ СН'!$H$9+СВЦЭМ!$D$10+'СЕТ СН'!$H$5-'СЕТ СН'!$H$17</f>
        <v>3708.9782840099997</v>
      </c>
      <c r="S87" s="36">
        <f>SUMIFS(СВЦЭМ!$C$39:$C$782,СВЦЭМ!$A$39:$A$782,$A87,СВЦЭМ!$B$39:$B$782,S$83)+'СЕТ СН'!$H$9+СВЦЭМ!$D$10+'СЕТ СН'!$H$5-'СЕТ СН'!$H$17</f>
        <v>3711.9372194600001</v>
      </c>
      <c r="T87" s="36">
        <f>SUMIFS(СВЦЭМ!$C$39:$C$782,СВЦЭМ!$A$39:$A$782,$A87,СВЦЭМ!$B$39:$B$782,T$83)+'СЕТ СН'!$H$9+СВЦЭМ!$D$10+'СЕТ СН'!$H$5-'СЕТ СН'!$H$17</f>
        <v>3728.9528954399998</v>
      </c>
      <c r="U87" s="36">
        <f>SUMIFS(СВЦЭМ!$C$39:$C$782,СВЦЭМ!$A$39:$A$782,$A87,СВЦЭМ!$B$39:$B$782,U$83)+'СЕТ СН'!$H$9+СВЦЭМ!$D$10+'СЕТ СН'!$H$5-'СЕТ СН'!$H$17</f>
        <v>3725.4050541799998</v>
      </c>
      <c r="V87" s="36">
        <f>SUMIFS(СВЦЭМ!$C$39:$C$782,СВЦЭМ!$A$39:$A$782,$A87,СВЦЭМ!$B$39:$B$782,V$83)+'СЕТ СН'!$H$9+СВЦЭМ!$D$10+'СЕТ СН'!$H$5-'СЕТ СН'!$H$17</f>
        <v>3726.7007046999997</v>
      </c>
      <c r="W87" s="36">
        <f>SUMIFS(СВЦЭМ!$C$39:$C$782,СВЦЭМ!$A$39:$A$782,$A87,СВЦЭМ!$B$39:$B$782,W$83)+'СЕТ СН'!$H$9+СВЦЭМ!$D$10+'СЕТ СН'!$H$5-'СЕТ СН'!$H$17</f>
        <v>3713.5532847300001</v>
      </c>
      <c r="X87" s="36">
        <f>SUMIFS(СВЦЭМ!$C$39:$C$782,СВЦЭМ!$A$39:$A$782,$A87,СВЦЭМ!$B$39:$B$782,X$83)+'СЕТ СН'!$H$9+СВЦЭМ!$D$10+'СЕТ СН'!$H$5-'СЕТ СН'!$H$17</f>
        <v>3726.1609249499998</v>
      </c>
      <c r="Y87" s="36">
        <f>SUMIFS(СВЦЭМ!$C$39:$C$782,СВЦЭМ!$A$39:$A$782,$A87,СВЦЭМ!$B$39:$B$782,Y$83)+'СЕТ СН'!$H$9+СВЦЭМ!$D$10+'СЕТ СН'!$H$5-'СЕТ СН'!$H$17</f>
        <v>3783.5028330499999</v>
      </c>
    </row>
    <row r="88" spans="1:25" ht="15.75" x14ac:dyDescent="0.2">
      <c r="A88" s="35">
        <f t="shared" si="2"/>
        <v>44474</v>
      </c>
      <c r="B88" s="36">
        <f>SUMIFS(СВЦЭМ!$C$39:$C$782,СВЦЭМ!$A$39:$A$782,$A88,СВЦЭМ!$B$39:$B$782,B$83)+'СЕТ СН'!$H$9+СВЦЭМ!$D$10+'СЕТ СН'!$H$5-'СЕТ СН'!$H$17</f>
        <v>3840.4400317</v>
      </c>
      <c r="C88" s="36">
        <f>SUMIFS(СВЦЭМ!$C$39:$C$782,СВЦЭМ!$A$39:$A$782,$A88,СВЦЭМ!$B$39:$B$782,C$83)+'СЕТ СН'!$H$9+СВЦЭМ!$D$10+'СЕТ СН'!$H$5-'СЕТ СН'!$H$17</f>
        <v>3841.4431721599999</v>
      </c>
      <c r="D88" s="36">
        <f>SUMIFS(СВЦЭМ!$C$39:$C$782,СВЦЭМ!$A$39:$A$782,$A88,СВЦЭМ!$B$39:$B$782,D$83)+'СЕТ СН'!$H$9+СВЦЭМ!$D$10+'СЕТ СН'!$H$5-'СЕТ СН'!$H$17</f>
        <v>3775.4211715800002</v>
      </c>
      <c r="E88" s="36">
        <f>SUMIFS(СВЦЭМ!$C$39:$C$782,СВЦЭМ!$A$39:$A$782,$A88,СВЦЭМ!$B$39:$B$782,E$83)+'СЕТ СН'!$H$9+СВЦЭМ!$D$10+'СЕТ СН'!$H$5-'СЕТ СН'!$H$17</f>
        <v>3760.5694964200002</v>
      </c>
      <c r="F88" s="36">
        <f>SUMIFS(СВЦЭМ!$C$39:$C$782,СВЦЭМ!$A$39:$A$782,$A88,СВЦЭМ!$B$39:$B$782,F$83)+'СЕТ СН'!$H$9+СВЦЭМ!$D$10+'СЕТ СН'!$H$5-'СЕТ СН'!$H$17</f>
        <v>3762.8395531000001</v>
      </c>
      <c r="G88" s="36">
        <f>SUMIFS(СВЦЭМ!$C$39:$C$782,СВЦЭМ!$A$39:$A$782,$A88,СВЦЭМ!$B$39:$B$782,G$83)+'СЕТ СН'!$H$9+СВЦЭМ!$D$10+'СЕТ СН'!$H$5-'СЕТ СН'!$H$17</f>
        <v>3771.0247836799999</v>
      </c>
      <c r="H88" s="36">
        <f>SUMIFS(СВЦЭМ!$C$39:$C$782,СВЦЭМ!$A$39:$A$782,$A88,СВЦЭМ!$B$39:$B$782,H$83)+'СЕТ СН'!$H$9+СВЦЭМ!$D$10+'СЕТ СН'!$H$5-'СЕТ СН'!$H$17</f>
        <v>3825.2820279099997</v>
      </c>
      <c r="I88" s="36">
        <f>SUMIFS(СВЦЭМ!$C$39:$C$782,СВЦЭМ!$A$39:$A$782,$A88,СВЦЭМ!$B$39:$B$782,I$83)+'СЕТ СН'!$H$9+СВЦЭМ!$D$10+'СЕТ СН'!$H$5-'СЕТ СН'!$H$17</f>
        <v>3810.9922382300001</v>
      </c>
      <c r="J88" s="36">
        <f>SUMIFS(СВЦЭМ!$C$39:$C$782,СВЦЭМ!$A$39:$A$782,$A88,СВЦЭМ!$B$39:$B$782,J$83)+'СЕТ СН'!$H$9+СВЦЭМ!$D$10+'СЕТ СН'!$H$5-'СЕТ СН'!$H$17</f>
        <v>3710.6111288100001</v>
      </c>
      <c r="K88" s="36">
        <f>SUMIFS(СВЦЭМ!$C$39:$C$782,СВЦЭМ!$A$39:$A$782,$A88,СВЦЭМ!$B$39:$B$782,K$83)+'СЕТ СН'!$H$9+СВЦЭМ!$D$10+'СЕТ СН'!$H$5-'СЕТ СН'!$H$17</f>
        <v>3734.1824154200003</v>
      </c>
      <c r="L88" s="36">
        <f>SUMIFS(СВЦЭМ!$C$39:$C$782,СВЦЭМ!$A$39:$A$782,$A88,СВЦЭМ!$B$39:$B$782,L$83)+'СЕТ СН'!$H$9+СВЦЭМ!$D$10+'СЕТ СН'!$H$5-'СЕТ СН'!$H$17</f>
        <v>3740.9852022099999</v>
      </c>
      <c r="M88" s="36">
        <f>SUMIFS(СВЦЭМ!$C$39:$C$782,СВЦЭМ!$A$39:$A$782,$A88,СВЦЭМ!$B$39:$B$782,M$83)+'СЕТ СН'!$H$9+СВЦЭМ!$D$10+'СЕТ СН'!$H$5-'СЕТ СН'!$H$17</f>
        <v>3759.9381100099999</v>
      </c>
      <c r="N88" s="36">
        <f>SUMIFS(СВЦЭМ!$C$39:$C$782,СВЦЭМ!$A$39:$A$782,$A88,СВЦЭМ!$B$39:$B$782,N$83)+'СЕТ СН'!$H$9+СВЦЭМ!$D$10+'СЕТ СН'!$H$5-'СЕТ СН'!$H$17</f>
        <v>3736.9504503400003</v>
      </c>
      <c r="O88" s="36">
        <f>SUMIFS(СВЦЭМ!$C$39:$C$782,СВЦЭМ!$A$39:$A$782,$A88,СВЦЭМ!$B$39:$B$782,O$83)+'СЕТ СН'!$H$9+СВЦЭМ!$D$10+'СЕТ СН'!$H$5-'СЕТ СН'!$H$17</f>
        <v>3747.2677455600001</v>
      </c>
      <c r="P88" s="36">
        <f>SUMIFS(СВЦЭМ!$C$39:$C$782,СВЦЭМ!$A$39:$A$782,$A88,СВЦЭМ!$B$39:$B$782,P$83)+'СЕТ СН'!$H$9+СВЦЭМ!$D$10+'СЕТ СН'!$H$5-'СЕТ СН'!$H$17</f>
        <v>3744.01554738</v>
      </c>
      <c r="Q88" s="36">
        <f>SUMIFS(СВЦЭМ!$C$39:$C$782,СВЦЭМ!$A$39:$A$782,$A88,СВЦЭМ!$B$39:$B$782,Q$83)+'СЕТ СН'!$H$9+СВЦЭМ!$D$10+'СЕТ СН'!$H$5-'СЕТ СН'!$H$17</f>
        <v>3771.2078975899999</v>
      </c>
      <c r="R88" s="36">
        <f>SUMIFS(СВЦЭМ!$C$39:$C$782,СВЦЭМ!$A$39:$A$782,$A88,СВЦЭМ!$B$39:$B$782,R$83)+'СЕТ СН'!$H$9+СВЦЭМ!$D$10+'СЕТ СН'!$H$5-'СЕТ СН'!$H$17</f>
        <v>3752.9703819599999</v>
      </c>
      <c r="S88" s="36">
        <f>SUMIFS(СВЦЭМ!$C$39:$C$782,СВЦЭМ!$A$39:$A$782,$A88,СВЦЭМ!$B$39:$B$782,S$83)+'СЕТ СН'!$H$9+СВЦЭМ!$D$10+'СЕТ СН'!$H$5-'СЕТ СН'!$H$17</f>
        <v>3759.72804468</v>
      </c>
      <c r="T88" s="36">
        <f>SUMIFS(СВЦЭМ!$C$39:$C$782,СВЦЭМ!$A$39:$A$782,$A88,СВЦЭМ!$B$39:$B$782,T$83)+'СЕТ СН'!$H$9+СВЦЭМ!$D$10+'СЕТ СН'!$H$5-'СЕТ СН'!$H$17</f>
        <v>3783.0764692799999</v>
      </c>
      <c r="U88" s="36">
        <f>SUMIFS(СВЦЭМ!$C$39:$C$782,СВЦЭМ!$A$39:$A$782,$A88,СВЦЭМ!$B$39:$B$782,U$83)+'СЕТ СН'!$H$9+СВЦЭМ!$D$10+'СЕТ СН'!$H$5-'СЕТ СН'!$H$17</f>
        <v>3757.7273062099998</v>
      </c>
      <c r="V88" s="36">
        <f>SUMIFS(СВЦЭМ!$C$39:$C$782,СВЦЭМ!$A$39:$A$782,$A88,СВЦЭМ!$B$39:$B$782,V$83)+'СЕТ СН'!$H$9+СВЦЭМ!$D$10+'СЕТ СН'!$H$5-'СЕТ СН'!$H$17</f>
        <v>3746.59798009</v>
      </c>
      <c r="W88" s="36">
        <f>SUMIFS(СВЦЭМ!$C$39:$C$782,СВЦЭМ!$A$39:$A$782,$A88,СВЦЭМ!$B$39:$B$782,W$83)+'СЕТ СН'!$H$9+СВЦЭМ!$D$10+'СЕТ СН'!$H$5-'СЕТ СН'!$H$17</f>
        <v>3756.3130590699998</v>
      </c>
      <c r="X88" s="36">
        <f>SUMIFS(СВЦЭМ!$C$39:$C$782,СВЦЭМ!$A$39:$A$782,$A88,СВЦЭМ!$B$39:$B$782,X$83)+'СЕТ СН'!$H$9+СВЦЭМ!$D$10+'СЕТ СН'!$H$5-'СЕТ СН'!$H$17</f>
        <v>3764.56341647</v>
      </c>
      <c r="Y88" s="36">
        <f>SUMIFS(СВЦЭМ!$C$39:$C$782,СВЦЭМ!$A$39:$A$782,$A88,СВЦЭМ!$B$39:$B$782,Y$83)+'СЕТ СН'!$H$9+СВЦЭМ!$D$10+'СЕТ СН'!$H$5-'СЕТ СН'!$H$17</f>
        <v>3850.4411145399999</v>
      </c>
    </row>
    <row r="89" spans="1:25" ht="15.75" x14ac:dyDescent="0.2">
      <c r="A89" s="35">
        <f t="shared" si="2"/>
        <v>44475</v>
      </c>
      <c r="B89" s="36">
        <f>SUMIFS(СВЦЭМ!$C$39:$C$782,СВЦЭМ!$A$39:$A$782,$A89,СВЦЭМ!$B$39:$B$782,B$83)+'СЕТ СН'!$H$9+СВЦЭМ!$D$10+'СЕТ СН'!$H$5-'СЕТ СН'!$H$17</f>
        <v>3858.2123606300001</v>
      </c>
      <c r="C89" s="36">
        <f>SUMIFS(СВЦЭМ!$C$39:$C$782,СВЦЭМ!$A$39:$A$782,$A89,СВЦЭМ!$B$39:$B$782,C$83)+'СЕТ СН'!$H$9+СВЦЭМ!$D$10+'СЕТ СН'!$H$5-'СЕТ СН'!$H$17</f>
        <v>3908.4871610599998</v>
      </c>
      <c r="D89" s="36">
        <f>SUMIFS(СВЦЭМ!$C$39:$C$782,СВЦЭМ!$A$39:$A$782,$A89,СВЦЭМ!$B$39:$B$782,D$83)+'СЕТ СН'!$H$9+СВЦЭМ!$D$10+'СЕТ СН'!$H$5-'СЕТ СН'!$H$17</f>
        <v>3815.1424423899998</v>
      </c>
      <c r="E89" s="36">
        <f>SUMIFS(СВЦЭМ!$C$39:$C$782,СВЦЭМ!$A$39:$A$782,$A89,СВЦЭМ!$B$39:$B$782,E$83)+'СЕТ СН'!$H$9+СВЦЭМ!$D$10+'СЕТ СН'!$H$5-'СЕТ СН'!$H$17</f>
        <v>3803.17620399</v>
      </c>
      <c r="F89" s="36">
        <f>SUMIFS(СВЦЭМ!$C$39:$C$782,СВЦЭМ!$A$39:$A$782,$A89,СВЦЭМ!$B$39:$B$782,F$83)+'СЕТ СН'!$H$9+СВЦЭМ!$D$10+'СЕТ СН'!$H$5-'СЕТ СН'!$H$17</f>
        <v>3790.28048025</v>
      </c>
      <c r="G89" s="36">
        <f>SUMIFS(СВЦЭМ!$C$39:$C$782,СВЦЭМ!$A$39:$A$782,$A89,СВЦЭМ!$B$39:$B$782,G$83)+'СЕТ СН'!$H$9+СВЦЭМ!$D$10+'СЕТ СН'!$H$5-'СЕТ СН'!$H$17</f>
        <v>3797.59064601</v>
      </c>
      <c r="H89" s="36">
        <f>SUMIFS(СВЦЭМ!$C$39:$C$782,СВЦЭМ!$A$39:$A$782,$A89,СВЦЭМ!$B$39:$B$782,H$83)+'СЕТ СН'!$H$9+СВЦЭМ!$D$10+'СЕТ СН'!$H$5-'СЕТ СН'!$H$17</f>
        <v>3856.7299905099999</v>
      </c>
      <c r="I89" s="36">
        <f>SUMIFS(СВЦЭМ!$C$39:$C$782,СВЦЭМ!$A$39:$A$782,$A89,СВЦЭМ!$B$39:$B$782,I$83)+'СЕТ СН'!$H$9+СВЦЭМ!$D$10+'СЕТ СН'!$H$5-'СЕТ СН'!$H$17</f>
        <v>3872.6056812299998</v>
      </c>
      <c r="J89" s="36">
        <f>SUMIFS(СВЦЭМ!$C$39:$C$782,СВЦЭМ!$A$39:$A$782,$A89,СВЦЭМ!$B$39:$B$782,J$83)+'СЕТ СН'!$H$9+СВЦЭМ!$D$10+'СЕТ СН'!$H$5-'СЕТ СН'!$H$17</f>
        <v>3816.6888426</v>
      </c>
      <c r="K89" s="36">
        <f>SUMIFS(СВЦЭМ!$C$39:$C$782,СВЦЭМ!$A$39:$A$782,$A89,СВЦЭМ!$B$39:$B$782,K$83)+'СЕТ СН'!$H$9+СВЦЭМ!$D$10+'СЕТ СН'!$H$5-'СЕТ СН'!$H$17</f>
        <v>3796.4593227400001</v>
      </c>
      <c r="L89" s="36">
        <f>SUMIFS(СВЦЭМ!$C$39:$C$782,СВЦЭМ!$A$39:$A$782,$A89,СВЦЭМ!$B$39:$B$782,L$83)+'СЕТ СН'!$H$9+СВЦЭМ!$D$10+'СЕТ СН'!$H$5-'СЕТ СН'!$H$17</f>
        <v>3826.8933111699998</v>
      </c>
      <c r="M89" s="36">
        <f>SUMIFS(СВЦЭМ!$C$39:$C$782,СВЦЭМ!$A$39:$A$782,$A89,СВЦЭМ!$B$39:$B$782,M$83)+'СЕТ СН'!$H$9+СВЦЭМ!$D$10+'СЕТ СН'!$H$5-'СЕТ СН'!$H$17</f>
        <v>3827.8032110200002</v>
      </c>
      <c r="N89" s="36">
        <f>SUMIFS(СВЦЭМ!$C$39:$C$782,СВЦЭМ!$A$39:$A$782,$A89,СВЦЭМ!$B$39:$B$782,N$83)+'СЕТ СН'!$H$9+СВЦЭМ!$D$10+'СЕТ СН'!$H$5-'СЕТ СН'!$H$17</f>
        <v>3811.4089399200002</v>
      </c>
      <c r="O89" s="36">
        <f>SUMIFS(СВЦЭМ!$C$39:$C$782,СВЦЭМ!$A$39:$A$782,$A89,СВЦЭМ!$B$39:$B$782,O$83)+'СЕТ СН'!$H$9+СВЦЭМ!$D$10+'СЕТ СН'!$H$5-'СЕТ СН'!$H$17</f>
        <v>3820.9082762199996</v>
      </c>
      <c r="P89" s="36">
        <f>SUMIFS(СВЦЭМ!$C$39:$C$782,СВЦЭМ!$A$39:$A$782,$A89,СВЦЭМ!$B$39:$B$782,P$83)+'СЕТ СН'!$H$9+СВЦЭМ!$D$10+'СЕТ СН'!$H$5-'СЕТ СН'!$H$17</f>
        <v>3826.8332354100003</v>
      </c>
      <c r="Q89" s="36">
        <f>SUMIFS(СВЦЭМ!$C$39:$C$782,СВЦЭМ!$A$39:$A$782,$A89,СВЦЭМ!$B$39:$B$782,Q$83)+'СЕТ СН'!$H$9+СВЦЭМ!$D$10+'СЕТ СН'!$H$5-'СЕТ СН'!$H$17</f>
        <v>3850.4224279700002</v>
      </c>
      <c r="R89" s="36">
        <f>SUMIFS(СВЦЭМ!$C$39:$C$782,СВЦЭМ!$A$39:$A$782,$A89,СВЦЭМ!$B$39:$B$782,R$83)+'СЕТ СН'!$H$9+СВЦЭМ!$D$10+'СЕТ СН'!$H$5-'СЕТ СН'!$H$17</f>
        <v>3843.1789449099997</v>
      </c>
      <c r="S89" s="36">
        <f>SUMIFS(СВЦЭМ!$C$39:$C$782,СВЦЭМ!$A$39:$A$782,$A89,СВЦЭМ!$B$39:$B$782,S$83)+'СЕТ СН'!$H$9+СВЦЭМ!$D$10+'СЕТ СН'!$H$5-'СЕТ СН'!$H$17</f>
        <v>3843.1735822800001</v>
      </c>
      <c r="T89" s="36">
        <f>SUMIFS(СВЦЭМ!$C$39:$C$782,СВЦЭМ!$A$39:$A$782,$A89,СВЦЭМ!$B$39:$B$782,T$83)+'СЕТ СН'!$H$9+СВЦЭМ!$D$10+'СЕТ СН'!$H$5-'СЕТ СН'!$H$17</f>
        <v>3801.6963163</v>
      </c>
      <c r="U89" s="36">
        <f>SUMIFS(СВЦЭМ!$C$39:$C$782,СВЦЭМ!$A$39:$A$782,$A89,СВЦЭМ!$B$39:$B$782,U$83)+'СЕТ СН'!$H$9+СВЦЭМ!$D$10+'СЕТ СН'!$H$5-'СЕТ СН'!$H$17</f>
        <v>3740.9759505100001</v>
      </c>
      <c r="V89" s="36">
        <f>SUMIFS(СВЦЭМ!$C$39:$C$782,СВЦЭМ!$A$39:$A$782,$A89,СВЦЭМ!$B$39:$B$782,V$83)+'СЕТ СН'!$H$9+СВЦЭМ!$D$10+'СЕТ СН'!$H$5-'СЕТ СН'!$H$17</f>
        <v>3710.9445541499999</v>
      </c>
      <c r="W89" s="36">
        <f>SUMIFS(СВЦЭМ!$C$39:$C$782,СВЦЭМ!$A$39:$A$782,$A89,СВЦЭМ!$B$39:$B$782,W$83)+'СЕТ СН'!$H$9+СВЦЭМ!$D$10+'СЕТ СН'!$H$5-'СЕТ СН'!$H$17</f>
        <v>3737.1721586799999</v>
      </c>
      <c r="X89" s="36">
        <f>SUMIFS(СВЦЭМ!$C$39:$C$782,СВЦЭМ!$A$39:$A$782,$A89,СВЦЭМ!$B$39:$B$782,X$83)+'СЕТ СН'!$H$9+СВЦЭМ!$D$10+'СЕТ СН'!$H$5-'СЕТ СН'!$H$17</f>
        <v>3819.5843278800003</v>
      </c>
      <c r="Y89" s="36">
        <f>SUMIFS(СВЦЭМ!$C$39:$C$782,СВЦЭМ!$A$39:$A$782,$A89,СВЦЭМ!$B$39:$B$782,Y$83)+'СЕТ СН'!$H$9+СВЦЭМ!$D$10+'СЕТ СН'!$H$5-'СЕТ СН'!$H$17</f>
        <v>3849.6503542999999</v>
      </c>
    </row>
    <row r="90" spans="1:25" ht="15.75" x14ac:dyDescent="0.2">
      <c r="A90" s="35">
        <f t="shared" si="2"/>
        <v>44476</v>
      </c>
      <c r="B90" s="36">
        <f>SUMIFS(СВЦЭМ!$C$39:$C$782,СВЦЭМ!$A$39:$A$782,$A90,СВЦЭМ!$B$39:$B$782,B$83)+'СЕТ СН'!$H$9+СВЦЭМ!$D$10+'СЕТ СН'!$H$5-'СЕТ СН'!$H$17</f>
        <v>3791.9954441199998</v>
      </c>
      <c r="C90" s="36">
        <f>SUMIFS(СВЦЭМ!$C$39:$C$782,СВЦЭМ!$A$39:$A$782,$A90,СВЦЭМ!$B$39:$B$782,C$83)+'СЕТ СН'!$H$9+СВЦЭМ!$D$10+'СЕТ СН'!$H$5-'СЕТ СН'!$H$17</f>
        <v>3810.20137436</v>
      </c>
      <c r="D90" s="36">
        <f>SUMIFS(СВЦЭМ!$C$39:$C$782,СВЦЭМ!$A$39:$A$782,$A90,СВЦЭМ!$B$39:$B$782,D$83)+'СЕТ СН'!$H$9+СВЦЭМ!$D$10+'СЕТ СН'!$H$5-'СЕТ СН'!$H$17</f>
        <v>3768.0156994600002</v>
      </c>
      <c r="E90" s="36">
        <f>SUMIFS(СВЦЭМ!$C$39:$C$782,СВЦЭМ!$A$39:$A$782,$A90,СВЦЭМ!$B$39:$B$782,E$83)+'СЕТ СН'!$H$9+СВЦЭМ!$D$10+'СЕТ СН'!$H$5-'СЕТ СН'!$H$17</f>
        <v>3772.21512626</v>
      </c>
      <c r="F90" s="36">
        <f>SUMIFS(СВЦЭМ!$C$39:$C$782,СВЦЭМ!$A$39:$A$782,$A90,СВЦЭМ!$B$39:$B$782,F$83)+'СЕТ СН'!$H$9+СВЦЭМ!$D$10+'СЕТ СН'!$H$5-'СЕТ СН'!$H$17</f>
        <v>3771.2851466100001</v>
      </c>
      <c r="G90" s="36">
        <f>SUMIFS(СВЦЭМ!$C$39:$C$782,СВЦЭМ!$A$39:$A$782,$A90,СВЦЭМ!$B$39:$B$782,G$83)+'СЕТ СН'!$H$9+СВЦЭМ!$D$10+'СЕТ СН'!$H$5-'СЕТ СН'!$H$17</f>
        <v>3758.5222322499999</v>
      </c>
      <c r="H90" s="36">
        <f>SUMIFS(СВЦЭМ!$C$39:$C$782,СВЦЭМ!$A$39:$A$782,$A90,СВЦЭМ!$B$39:$B$782,H$83)+'СЕТ СН'!$H$9+СВЦЭМ!$D$10+'СЕТ СН'!$H$5-'СЕТ СН'!$H$17</f>
        <v>3812.8894354599997</v>
      </c>
      <c r="I90" s="36">
        <f>SUMIFS(СВЦЭМ!$C$39:$C$782,СВЦЭМ!$A$39:$A$782,$A90,СВЦЭМ!$B$39:$B$782,I$83)+'СЕТ СН'!$H$9+СВЦЭМ!$D$10+'СЕТ СН'!$H$5-'СЕТ СН'!$H$17</f>
        <v>3822.81427171</v>
      </c>
      <c r="J90" s="36">
        <f>SUMIFS(СВЦЭМ!$C$39:$C$782,СВЦЭМ!$A$39:$A$782,$A90,СВЦЭМ!$B$39:$B$782,J$83)+'СЕТ СН'!$H$9+СВЦЭМ!$D$10+'СЕТ СН'!$H$5-'СЕТ СН'!$H$17</f>
        <v>3784.4047507400001</v>
      </c>
      <c r="K90" s="36">
        <f>SUMIFS(СВЦЭМ!$C$39:$C$782,СВЦЭМ!$A$39:$A$782,$A90,СВЦЭМ!$B$39:$B$782,K$83)+'СЕТ СН'!$H$9+СВЦЭМ!$D$10+'СЕТ СН'!$H$5-'СЕТ СН'!$H$17</f>
        <v>3750.91415779</v>
      </c>
      <c r="L90" s="36">
        <f>SUMIFS(СВЦЭМ!$C$39:$C$782,СВЦЭМ!$A$39:$A$782,$A90,СВЦЭМ!$B$39:$B$782,L$83)+'СЕТ СН'!$H$9+СВЦЭМ!$D$10+'СЕТ СН'!$H$5-'СЕТ СН'!$H$17</f>
        <v>3745.50201745</v>
      </c>
      <c r="M90" s="36">
        <f>SUMIFS(СВЦЭМ!$C$39:$C$782,СВЦЭМ!$A$39:$A$782,$A90,СВЦЭМ!$B$39:$B$782,M$83)+'СЕТ СН'!$H$9+СВЦЭМ!$D$10+'СЕТ СН'!$H$5-'СЕТ СН'!$H$17</f>
        <v>3769.7601307099999</v>
      </c>
      <c r="N90" s="36">
        <f>SUMIFS(СВЦЭМ!$C$39:$C$782,СВЦЭМ!$A$39:$A$782,$A90,СВЦЭМ!$B$39:$B$782,N$83)+'СЕТ СН'!$H$9+СВЦЭМ!$D$10+'СЕТ СН'!$H$5-'СЕТ СН'!$H$17</f>
        <v>3773.1244338699998</v>
      </c>
      <c r="O90" s="36">
        <f>SUMIFS(СВЦЭМ!$C$39:$C$782,СВЦЭМ!$A$39:$A$782,$A90,СВЦЭМ!$B$39:$B$782,O$83)+'СЕТ СН'!$H$9+СВЦЭМ!$D$10+'СЕТ СН'!$H$5-'СЕТ СН'!$H$17</f>
        <v>3764.7722136399998</v>
      </c>
      <c r="P90" s="36">
        <f>SUMIFS(СВЦЭМ!$C$39:$C$782,СВЦЭМ!$A$39:$A$782,$A90,СВЦЭМ!$B$39:$B$782,P$83)+'СЕТ СН'!$H$9+СВЦЭМ!$D$10+'СЕТ СН'!$H$5-'СЕТ СН'!$H$17</f>
        <v>3764.5003695</v>
      </c>
      <c r="Q90" s="36">
        <f>SUMIFS(СВЦЭМ!$C$39:$C$782,СВЦЭМ!$A$39:$A$782,$A90,СВЦЭМ!$B$39:$B$782,Q$83)+'СЕТ СН'!$H$9+СВЦЭМ!$D$10+'СЕТ СН'!$H$5-'СЕТ СН'!$H$17</f>
        <v>3769.95322571</v>
      </c>
      <c r="R90" s="36">
        <f>SUMIFS(СВЦЭМ!$C$39:$C$782,СВЦЭМ!$A$39:$A$782,$A90,СВЦЭМ!$B$39:$B$782,R$83)+'СЕТ СН'!$H$9+СВЦЭМ!$D$10+'СЕТ СН'!$H$5-'СЕТ СН'!$H$17</f>
        <v>3762.94827205</v>
      </c>
      <c r="S90" s="36">
        <f>SUMIFS(СВЦЭМ!$C$39:$C$782,СВЦЭМ!$A$39:$A$782,$A90,СВЦЭМ!$B$39:$B$782,S$83)+'СЕТ СН'!$H$9+СВЦЭМ!$D$10+'СЕТ СН'!$H$5-'СЕТ СН'!$H$17</f>
        <v>3770.1133252099999</v>
      </c>
      <c r="T90" s="36">
        <f>SUMIFS(СВЦЭМ!$C$39:$C$782,СВЦЭМ!$A$39:$A$782,$A90,СВЦЭМ!$B$39:$B$782,T$83)+'СЕТ СН'!$H$9+СВЦЭМ!$D$10+'СЕТ СН'!$H$5-'СЕТ СН'!$H$17</f>
        <v>3748.2386840999998</v>
      </c>
      <c r="U90" s="36">
        <f>SUMIFS(СВЦЭМ!$C$39:$C$782,СВЦЭМ!$A$39:$A$782,$A90,СВЦЭМ!$B$39:$B$782,U$83)+'СЕТ СН'!$H$9+СВЦЭМ!$D$10+'СЕТ СН'!$H$5-'СЕТ СН'!$H$17</f>
        <v>3726.7699468999999</v>
      </c>
      <c r="V90" s="36">
        <f>SUMIFS(СВЦЭМ!$C$39:$C$782,СВЦЭМ!$A$39:$A$782,$A90,СВЦЭМ!$B$39:$B$782,V$83)+'СЕТ СН'!$H$9+СВЦЭМ!$D$10+'СЕТ СН'!$H$5-'СЕТ СН'!$H$17</f>
        <v>3740.8089856299998</v>
      </c>
      <c r="W90" s="36">
        <f>SUMIFS(СВЦЭМ!$C$39:$C$782,СВЦЭМ!$A$39:$A$782,$A90,СВЦЭМ!$B$39:$B$782,W$83)+'СЕТ СН'!$H$9+СВЦЭМ!$D$10+'СЕТ СН'!$H$5-'СЕТ СН'!$H$17</f>
        <v>3783.0264122999997</v>
      </c>
      <c r="X90" s="36">
        <f>SUMIFS(СВЦЭМ!$C$39:$C$782,СВЦЭМ!$A$39:$A$782,$A90,СВЦЭМ!$B$39:$B$782,X$83)+'СЕТ СН'!$H$9+СВЦЭМ!$D$10+'СЕТ СН'!$H$5-'СЕТ СН'!$H$17</f>
        <v>3827.2636460499998</v>
      </c>
      <c r="Y90" s="36">
        <f>SUMIFS(СВЦЭМ!$C$39:$C$782,СВЦЭМ!$A$39:$A$782,$A90,СВЦЭМ!$B$39:$B$782,Y$83)+'СЕТ СН'!$H$9+СВЦЭМ!$D$10+'СЕТ СН'!$H$5-'СЕТ СН'!$H$17</f>
        <v>3839.6085733899999</v>
      </c>
    </row>
    <row r="91" spans="1:25" ht="15.75" x14ac:dyDescent="0.2">
      <c r="A91" s="35">
        <f t="shared" si="2"/>
        <v>44477</v>
      </c>
      <c r="B91" s="36">
        <f>SUMIFS(СВЦЭМ!$C$39:$C$782,СВЦЭМ!$A$39:$A$782,$A91,СВЦЭМ!$B$39:$B$782,B$83)+'СЕТ СН'!$H$9+СВЦЭМ!$D$10+'СЕТ СН'!$H$5-'СЕТ СН'!$H$17</f>
        <v>3812.0691384399997</v>
      </c>
      <c r="C91" s="36">
        <f>SUMIFS(СВЦЭМ!$C$39:$C$782,СВЦЭМ!$A$39:$A$782,$A91,СВЦЭМ!$B$39:$B$782,C$83)+'СЕТ СН'!$H$9+СВЦЭМ!$D$10+'СЕТ СН'!$H$5-'СЕТ СН'!$H$17</f>
        <v>3836.0812157</v>
      </c>
      <c r="D91" s="36">
        <f>SUMIFS(СВЦЭМ!$C$39:$C$782,СВЦЭМ!$A$39:$A$782,$A91,СВЦЭМ!$B$39:$B$782,D$83)+'СЕТ СН'!$H$9+СВЦЭМ!$D$10+'СЕТ СН'!$H$5-'СЕТ СН'!$H$17</f>
        <v>3803.2711666799996</v>
      </c>
      <c r="E91" s="36">
        <f>SUMIFS(СВЦЭМ!$C$39:$C$782,СВЦЭМ!$A$39:$A$782,$A91,СВЦЭМ!$B$39:$B$782,E$83)+'СЕТ СН'!$H$9+СВЦЭМ!$D$10+'СЕТ СН'!$H$5-'СЕТ СН'!$H$17</f>
        <v>3828.1261687799997</v>
      </c>
      <c r="F91" s="36">
        <f>SUMIFS(СВЦЭМ!$C$39:$C$782,СВЦЭМ!$A$39:$A$782,$A91,СВЦЭМ!$B$39:$B$782,F$83)+'СЕТ СН'!$H$9+СВЦЭМ!$D$10+'СЕТ СН'!$H$5-'СЕТ СН'!$H$17</f>
        <v>3828.0562648099999</v>
      </c>
      <c r="G91" s="36">
        <f>SUMIFS(СВЦЭМ!$C$39:$C$782,СВЦЭМ!$A$39:$A$782,$A91,СВЦЭМ!$B$39:$B$782,G$83)+'СЕТ СН'!$H$9+СВЦЭМ!$D$10+'СЕТ СН'!$H$5-'СЕТ СН'!$H$17</f>
        <v>3807.8384365399997</v>
      </c>
      <c r="H91" s="36">
        <f>SUMIFS(СВЦЭМ!$C$39:$C$782,СВЦЭМ!$A$39:$A$782,$A91,СВЦЭМ!$B$39:$B$782,H$83)+'СЕТ СН'!$H$9+СВЦЭМ!$D$10+'СЕТ СН'!$H$5-'СЕТ СН'!$H$17</f>
        <v>3842.4210949600001</v>
      </c>
      <c r="I91" s="36">
        <f>SUMIFS(СВЦЭМ!$C$39:$C$782,СВЦЭМ!$A$39:$A$782,$A91,СВЦЭМ!$B$39:$B$782,I$83)+'СЕТ СН'!$H$9+СВЦЭМ!$D$10+'СЕТ СН'!$H$5-'СЕТ СН'!$H$17</f>
        <v>3878.7338284699999</v>
      </c>
      <c r="J91" s="36">
        <f>SUMIFS(СВЦЭМ!$C$39:$C$782,СВЦЭМ!$A$39:$A$782,$A91,СВЦЭМ!$B$39:$B$782,J$83)+'СЕТ СН'!$H$9+СВЦЭМ!$D$10+'СЕТ СН'!$H$5-'СЕТ СН'!$H$17</f>
        <v>3825.8301582899999</v>
      </c>
      <c r="K91" s="36">
        <f>SUMIFS(СВЦЭМ!$C$39:$C$782,СВЦЭМ!$A$39:$A$782,$A91,СВЦЭМ!$B$39:$B$782,K$83)+'СЕТ СН'!$H$9+СВЦЭМ!$D$10+'СЕТ СН'!$H$5-'СЕТ СН'!$H$17</f>
        <v>3795.22686221</v>
      </c>
      <c r="L91" s="36">
        <f>SUMIFS(СВЦЭМ!$C$39:$C$782,СВЦЭМ!$A$39:$A$782,$A91,СВЦЭМ!$B$39:$B$782,L$83)+'СЕТ СН'!$H$9+СВЦЭМ!$D$10+'СЕТ СН'!$H$5-'СЕТ СН'!$H$17</f>
        <v>3758.9049212599998</v>
      </c>
      <c r="M91" s="36">
        <f>SUMIFS(СВЦЭМ!$C$39:$C$782,СВЦЭМ!$A$39:$A$782,$A91,СВЦЭМ!$B$39:$B$782,M$83)+'СЕТ СН'!$H$9+СВЦЭМ!$D$10+'СЕТ СН'!$H$5-'СЕТ СН'!$H$17</f>
        <v>3779.2292910400001</v>
      </c>
      <c r="N91" s="36">
        <f>SUMIFS(СВЦЭМ!$C$39:$C$782,СВЦЭМ!$A$39:$A$782,$A91,СВЦЭМ!$B$39:$B$782,N$83)+'СЕТ СН'!$H$9+СВЦЭМ!$D$10+'СЕТ СН'!$H$5-'СЕТ СН'!$H$17</f>
        <v>3780.6918360199998</v>
      </c>
      <c r="O91" s="36">
        <f>SUMIFS(СВЦЭМ!$C$39:$C$782,СВЦЭМ!$A$39:$A$782,$A91,СВЦЭМ!$B$39:$B$782,O$83)+'СЕТ СН'!$H$9+СВЦЭМ!$D$10+'СЕТ СН'!$H$5-'СЕТ СН'!$H$17</f>
        <v>3766.3063460799999</v>
      </c>
      <c r="P91" s="36">
        <f>SUMIFS(СВЦЭМ!$C$39:$C$782,СВЦЭМ!$A$39:$A$782,$A91,СВЦЭМ!$B$39:$B$782,P$83)+'СЕТ СН'!$H$9+СВЦЭМ!$D$10+'СЕТ СН'!$H$5-'СЕТ СН'!$H$17</f>
        <v>3768.87633456</v>
      </c>
      <c r="Q91" s="36">
        <f>SUMIFS(СВЦЭМ!$C$39:$C$782,СВЦЭМ!$A$39:$A$782,$A91,СВЦЭМ!$B$39:$B$782,Q$83)+'СЕТ СН'!$H$9+СВЦЭМ!$D$10+'СЕТ СН'!$H$5-'СЕТ СН'!$H$17</f>
        <v>3771.5413772500001</v>
      </c>
      <c r="R91" s="36">
        <f>SUMIFS(СВЦЭМ!$C$39:$C$782,СВЦЭМ!$A$39:$A$782,$A91,СВЦЭМ!$B$39:$B$782,R$83)+'СЕТ СН'!$H$9+СВЦЭМ!$D$10+'СЕТ СН'!$H$5-'СЕТ СН'!$H$17</f>
        <v>3760.8340429599998</v>
      </c>
      <c r="S91" s="36">
        <f>SUMIFS(СВЦЭМ!$C$39:$C$782,СВЦЭМ!$A$39:$A$782,$A91,СВЦЭМ!$B$39:$B$782,S$83)+'СЕТ СН'!$H$9+СВЦЭМ!$D$10+'СЕТ СН'!$H$5-'СЕТ СН'!$H$17</f>
        <v>3761.5101570500001</v>
      </c>
      <c r="T91" s="36">
        <f>SUMIFS(СВЦЭМ!$C$39:$C$782,СВЦЭМ!$A$39:$A$782,$A91,СВЦЭМ!$B$39:$B$782,T$83)+'СЕТ СН'!$H$9+СВЦЭМ!$D$10+'СЕТ СН'!$H$5-'СЕТ СН'!$H$17</f>
        <v>3768.1294517400001</v>
      </c>
      <c r="U91" s="36">
        <f>SUMIFS(СВЦЭМ!$C$39:$C$782,СВЦЭМ!$A$39:$A$782,$A91,СВЦЭМ!$B$39:$B$782,U$83)+'СЕТ СН'!$H$9+СВЦЭМ!$D$10+'СЕТ СН'!$H$5-'СЕТ СН'!$H$17</f>
        <v>3740.39888617</v>
      </c>
      <c r="V91" s="36">
        <f>SUMIFS(СВЦЭМ!$C$39:$C$782,СВЦЭМ!$A$39:$A$782,$A91,СВЦЭМ!$B$39:$B$782,V$83)+'СЕТ СН'!$H$9+СВЦЭМ!$D$10+'СЕТ СН'!$H$5-'СЕТ СН'!$H$17</f>
        <v>3736.42709539</v>
      </c>
      <c r="W91" s="36">
        <f>SUMIFS(СВЦЭМ!$C$39:$C$782,СВЦЭМ!$A$39:$A$782,$A91,СВЦЭМ!$B$39:$B$782,W$83)+'СЕТ СН'!$H$9+СВЦЭМ!$D$10+'СЕТ СН'!$H$5-'СЕТ СН'!$H$17</f>
        <v>3787.3736175599997</v>
      </c>
      <c r="X91" s="36">
        <f>SUMIFS(СВЦЭМ!$C$39:$C$782,СВЦЭМ!$A$39:$A$782,$A91,СВЦЭМ!$B$39:$B$782,X$83)+'СЕТ СН'!$H$9+СВЦЭМ!$D$10+'СЕТ СН'!$H$5-'СЕТ СН'!$H$17</f>
        <v>3827.93026474</v>
      </c>
      <c r="Y91" s="36">
        <f>SUMIFS(СВЦЭМ!$C$39:$C$782,СВЦЭМ!$A$39:$A$782,$A91,СВЦЭМ!$B$39:$B$782,Y$83)+'СЕТ СН'!$H$9+СВЦЭМ!$D$10+'СЕТ СН'!$H$5-'СЕТ СН'!$H$17</f>
        <v>3830.4498795700001</v>
      </c>
    </row>
    <row r="92" spans="1:25" ht="15.75" x14ac:dyDescent="0.2">
      <c r="A92" s="35">
        <f t="shared" si="2"/>
        <v>44478</v>
      </c>
      <c r="B92" s="36">
        <f>SUMIFS(СВЦЭМ!$C$39:$C$782,СВЦЭМ!$A$39:$A$782,$A92,СВЦЭМ!$B$39:$B$782,B$83)+'СЕТ СН'!$H$9+СВЦЭМ!$D$10+'СЕТ СН'!$H$5-'СЕТ СН'!$H$17</f>
        <v>3717.5061885</v>
      </c>
      <c r="C92" s="36">
        <f>SUMIFS(СВЦЭМ!$C$39:$C$782,СВЦЭМ!$A$39:$A$782,$A92,СВЦЭМ!$B$39:$B$782,C$83)+'СЕТ СН'!$H$9+СВЦЭМ!$D$10+'СЕТ СН'!$H$5-'СЕТ СН'!$H$17</f>
        <v>3753.2294700900002</v>
      </c>
      <c r="D92" s="36">
        <f>SUMIFS(СВЦЭМ!$C$39:$C$782,СВЦЭМ!$A$39:$A$782,$A92,СВЦЭМ!$B$39:$B$782,D$83)+'СЕТ СН'!$H$9+СВЦЭМ!$D$10+'СЕТ СН'!$H$5-'СЕТ СН'!$H$17</f>
        <v>3750.7954270999999</v>
      </c>
      <c r="E92" s="36">
        <f>SUMIFS(СВЦЭМ!$C$39:$C$782,СВЦЭМ!$A$39:$A$782,$A92,СВЦЭМ!$B$39:$B$782,E$83)+'СЕТ СН'!$H$9+СВЦЭМ!$D$10+'СЕТ СН'!$H$5-'СЕТ СН'!$H$17</f>
        <v>3780.7029945200002</v>
      </c>
      <c r="F92" s="36">
        <f>SUMIFS(СВЦЭМ!$C$39:$C$782,СВЦЭМ!$A$39:$A$782,$A92,СВЦЭМ!$B$39:$B$782,F$83)+'СЕТ СН'!$H$9+СВЦЭМ!$D$10+'СЕТ СН'!$H$5-'СЕТ СН'!$H$17</f>
        <v>3764.1196249599998</v>
      </c>
      <c r="G92" s="36">
        <f>SUMIFS(СВЦЭМ!$C$39:$C$782,СВЦЭМ!$A$39:$A$782,$A92,СВЦЭМ!$B$39:$B$782,G$83)+'СЕТ СН'!$H$9+СВЦЭМ!$D$10+'СЕТ СН'!$H$5-'СЕТ СН'!$H$17</f>
        <v>3744.5668745799999</v>
      </c>
      <c r="H92" s="36">
        <f>SUMIFS(СВЦЭМ!$C$39:$C$782,СВЦЭМ!$A$39:$A$782,$A92,СВЦЭМ!$B$39:$B$782,H$83)+'СЕТ СН'!$H$9+СВЦЭМ!$D$10+'СЕТ СН'!$H$5-'СЕТ СН'!$H$17</f>
        <v>3733.8782786800002</v>
      </c>
      <c r="I92" s="36">
        <f>SUMIFS(СВЦЭМ!$C$39:$C$782,СВЦЭМ!$A$39:$A$782,$A92,СВЦЭМ!$B$39:$B$782,I$83)+'СЕТ СН'!$H$9+СВЦЭМ!$D$10+'СЕТ СН'!$H$5-'СЕТ СН'!$H$17</f>
        <v>3806.3160555200002</v>
      </c>
      <c r="J92" s="36">
        <f>SUMIFS(СВЦЭМ!$C$39:$C$782,СВЦЭМ!$A$39:$A$782,$A92,СВЦЭМ!$B$39:$B$782,J$83)+'СЕТ СН'!$H$9+СВЦЭМ!$D$10+'СЕТ СН'!$H$5-'СЕТ СН'!$H$17</f>
        <v>3830.0857816099997</v>
      </c>
      <c r="K92" s="36">
        <f>SUMIFS(СВЦЭМ!$C$39:$C$782,СВЦЭМ!$A$39:$A$782,$A92,СВЦЭМ!$B$39:$B$782,K$83)+'СЕТ СН'!$H$9+СВЦЭМ!$D$10+'СЕТ СН'!$H$5-'СЕТ СН'!$H$17</f>
        <v>3764.14699311</v>
      </c>
      <c r="L92" s="36">
        <f>SUMIFS(СВЦЭМ!$C$39:$C$782,СВЦЭМ!$A$39:$A$782,$A92,СВЦЭМ!$B$39:$B$782,L$83)+'СЕТ СН'!$H$9+СВЦЭМ!$D$10+'СЕТ СН'!$H$5-'СЕТ СН'!$H$17</f>
        <v>3745.94234964</v>
      </c>
      <c r="M92" s="36">
        <f>SUMIFS(СВЦЭМ!$C$39:$C$782,СВЦЭМ!$A$39:$A$782,$A92,СВЦЭМ!$B$39:$B$782,M$83)+'СЕТ СН'!$H$9+СВЦЭМ!$D$10+'СЕТ СН'!$H$5-'СЕТ СН'!$H$17</f>
        <v>3749.73352682</v>
      </c>
      <c r="N92" s="36">
        <f>SUMIFS(СВЦЭМ!$C$39:$C$782,СВЦЭМ!$A$39:$A$782,$A92,СВЦЭМ!$B$39:$B$782,N$83)+'СЕТ СН'!$H$9+СВЦЭМ!$D$10+'СЕТ СН'!$H$5-'СЕТ СН'!$H$17</f>
        <v>3757.6334436500001</v>
      </c>
      <c r="O92" s="36">
        <f>SUMIFS(СВЦЭМ!$C$39:$C$782,СВЦЭМ!$A$39:$A$782,$A92,СВЦЭМ!$B$39:$B$782,O$83)+'СЕТ СН'!$H$9+СВЦЭМ!$D$10+'СЕТ СН'!$H$5-'СЕТ СН'!$H$17</f>
        <v>3759.84686104</v>
      </c>
      <c r="P92" s="36">
        <f>SUMIFS(СВЦЭМ!$C$39:$C$782,СВЦЭМ!$A$39:$A$782,$A92,СВЦЭМ!$B$39:$B$782,P$83)+'СЕТ СН'!$H$9+СВЦЭМ!$D$10+'СЕТ СН'!$H$5-'СЕТ СН'!$H$17</f>
        <v>3756.7493701799999</v>
      </c>
      <c r="Q92" s="36">
        <f>SUMIFS(СВЦЭМ!$C$39:$C$782,СВЦЭМ!$A$39:$A$782,$A92,СВЦЭМ!$B$39:$B$782,Q$83)+'СЕТ СН'!$H$9+СВЦЭМ!$D$10+'СЕТ СН'!$H$5-'СЕТ СН'!$H$17</f>
        <v>3830.99531394</v>
      </c>
      <c r="R92" s="36">
        <f>SUMIFS(СВЦЭМ!$C$39:$C$782,СВЦЭМ!$A$39:$A$782,$A92,СВЦЭМ!$B$39:$B$782,R$83)+'СЕТ СН'!$H$9+СВЦЭМ!$D$10+'СЕТ СН'!$H$5-'СЕТ СН'!$H$17</f>
        <v>3802.7219239599999</v>
      </c>
      <c r="S92" s="36">
        <f>SUMIFS(СВЦЭМ!$C$39:$C$782,СВЦЭМ!$A$39:$A$782,$A92,СВЦЭМ!$B$39:$B$782,S$83)+'СЕТ СН'!$H$9+СВЦЭМ!$D$10+'СЕТ СН'!$H$5-'СЕТ СН'!$H$17</f>
        <v>3781.2586054399999</v>
      </c>
      <c r="T92" s="36">
        <f>SUMIFS(СВЦЭМ!$C$39:$C$782,СВЦЭМ!$A$39:$A$782,$A92,СВЦЭМ!$B$39:$B$782,T$83)+'СЕТ СН'!$H$9+СВЦЭМ!$D$10+'СЕТ СН'!$H$5-'СЕТ СН'!$H$17</f>
        <v>3753.1965394700001</v>
      </c>
      <c r="U92" s="36">
        <f>SUMIFS(СВЦЭМ!$C$39:$C$782,СВЦЭМ!$A$39:$A$782,$A92,СВЦЭМ!$B$39:$B$782,U$83)+'СЕТ СН'!$H$9+СВЦЭМ!$D$10+'СЕТ СН'!$H$5-'СЕТ СН'!$H$17</f>
        <v>3720.4376999900001</v>
      </c>
      <c r="V92" s="36">
        <f>SUMIFS(СВЦЭМ!$C$39:$C$782,СВЦЭМ!$A$39:$A$782,$A92,СВЦЭМ!$B$39:$B$782,V$83)+'СЕТ СН'!$H$9+СВЦЭМ!$D$10+'СЕТ СН'!$H$5-'СЕТ СН'!$H$17</f>
        <v>3696.2161357499999</v>
      </c>
      <c r="W92" s="36">
        <f>SUMIFS(СВЦЭМ!$C$39:$C$782,СВЦЭМ!$A$39:$A$782,$A92,СВЦЭМ!$B$39:$B$782,W$83)+'СЕТ СН'!$H$9+СВЦЭМ!$D$10+'СЕТ СН'!$H$5-'СЕТ СН'!$H$17</f>
        <v>3747.4973260799998</v>
      </c>
      <c r="X92" s="36">
        <f>SUMIFS(СВЦЭМ!$C$39:$C$782,СВЦЭМ!$A$39:$A$782,$A92,СВЦЭМ!$B$39:$B$782,X$83)+'СЕТ СН'!$H$9+СВЦЭМ!$D$10+'СЕТ СН'!$H$5-'СЕТ СН'!$H$17</f>
        <v>3782.2353703099998</v>
      </c>
      <c r="Y92" s="36">
        <f>SUMIFS(СВЦЭМ!$C$39:$C$782,СВЦЭМ!$A$39:$A$782,$A92,СВЦЭМ!$B$39:$B$782,Y$83)+'СЕТ СН'!$H$9+СВЦЭМ!$D$10+'СЕТ СН'!$H$5-'СЕТ СН'!$H$17</f>
        <v>3792.6152636299998</v>
      </c>
    </row>
    <row r="93" spans="1:25" ht="15.75" x14ac:dyDescent="0.2">
      <c r="A93" s="35">
        <f t="shared" si="2"/>
        <v>44479</v>
      </c>
      <c r="B93" s="36">
        <f>SUMIFS(СВЦЭМ!$C$39:$C$782,СВЦЭМ!$A$39:$A$782,$A93,СВЦЭМ!$B$39:$B$782,B$83)+'СЕТ СН'!$H$9+СВЦЭМ!$D$10+'СЕТ СН'!$H$5-'СЕТ СН'!$H$17</f>
        <v>3977.8294344199999</v>
      </c>
      <c r="C93" s="36">
        <f>SUMIFS(СВЦЭМ!$C$39:$C$782,СВЦЭМ!$A$39:$A$782,$A93,СВЦЭМ!$B$39:$B$782,C$83)+'СЕТ СН'!$H$9+СВЦЭМ!$D$10+'СЕТ СН'!$H$5-'СЕТ СН'!$H$17</f>
        <v>4004.4146914599996</v>
      </c>
      <c r="D93" s="36">
        <f>SUMIFS(СВЦЭМ!$C$39:$C$782,СВЦЭМ!$A$39:$A$782,$A93,СВЦЭМ!$B$39:$B$782,D$83)+'СЕТ СН'!$H$9+СВЦЭМ!$D$10+'СЕТ СН'!$H$5-'СЕТ СН'!$H$17</f>
        <v>4005.5183464699999</v>
      </c>
      <c r="E93" s="36">
        <f>SUMIFS(СВЦЭМ!$C$39:$C$782,СВЦЭМ!$A$39:$A$782,$A93,СВЦЭМ!$B$39:$B$782,E$83)+'СЕТ СН'!$H$9+СВЦЭМ!$D$10+'СЕТ СН'!$H$5-'СЕТ СН'!$H$17</f>
        <v>3986.58004712</v>
      </c>
      <c r="F93" s="36">
        <f>SUMIFS(СВЦЭМ!$C$39:$C$782,СВЦЭМ!$A$39:$A$782,$A93,СВЦЭМ!$B$39:$B$782,F$83)+'СЕТ СН'!$H$9+СВЦЭМ!$D$10+'СЕТ СН'!$H$5-'СЕТ СН'!$H$17</f>
        <v>3969.4632794700001</v>
      </c>
      <c r="G93" s="36">
        <f>SUMIFS(СВЦЭМ!$C$39:$C$782,СВЦЭМ!$A$39:$A$782,$A93,СВЦЭМ!$B$39:$B$782,G$83)+'СЕТ СН'!$H$9+СВЦЭМ!$D$10+'СЕТ СН'!$H$5-'СЕТ СН'!$H$17</f>
        <v>3969.7441613800002</v>
      </c>
      <c r="H93" s="36">
        <f>SUMIFS(СВЦЭМ!$C$39:$C$782,СВЦЭМ!$A$39:$A$782,$A93,СВЦЭМ!$B$39:$B$782,H$83)+'СЕТ СН'!$H$9+СВЦЭМ!$D$10+'СЕТ СН'!$H$5-'СЕТ СН'!$H$17</f>
        <v>4012.8489382799999</v>
      </c>
      <c r="I93" s="36">
        <f>SUMIFS(СВЦЭМ!$C$39:$C$782,СВЦЭМ!$A$39:$A$782,$A93,СВЦЭМ!$B$39:$B$782,I$83)+'СЕТ СН'!$H$9+СВЦЭМ!$D$10+'СЕТ СН'!$H$5-'СЕТ СН'!$H$17</f>
        <v>4004.0100360500001</v>
      </c>
      <c r="J93" s="36">
        <f>SUMIFS(СВЦЭМ!$C$39:$C$782,СВЦЭМ!$A$39:$A$782,$A93,СВЦЭМ!$B$39:$B$782,J$83)+'СЕТ СН'!$H$9+СВЦЭМ!$D$10+'СЕТ СН'!$H$5-'СЕТ СН'!$H$17</f>
        <v>3925.43459373</v>
      </c>
      <c r="K93" s="36">
        <f>SUMIFS(СВЦЭМ!$C$39:$C$782,СВЦЭМ!$A$39:$A$782,$A93,СВЦЭМ!$B$39:$B$782,K$83)+'СЕТ СН'!$H$9+СВЦЭМ!$D$10+'СЕТ СН'!$H$5-'СЕТ СН'!$H$17</f>
        <v>3892.6760040700001</v>
      </c>
      <c r="L93" s="36">
        <f>SUMIFS(СВЦЭМ!$C$39:$C$782,СВЦЭМ!$A$39:$A$782,$A93,СВЦЭМ!$B$39:$B$782,L$83)+'СЕТ СН'!$H$9+СВЦЭМ!$D$10+'СЕТ СН'!$H$5-'СЕТ СН'!$H$17</f>
        <v>3878.6700431700001</v>
      </c>
      <c r="M93" s="36">
        <f>SUMIFS(СВЦЭМ!$C$39:$C$782,СВЦЭМ!$A$39:$A$782,$A93,СВЦЭМ!$B$39:$B$782,M$83)+'СЕТ СН'!$H$9+СВЦЭМ!$D$10+'СЕТ СН'!$H$5-'СЕТ СН'!$H$17</f>
        <v>3880.8986254299998</v>
      </c>
      <c r="N93" s="36">
        <f>SUMIFS(СВЦЭМ!$C$39:$C$782,СВЦЭМ!$A$39:$A$782,$A93,СВЦЭМ!$B$39:$B$782,N$83)+'СЕТ СН'!$H$9+СВЦЭМ!$D$10+'СЕТ СН'!$H$5-'СЕТ СН'!$H$17</f>
        <v>3892.9236178900001</v>
      </c>
      <c r="O93" s="36">
        <f>SUMIFS(СВЦЭМ!$C$39:$C$782,СВЦЭМ!$A$39:$A$782,$A93,СВЦЭМ!$B$39:$B$782,O$83)+'СЕТ СН'!$H$9+СВЦЭМ!$D$10+'СЕТ СН'!$H$5-'СЕТ СН'!$H$17</f>
        <v>3896.63604098</v>
      </c>
      <c r="P93" s="36">
        <f>SUMIFS(СВЦЭМ!$C$39:$C$782,СВЦЭМ!$A$39:$A$782,$A93,СВЦЭМ!$B$39:$B$782,P$83)+'СЕТ СН'!$H$9+СВЦЭМ!$D$10+'СЕТ СН'!$H$5-'СЕТ СН'!$H$17</f>
        <v>3897.29072404</v>
      </c>
      <c r="Q93" s="36">
        <f>SUMIFS(СВЦЭМ!$C$39:$C$782,СВЦЭМ!$A$39:$A$782,$A93,СВЦЭМ!$B$39:$B$782,Q$83)+'СЕТ СН'!$H$9+СВЦЭМ!$D$10+'СЕТ СН'!$H$5-'СЕТ СН'!$H$17</f>
        <v>3914.11547832</v>
      </c>
      <c r="R93" s="36">
        <f>SUMIFS(СВЦЭМ!$C$39:$C$782,СВЦЭМ!$A$39:$A$782,$A93,СВЦЭМ!$B$39:$B$782,R$83)+'СЕТ СН'!$H$9+СВЦЭМ!$D$10+'СЕТ СН'!$H$5-'СЕТ СН'!$H$17</f>
        <v>3913.9815832300001</v>
      </c>
      <c r="S93" s="36">
        <f>SUMIFS(СВЦЭМ!$C$39:$C$782,СВЦЭМ!$A$39:$A$782,$A93,СВЦЭМ!$B$39:$B$782,S$83)+'СЕТ СН'!$H$9+СВЦЭМ!$D$10+'СЕТ СН'!$H$5-'СЕТ СН'!$H$17</f>
        <v>3918.53896128</v>
      </c>
      <c r="T93" s="36">
        <f>SUMIFS(СВЦЭМ!$C$39:$C$782,СВЦЭМ!$A$39:$A$782,$A93,СВЦЭМ!$B$39:$B$782,T$83)+'СЕТ СН'!$H$9+СВЦЭМ!$D$10+'СЕТ СН'!$H$5-'СЕТ СН'!$H$17</f>
        <v>3879.0366485</v>
      </c>
      <c r="U93" s="36">
        <f>SUMIFS(СВЦЭМ!$C$39:$C$782,СВЦЭМ!$A$39:$A$782,$A93,СВЦЭМ!$B$39:$B$782,U$83)+'СЕТ СН'!$H$9+СВЦЭМ!$D$10+'СЕТ СН'!$H$5-'СЕТ СН'!$H$17</f>
        <v>3864.8442969299999</v>
      </c>
      <c r="V93" s="36">
        <f>SUMIFS(СВЦЭМ!$C$39:$C$782,СВЦЭМ!$A$39:$A$782,$A93,СВЦЭМ!$B$39:$B$782,V$83)+'СЕТ СН'!$H$9+СВЦЭМ!$D$10+'СЕТ СН'!$H$5-'СЕТ СН'!$H$17</f>
        <v>3837.1011456199999</v>
      </c>
      <c r="W93" s="36">
        <f>SUMIFS(СВЦЭМ!$C$39:$C$782,СВЦЭМ!$A$39:$A$782,$A93,СВЦЭМ!$B$39:$B$782,W$83)+'СЕТ СН'!$H$9+СВЦЭМ!$D$10+'СЕТ СН'!$H$5-'СЕТ СН'!$H$17</f>
        <v>3882.69392857</v>
      </c>
      <c r="X93" s="36">
        <f>SUMIFS(СВЦЭМ!$C$39:$C$782,СВЦЭМ!$A$39:$A$782,$A93,СВЦЭМ!$B$39:$B$782,X$83)+'СЕТ СН'!$H$9+СВЦЭМ!$D$10+'СЕТ СН'!$H$5-'СЕТ СН'!$H$17</f>
        <v>3933.0682210799996</v>
      </c>
      <c r="Y93" s="36">
        <f>SUMIFS(СВЦЭМ!$C$39:$C$782,СВЦЭМ!$A$39:$A$782,$A93,СВЦЭМ!$B$39:$B$782,Y$83)+'СЕТ СН'!$H$9+СВЦЭМ!$D$10+'СЕТ СН'!$H$5-'СЕТ СН'!$H$17</f>
        <v>3934.2751728599997</v>
      </c>
    </row>
    <row r="94" spans="1:25" ht="15.75" x14ac:dyDescent="0.2">
      <c r="A94" s="35">
        <f t="shared" si="2"/>
        <v>44480</v>
      </c>
      <c r="B94" s="36">
        <f>SUMIFS(СВЦЭМ!$C$39:$C$782,СВЦЭМ!$A$39:$A$782,$A94,СВЦЭМ!$B$39:$B$782,B$83)+'СЕТ СН'!$H$9+СВЦЭМ!$D$10+'СЕТ СН'!$H$5-'СЕТ СН'!$H$17</f>
        <v>3836.1472306300002</v>
      </c>
      <c r="C94" s="36">
        <f>SUMIFS(СВЦЭМ!$C$39:$C$782,СВЦЭМ!$A$39:$A$782,$A94,СВЦЭМ!$B$39:$B$782,C$83)+'СЕТ СН'!$H$9+СВЦЭМ!$D$10+'СЕТ СН'!$H$5-'СЕТ СН'!$H$17</f>
        <v>3883.6539141599997</v>
      </c>
      <c r="D94" s="36">
        <f>SUMIFS(СВЦЭМ!$C$39:$C$782,СВЦЭМ!$A$39:$A$782,$A94,СВЦЭМ!$B$39:$B$782,D$83)+'СЕТ СН'!$H$9+СВЦЭМ!$D$10+'СЕТ СН'!$H$5-'СЕТ СН'!$H$17</f>
        <v>3862.2425671700003</v>
      </c>
      <c r="E94" s="36">
        <f>SUMIFS(СВЦЭМ!$C$39:$C$782,СВЦЭМ!$A$39:$A$782,$A94,СВЦЭМ!$B$39:$B$782,E$83)+'СЕТ СН'!$H$9+СВЦЭМ!$D$10+'СЕТ СН'!$H$5-'СЕТ СН'!$H$17</f>
        <v>3850.9648750599999</v>
      </c>
      <c r="F94" s="36">
        <f>SUMIFS(СВЦЭМ!$C$39:$C$782,СВЦЭМ!$A$39:$A$782,$A94,СВЦЭМ!$B$39:$B$782,F$83)+'СЕТ СН'!$H$9+СВЦЭМ!$D$10+'СЕТ СН'!$H$5-'СЕТ СН'!$H$17</f>
        <v>3830.9102589399999</v>
      </c>
      <c r="G94" s="36">
        <f>SUMIFS(СВЦЭМ!$C$39:$C$782,СВЦЭМ!$A$39:$A$782,$A94,СВЦЭМ!$B$39:$B$782,G$83)+'СЕТ СН'!$H$9+СВЦЭМ!$D$10+'СЕТ СН'!$H$5-'СЕТ СН'!$H$17</f>
        <v>3844.5334296399997</v>
      </c>
      <c r="H94" s="36">
        <f>SUMIFS(СВЦЭМ!$C$39:$C$782,СВЦЭМ!$A$39:$A$782,$A94,СВЦЭМ!$B$39:$B$782,H$83)+'СЕТ СН'!$H$9+СВЦЭМ!$D$10+'СЕТ СН'!$H$5-'СЕТ СН'!$H$17</f>
        <v>3919.8770264899999</v>
      </c>
      <c r="I94" s="36">
        <f>SUMIFS(СВЦЭМ!$C$39:$C$782,СВЦЭМ!$A$39:$A$782,$A94,СВЦЭМ!$B$39:$B$782,I$83)+'СЕТ СН'!$H$9+СВЦЭМ!$D$10+'СЕТ СН'!$H$5-'СЕТ СН'!$H$17</f>
        <v>3905.6745816799998</v>
      </c>
      <c r="J94" s="36">
        <f>SUMIFS(СВЦЭМ!$C$39:$C$782,СВЦЭМ!$A$39:$A$782,$A94,СВЦЭМ!$B$39:$B$782,J$83)+'СЕТ СН'!$H$9+СВЦЭМ!$D$10+'СЕТ СН'!$H$5-'СЕТ СН'!$H$17</f>
        <v>3834.4733660800002</v>
      </c>
      <c r="K94" s="36">
        <f>SUMIFS(СВЦЭМ!$C$39:$C$782,СВЦЭМ!$A$39:$A$782,$A94,СВЦЭМ!$B$39:$B$782,K$83)+'СЕТ СН'!$H$9+СВЦЭМ!$D$10+'СЕТ СН'!$H$5-'СЕТ СН'!$H$17</f>
        <v>3819.0088508199997</v>
      </c>
      <c r="L94" s="36">
        <f>SUMIFS(СВЦЭМ!$C$39:$C$782,СВЦЭМ!$A$39:$A$782,$A94,СВЦЭМ!$B$39:$B$782,L$83)+'СЕТ СН'!$H$9+СВЦЭМ!$D$10+'СЕТ СН'!$H$5-'СЕТ СН'!$H$17</f>
        <v>3820.3183645199997</v>
      </c>
      <c r="M94" s="36">
        <f>SUMIFS(СВЦЭМ!$C$39:$C$782,СВЦЭМ!$A$39:$A$782,$A94,СВЦЭМ!$B$39:$B$782,M$83)+'СЕТ СН'!$H$9+СВЦЭМ!$D$10+'СЕТ СН'!$H$5-'СЕТ СН'!$H$17</f>
        <v>3843.4455875899998</v>
      </c>
      <c r="N94" s="36">
        <f>SUMIFS(СВЦЭМ!$C$39:$C$782,СВЦЭМ!$A$39:$A$782,$A94,СВЦЭМ!$B$39:$B$782,N$83)+'СЕТ СН'!$H$9+СВЦЭМ!$D$10+'СЕТ СН'!$H$5-'СЕТ СН'!$H$17</f>
        <v>3845.9157825100001</v>
      </c>
      <c r="O94" s="36">
        <f>SUMIFS(СВЦЭМ!$C$39:$C$782,СВЦЭМ!$A$39:$A$782,$A94,СВЦЭМ!$B$39:$B$782,O$83)+'СЕТ СН'!$H$9+СВЦЭМ!$D$10+'СЕТ СН'!$H$5-'СЕТ СН'!$H$17</f>
        <v>3867.4653266200003</v>
      </c>
      <c r="P94" s="36">
        <f>SUMIFS(СВЦЭМ!$C$39:$C$782,СВЦЭМ!$A$39:$A$782,$A94,СВЦЭМ!$B$39:$B$782,P$83)+'СЕТ СН'!$H$9+СВЦЭМ!$D$10+'СЕТ СН'!$H$5-'СЕТ СН'!$H$17</f>
        <v>3862.48499683</v>
      </c>
      <c r="Q94" s="36">
        <f>SUMIFS(СВЦЭМ!$C$39:$C$782,СВЦЭМ!$A$39:$A$782,$A94,СВЦЭМ!$B$39:$B$782,Q$83)+'СЕТ СН'!$H$9+СВЦЭМ!$D$10+'СЕТ СН'!$H$5-'СЕТ СН'!$H$17</f>
        <v>3862.5164962899998</v>
      </c>
      <c r="R94" s="36">
        <f>SUMIFS(СВЦЭМ!$C$39:$C$782,СВЦЭМ!$A$39:$A$782,$A94,СВЦЭМ!$B$39:$B$782,R$83)+'СЕТ СН'!$H$9+СВЦЭМ!$D$10+'СЕТ СН'!$H$5-'СЕТ СН'!$H$17</f>
        <v>3857.6892411999997</v>
      </c>
      <c r="S94" s="36">
        <f>SUMIFS(СВЦЭМ!$C$39:$C$782,СВЦЭМ!$A$39:$A$782,$A94,СВЦЭМ!$B$39:$B$782,S$83)+'СЕТ СН'!$H$9+СВЦЭМ!$D$10+'СЕТ СН'!$H$5-'СЕТ СН'!$H$17</f>
        <v>3851.2576484000001</v>
      </c>
      <c r="T94" s="36">
        <f>SUMIFS(СВЦЭМ!$C$39:$C$782,СВЦЭМ!$A$39:$A$782,$A94,СВЦЭМ!$B$39:$B$782,T$83)+'СЕТ СН'!$H$9+СВЦЭМ!$D$10+'СЕТ СН'!$H$5-'СЕТ СН'!$H$17</f>
        <v>3831.5813291300001</v>
      </c>
      <c r="U94" s="36">
        <f>SUMIFS(СВЦЭМ!$C$39:$C$782,СВЦЭМ!$A$39:$A$782,$A94,СВЦЭМ!$B$39:$B$782,U$83)+'СЕТ СН'!$H$9+СВЦЭМ!$D$10+'СЕТ СН'!$H$5-'СЕТ СН'!$H$17</f>
        <v>3806.06392271</v>
      </c>
      <c r="V94" s="36">
        <f>SUMIFS(СВЦЭМ!$C$39:$C$782,СВЦЭМ!$A$39:$A$782,$A94,СВЦЭМ!$B$39:$B$782,V$83)+'СЕТ СН'!$H$9+СВЦЭМ!$D$10+'СЕТ СН'!$H$5-'СЕТ СН'!$H$17</f>
        <v>3799.0185397</v>
      </c>
      <c r="W94" s="36">
        <f>SUMIFS(СВЦЭМ!$C$39:$C$782,СВЦЭМ!$A$39:$A$782,$A94,СВЦЭМ!$B$39:$B$782,W$83)+'СЕТ СН'!$H$9+СВЦЭМ!$D$10+'СЕТ СН'!$H$5-'СЕТ СН'!$H$17</f>
        <v>3836.3635400100002</v>
      </c>
      <c r="X94" s="36">
        <f>SUMIFS(СВЦЭМ!$C$39:$C$782,СВЦЭМ!$A$39:$A$782,$A94,СВЦЭМ!$B$39:$B$782,X$83)+'СЕТ СН'!$H$9+СВЦЭМ!$D$10+'СЕТ СН'!$H$5-'СЕТ СН'!$H$17</f>
        <v>3845.7242055400002</v>
      </c>
      <c r="Y94" s="36">
        <f>SUMIFS(СВЦЭМ!$C$39:$C$782,СВЦЭМ!$A$39:$A$782,$A94,СВЦЭМ!$B$39:$B$782,Y$83)+'СЕТ СН'!$H$9+СВЦЭМ!$D$10+'СЕТ СН'!$H$5-'СЕТ СН'!$H$17</f>
        <v>3886.8431566299996</v>
      </c>
    </row>
    <row r="95" spans="1:25" ht="15.75" x14ac:dyDescent="0.2">
      <c r="A95" s="35">
        <f t="shared" si="2"/>
        <v>44481</v>
      </c>
      <c r="B95" s="36">
        <f>SUMIFS(СВЦЭМ!$C$39:$C$782,СВЦЭМ!$A$39:$A$782,$A95,СВЦЭМ!$B$39:$B$782,B$83)+'СЕТ СН'!$H$9+СВЦЭМ!$D$10+'СЕТ СН'!$H$5-'СЕТ СН'!$H$17</f>
        <v>3904.0389488800001</v>
      </c>
      <c r="C95" s="36">
        <f>SUMIFS(СВЦЭМ!$C$39:$C$782,СВЦЭМ!$A$39:$A$782,$A95,СВЦЭМ!$B$39:$B$782,C$83)+'СЕТ СН'!$H$9+СВЦЭМ!$D$10+'СЕТ СН'!$H$5-'СЕТ СН'!$H$17</f>
        <v>3934.8374186599999</v>
      </c>
      <c r="D95" s="36">
        <f>SUMIFS(СВЦЭМ!$C$39:$C$782,СВЦЭМ!$A$39:$A$782,$A95,СВЦЭМ!$B$39:$B$782,D$83)+'СЕТ СН'!$H$9+СВЦЭМ!$D$10+'СЕТ СН'!$H$5-'СЕТ СН'!$H$17</f>
        <v>3843.7267345299997</v>
      </c>
      <c r="E95" s="36">
        <f>SUMIFS(СВЦЭМ!$C$39:$C$782,СВЦЭМ!$A$39:$A$782,$A95,СВЦЭМ!$B$39:$B$782,E$83)+'СЕТ СН'!$H$9+СВЦЭМ!$D$10+'СЕТ СН'!$H$5-'СЕТ СН'!$H$17</f>
        <v>3833.8344617499997</v>
      </c>
      <c r="F95" s="36">
        <f>SUMIFS(СВЦЭМ!$C$39:$C$782,СВЦЭМ!$A$39:$A$782,$A95,СВЦЭМ!$B$39:$B$782,F$83)+'СЕТ СН'!$H$9+СВЦЭМ!$D$10+'СЕТ СН'!$H$5-'СЕТ СН'!$H$17</f>
        <v>3829.9936435</v>
      </c>
      <c r="G95" s="36">
        <f>SUMIFS(СВЦЭМ!$C$39:$C$782,СВЦЭМ!$A$39:$A$782,$A95,СВЦЭМ!$B$39:$B$782,G$83)+'СЕТ СН'!$H$9+СВЦЭМ!$D$10+'СЕТ СН'!$H$5-'СЕТ СН'!$H$17</f>
        <v>3831.5285801999999</v>
      </c>
      <c r="H95" s="36">
        <f>SUMIFS(СВЦЭМ!$C$39:$C$782,СВЦЭМ!$A$39:$A$782,$A95,СВЦЭМ!$B$39:$B$782,H$83)+'СЕТ СН'!$H$9+СВЦЭМ!$D$10+'СЕТ СН'!$H$5-'СЕТ СН'!$H$17</f>
        <v>3917.3949685799998</v>
      </c>
      <c r="I95" s="36">
        <f>SUMIFS(СВЦЭМ!$C$39:$C$782,СВЦЭМ!$A$39:$A$782,$A95,СВЦЭМ!$B$39:$B$782,I$83)+'СЕТ СН'!$H$9+СВЦЭМ!$D$10+'СЕТ СН'!$H$5-'СЕТ СН'!$H$17</f>
        <v>3879.5404173899997</v>
      </c>
      <c r="J95" s="36">
        <f>SUMIFS(СВЦЭМ!$C$39:$C$782,СВЦЭМ!$A$39:$A$782,$A95,СВЦЭМ!$B$39:$B$782,J$83)+'СЕТ СН'!$H$9+СВЦЭМ!$D$10+'СЕТ СН'!$H$5-'СЕТ СН'!$H$17</f>
        <v>3953.0853609300002</v>
      </c>
      <c r="K95" s="36">
        <f>SUMIFS(СВЦЭМ!$C$39:$C$782,СВЦЭМ!$A$39:$A$782,$A95,СВЦЭМ!$B$39:$B$782,K$83)+'СЕТ СН'!$H$9+СВЦЭМ!$D$10+'СЕТ СН'!$H$5-'СЕТ СН'!$H$17</f>
        <v>3778.0783817199999</v>
      </c>
      <c r="L95" s="36">
        <f>SUMIFS(СВЦЭМ!$C$39:$C$782,СВЦЭМ!$A$39:$A$782,$A95,СВЦЭМ!$B$39:$B$782,L$83)+'СЕТ СН'!$H$9+СВЦЭМ!$D$10+'СЕТ СН'!$H$5-'СЕТ СН'!$H$17</f>
        <v>3770.1422556099997</v>
      </c>
      <c r="M95" s="36">
        <f>SUMIFS(СВЦЭМ!$C$39:$C$782,СВЦЭМ!$A$39:$A$782,$A95,СВЦЭМ!$B$39:$B$782,M$83)+'СЕТ СН'!$H$9+СВЦЭМ!$D$10+'СЕТ СН'!$H$5-'СЕТ СН'!$H$17</f>
        <v>4453.6838015900003</v>
      </c>
      <c r="N95" s="36">
        <f>SUMIFS(СВЦЭМ!$C$39:$C$782,СВЦЭМ!$A$39:$A$782,$A95,СВЦЭМ!$B$39:$B$782,N$83)+'СЕТ СН'!$H$9+СВЦЭМ!$D$10+'СЕТ СН'!$H$5-'СЕТ СН'!$H$17</f>
        <v>3888.35586917</v>
      </c>
      <c r="O95" s="36">
        <f>SUMIFS(СВЦЭМ!$C$39:$C$782,СВЦЭМ!$A$39:$A$782,$A95,СВЦЭМ!$B$39:$B$782,O$83)+'СЕТ СН'!$H$9+СВЦЭМ!$D$10+'СЕТ СН'!$H$5-'СЕТ СН'!$H$17</f>
        <v>3880.9469116999999</v>
      </c>
      <c r="P95" s="36">
        <f>SUMIFS(СВЦЭМ!$C$39:$C$782,СВЦЭМ!$A$39:$A$782,$A95,СВЦЭМ!$B$39:$B$782,P$83)+'СЕТ СН'!$H$9+СВЦЭМ!$D$10+'СЕТ СН'!$H$5-'СЕТ СН'!$H$17</f>
        <v>3880.2422220500002</v>
      </c>
      <c r="Q95" s="36">
        <f>SUMIFS(СВЦЭМ!$C$39:$C$782,СВЦЭМ!$A$39:$A$782,$A95,СВЦЭМ!$B$39:$B$782,Q$83)+'СЕТ СН'!$H$9+СВЦЭМ!$D$10+'СЕТ СН'!$H$5-'СЕТ СН'!$H$17</f>
        <v>3886.1085869899998</v>
      </c>
      <c r="R95" s="36">
        <f>SUMIFS(СВЦЭМ!$C$39:$C$782,СВЦЭМ!$A$39:$A$782,$A95,СВЦЭМ!$B$39:$B$782,R$83)+'СЕТ СН'!$H$9+СВЦЭМ!$D$10+'СЕТ СН'!$H$5-'СЕТ СН'!$H$17</f>
        <v>3875.5024287599999</v>
      </c>
      <c r="S95" s="36">
        <f>SUMIFS(СВЦЭМ!$C$39:$C$782,СВЦЭМ!$A$39:$A$782,$A95,СВЦЭМ!$B$39:$B$782,S$83)+'СЕТ СН'!$H$9+СВЦЭМ!$D$10+'СЕТ СН'!$H$5-'СЕТ СН'!$H$17</f>
        <v>3854.3858456899998</v>
      </c>
      <c r="T95" s="36">
        <f>SUMIFS(СВЦЭМ!$C$39:$C$782,СВЦЭМ!$A$39:$A$782,$A95,СВЦЭМ!$B$39:$B$782,T$83)+'СЕТ СН'!$H$9+СВЦЭМ!$D$10+'СЕТ СН'!$H$5-'СЕТ СН'!$H$17</f>
        <v>3797.6637591999997</v>
      </c>
      <c r="U95" s="36">
        <f>SUMIFS(СВЦЭМ!$C$39:$C$782,СВЦЭМ!$A$39:$A$782,$A95,СВЦЭМ!$B$39:$B$782,U$83)+'СЕТ СН'!$H$9+СВЦЭМ!$D$10+'СЕТ СН'!$H$5-'СЕТ СН'!$H$17</f>
        <v>3764.3437289899998</v>
      </c>
      <c r="V95" s="36">
        <f>SUMIFS(СВЦЭМ!$C$39:$C$782,СВЦЭМ!$A$39:$A$782,$A95,СВЦЭМ!$B$39:$B$782,V$83)+'СЕТ СН'!$H$9+СВЦЭМ!$D$10+'СЕТ СН'!$H$5-'СЕТ СН'!$H$17</f>
        <v>3727.8476040300002</v>
      </c>
      <c r="W95" s="36">
        <f>SUMIFS(СВЦЭМ!$C$39:$C$782,СВЦЭМ!$A$39:$A$782,$A95,СВЦЭМ!$B$39:$B$782,W$83)+'СЕТ СН'!$H$9+СВЦЭМ!$D$10+'СЕТ СН'!$H$5-'СЕТ СН'!$H$17</f>
        <v>3751.2097051299997</v>
      </c>
      <c r="X95" s="36">
        <f>SUMIFS(СВЦЭМ!$C$39:$C$782,СВЦЭМ!$A$39:$A$782,$A95,СВЦЭМ!$B$39:$B$782,X$83)+'СЕТ СН'!$H$9+СВЦЭМ!$D$10+'СЕТ СН'!$H$5-'СЕТ СН'!$H$17</f>
        <v>3766.6764379799997</v>
      </c>
      <c r="Y95" s="36">
        <f>SUMIFS(СВЦЭМ!$C$39:$C$782,СВЦЭМ!$A$39:$A$782,$A95,СВЦЭМ!$B$39:$B$782,Y$83)+'СЕТ СН'!$H$9+СВЦЭМ!$D$10+'СЕТ СН'!$H$5-'СЕТ СН'!$H$17</f>
        <v>3789.5156825899999</v>
      </c>
    </row>
    <row r="96" spans="1:25" ht="15.75" x14ac:dyDescent="0.2">
      <c r="A96" s="35">
        <f t="shared" si="2"/>
        <v>44482</v>
      </c>
      <c r="B96" s="36">
        <f>SUMIFS(СВЦЭМ!$C$39:$C$782,СВЦЭМ!$A$39:$A$782,$A96,СВЦЭМ!$B$39:$B$782,B$83)+'СЕТ СН'!$H$9+СВЦЭМ!$D$10+'СЕТ СН'!$H$5-'СЕТ СН'!$H$17</f>
        <v>3774.5770890399999</v>
      </c>
      <c r="C96" s="36">
        <f>SUMIFS(СВЦЭМ!$C$39:$C$782,СВЦЭМ!$A$39:$A$782,$A96,СВЦЭМ!$B$39:$B$782,C$83)+'СЕТ СН'!$H$9+СВЦЭМ!$D$10+'СЕТ СН'!$H$5-'СЕТ СН'!$H$17</f>
        <v>3889.7775218500001</v>
      </c>
      <c r="D96" s="36">
        <f>SUMIFS(СВЦЭМ!$C$39:$C$782,СВЦЭМ!$A$39:$A$782,$A96,СВЦЭМ!$B$39:$B$782,D$83)+'СЕТ СН'!$H$9+СВЦЭМ!$D$10+'СЕТ СН'!$H$5-'СЕТ СН'!$H$17</f>
        <v>3821.34277324</v>
      </c>
      <c r="E96" s="36">
        <f>SUMIFS(СВЦЭМ!$C$39:$C$782,СВЦЭМ!$A$39:$A$782,$A96,СВЦЭМ!$B$39:$B$782,E$83)+'СЕТ СН'!$H$9+СВЦЭМ!$D$10+'СЕТ СН'!$H$5-'СЕТ СН'!$H$17</f>
        <v>3800.9086359000003</v>
      </c>
      <c r="F96" s="36">
        <f>SUMIFS(СВЦЭМ!$C$39:$C$782,СВЦЭМ!$A$39:$A$782,$A96,СВЦЭМ!$B$39:$B$782,F$83)+'СЕТ СН'!$H$9+СВЦЭМ!$D$10+'СЕТ СН'!$H$5-'СЕТ СН'!$H$17</f>
        <v>3796.8253120199997</v>
      </c>
      <c r="G96" s="36">
        <f>SUMIFS(СВЦЭМ!$C$39:$C$782,СВЦЭМ!$A$39:$A$782,$A96,СВЦЭМ!$B$39:$B$782,G$83)+'СЕТ СН'!$H$9+СВЦЭМ!$D$10+'СЕТ СН'!$H$5-'СЕТ СН'!$H$17</f>
        <v>3810.7540405099999</v>
      </c>
      <c r="H96" s="36">
        <f>SUMIFS(СВЦЭМ!$C$39:$C$782,СВЦЭМ!$A$39:$A$782,$A96,СВЦЭМ!$B$39:$B$782,H$83)+'СЕТ СН'!$H$9+СВЦЭМ!$D$10+'СЕТ СН'!$H$5-'СЕТ СН'!$H$17</f>
        <v>3877.4186704799999</v>
      </c>
      <c r="I96" s="36">
        <f>SUMIFS(СВЦЭМ!$C$39:$C$782,СВЦЭМ!$A$39:$A$782,$A96,СВЦЭМ!$B$39:$B$782,I$83)+'СЕТ СН'!$H$9+СВЦЭМ!$D$10+'СЕТ СН'!$H$5-'СЕТ СН'!$H$17</f>
        <v>3846.7614398699998</v>
      </c>
      <c r="J96" s="36">
        <f>SUMIFS(СВЦЭМ!$C$39:$C$782,СВЦЭМ!$A$39:$A$782,$A96,СВЦЭМ!$B$39:$B$782,J$83)+'СЕТ СН'!$H$9+СВЦЭМ!$D$10+'СЕТ СН'!$H$5-'СЕТ СН'!$H$17</f>
        <v>3811.8243158</v>
      </c>
      <c r="K96" s="36">
        <f>SUMIFS(СВЦЭМ!$C$39:$C$782,СВЦЭМ!$A$39:$A$782,$A96,СВЦЭМ!$B$39:$B$782,K$83)+'СЕТ СН'!$H$9+СВЦЭМ!$D$10+'СЕТ СН'!$H$5-'СЕТ СН'!$H$17</f>
        <v>3757.4936152299997</v>
      </c>
      <c r="L96" s="36">
        <f>SUMIFS(СВЦЭМ!$C$39:$C$782,СВЦЭМ!$A$39:$A$782,$A96,СВЦЭМ!$B$39:$B$782,L$83)+'СЕТ СН'!$H$9+СВЦЭМ!$D$10+'СЕТ СН'!$H$5-'СЕТ СН'!$H$17</f>
        <v>3752.03130788</v>
      </c>
      <c r="M96" s="36">
        <f>SUMIFS(СВЦЭМ!$C$39:$C$782,СВЦЭМ!$A$39:$A$782,$A96,СВЦЭМ!$B$39:$B$782,M$83)+'СЕТ СН'!$H$9+СВЦЭМ!$D$10+'СЕТ СН'!$H$5-'СЕТ СН'!$H$17</f>
        <v>3770.5505635599998</v>
      </c>
      <c r="N96" s="36">
        <f>SUMIFS(СВЦЭМ!$C$39:$C$782,СВЦЭМ!$A$39:$A$782,$A96,СВЦЭМ!$B$39:$B$782,N$83)+'СЕТ СН'!$H$9+СВЦЭМ!$D$10+'СЕТ СН'!$H$5-'СЕТ СН'!$H$17</f>
        <v>3826.87798918</v>
      </c>
      <c r="O96" s="36">
        <f>SUMIFS(СВЦЭМ!$C$39:$C$782,СВЦЭМ!$A$39:$A$782,$A96,СВЦЭМ!$B$39:$B$782,O$83)+'СЕТ СН'!$H$9+СВЦЭМ!$D$10+'СЕТ СН'!$H$5-'СЕТ СН'!$H$17</f>
        <v>3882.3343843499997</v>
      </c>
      <c r="P96" s="36">
        <f>SUMIFS(СВЦЭМ!$C$39:$C$782,СВЦЭМ!$A$39:$A$782,$A96,СВЦЭМ!$B$39:$B$782,P$83)+'СЕТ СН'!$H$9+СВЦЭМ!$D$10+'СЕТ СН'!$H$5-'СЕТ СН'!$H$17</f>
        <v>3871.0387303400003</v>
      </c>
      <c r="Q96" s="36">
        <f>SUMIFS(СВЦЭМ!$C$39:$C$782,СВЦЭМ!$A$39:$A$782,$A96,СВЦЭМ!$B$39:$B$782,Q$83)+'СЕТ СН'!$H$9+СВЦЭМ!$D$10+'СЕТ СН'!$H$5-'СЕТ СН'!$H$17</f>
        <v>3848.5552642399998</v>
      </c>
      <c r="R96" s="36">
        <f>SUMIFS(СВЦЭМ!$C$39:$C$782,СВЦЭМ!$A$39:$A$782,$A96,СВЦЭМ!$B$39:$B$782,R$83)+'СЕТ СН'!$H$9+СВЦЭМ!$D$10+'СЕТ СН'!$H$5-'СЕТ СН'!$H$17</f>
        <v>3840.5366966499996</v>
      </c>
      <c r="S96" s="36">
        <f>SUMIFS(СВЦЭМ!$C$39:$C$782,СВЦЭМ!$A$39:$A$782,$A96,СВЦЭМ!$B$39:$B$782,S$83)+'СЕТ СН'!$H$9+СВЦЭМ!$D$10+'СЕТ СН'!$H$5-'СЕТ СН'!$H$17</f>
        <v>3806.48759668</v>
      </c>
      <c r="T96" s="36">
        <f>SUMIFS(СВЦЭМ!$C$39:$C$782,СВЦЭМ!$A$39:$A$782,$A96,СВЦЭМ!$B$39:$B$782,T$83)+'СЕТ СН'!$H$9+СВЦЭМ!$D$10+'СЕТ СН'!$H$5-'СЕТ СН'!$H$17</f>
        <v>3714.4217882499997</v>
      </c>
      <c r="U96" s="36">
        <f>SUMIFS(СВЦЭМ!$C$39:$C$782,СВЦЭМ!$A$39:$A$782,$A96,СВЦЭМ!$B$39:$B$782,U$83)+'СЕТ СН'!$H$9+СВЦЭМ!$D$10+'СЕТ СН'!$H$5-'СЕТ СН'!$H$17</f>
        <v>3679.5922458099999</v>
      </c>
      <c r="V96" s="36">
        <f>SUMIFS(СВЦЭМ!$C$39:$C$782,СВЦЭМ!$A$39:$A$782,$A96,СВЦЭМ!$B$39:$B$782,V$83)+'СЕТ СН'!$H$9+СВЦЭМ!$D$10+'СЕТ СН'!$H$5-'СЕТ СН'!$H$17</f>
        <v>3671.5162513400001</v>
      </c>
      <c r="W96" s="36">
        <f>SUMIFS(СВЦЭМ!$C$39:$C$782,СВЦЭМ!$A$39:$A$782,$A96,СВЦЭМ!$B$39:$B$782,W$83)+'СЕТ СН'!$H$9+СВЦЭМ!$D$10+'СЕТ СН'!$H$5-'СЕТ СН'!$H$17</f>
        <v>3721.9472904200002</v>
      </c>
      <c r="X96" s="36">
        <f>SUMIFS(СВЦЭМ!$C$39:$C$782,СВЦЭМ!$A$39:$A$782,$A96,СВЦЭМ!$B$39:$B$782,X$83)+'СЕТ СН'!$H$9+СВЦЭМ!$D$10+'СЕТ СН'!$H$5-'СЕТ СН'!$H$17</f>
        <v>3760.0434879200002</v>
      </c>
      <c r="Y96" s="36">
        <f>SUMIFS(СВЦЭМ!$C$39:$C$782,СВЦЭМ!$A$39:$A$782,$A96,СВЦЭМ!$B$39:$B$782,Y$83)+'СЕТ СН'!$H$9+СВЦЭМ!$D$10+'СЕТ СН'!$H$5-'СЕТ СН'!$H$17</f>
        <v>3846.1094007900001</v>
      </c>
    </row>
    <row r="97" spans="1:25" ht="15.75" x14ac:dyDescent="0.2">
      <c r="A97" s="35">
        <f t="shared" si="2"/>
        <v>44483</v>
      </c>
      <c r="B97" s="36">
        <f>SUMIFS(СВЦЭМ!$C$39:$C$782,СВЦЭМ!$A$39:$A$782,$A97,СВЦЭМ!$B$39:$B$782,B$83)+'СЕТ СН'!$H$9+СВЦЭМ!$D$10+'СЕТ СН'!$H$5-'СЕТ СН'!$H$17</f>
        <v>3919.3605531499998</v>
      </c>
      <c r="C97" s="36">
        <f>SUMIFS(СВЦЭМ!$C$39:$C$782,СВЦЭМ!$A$39:$A$782,$A97,СВЦЭМ!$B$39:$B$782,C$83)+'СЕТ СН'!$H$9+СВЦЭМ!$D$10+'СЕТ СН'!$H$5-'СЕТ СН'!$H$17</f>
        <v>3896.7455196000001</v>
      </c>
      <c r="D97" s="36">
        <f>SUMIFS(СВЦЭМ!$C$39:$C$782,СВЦЭМ!$A$39:$A$782,$A97,СВЦЭМ!$B$39:$B$782,D$83)+'СЕТ СН'!$H$9+СВЦЭМ!$D$10+'СЕТ СН'!$H$5-'СЕТ СН'!$H$17</f>
        <v>3798.89191381</v>
      </c>
      <c r="E97" s="36">
        <f>SUMIFS(СВЦЭМ!$C$39:$C$782,СВЦЭМ!$A$39:$A$782,$A97,СВЦЭМ!$B$39:$B$782,E$83)+'СЕТ СН'!$H$9+СВЦЭМ!$D$10+'СЕТ СН'!$H$5-'СЕТ СН'!$H$17</f>
        <v>3779.2647909100001</v>
      </c>
      <c r="F97" s="36">
        <f>SUMIFS(СВЦЭМ!$C$39:$C$782,СВЦЭМ!$A$39:$A$782,$A97,СВЦЭМ!$B$39:$B$782,F$83)+'СЕТ СН'!$H$9+СВЦЭМ!$D$10+'СЕТ СН'!$H$5-'СЕТ СН'!$H$17</f>
        <v>3778.0147615199999</v>
      </c>
      <c r="G97" s="36">
        <f>SUMIFS(СВЦЭМ!$C$39:$C$782,СВЦЭМ!$A$39:$A$782,$A97,СВЦЭМ!$B$39:$B$782,G$83)+'СЕТ СН'!$H$9+СВЦЭМ!$D$10+'СЕТ СН'!$H$5-'СЕТ СН'!$H$17</f>
        <v>3813.04006712</v>
      </c>
      <c r="H97" s="36">
        <f>SUMIFS(СВЦЭМ!$C$39:$C$782,СВЦЭМ!$A$39:$A$782,$A97,СВЦЭМ!$B$39:$B$782,H$83)+'СЕТ СН'!$H$9+СВЦЭМ!$D$10+'СЕТ СН'!$H$5-'СЕТ СН'!$H$17</f>
        <v>3896.6249158800001</v>
      </c>
      <c r="I97" s="36">
        <f>SUMIFS(СВЦЭМ!$C$39:$C$782,СВЦЭМ!$A$39:$A$782,$A97,СВЦЭМ!$B$39:$B$782,I$83)+'СЕТ СН'!$H$9+СВЦЭМ!$D$10+'СЕТ СН'!$H$5-'СЕТ СН'!$H$17</f>
        <v>3875.7543837900002</v>
      </c>
      <c r="J97" s="36">
        <f>SUMIFS(СВЦЭМ!$C$39:$C$782,СВЦЭМ!$A$39:$A$782,$A97,СВЦЭМ!$B$39:$B$782,J$83)+'СЕТ СН'!$H$9+СВЦЭМ!$D$10+'СЕТ СН'!$H$5-'СЕТ СН'!$H$17</f>
        <v>3848.18355935</v>
      </c>
      <c r="K97" s="36">
        <f>SUMIFS(СВЦЭМ!$C$39:$C$782,СВЦЭМ!$A$39:$A$782,$A97,СВЦЭМ!$B$39:$B$782,K$83)+'СЕТ СН'!$H$9+СВЦЭМ!$D$10+'СЕТ СН'!$H$5-'СЕТ СН'!$H$17</f>
        <v>3700.88427826</v>
      </c>
      <c r="L97" s="36">
        <f>SUMIFS(СВЦЭМ!$C$39:$C$782,СВЦЭМ!$A$39:$A$782,$A97,СВЦЭМ!$B$39:$B$782,L$83)+'СЕТ СН'!$H$9+СВЦЭМ!$D$10+'СЕТ СН'!$H$5-'СЕТ СН'!$H$17</f>
        <v>3773.6601283999998</v>
      </c>
      <c r="M97" s="36">
        <f>SUMIFS(СВЦЭМ!$C$39:$C$782,СВЦЭМ!$A$39:$A$782,$A97,СВЦЭМ!$B$39:$B$782,M$83)+'СЕТ СН'!$H$9+СВЦЭМ!$D$10+'СЕТ СН'!$H$5-'СЕТ СН'!$H$17</f>
        <v>3921.5952877199998</v>
      </c>
      <c r="N97" s="36">
        <f>SUMIFS(СВЦЭМ!$C$39:$C$782,СВЦЭМ!$A$39:$A$782,$A97,СВЦЭМ!$B$39:$B$782,N$83)+'СЕТ СН'!$H$9+СВЦЭМ!$D$10+'СЕТ СН'!$H$5-'СЕТ СН'!$H$17</f>
        <v>3917.2537912400003</v>
      </c>
      <c r="O97" s="36">
        <f>SUMIFS(СВЦЭМ!$C$39:$C$782,СВЦЭМ!$A$39:$A$782,$A97,СВЦЭМ!$B$39:$B$782,O$83)+'СЕТ СН'!$H$9+СВЦЭМ!$D$10+'СЕТ СН'!$H$5-'СЕТ СН'!$H$17</f>
        <v>3914.9403999599999</v>
      </c>
      <c r="P97" s="36">
        <f>SUMIFS(СВЦЭМ!$C$39:$C$782,СВЦЭМ!$A$39:$A$782,$A97,СВЦЭМ!$B$39:$B$782,P$83)+'СЕТ СН'!$H$9+СВЦЭМ!$D$10+'СЕТ СН'!$H$5-'СЕТ СН'!$H$17</f>
        <v>3905.5708428500002</v>
      </c>
      <c r="Q97" s="36">
        <f>SUMIFS(СВЦЭМ!$C$39:$C$782,СВЦЭМ!$A$39:$A$782,$A97,СВЦЭМ!$B$39:$B$782,Q$83)+'СЕТ СН'!$H$9+СВЦЭМ!$D$10+'СЕТ СН'!$H$5-'СЕТ СН'!$H$17</f>
        <v>3922.84921833</v>
      </c>
      <c r="R97" s="36">
        <f>SUMIFS(СВЦЭМ!$C$39:$C$782,СВЦЭМ!$A$39:$A$782,$A97,СВЦЭМ!$B$39:$B$782,R$83)+'СЕТ СН'!$H$9+СВЦЭМ!$D$10+'СЕТ СН'!$H$5-'СЕТ СН'!$H$17</f>
        <v>3920.5783408899997</v>
      </c>
      <c r="S97" s="36">
        <f>SUMIFS(СВЦЭМ!$C$39:$C$782,СВЦЭМ!$A$39:$A$782,$A97,СВЦЭМ!$B$39:$B$782,S$83)+'СЕТ СН'!$H$9+СВЦЭМ!$D$10+'СЕТ СН'!$H$5-'СЕТ СН'!$H$17</f>
        <v>3858.6425905999999</v>
      </c>
      <c r="T97" s="36">
        <f>SUMIFS(СВЦЭМ!$C$39:$C$782,СВЦЭМ!$A$39:$A$782,$A97,СВЦЭМ!$B$39:$B$782,T$83)+'СЕТ СН'!$H$9+СВЦЭМ!$D$10+'СЕТ СН'!$H$5-'СЕТ СН'!$H$17</f>
        <v>3749.7173900799999</v>
      </c>
      <c r="U97" s="36">
        <f>SUMIFS(СВЦЭМ!$C$39:$C$782,СВЦЭМ!$A$39:$A$782,$A97,СВЦЭМ!$B$39:$B$782,U$83)+'СЕТ СН'!$H$9+СВЦЭМ!$D$10+'СЕТ СН'!$H$5-'СЕТ СН'!$H$17</f>
        <v>3678.6065216699999</v>
      </c>
      <c r="V97" s="36">
        <f>SUMIFS(СВЦЭМ!$C$39:$C$782,СВЦЭМ!$A$39:$A$782,$A97,СВЦЭМ!$B$39:$B$782,V$83)+'СЕТ СН'!$H$9+СВЦЭМ!$D$10+'СЕТ СН'!$H$5-'СЕТ СН'!$H$17</f>
        <v>3642.1301793100001</v>
      </c>
      <c r="W97" s="36">
        <f>SUMIFS(СВЦЭМ!$C$39:$C$782,СВЦЭМ!$A$39:$A$782,$A97,СВЦЭМ!$B$39:$B$782,W$83)+'СЕТ СН'!$H$9+СВЦЭМ!$D$10+'СЕТ СН'!$H$5-'СЕТ СН'!$H$17</f>
        <v>3745.2164093699998</v>
      </c>
      <c r="X97" s="36">
        <f>SUMIFS(СВЦЭМ!$C$39:$C$782,СВЦЭМ!$A$39:$A$782,$A97,СВЦЭМ!$B$39:$B$782,X$83)+'СЕТ СН'!$H$9+СВЦЭМ!$D$10+'СЕТ СН'!$H$5-'СЕТ СН'!$H$17</f>
        <v>3845.15926081</v>
      </c>
      <c r="Y97" s="36">
        <f>SUMIFS(СВЦЭМ!$C$39:$C$782,СВЦЭМ!$A$39:$A$782,$A97,СВЦЭМ!$B$39:$B$782,Y$83)+'СЕТ СН'!$H$9+СВЦЭМ!$D$10+'СЕТ СН'!$H$5-'СЕТ СН'!$H$17</f>
        <v>3901.69196418</v>
      </c>
    </row>
    <row r="98" spans="1:25" ht="15.75" x14ac:dyDescent="0.2">
      <c r="A98" s="35">
        <f t="shared" si="2"/>
        <v>44484</v>
      </c>
      <c r="B98" s="36">
        <f>SUMIFS(СВЦЭМ!$C$39:$C$782,СВЦЭМ!$A$39:$A$782,$A98,СВЦЭМ!$B$39:$B$782,B$83)+'СЕТ СН'!$H$9+СВЦЭМ!$D$10+'СЕТ СН'!$H$5-'СЕТ СН'!$H$17</f>
        <v>3846.72636831</v>
      </c>
      <c r="C98" s="36">
        <f>SUMIFS(СВЦЭМ!$C$39:$C$782,СВЦЭМ!$A$39:$A$782,$A98,СВЦЭМ!$B$39:$B$782,C$83)+'СЕТ СН'!$H$9+СВЦЭМ!$D$10+'СЕТ СН'!$H$5-'СЕТ СН'!$H$17</f>
        <v>3838.6864922300001</v>
      </c>
      <c r="D98" s="36">
        <f>SUMIFS(СВЦЭМ!$C$39:$C$782,СВЦЭМ!$A$39:$A$782,$A98,СВЦЭМ!$B$39:$B$782,D$83)+'СЕТ СН'!$H$9+СВЦЭМ!$D$10+'СЕТ СН'!$H$5-'СЕТ СН'!$H$17</f>
        <v>3798.9806560500001</v>
      </c>
      <c r="E98" s="36">
        <f>SUMIFS(СВЦЭМ!$C$39:$C$782,СВЦЭМ!$A$39:$A$782,$A98,СВЦЭМ!$B$39:$B$782,E$83)+'СЕТ СН'!$H$9+СВЦЭМ!$D$10+'СЕТ СН'!$H$5-'СЕТ СН'!$H$17</f>
        <v>3817.8928382399999</v>
      </c>
      <c r="F98" s="36">
        <f>SUMIFS(СВЦЭМ!$C$39:$C$782,СВЦЭМ!$A$39:$A$782,$A98,СВЦЭМ!$B$39:$B$782,F$83)+'СЕТ СН'!$H$9+СВЦЭМ!$D$10+'СЕТ СН'!$H$5-'СЕТ СН'!$H$17</f>
        <v>3810.8807774400002</v>
      </c>
      <c r="G98" s="36">
        <f>SUMIFS(СВЦЭМ!$C$39:$C$782,СВЦЭМ!$A$39:$A$782,$A98,СВЦЭМ!$B$39:$B$782,G$83)+'СЕТ СН'!$H$9+СВЦЭМ!$D$10+'СЕТ СН'!$H$5-'СЕТ СН'!$H$17</f>
        <v>3823.25802755</v>
      </c>
      <c r="H98" s="36">
        <f>SUMIFS(СВЦЭМ!$C$39:$C$782,СВЦЭМ!$A$39:$A$782,$A98,СВЦЭМ!$B$39:$B$782,H$83)+'СЕТ СН'!$H$9+СВЦЭМ!$D$10+'СЕТ СН'!$H$5-'СЕТ СН'!$H$17</f>
        <v>3880.1793278499999</v>
      </c>
      <c r="I98" s="36">
        <f>SUMIFS(СВЦЭМ!$C$39:$C$782,СВЦЭМ!$A$39:$A$782,$A98,СВЦЭМ!$B$39:$B$782,I$83)+'СЕТ СН'!$H$9+СВЦЭМ!$D$10+'СЕТ СН'!$H$5-'СЕТ СН'!$H$17</f>
        <v>3887.2091545799999</v>
      </c>
      <c r="J98" s="36">
        <f>SUMIFS(СВЦЭМ!$C$39:$C$782,СВЦЭМ!$A$39:$A$782,$A98,СВЦЭМ!$B$39:$B$782,J$83)+'СЕТ СН'!$H$9+СВЦЭМ!$D$10+'СЕТ СН'!$H$5-'СЕТ СН'!$H$17</f>
        <v>3850.9142002500002</v>
      </c>
      <c r="K98" s="36">
        <f>SUMIFS(СВЦЭМ!$C$39:$C$782,СВЦЭМ!$A$39:$A$782,$A98,СВЦЭМ!$B$39:$B$782,K$83)+'СЕТ СН'!$H$9+СВЦЭМ!$D$10+'СЕТ СН'!$H$5-'СЕТ СН'!$H$17</f>
        <v>3815.8547278400001</v>
      </c>
      <c r="L98" s="36">
        <f>SUMIFS(СВЦЭМ!$C$39:$C$782,СВЦЭМ!$A$39:$A$782,$A98,СВЦЭМ!$B$39:$B$782,L$83)+'СЕТ СН'!$H$9+СВЦЭМ!$D$10+'СЕТ СН'!$H$5-'СЕТ СН'!$H$17</f>
        <v>3833.51030287</v>
      </c>
      <c r="M98" s="36">
        <f>SUMIFS(СВЦЭМ!$C$39:$C$782,СВЦЭМ!$A$39:$A$782,$A98,СВЦЭМ!$B$39:$B$782,M$83)+'СЕТ СН'!$H$9+СВЦЭМ!$D$10+'СЕТ СН'!$H$5-'СЕТ СН'!$H$17</f>
        <v>3836.2289217999996</v>
      </c>
      <c r="N98" s="36">
        <f>SUMIFS(СВЦЭМ!$C$39:$C$782,СВЦЭМ!$A$39:$A$782,$A98,СВЦЭМ!$B$39:$B$782,N$83)+'СЕТ СН'!$H$9+СВЦЭМ!$D$10+'СЕТ СН'!$H$5-'СЕТ СН'!$H$17</f>
        <v>3833.41524252</v>
      </c>
      <c r="O98" s="36">
        <f>SUMIFS(СВЦЭМ!$C$39:$C$782,СВЦЭМ!$A$39:$A$782,$A98,СВЦЭМ!$B$39:$B$782,O$83)+'СЕТ СН'!$H$9+СВЦЭМ!$D$10+'СЕТ СН'!$H$5-'СЕТ СН'!$H$17</f>
        <v>3883.31889116</v>
      </c>
      <c r="P98" s="36">
        <f>SUMIFS(СВЦЭМ!$C$39:$C$782,СВЦЭМ!$A$39:$A$782,$A98,СВЦЭМ!$B$39:$B$782,P$83)+'СЕТ СН'!$H$9+СВЦЭМ!$D$10+'СЕТ СН'!$H$5-'СЕТ СН'!$H$17</f>
        <v>3896.9980106499997</v>
      </c>
      <c r="Q98" s="36">
        <f>SUMIFS(СВЦЭМ!$C$39:$C$782,СВЦЭМ!$A$39:$A$782,$A98,СВЦЭМ!$B$39:$B$782,Q$83)+'СЕТ СН'!$H$9+СВЦЭМ!$D$10+'СЕТ СН'!$H$5-'СЕТ СН'!$H$17</f>
        <v>3901.4365987399997</v>
      </c>
      <c r="R98" s="36">
        <f>SUMIFS(СВЦЭМ!$C$39:$C$782,СВЦЭМ!$A$39:$A$782,$A98,СВЦЭМ!$B$39:$B$782,R$83)+'СЕТ СН'!$H$9+СВЦЭМ!$D$10+'СЕТ СН'!$H$5-'СЕТ СН'!$H$17</f>
        <v>3900.6001146899998</v>
      </c>
      <c r="S98" s="36">
        <f>SUMIFS(СВЦЭМ!$C$39:$C$782,СВЦЭМ!$A$39:$A$782,$A98,СВЦЭМ!$B$39:$B$782,S$83)+'СЕТ СН'!$H$9+СВЦЭМ!$D$10+'СЕТ СН'!$H$5-'СЕТ СН'!$H$17</f>
        <v>3902.6965958399996</v>
      </c>
      <c r="T98" s="36">
        <f>SUMIFS(СВЦЭМ!$C$39:$C$782,СВЦЭМ!$A$39:$A$782,$A98,СВЦЭМ!$B$39:$B$782,T$83)+'СЕТ СН'!$H$9+СВЦЭМ!$D$10+'СЕТ СН'!$H$5-'СЕТ СН'!$H$17</f>
        <v>3819.7308967899999</v>
      </c>
      <c r="U98" s="36">
        <f>SUMIFS(СВЦЭМ!$C$39:$C$782,СВЦЭМ!$A$39:$A$782,$A98,СВЦЭМ!$B$39:$B$782,U$83)+'СЕТ СН'!$H$9+СВЦЭМ!$D$10+'СЕТ СН'!$H$5-'СЕТ СН'!$H$17</f>
        <v>3828.2984388099999</v>
      </c>
      <c r="V98" s="36">
        <f>SUMIFS(СВЦЭМ!$C$39:$C$782,СВЦЭМ!$A$39:$A$782,$A98,СВЦЭМ!$B$39:$B$782,V$83)+'СЕТ СН'!$H$9+СВЦЭМ!$D$10+'СЕТ СН'!$H$5-'СЕТ СН'!$H$17</f>
        <v>3834.6690514000002</v>
      </c>
      <c r="W98" s="36">
        <f>SUMIFS(СВЦЭМ!$C$39:$C$782,СВЦЭМ!$A$39:$A$782,$A98,СВЦЭМ!$B$39:$B$782,W$83)+'СЕТ СН'!$H$9+СВЦЭМ!$D$10+'СЕТ СН'!$H$5-'СЕТ СН'!$H$17</f>
        <v>3821.0461274199997</v>
      </c>
      <c r="X98" s="36">
        <f>SUMIFS(СВЦЭМ!$C$39:$C$782,СВЦЭМ!$A$39:$A$782,$A98,СВЦЭМ!$B$39:$B$782,X$83)+'СЕТ СН'!$H$9+СВЦЭМ!$D$10+'СЕТ СН'!$H$5-'СЕТ СН'!$H$17</f>
        <v>3829.9140700799999</v>
      </c>
      <c r="Y98" s="36">
        <f>SUMIFS(СВЦЭМ!$C$39:$C$782,СВЦЭМ!$A$39:$A$782,$A98,СВЦЭМ!$B$39:$B$782,Y$83)+'СЕТ СН'!$H$9+СВЦЭМ!$D$10+'СЕТ СН'!$H$5-'СЕТ СН'!$H$17</f>
        <v>3883.7747301499999</v>
      </c>
    </row>
    <row r="99" spans="1:25" ht="15.75" x14ac:dyDescent="0.2">
      <c r="A99" s="35">
        <f t="shared" si="2"/>
        <v>44485</v>
      </c>
      <c r="B99" s="36">
        <f>SUMIFS(СВЦЭМ!$C$39:$C$782,СВЦЭМ!$A$39:$A$782,$A99,СВЦЭМ!$B$39:$B$782,B$83)+'СЕТ СН'!$H$9+СВЦЭМ!$D$10+'СЕТ СН'!$H$5-'СЕТ СН'!$H$17</f>
        <v>3848.7434490099999</v>
      </c>
      <c r="C99" s="36">
        <f>SUMIFS(СВЦЭМ!$C$39:$C$782,СВЦЭМ!$A$39:$A$782,$A99,СВЦЭМ!$B$39:$B$782,C$83)+'СЕТ СН'!$H$9+СВЦЭМ!$D$10+'СЕТ СН'!$H$5-'СЕТ СН'!$H$17</f>
        <v>3892.2712246000001</v>
      </c>
      <c r="D99" s="36">
        <f>SUMIFS(СВЦЭМ!$C$39:$C$782,СВЦЭМ!$A$39:$A$782,$A99,СВЦЭМ!$B$39:$B$782,D$83)+'СЕТ СН'!$H$9+СВЦЭМ!$D$10+'СЕТ СН'!$H$5-'СЕТ СН'!$H$17</f>
        <v>3809.1411620500003</v>
      </c>
      <c r="E99" s="36">
        <f>SUMIFS(СВЦЭМ!$C$39:$C$782,СВЦЭМ!$A$39:$A$782,$A99,СВЦЭМ!$B$39:$B$782,E$83)+'СЕТ СН'!$H$9+СВЦЭМ!$D$10+'СЕТ СН'!$H$5-'СЕТ СН'!$H$17</f>
        <v>3798.85595345</v>
      </c>
      <c r="F99" s="36">
        <f>SUMIFS(СВЦЭМ!$C$39:$C$782,СВЦЭМ!$A$39:$A$782,$A99,СВЦЭМ!$B$39:$B$782,F$83)+'СЕТ СН'!$H$9+СВЦЭМ!$D$10+'СЕТ СН'!$H$5-'СЕТ СН'!$H$17</f>
        <v>3799.4952659700002</v>
      </c>
      <c r="G99" s="36">
        <f>SUMIFS(СВЦЭМ!$C$39:$C$782,СВЦЭМ!$A$39:$A$782,$A99,СВЦЭМ!$B$39:$B$782,G$83)+'СЕТ СН'!$H$9+СВЦЭМ!$D$10+'СЕТ СН'!$H$5-'СЕТ СН'!$H$17</f>
        <v>3802.2262810800003</v>
      </c>
      <c r="H99" s="36">
        <f>SUMIFS(СВЦЭМ!$C$39:$C$782,СВЦЭМ!$A$39:$A$782,$A99,СВЦЭМ!$B$39:$B$782,H$83)+'СЕТ СН'!$H$9+СВЦЭМ!$D$10+'СЕТ СН'!$H$5-'СЕТ СН'!$H$17</f>
        <v>3844.3206092399996</v>
      </c>
      <c r="I99" s="36">
        <f>SUMIFS(СВЦЭМ!$C$39:$C$782,СВЦЭМ!$A$39:$A$782,$A99,СВЦЭМ!$B$39:$B$782,I$83)+'СЕТ СН'!$H$9+СВЦЭМ!$D$10+'СЕТ СН'!$H$5-'СЕТ СН'!$H$17</f>
        <v>3870.30141641</v>
      </c>
      <c r="J99" s="36">
        <f>SUMIFS(СВЦЭМ!$C$39:$C$782,СВЦЭМ!$A$39:$A$782,$A99,СВЦЭМ!$B$39:$B$782,J$83)+'СЕТ СН'!$H$9+СВЦЭМ!$D$10+'СЕТ СН'!$H$5-'СЕТ СН'!$H$17</f>
        <v>3885.0296017000001</v>
      </c>
      <c r="K99" s="36">
        <f>SUMIFS(СВЦЭМ!$C$39:$C$782,СВЦЭМ!$A$39:$A$782,$A99,СВЦЭМ!$B$39:$B$782,K$83)+'СЕТ СН'!$H$9+СВЦЭМ!$D$10+'СЕТ СН'!$H$5-'СЕТ СН'!$H$17</f>
        <v>3810.0829052499998</v>
      </c>
      <c r="L99" s="36">
        <f>SUMIFS(СВЦЭМ!$C$39:$C$782,СВЦЭМ!$A$39:$A$782,$A99,СВЦЭМ!$B$39:$B$782,L$83)+'СЕТ СН'!$H$9+СВЦЭМ!$D$10+'СЕТ СН'!$H$5-'СЕТ СН'!$H$17</f>
        <v>3813.19001862</v>
      </c>
      <c r="M99" s="36">
        <f>SUMIFS(СВЦЭМ!$C$39:$C$782,СВЦЭМ!$A$39:$A$782,$A99,СВЦЭМ!$B$39:$B$782,M$83)+'СЕТ СН'!$H$9+СВЦЭМ!$D$10+'СЕТ СН'!$H$5-'СЕТ СН'!$H$17</f>
        <v>3806.3649036299998</v>
      </c>
      <c r="N99" s="36">
        <f>SUMIFS(СВЦЭМ!$C$39:$C$782,СВЦЭМ!$A$39:$A$782,$A99,СВЦЭМ!$B$39:$B$782,N$83)+'СЕТ СН'!$H$9+СВЦЭМ!$D$10+'СЕТ СН'!$H$5-'СЕТ СН'!$H$17</f>
        <v>3810.3074266899998</v>
      </c>
      <c r="O99" s="36">
        <f>SUMIFS(СВЦЭМ!$C$39:$C$782,СВЦЭМ!$A$39:$A$782,$A99,СВЦЭМ!$B$39:$B$782,O$83)+'СЕТ СН'!$H$9+СВЦЭМ!$D$10+'СЕТ СН'!$H$5-'СЕТ СН'!$H$17</f>
        <v>3800.5159458099997</v>
      </c>
      <c r="P99" s="36">
        <f>SUMIFS(СВЦЭМ!$C$39:$C$782,СВЦЭМ!$A$39:$A$782,$A99,СВЦЭМ!$B$39:$B$782,P$83)+'СЕТ СН'!$H$9+СВЦЭМ!$D$10+'СЕТ СН'!$H$5-'СЕТ СН'!$H$17</f>
        <v>3789.98155881</v>
      </c>
      <c r="Q99" s="36">
        <f>SUMIFS(СВЦЭМ!$C$39:$C$782,СВЦЭМ!$A$39:$A$782,$A99,СВЦЭМ!$B$39:$B$782,Q$83)+'СЕТ СН'!$H$9+СВЦЭМ!$D$10+'СЕТ СН'!$H$5-'СЕТ СН'!$H$17</f>
        <v>3783.1484656499997</v>
      </c>
      <c r="R99" s="36">
        <f>SUMIFS(СВЦЭМ!$C$39:$C$782,СВЦЭМ!$A$39:$A$782,$A99,СВЦЭМ!$B$39:$B$782,R$83)+'СЕТ СН'!$H$9+СВЦЭМ!$D$10+'СЕТ СН'!$H$5-'СЕТ СН'!$H$17</f>
        <v>3775.3994549399999</v>
      </c>
      <c r="S99" s="36">
        <f>SUMIFS(СВЦЭМ!$C$39:$C$782,СВЦЭМ!$A$39:$A$782,$A99,СВЦЭМ!$B$39:$B$782,S$83)+'СЕТ СН'!$H$9+СВЦЭМ!$D$10+'СЕТ СН'!$H$5-'СЕТ СН'!$H$17</f>
        <v>3769.1928539700002</v>
      </c>
      <c r="T99" s="36">
        <f>SUMIFS(СВЦЭМ!$C$39:$C$782,СВЦЭМ!$A$39:$A$782,$A99,СВЦЭМ!$B$39:$B$782,T$83)+'СЕТ СН'!$H$9+СВЦЭМ!$D$10+'СЕТ СН'!$H$5-'СЕТ СН'!$H$17</f>
        <v>3763.9146677199997</v>
      </c>
      <c r="U99" s="36">
        <f>SUMIFS(СВЦЭМ!$C$39:$C$782,СВЦЭМ!$A$39:$A$782,$A99,СВЦЭМ!$B$39:$B$782,U$83)+'СЕТ СН'!$H$9+СВЦЭМ!$D$10+'СЕТ СН'!$H$5-'СЕТ СН'!$H$17</f>
        <v>3787.9034892700001</v>
      </c>
      <c r="V99" s="36">
        <f>SUMIFS(СВЦЭМ!$C$39:$C$782,СВЦЭМ!$A$39:$A$782,$A99,СВЦЭМ!$B$39:$B$782,V$83)+'СЕТ СН'!$H$9+СВЦЭМ!$D$10+'СЕТ СН'!$H$5-'СЕТ СН'!$H$17</f>
        <v>3774.2351022600001</v>
      </c>
      <c r="W99" s="36">
        <f>SUMIFS(СВЦЭМ!$C$39:$C$782,СВЦЭМ!$A$39:$A$782,$A99,СВЦЭМ!$B$39:$B$782,W$83)+'СЕТ СН'!$H$9+СВЦЭМ!$D$10+'СЕТ СН'!$H$5-'СЕТ СН'!$H$17</f>
        <v>3775.76062417</v>
      </c>
      <c r="X99" s="36">
        <f>SUMIFS(СВЦЭМ!$C$39:$C$782,СВЦЭМ!$A$39:$A$782,$A99,СВЦЭМ!$B$39:$B$782,X$83)+'СЕТ СН'!$H$9+СВЦЭМ!$D$10+'СЕТ СН'!$H$5-'СЕТ СН'!$H$17</f>
        <v>3843.8116762899999</v>
      </c>
      <c r="Y99" s="36">
        <f>SUMIFS(СВЦЭМ!$C$39:$C$782,СВЦЭМ!$A$39:$A$782,$A99,СВЦЭМ!$B$39:$B$782,Y$83)+'СЕТ СН'!$H$9+СВЦЭМ!$D$10+'СЕТ СН'!$H$5-'СЕТ СН'!$H$17</f>
        <v>3907.51110496</v>
      </c>
    </row>
    <row r="100" spans="1:25" ht="15.75" x14ac:dyDescent="0.2">
      <c r="A100" s="35">
        <f t="shared" si="2"/>
        <v>44486</v>
      </c>
      <c r="B100" s="36">
        <f>SUMIFS(СВЦЭМ!$C$39:$C$782,СВЦЭМ!$A$39:$A$782,$A100,СВЦЭМ!$B$39:$B$782,B$83)+'СЕТ СН'!$H$9+СВЦЭМ!$D$10+'СЕТ СН'!$H$5-'СЕТ СН'!$H$17</f>
        <v>3836.3843778999999</v>
      </c>
      <c r="C100" s="36">
        <f>SUMIFS(СВЦЭМ!$C$39:$C$782,СВЦЭМ!$A$39:$A$782,$A100,СВЦЭМ!$B$39:$B$782,C$83)+'СЕТ СН'!$H$9+СВЦЭМ!$D$10+'СЕТ СН'!$H$5-'СЕТ СН'!$H$17</f>
        <v>3879.1935738499997</v>
      </c>
      <c r="D100" s="36">
        <f>SUMIFS(СВЦЭМ!$C$39:$C$782,СВЦЭМ!$A$39:$A$782,$A100,СВЦЭМ!$B$39:$B$782,D$83)+'СЕТ СН'!$H$9+СВЦЭМ!$D$10+'СЕТ СН'!$H$5-'СЕТ СН'!$H$17</f>
        <v>3815.3284353700001</v>
      </c>
      <c r="E100" s="36">
        <f>SUMIFS(СВЦЭМ!$C$39:$C$782,СВЦЭМ!$A$39:$A$782,$A100,СВЦЭМ!$B$39:$B$782,E$83)+'СЕТ СН'!$H$9+СВЦЭМ!$D$10+'СЕТ СН'!$H$5-'СЕТ СН'!$H$17</f>
        <v>3807.57423694</v>
      </c>
      <c r="F100" s="36">
        <f>SUMIFS(СВЦЭМ!$C$39:$C$782,СВЦЭМ!$A$39:$A$782,$A100,СВЦЭМ!$B$39:$B$782,F$83)+'СЕТ СН'!$H$9+СВЦЭМ!$D$10+'СЕТ СН'!$H$5-'СЕТ СН'!$H$17</f>
        <v>3813.3480468299999</v>
      </c>
      <c r="G100" s="36">
        <f>SUMIFS(СВЦЭМ!$C$39:$C$782,СВЦЭМ!$A$39:$A$782,$A100,СВЦЭМ!$B$39:$B$782,G$83)+'СЕТ СН'!$H$9+СВЦЭМ!$D$10+'СЕТ СН'!$H$5-'СЕТ СН'!$H$17</f>
        <v>3802.0499708699999</v>
      </c>
      <c r="H100" s="36">
        <f>SUMIFS(СВЦЭМ!$C$39:$C$782,СВЦЭМ!$A$39:$A$782,$A100,СВЦЭМ!$B$39:$B$782,H$83)+'СЕТ СН'!$H$9+СВЦЭМ!$D$10+'СЕТ СН'!$H$5-'СЕТ СН'!$H$17</f>
        <v>3832.3129965899998</v>
      </c>
      <c r="I100" s="36">
        <f>SUMIFS(СВЦЭМ!$C$39:$C$782,СВЦЭМ!$A$39:$A$782,$A100,СВЦЭМ!$B$39:$B$782,I$83)+'СЕТ СН'!$H$9+СВЦЭМ!$D$10+'СЕТ СН'!$H$5-'СЕТ СН'!$H$17</f>
        <v>3847.35832282</v>
      </c>
      <c r="J100" s="36">
        <f>SUMIFS(СВЦЭМ!$C$39:$C$782,СВЦЭМ!$A$39:$A$782,$A100,СВЦЭМ!$B$39:$B$782,J$83)+'СЕТ СН'!$H$9+СВЦЭМ!$D$10+'СЕТ СН'!$H$5-'СЕТ СН'!$H$17</f>
        <v>3791.91889042</v>
      </c>
      <c r="K100" s="36">
        <f>SUMIFS(СВЦЭМ!$C$39:$C$782,СВЦЭМ!$A$39:$A$782,$A100,СВЦЭМ!$B$39:$B$782,K$83)+'СЕТ СН'!$H$9+СВЦЭМ!$D$10+'СЕТ СН'!$H$5-'СЕТ СН'!$H$17</f>
        <v>3786.4613092199997</v>
      </c>
      <c r="L100" s="36">
        <f>SUMIFS(СВЦЭМ!$C$39:$C$782,СВЦЭМ!$A$39:$A$782,$A100,СВЦЭМ!$B$39:$B$782,L$83)+'СЕТ СН'!$H$9+СВЦЭМ!$D$10+'СЕТ СН'!$H$5-'СЕТ СН'!$H$17</f>
        <v>3788.0126172499999</v>
      </c>
      <c r="M100" s="36">
        <f>SUMIFS(СВЦЭМ!$C$39:$C$782,СВЦЭМ!$A$39:$A$782,$A100,СВЦЭМ!$B$39:$B$782,M$83)+'СЕТ СН'!$H$9+СВЦЭМ!$D$10+'СЕТ СН'!$H$5-'СЕТ СН'!$H$17</f>
        <v>3796.0413252899998</v>
      </c>
      <c r="N100" s="36">
        <f>SUMIFS(СВЦЭМ!$C$39:$C$782,СВЦЭМ!$A$39:$A$782,$A100,СВЦЭМ!$B$39:$B$782,N$83)+'СЕТ СН'!$H$9+СВЦЭМ!$D$10+'СЕТ СН'!$H$5-'СЕТ СН'!$H$17</f>
        <v>3806.1099490199999</v>
      </c>
      <c r="O100" s="36">
        <f>SUMIFS(СВЦЭМ!$C$39:$C$782,СВЦЭМ!$A$39:$A$782,$A100,СВЦЭМ!$B$39:$B$782,O$83)+'СЕТ СН'!$H$9+СВЦЭМ!$D$10+'СЕТ СН'!$H$5-'СЕТ СН'!$H$17</f>
        <v>3808.88402236</v>
      </c>
      <c r="P100" s="36">
        <f>SUMIFS(СВЦЭМ!$C$39:$C$782,СВЦЭМ!$A$39:$A$782,$A100,СВЦЭМ!$B$39:$B$782,P$83)+'СЕТ СН'!$H$9+СВЦЭМ!$D$10+'СЕТ СН'!$H$5-'СЕТ СН'!$H$17</f>
        <v>3854.7728099599999</v>
      </c>
      <c r="Q100" s="36">
        <f>SUMIFS(СВЦЭМ!$C$39:$C$782,СВЦЭМ!$A$39:$A$782,$A100,СВЦЭМ!$B$39:$B$782,Q$83)+'СЕТ СН'!$H$9+СВЦЭМ!$D$10+'СЕТ СН'!$H$5-'СЕТ СН'!$H$17</f>
        <v>3905.7337821399997</v>
      </c>
      <c r="R100" s="36">
        <f>SUMIFS(СВЦЭМ!$C$39:$C$782,СВЦЭМ!$A$39:$A$782,$A100,СВЦЭМ!$B$39:$B$782,R$83)+'СЕТ СН'!$H$9+СВЦЭМ!$D$10+'СЕТ СН'!$H$5-'СЕТ СН'!$H$17</f>
        <v>3858.0560129</v>
      </c>
      <c r="S100" s="36">
        <f>SUMIFS(СВЦЭМ!$C$39:$C$782,СВЦЭМ!$A$39:$A$782,$A100,СВЦЭМ!$B$39:$B$782,S$83)+'СЕТ СН'!$H$9+СВЦЭМ!$D$10+'СЕТ СН'!$H$5-'СЕТ СН'!$H$17</f>
        <v>3796.6289307699999</v>
      </c>
      <c r="T100" s="36">
        <f>SUMIFS(СВЦЭМ!$C$39:$C$782,СВЦЭМ!$A$39:$A$782,$A100,СВЦЭМ!$B$39:$B$782,T$83)+'СЕТ СН'!$H$9+СВЦЭМ!$D$10+'СЕТ СН'!$H$5-'СЕТ СН'!$H$17</f>
        <v>3799.1535129499998</v>
      </c>
      <c r="U100" s="36">
        <f>SUMIFS(СВЦЭМ!$C$39:$C$782,СВЦЭМ!$A$39:$A$782,$A100,СВЦЭМ!$B$39:$B$782,U$83)+'СЕТ СН'!$H$9+СВЦЭМ!$D$10+'СЕТ СН'!$H$5-'СЕТ СН'!$H$17</f>
        <v>3812.5420038800003</v>
      </c>
      <c r="V100" s="36">
        <f>SUMIFS(СВЦЭМ!$C$39:$C$782,СВЦЭМ!$A$39:$A$782,$A100,СВЦЭМ!$B$39:$B$782,V$83)+'СЕТ СН'!$H$9+СВЦЭМ!$D$10+'СЕТ СН'!$H$5-'СЕТ СН'!$H$17</f>
        <v>3800.49199787</v>
      </c>
      <c r="W100" s="36">
        <f>SUMIFS(СВЦЭМ!$C$39:$C$782,СВЦЭМ!$A$39:$A$782,$A100,СВЦЭМ!$B$39:$B$782,W$83)+'СЕТ СН'!$H$9+СВЦЭМ!$D$10+'СЕТ СН'!$H$5-'СЕТ СН'!$H$17</f>
        <v>3809.3833392699999</v>
      </c>
      <c r="X100" s="36">
        <f>SUMIFS(СВЦЭМ!$C$39:$C$782,СВЦЭМ!$A$39:$A$782,$A100,СВЦЭМ!$B$39:$B$782,X$83)+'СЕТ СН'!$H$9+СВЦЭМ!$D$10+'СЕТ СН'!$H$5-'СЕТ СН'!$H$17</f>
        <v>3805.55998292</v>
      </c>
      <c r="Y100" s="36">
        <f>SUMIFS(СВЦЭМ!$C$39:$C$782,СВЦЭМ!$A$39:$A$782,$A100,СВЦЭМ!$B$39:$B$782,Y$83)+'СЕТ СН'!$H$9+СВЦЭМ!$D$10+'СЕТ СН'!$H$5-'СЕТ СН'!$H$17</f>
        <v>3882.6362245099999</v>
      </c>
    </row>
    <row r="101" spans="1:25" ht="15.75" x14ac:dyDescent="0.2">
      <c r="A101" s="35">
        <f t="shared" si="2"/>
        <v>44487</v>
      </c>
      <c r="B101" s="36">
        <f>SUMIFS(СВЦЭМ!$C$39:$C$782,СВЦЭМ!$A$39:$A$782,$A101,СВЦЭМ!$B$39:$B$782,B$83)+'СЕТ СН'!$H$9+СВЦЭМ!$D$10+'СЕТ СН'!$H$5-'СЕТ СН'!$H$17</f>
        <v>3904.6007418099998</v>
      </c>
      <c r="C101" s="36">
        <f>SUMIFS(СВЦЭМ!$C$39:$C$782,СВЦЭМ!$A$39:$A$782,$A101,СВЦЭМ!$B$39:$B$782,C$83)+'СЕТ СН'!$H$9+СВЦЭМ!$D$10+'СЕТ СН'!$H$5-'СЕТ СН'!$H$17</f>
        <v>3878.8181393200002</v>
      </c>
      <c r="D101" s="36">
        <f>SUMIFS(СВЦЭМ!$C$39:$C$782,СВЦЭМ!$A$39:$A$782,$A101,СВЦЭМ!$B$39:$B$782,D$83)+'СЕТ СН'!$H$9+СВЦЭМ!$D$10+'СЕТ СН'!$H$5-'СЕТ СН'!$H$17</f>
        <v>3830.9133123399997</v>
      </c>
      <c r="E101" s="36">
        <f>SUMIFS(СВЦЭМ!$C$39:$C$782,СВЦЭМ!$A$39:$A$782,$A101,СВЦЭМ!$B$39:$B$782,E$83)+'СЕТ СН'!$H$9+СВЦЭМ!$D$10+'СЕТ СН'!$H$5-'СЕТ СН'!$H$17</f>
        <v>3831.8300831400002</v>
      </c>
      <c r="F101" s="36">
        <f>SUMIFS(СВЦЭМ!$C$39:$C$782,СВЦЭМ!$A$39:$A$782,$A101,СВЦЭМ!$B$39:$B$782,F$83)+'СЕТ СН'!$H$9+СВЦЭМ!$D$10+'СЕТ СН'!$H$5-'СЕТ СН'!$H$17</f>
        <v>3834.4207841899997</v>
      </c>
      <c r="G101" s="36">
        <f>SUMIFS(СВЦЭМ!$C$39:$C$782,СВЦЭМ!$A$39:$A$782,$A101,СВЦЭМ!$B$39:$B$782,G$83)+'СЕТ СН'!$H$9+СВЦЭМ!$D$10+'СЕТ СН'!$H$5-'СЕТ СН'!$H$17</f>
        <v>3823.96327772</v>
      </c>
      <c r="H101" s="36">
        <f>SUMIFS(СВЦЭМ!$C$39:$C$782,СВЦЭМ!$A$39:$A$782,$A101,СВЦЭМ!$B$39:$B$782,H$83)+'СЕТ СН'!$H$9+СВЦЭМ!$D$10+'СЕТ СН'!$H$5-'СЕТ СН'!$H$17</f>
        <v>3884.65208493</v>
      </c>
      <c r="I101" s="36">
        <f>SUMIFS(СВЦЭМ!$C$39:$C$782,СВЦЭМ!$A$39:$A$782,$A101,СВЦЭМ!$B$39:$B$782,I$83)+'СЕТ СН'!$H$9+СВЦЭМ!$D$10+'СЕТ СН'!$H$5-'СЕТ СН'!$H$17</f>
        <v>3922.6098132899997</v>
      </c>
      <c r="J101" s="36">
        <f>SUMIFS(СВЦЭМ!$C$39:$C$782,СВЦЭМ!$A$39:$A$782,$A101,СВЦЭМ!$B$39:$B$782,J$83)+'СЕТ СН'!$H$9+СВЦЭМ!$D$10+'СЕТ СН'!$H$5-'СЕТ СН'!$H$17</f>
        <v>3875.47861289</v>
      </c>
      <c r="K101" s="36">
        <f>SUMIFS(СВЦЭМ!$C$39:$C$782,СВЦЭМ!$A$39:$A$782,$A101,СВЦЭМ!$B$39:$B$782,K$83)+'СЕТ СН'!$H$9+СВЦЭМ!$D$10+'СЕТ СН'!$H$5-'СЕТ СН'!$H$17</f>
        <v>3850.0549288499997</v>
      </c>
      <c r="L101" s="36">
        <f>SUMIFS(СВЦЭМ!$C$39:$C$782,СВЦЭМ!$A$39:$A$782,$A101,СВЦЭМ!$B$39:$B$782,L$83)+'СЕТ СН'!$H$9+СВЦЭМ!$D$10+'СЕТ СН'!$H$5-'СЕТ СН'!$H$17</f>
        <v>3847.96984767</v>
      </c>
      <c r="M101" s="36">
        <f>SUMIFS(СВЦЭМ!$C$39:$C$782,СВЦЭМ!$A$39:$A$782,$A101,СВЦЭМ!$B$39:$B$782,M$83)+'СЕТ СН'!$H$9+СВЦЭМ!$D$10+'СЕТ СН'!$H$5-'СЕТ СН'!$H$17</f>
        <v>3847.7066422500002</v>
      </c>
      <c r="N101" s="36">
        <f>SUMIFS(СВЦЭМ!$C$39:$C$782,СВЦЭМ!$A$39:$A$782,$A101,СВЦЭМ!$B$39:$B$782,N$83)+'СЕТ СН'!$H$9+СВЦЭМ!$D$10+'СЕТ СН'!$H$5-'СЕТ СН'!$H$17</f>
        <v>3832.7562461999996</v>
      </c>
      <c r="O101" s="36">
        <f>SUMIFS(СВЦЭМ!$C$39:$C$782,СВЦЭМ!$A$39:$A$782,$A101,СВЦЭМ!$B$39:$B$782,O$83)+'СЕТ СН'!$H$9+СВЦЭМ!$D$10+'СЕТ СН'!$H$5-'СЕТ СН'!$H$17</f>
        <v>3832.4316966400002</v>
      </c>
      <c r="P101" s="36">
        <f>SUMIFS(СВЦЭМ!$C$39:$C$782,СВЦЭМ!$A$39:$A$782,$A101,СВЦЭМ!$B$39:$B$782,P$83)+'СЕТ СН'!$H$9+СВЦЭМ!$D$10+'СЕТ СН'!$H$5-'СЕТ СН'!$H$17</f>
        <v>3823.1401178699998</v>
      </c>
      <c r="Q101" s="36">
        <f>SUMIFS(СВЦЭМ!$C$39:$C$782,СВЦЭМ!$A$39:$A$782,$A101,СВЦЭМ!$B$39:$B$782,Q$83)+'СЕТ СН'!$H$9+СВЦЭМ!$D$10+'СЕТ СН'!$H$5-'СЕТ СН'!$H$17</f>
        <v>3824.70005485</v>
      </c>
      <c r="R101" s="36">
        <f>SUMIFS(СВЦЭМ!$C$39:$C$782,СВЦЭМ!$A$39:$A$782,$A101,СВЦЭМ!$B$39:$B$782,R$83)+'СЕТ СН'!$H$9+СВЦЭМ!$D$10+'СЕТ СН'!$H$5-'СЕТ СН'!$H$17</f>
        <v>3814.30831678</v>
      </c>
      <c r="S101" s="36">
        <f>SUMIFS(СВЦЭМ!$C$39:$C$782,СВЦЭМ!$A$39:$A$782,$A101,СВЦЭМ!$B$39:$B$782,S$83)+'СЕТ СН'!$H$9+СВЦЭМ!$D$10+'СЕТ СН'!$H$5-'СЕТ СН'!$H$17</f>
        <v>3830.2975512799999</v>
      </c>
      <c r="T101" s="36">
        <f>SUMIFS(СВЦЭМ!$C$39:$C$782,СВЦЭМ!$A$39:$A$782,$A101,СВЦЭМ!$B$39:$B$782,T$83)+'СЕТ СН'!$H$9+СВЦЭМ!$D$10+'СЕТ СН'!$H$5-'СЕТ СН'!$H$17</f>
        <v>3841.80725932</v>
      </c>
      <c r="U101" s="36">
        <f>SUMIFS(СВЦЭМ!$C$39:$C$782,СВЦЭМ!$A$39:$A$782,$A101,СВЦЭМ!$B$39:$B$782,U$83)+'СЕТ СН'!$H$9+СВЦЭМ!$D$10+'СЕТ СН'!$H$5-'СЕТ СН'!$H$17</f>
        <v>3846.1124146399998</v>
      </c>
      <c r="V101" s="36">
        <f>SUMIFS(СВЦЭМ!$C$39:$C$782,СВЦЭМ!$A$39:$A$782,$A101,СВЦЭМ!$B$39:$B$782,V$83)+'СЕТ СН'!$H$9+СВЦЭМ!$D$10+'СЕТ СН'!$H$5-'СЕТ СН'!$H$17</f>
        <v>3847.1082112200002</v>
      </c>
      <c r="W101" s="36">
        <f>SUMIFS(СВЦЭМ!$C$39:$C$782,СВЦЭМ!$A$39:$A$782,$A101,СВЦЭМ!$B$39:$B$782,W$83)+'СЕТ СН'!$H$9+СВЦЭМ!$D$10+'СЕТ СН'!$H$5-'СЕТ СН'!$H$17</f>
        <v>3860.0947195799999</v>
      </c>
      <c r="X101" s="36">
        <f>SUMIFS(СВЦЭМ!$C$39:$C$782,СВЦЭМ!$A$39:$A$782,$A101,СВЦЭМ!$B$39:$B$782,X$83)+'СЕТ СН'!$H$9+СВЦЭМ!$D$10+'СЕТ СН'!$H$5-'СЕТ СН'!$H$17</f>
        <v>3889.5506414699998</v>
      </c>
      <c r="Y101" s="36">
        <f>SUMIFS(СВЦЭМ!$C$39:$C$782,СВЦЭМ!$A$39:$A$782,$A101,СВЦЭМ!$B$39:$B$782,Y$83)+'СЕТ СН'!$H$9+СВЦЭМ!$D$10+'СЕТ СН'!$H$5-'СЕТ СН'!$H$17</f>
        <v>3932.1290367000001</v>
      </c>
    </row>
    <row r="102" spans="1:25" ht="15.75" x14ac:dyDescent="0.2">
      <c r="A102" s="35">
        <f t="shared" si="2"/>
        <v>44488</v>
      </c>
      <c r="B102" s="36">
        <f>SUMIFS(СВЦЭМ!$C$39:$C$782,СВЦЭМ!$A$39:$A$782,$A102,СВЦЭМ!$B$39:$B$782,B$83)+'СЕТ СН'!$H$9+СВЦЭМ!$D$10+'СЕТ СН'!$H$5-'СЕТ СН'!$H$17</f>
        <v>3964.0964655799999</v>
      </c>
      <c r="C102" s="36">
        <f>SUMIFS(СВЦЭМ!$C$39:$C$782,СВЦЭМ!$A$39:$A$782,$A102,СВЦЭМ!$B$39:$B$782,C$83)+'СЕТ СН'!$H$9+СВЦЭМ!$D$10+'СЕТ СН'!$H$5-'СЕТ СН'!$H$17</f>
        <v>3956.1944597900001</v>
      </c>
      <c r="D102" s="36">
        <f>SUMIFS(СВЦЭМ!$C$39:$C$782,СВЦЭМ!$A$39:$A$782,$A102,СВЦЭМ!$B$39:$B$782,D$83)+'СЕТ СН'!$H$9+СВЦЭМ!$D$10+'СЕТ СН'!$H$5-'СЕТ СН'!$H$17</f>
        <v>3883.7505175400001</v>
      </c>
      <c r="E102" s="36">
        <f>SUMIFS(СВЦЭМ!$C$39:$C$782,СВЦЭМ!$A$39:$A$782,$A102,СВЦЭМ!$B$39:$B$782,E$83)+'СЕТ СН'!$H$9+СВЦЭМ!$D$10+'СЕТ СН'!$H$5-'СЕТ СН'!$H$17</f>
        <v>3877.6898600499999</v>
      </c>
      <c r="F102" s="36">
        <f>SUMIFS(СВЦЭМ!$C$39:$C$782,СВЦЭМ!$A$39:$A$782,$A102,СВЦЭМ!$B$39:$B$782,F$83)+'СЕТ СН'!$H$9+СВЦЭМ!$D$10+'СЕТ СН'!$H$5-'СЕТ СН'!$H$17</f>
        <v>3876.9172517699999</v>
      </c>
      <c r="G102" s="36">
        <f>SUMIFS(СВЦЭМ!$C$39:$C$782,СВЦЭМ!$A$39:$A$782,$A102,СВЦЭМ!$B$39:$B$782,G$83)+'СЕТ СН'!$H$9+СВЦЭМ!$D$10+'СЕТ СН'!$H$5-'СЕТ СН'!$H$17</f>
        <v>3867.20018716</v>
      </c>
      <c r="H102" s="36">
        <f>SUMIFS(СВЦЭМ!$C$39:$C$782,СВЦЭМ!$A$39:$A$782,$A102,СВЦЭМ!$B$39:$B$782,H$83)+'СЕТ СН'!$H$9+СВЦЭМ!$D$10+'СЕТ СН'!$H$5-'СЕТ СН'!$H$17</f>
        <v>3856.0439506799999</v>
      </c>
      <c r="I102" s="36">
        <f>SUMIFS(СВЦЭМ!$C$39:$C$782,СВЦЭМ!$A$39:$A$782,$A102,СВЦЭМ!$B$39:$B$782,I$83)+'СЕТ СН'!$H$9+СВЦЭМ!$D$10+'СЕТ СН'!$H$5-'СЕТ СН'!$H$17</f>
        <v>3933.4415200200001</v>
      </c>
      <c r="J102" s="36">
        <f>SUMIFS(СВЦЭМ!$C$39:$C$782,СВЦЭМ!$A$39:$A$782,$A102,СВЦЭМ!$B$39:$B$782,J$83)+'СЕТ СН'!$H$9+СВЦЭМ!$D$10+'СЕТ СН'!$H$5-'СЕТ СН'!$H$17</f>
        <v>3914.4462418599996</v>
      </c>
      <c r="K102" s="36">
        <f>SUMIFS(СВЦЭМ!$C$39:$C$782,СВЦЭМ!$A$39:$A$782,$A102,СВЦЭМ!$B$39:$B$782,K$83)+'СЕТ СН'!$H$9+СВЦЭМ!$D$10+'СЕТ СН'!$H$5-'СЕТ СН'!$H$17</f>
        <v>3856.61270066</v>
      </c>
      <c r="L102" s="36">
        <f>SUMIFS(СВЦЭМ!$C$39:$C$782,СВЦЭМ!$A$39:$A$782,$A102,СВЦЭМ!$B$39:$B$782,L$83)+'СЕТ СН'!$H$9+СВЦЭМ!$D$10+'СЕТ СН'!$H$5-'СЕТ СН'!$H$17</f>
        <v>3857.28166865</v>
      </c>
      <c r="M102" s="36">
        <f>SUMIFS(СВЦЭМ!$C$39:$C$782,СВЦЭМ!$A$39:$A$782,$A102,СВЦЭМ!$B$39:$B$782,M$83)+'СЕТ СН'!$H$9+СВЦЭМ!$D$10+'СЕТ СН'!$H$5-'СЕТ СН'!$H$17</f>
        <v>3854.1493174400002</v>
      </c>
      <c r="N102" s="36">
        <f>SUMIFS(СВЦЭМ!$C$39:$C$782,СВЦЭМ!$A$39:$A$782,$A102,СВЦЭМ!$B$39:$B$782,N$83)+'СЕТ СН'!$H$9+СВЦЭМ!$D$10+'СЕТ СН'!$H$5-'СЕТ СН'!$H$17</f>
        <v>3923.0124156000002</v>
      </c>
      <c r="O102" s="36">
        <f>SUMIFS(СВЦЭМ!$C$39:$C$782,СВЦЭМ!$A$39:$A$782,$A102,СВЦЭМ!$B$39:$B$782,O$83)+'СЕТ СН'!$H$9+СВЦЭМ!$D$10+'СЕТ СН'!$H$5-'СЕТ СН'!$H$17</f>
        <v>3946.4803750000001</v>
      </c>
      <c r="P102" s="36">
        <f>SUMIFS(СВЦЭМ!$C$39:$C$782,СВЦЭМ!$A$39:$A$782,$A102,СВЦЭМ!$B$39:$B$782,P$83)+'СЕТ СН'!$H$9+СВЦЭМ!$D$10+'СЕТ СН'!$H$5-'СЕТ СН'!$H$17</f>
        <v>3943.6206426799999</v>
      </c>
      <c r="Q102" s="36">
        <f>SUMIFS(СВЦЭМ!$C$39:$C$782,СВЦЭМ!$A$39:$A$782,$A102,СВЦЭМ!$B$39:$B$782,Q$83)+'СЕТ СН'!$H$9+СВЦЭМ!$D$10+'СЕТ СН'!$H$5-'СЕТ СН'!$H$17</f>
        <v>4100.0197156800004</v>
      </c>
      <c r="R102" s="36">
        <f>SUMIFS(СВЦЭМ!$C$39:$C$782,СВЦЭМ!$A$39:$A$782,$A102,СВЦЭМ!$B$39:$B$782,R$83)+'СЕТ СН'!$H$9+СВЦЭМ!$D$10+'СЕТ СН'!$H$5-'СЕТ СН'!$H$17</f>
        <v>3974.1147176300001</v>
      </c>
      <c r="S102" s="36">
        <f>SUMIFS(СВЦЭМ!$C$39:$C$782,СВЦЭМ!$A$39:$A$782,$A102,СВЦЭМ!$B$39:$B$782,S$83)+'СЕТ СН'!$H$9+СВЦЭМ!$D$10+'СЕТ СН'!$H$5-'СЕТ СН'!$H$17</f>
        <v>3881.3004954099997</v>
      </c>
      <c r="T102" s="36">
        <f>SUMIFS(СВЦЭМ!$C$39:$C$782,СВЦЭМ!$A$39:$A$782,$A102,СВЦЭМ!$B$39:$B$782,T$83)+'СЕТ СН'!$H$9+СВЦЭМ!$D$10+'СЕТ СН'!$H$5-'СЕТ СН'!$H$17</f>
        <v>3838.5504166700002</v>
      </c>
      <c r="U102" s="36">
        <f>SUMIFS(СВЦЭМ!$C$39:$C$782,СВЦЭМ!$A$39:$A$782,$A102,СВЦЭМ!$B$39:$B$782,U$83)+'СЕТ СН'!$H$9+СВЦЭМ!$D$10+'СЕТ СН'!$H$5-'СЕТ СН'!$H$17</f>
        <v>3797.2849228099999</v>
      </c>
      <c r="V102" s="36">
        <f>SUMIFS(СВЦЭМ!$C$39:$C$782,СВЦЭМ!$A$39:$A$782,$A102,СВЦЭМ!$B$39:$B$782,V$83)+'СЕТ СН'!$H$9+СВЦЭМ!$D$10+'СЕТ СН'!$H$5-'СЕТ СН'!$H$17</f>
        <v>3800.6604293299997</v>
      </c>
      <c r="W102" s="36">
        <f>SUMIFS(СВЦЭМ!$C$39:$C$782,СВЦЭМ!$A$39:$A$782,$A102,СВЦЭМ!$B$39:$B$782,W$83)+'СЕТ СН'!$H$9+СВЦЭМ!$D$10+'СЕТ СН'!$H$5-'СЕТ СН'!$H$17</f>
        <v>3843.2771023099999</v>
      </c>
      <c r="X102" s="36">
        <f>SUMIFS(СВЦЭМ!$C$39:$C$782,СВЦЭМ!$A$39:$A$782,$A102,СВЦЭМ!$B$39:$B$782,X$83)+'СЕТ СН'!$H$9+СВЦЭМ!$D$10+'СЕТ СН'!$H$5-'СЕТ СН'!$H$17</f>
        <v>3921.75979555</v>
      </c>
      <c r="Y102" s="36">
        <f>SUMIFS(СВЦЭМ!$C$39:$C$782,СВЦЭМ!$A$39:$A$782,$A102,СВЦЭМ!$B$39:$B$782,Y$83)+'СЕТ СН'!$H$9+СВЦЭМ!$D$10+'СЕТ СН'!$H$5-'СЕТ СН'!$H$17</f>
        <v>3955.3636359399998</v>
      </c>
    </row>
    <row r="103" spans="1:25" ht="15.75" x14ac:dyDescent="0.2">
      <c r="A103" s="35">
        <f t="shared" si="2"/>
        <v>44489</v>
      </c>
      <c r="B103" s="36">
        <f>SUMIFS(СВЦЭМ!$C$39:$C$782,СВЦЭМ!$A$39:$A$782,$A103,СВЦЭМ!$B$39:$B$782,B$83)+'СЕТ СН'!$H$9+СВЦЭМ!$D$10+'СЕТ СН'!$H$5-'СЕТ СН'!$H$17</f>
        <v>4018.8685524399998</v>
      </c>
      <c r="C103" s="36">
        <f>SUMIFS(СВЦЭМ!$C$39:$C$782,СВЦЭМ!$A$39:$A$782,$A103,СВЦЭМ!$B$39:$B$782,C$83)+'СЕТ СН'!$H$9+СВЦЭМ!$D$10+'СЕТ СН'!$H$5-'СЕТ СН'!$H$17</f>
        <v>3984.39613491</v>
      </c>
      <c r="D103" s="36">
        <f>SUMIFS(СВЦЭМ!$C$39:$C$782,СВЦЭМ!$A$39:$A$782,$A103,СВЦЭМ!$B$39:$B$782,D$83)+'СЕТ СН'!$H$9+СВЦЭМ!$D$10+'СЕТ СН'!$H$5-'СЕТ СН'!$H$17</f>
        <v>3911.5372488399998</v>
      </c>
      <c r="E103" s="36">
        <f>SUMIFS(СВЦЭМ!$C$39:$C$782,СВЦЭМ!$A$39:$A$782,$A103,СВЦЭМ!$B$39:$B$782,E$83)+'СЕТ СН'!$H$9+СВЦЭМ!$D$10+'СЕТ СН'!$H$5-'СЕТ СН'!$H$17</f>
        <v>3894.9903201400002</v>
      </c>
      <c r="F103" s="36">
        <f>SUMIFS(СВЦЭМ!$C$39:$C$782,СВЦЭМ!$A$39:$A$782,$A103,СВЦЭМ!$B$39:$B$782,F$83)+'СЕТ СН'!$H$9+СВЦЭМ!$D$10+'СЕТ СН'!$H$5-'СЕТ СН'!$H$17</f>
        <v>3890.0463106099996</v>
      </c>
      <c r="G103" s="36">
        <f>SUMIFS(СВЦЭМ!$C$39:$C$782,СВЦЭМ!$A$39:$A$782,$A103,СВЦЭМ!$B$39:$B$782,G$83)+'СЕТ СН'!$H$9+СВЦЭМ!$D$10+'СЕТ СН'!$H$5-'СЕТ СН'!$H$17</f>
        <v>3897.5650789800002</v>
      </c>
      <c r="H103" s="36">
        <f>SUMIFS(СВЦЭМ!$C$39:$C$782,СВЦЭМ!$A$39:$A$782,$A103,СВЦЭМ!$B$39:$B$782,H$83)+'СЕТ СН'!$H$9+СВЦЭМ!$D$10+'СЕТ СН'!$H$5-'СЕТ СН'!$H$17</f>
        <v>3955.97891394</v>
      </c>
      <c r="I103" s="36">
        <f>SUMIFS(СВЦЭМ!$C$39:$C$782,СВЦЭМ!$A$39:$A$782,$A103,СВЦЭМ!$B$39:$B$782,I$83)+'СЕТ СН'!$H$9+СВЦЭМ!$D$10+'СЕТ СН'!$H$5-'СЕТ СН'!$H$17</f>
        <v>3957.9767137600002</v>
      </c>
      <c r="J103" s="36">
        <f>SUMIFS(СВЦЭМ!$C$39:$C$782,СВЦЭМ!$A$39:$A$782,$A103,СВЦЭМ!$B$39:$B$782,J$83)+'СЕТ СН'!$H$9+СВЦЭМ!$D$10+'СЕТ СН'!$H$5-'СЕТ СН'!$H$17</f>
        <v>3869.3753663500001</v>
      </c>
      <c r="K103" s="36">
        <f>SUMIFS(СВЦЭМ!$C$39:$C$782,СВЦЭМ!$A$39:$A$782,$A103,СВЦЭМ!$B$39:$B$782,K$83)+'СЕТ СН'!$H$9+СВЦЭМ!$D$10+'СЕТ СН'!$H$5-'СЕТ СН'!$H$17</f>
        <v>3873.07160277</v>
      </c>
      <c r="L103" s="36">
        <f>SUMIFS(СВЦЭМ!$C$39:$C$782,СВЦЭМ!$A$39:$A$782,$A103,СВЦЭМ!$B$39:$B$782,L$83)+'СЕТ СН'!$H$9+СВЦЭМ!$D$10+'СЕТ СН'!$H$5-'СЕТ СН'!$H$17</f>
        <v>3873.7447708</v>
      </c>
      <c r="M103" s="36">
        <f>SUMIFS(СВЦЭМ!$C$39:$C$782,СВЦЭМ!$A$39:$A$782,$A103,СВЦЭМ!$B$39:$B$782,M$83)+'СЕТ СН'!$H$9+СВЦЭМ!$D$10+'СЕТ СН'!$H$5-'СЕТ СН'!$H$17</f>
        <v>3883.2603632700002</v>
      </c>
      <c r="N103" s="36">
        <f>SUMIFS(СВЦЭМ!$C$39:$C$782,СВЦЭМ!$A$39:$A$782,$A103,СВЦЭМ!$B$39:$B$782,N$83)+'СЕТ СН'!$H$9+СВЦЭМ!$D$10+'СЕТ СН'!$H$5-'СЕТ СН'!$H$17</f>
        <v>3902.0494694199997</v>
      </c>
      <c r="O103" s="36">
        <f>SUMIFS(СВЦЭМ!$C$39:$C$782,СВЦЭМ!$A$39:$A$782,$A103,СВЦЭМ!$B$39:$B$782,O$83)+'СЕТ СН'!$H$9+СВЦЭМ!$D$10+'СЕТ СН'!$H$5-'СЕТ СН'!$H$17</f>
        <v>3919.9614831700001</v>
      </c>
      <c r="P103" s="36">
        <f>SUMIFS(СВЦЭМ!$C$39:$C$782,СВЦЭМ!$A$39:$A$782,$A103,СВЦЭМ!$B$39:$B$782,P$83)+'СЕТ СН'!$H$9+СВЦЭМ!$D$10+'СЕТ СН'!$H$5-'СЕТ СН'!$H$17</f>
        <v>3923.6577462599998</v>
      </c>
      <c r="Q103" s="36">
        <f>SUMIFS(СВЦЭМ!$C$39:$C$782,СВЦЭМ!$A$39:$A$782,$A103,СВЦЭМ!$B$39:$B$782,Q$83)+'СЕТ СН'!$H$9+СВЦЭМ!$D$10+'СЕТ СН'!$H$5-'СЕТ СН'!$H$17</f>
        <v>3921.4402357099998</v>
      </c>
      <c r="R103" s="36">
        <f>SUMIFS(СВЦЭМ!$C$39:$C$782,СВЦЭМ!$A$39:$A$782,$A103,СВЦЭМ!$B$39:$B$782,R$83)+'СЕТ СН'!$H$9+СВЦЭМ!$D$10+'СЕТ СН'!$H$5-'СЕТ СН'!$H$17</f>
        <v>3924.4103937099999</v>
      </c>
      <c r="S103" s="36">
        <f>SUMIFS(СВЦЭМ!$C$39:$C$782,СВЦЭМ!$A$39:$A$782,$A103,СВЦЭМ!$B$39:$B$782,S$83)+'СЕТ СН'!$H$9+СВЦЭМ!$D$10+'СЕТ СН'!$H$5-'СЕТ СН'!$H$17</f>
        <v>3897.5899044400003</v>
      </c>
      <c r="T103" s="36">
        <f>SUMIFS(СВЦЭМ!$C$39:$C$782,СВЦЭМ!$A$39:$A$782,$A103,СВЦЭМ!$B$39:$B$782,T$83)+'СЕТ СН'!$H$9+СВЦЭМ!$D$10+'СЕТ СН'!$H$5-'СЕТ СН'!$H$17</f>
        <v>3862.1876983100001</v>
      </c>
      <c r="U103" s="36">
        <f>SUMIFS(СВЦЭМ!$C$39:$C$782,СВЦЭМ!$A$39:$A$782,$A103,СВЦЭМ!$B$39:$B$782,U$83)+'СЕТ СН'!$H$9+СВЦЭМ!$D$10+'СЕТ СН'!$H$5-'СЕТ СН'!$H$17</f>
        <v>3863.2174585599996</v>
      </c>
      <c r="V103" s="36">
        <f>SUMIFS(СВЦЭМ!$C$39:$C$782,СВЦЭМ!$A$39:$A$782,$A103,СВЦЭМ!$B$39:$B$782,V$83)+'СЕТ СН'!$H$9+СВЦЭМ!$D$10+'СЕТ СН'!$H$5-'СЕТ СН'!$H$17</f>
        <v>3875.9443949699998</v>
      </c>
      <c r="W103" s="36">
        <f>SUMIFS(СВЦЭМ!$C$39:$C$782,СВЦЭМ!$A$39:$A$782,$A103,СВЦЭМ!$B$39:$B$782,W$83)+'СЕТ СН'!$H$9+СВЦЭМ!$D$10+'СЕТ СН'!$H$5-'СЕТ СН'!$H$17</f>
        <v>3890.2230306199999</v>
      </c>
      <c r="X103" s="36">
        <f>SUMIFS(СВЦЭМ!$C$39:$C$782,СВЦЭМ!$A$39:$A$782,$A103,СВЦЭМ!$B$39:$B$782,X$83)+'СЕТ СН'!$H$9+СВЦЭМ!$D$10+'СЕТ СН'!$H$5-'СЕТ СН'!$H$17</f>
        <v>3950.1195072599999</v>
      </c>
      <c r="Y103" s="36">
        <f>SUMIFS(СВЦЭМ!$C$39:$C$782,СВЦЭМ!$A$39:$A$782,$A103,СВЦЭМ!$B$39:$B$782,Y$83)+'СЕТ СН'!$H$9+СВЦЭМ!$D$10+'СЕТ СН'!$H$5-'СЕТ СН'!$H$17</f>
        <v>3947.4546603199997</v>
      </c>
    </row>
    <row r="104" spans="1:25" ht="15.75" x14ac:dyDescent="0.2">
      <c r="A104" s="35">
        <f t="shared" si="2"/>
        <v>44490</v>
      </c>
      <c r="B104" s="36">
        <f>SUMIFS(СВЦЭМ!$C$39:$C$782,СВЦЭМ!$A$39:$A$782,$A104,СВЦЭМ!$B$39:$B$782,B$83)+'СЕТ СН'!$H$9+СВЦЭМ!$D$10+'СЕТ СН'!$H$5-'СЕТ СН'!$H$17</f>
        <v>4014.6931396099999</v>
      </c>
      <c r="C104" s="36">
        <f>SUMIFS(СВЦЭМ!$C$39:$C$782,СВЦЭМ!$A$39:$A$782,$A104,СВЦЭМ!$B$39:$B$782,C$83)+'СЕТ СН'!$H$9+СВЦЭМ!$D$10+'СЕТ СН'!$H$5-'СЕТ СН'!$H$17</f>
        <v>3984.3934782300003</v>
      </c>
      <c r="D104" s="36">
        <f>SUMIFS(СВЦЭМ!$C$39:$C$782,СВЦЭМ!$A$39:$A$782,$A104,СВЦЭМ!$B$39:$B$782,D$83)+'СЕТ СН'!$H$9+СВЦЭМ!$D$10+'СЕТ СН'!$H$5-'СЕТ СН'!$H$17</f>
        <v>3919.7950424800001</v>
      </c>
      <c r="E104" s="36">
        <f>SUMIFS(СВЦЭМ!$C$39:$C$782,СВЦЭМ!$A$39:$A$782,$A104,СВЦЭМ!$B$39:$B$782,E$83)+'СЕТ СН'!$H$9+СВЦЭМ!$D$10+'СЕТ СН'!$H$5-'СЕТ СН'!$H$17</f>
        <v>3912.4372256699999</v>
      </c>
      <c r="F104" s="36">
        <f>SUMIFS(СВЦЭМ!$C$39:$C$782,СВЦЭМ!$A$39:$A$782,$A104,СВЦЭМ!$B$39:$B$782,F$83)+'СЕТ СН'!$H$9+СВЦЭМ!$D$10+'СЕТ СН'!$H$5-'СЕТ СН'!$H$17</f>
        <v>3908.8742544400002</v>
      </c>
      <c r="G104" s="36">
        <f>SUMIFS(СВЦЭМ!$C$39:$C$782,СВЦЭМ!$A$39:$A$782,$A104,СВЦЭМ!$B$39:$B$782,G$83)+'СЕТ СН'!$H$9+СВЦЭМ!$D$10+'СЕТ СН'!$H$5-'СЕТ СН'!$H$17</f>
        <v>3898.2082558499997</v>
      </c>
      <c r="H104" s="36">
        <f>SUMIFS(СВЦЭМ!$C$39:$C$782,СВЦЭМ!$A$39:$A$782,$A104,СВЦЭМ!$B$39:$B$782,H$83)+'СЕТ СН'!$H$9+СВЦЭМ!$D$10+'СЕТ СН'!$H$5-'СЕТ СН'!$H$17</f>
        <v>3946.6098071300003</v>
      </c>
      <c r="I104" s="36">
        <f>SUMIFS(СВЦЭМ!$C$39:$C$782,СВЦЭМ!$A$39:$A$782,$A104,СВЦЭМ!$B$39:$B$782,I$83)+'СЕТ СН'!$H$9+СВЦЭМ!$D$10+'СЕТ СН'!$H$5-'СЕТ СН'!$H$17</f>
        <v>3912.2418857499997</v>
      </c>
      <c r="J104" s="36">
        <f>SUMIFS(СВЦЭМ!$C$39:$C$782,СВЦЭМ!$A$39:$A$782,$A104,СВЦЭМ!$B$39:$B$782,J$83)+'СЕТ СН'!$H$9+СВЦЭМ!$D$10+'СЕТ СН'!$H$5-'СЕТ СН'!$H$17</f>
        <v>3907.9874135700002</v>
      </c>
      <c r="K104" s="36">
        <f>SUMIFS(СВЦЭМ!$C$39:$C$782,СВЦЭМ!$A$39:$A$782,$A104,СВЦЭМ!$B$39:$B$782,K$83)+'СЕТ СН'!$H$9+СВЦЭМ!$D$10+'СЕТ СН'!$H$5-'СЕТ СН'!$H$17</f>
        <v>3887.7184593299999</v>
      </c>
      <c r="L104" s="36">
        <f>SUMIFS(СВЦЭМ!$C$39:$C$782,СВЦЭМ!$A$39:$A$782,$A104,СВЦЭМ!$B$39:$B$782,L$83)+'СЕТ СН'!$H$9+СВЦЭМ!$D$10+'СЕТ СН'!$H$5-'СЕТ СН'!$H$17</f>
        <v>3897.9435792100003</v>
      </c>
      <c r="M104" s="36">
        <f>SUMIFS(СВЦЭМ!$C$39:$C$782,СВЦЭМ!$A$39:$A$782,$A104,СВЦЭМ!$B$39:$B$782,M$83)+'СЕТ СН'!$H$9+СВЦЭМ!$D$10+'СЕТ СН'!$H$5-'СЕТ СН'!$H$17</f>
        <v>3908.3738867299999</v>
      </c>
      <c r="N104" s="36">
        <f>SUMIFS(СВЦЭМ!$C$39:$C$782,СВЦЭМ!$A$39:$A$782,$A104,СВЦЭМ!$B$39:$B$782,N$83)+'СЕТ СН'!$H$9+СВЦЭМ!$D$10+'СЕТ СН'!$H$5-'СЕТ СН'!$H$17</f>
        <v>3943.8582011799999</v>
      </c>
      <c r="O104" s="36">
        <f>SUMIFS(СВЦЭМ!$C$39:$C$782,СВЦЭМ!$A$39:$A$782,$A104,СВЦЭМ!$B$39:$B$782,O$83)+'СЕТ СН'!$H$9+СВЦЭМ!$D$10+'СЕТ СН'!$H$5-'СЕТ СН'!$H$17</f>
        <v>3988.1730597599999</v>
      </c>
      <c r="P104" s="36">
        <f>SUMIFS(СВЦЭМ!$C$39:$C$782,СВЦЭМ!$A$39:$A$782,$A104,СВЦЭМ!$B$39:$B$782,P$83)+'СЕТ СН'!$H$9+СВЦЭМ!$D$10+'СЕТ СН'!$H$5-'СЕТ СН'!$H$17</f>
        <v>3977.7481835999997</v>
      </c>
      <c r="Q104" s="36">
        <f>SUMIFS(СВЦЭМ!$C$39:$C$782,СВЦЭМ!$A$39:$A$782,$A104,СВЦЭМ!$B$39:$B$782,Q$83)+'СЕТ СН'!$H$9+СВЦЭМ!$D$10+'СЕТ СН'!$H$5-'СЕТ СН'!$H$17</f>
        <v>3984.6064399400002</v>
      </c>
      <c r="R104" s="36">
        <f>SUMIFS(СВЦЭМ!$C$39:$C$782,СВЦЭМ!$A$39:$A$782,$A104,СВЦЭМ!$B$39:$B$782,R$83)+'СЕТ СН'!$H$9+СВЦЭМ!$D$10+'СЕТ СН'!$H$5-'СЕТ СН'!$H$17</f>
        <v>3989.5730263699998</v>
      </c>
      <c r="S104" s="36">
        <f>SUMIFS(СВЦЭМ!$C$39:$C$782,СВЦЭМ!$A$39:$A$782,$A104,СВЦЭМ!$B$39:$B$782,S$83)+'СЕТ СН'!$H$9+СВЦЭМ!$D$10+'СЕТ СН'!$H$5-'СЕТ СН'!$H$17</f>
        <v>3955.9309077500002</v>
      </c>
      <c r="T104" s="36">
        <f>SUMIFS(СВЦЭМ!$C$39:$C$782,СВЦЭМ!$A$39:$A$782,$A104,СВЦЭМ!$B$39:$B$782,T$83)+'СЕТ СН'!$H$9+СВЦЭМ!$D$10+'СЕТ СН'!$H$5-'СЕТ СН'!$H$17</f>
        <v>3918.7250055699997</v>
      </c>
      <c r="U104" s="36">
        <f>SUMIFS(СВЦЭМ!$C$39:$C$782,СВЦЭМ!$A$39:$A$782,$A104,СВЦЭМ!$B$39:$B$782,U$83)+'СЕТ СН'!$H$9+СВЦЭМ!$D$10+'СЕТ СН'!$H$5-'СЕТ СН'!$H$17</f>
        <v>3912.3095293400002</v>
      </c>
      <c r="V104" s="36">
        <f>SUMIFS(СВЦЭМ!$C$39:$C$782,СВЦЭМ!$A$39:$A$782,$A104,СВЦЭМ!$B$39:$B$782,V$83)+'СЕТ СН'!$H$9+СВЦЭМ!$D$10+'СЕТ СН'!$H$5-'СЕТ СН'!$H$17</f>
        <v>3893.50805378</v>
      </c>
      <c r="W104" s="36">
        <f>SUMIFS(СВЦЭМ!$C$39:$C$782,СВЦЭМ!$A$39:$A$782,$A104,СВЦЭМ!$B$39:$B$782,W$83)+'СЕТ СН'!$H$9+СВЦЭМ!$D$10+'СЕТ СН'!$H$5-'СЕТ СН'!$H$17</f>
        <v>3902.5088923900003</v>
      </c>
      <c r="X104" s="36">
        <f>SUMIFS(СВЦЭМ!$C$39:$C$782,СВЦЭМ!$A$39:$A$782,$A104,СВЦЭМ!$B$39:$B$782,X$83)+'СЕТ СН'!$H$9+СВЦЭМ!$D$10+'СЕТ СН'!$H$5-'СЕТ СН'!$H$17</f>
        <v>3875.5673244299996</v>
      </c>
      <c r="Y104" s="36">
        <f>SUMIFS(СВЦЭМ!$C$39:$C$782,СВЦЭМ!$A$39:$A$782,$A104,СВЦЭМ!$B$39:$B$782,Y$83)+'СЕТ СН'!$H$9+СВЦЭМ!$D$10+'СЕТ СН'!$H$5-'СЕТ СН'!$H$17</f>
        <v>3908.8934363999997</v>
      </c>
    </row>
    <row r="105" spans="1:25" ht="15.75" x14ac:dyDescent="0.2">
      <c r="A105" s="35">
        <f t="shared" si="2"/>
        <v>44491</v>
      </c>
      <c r="B105" s="36">
        <f>SUMIFS(СВЦЭМ!$C$39:$C$782,СВЦЭМ!$A$39:$A$782,$A105,СВЦЭМ!$B$39:$B$782,B$83)+'СЕТ СН'!$H$9+СВЦЭМ!$D$10+'СЕТ СН'!$H$5-'СЕТ СН'!$H$17</f>
        <v>3943.4014068500001</v>
      </c>
      <c r="C105" s="36">
        <f>SUMIFS(СВЦЭМ!$C$39:$C$782,СВЦЭМ!$A$39:$A$782,$A105,СВЦЭМ!$B$39:$B$782,C$83)+'СЕТ СН'!$H$9+СВЦЭМ!$D$10+'СЕТ СН'!$H$5-'СЕТ СН'!$H$17</f>
        <v>3992.0843180399997</v>
      </c>
      <c r="D105" s="36">
        <f>SUMIFS(СВЦЭМ!$C$39:$C$782,СВЦЭМ!$A$39:$A$782,$A105,СВЦЭМ!$B$39:$B$782,D$83)+'СЕТ СН'!$H$9+СВЦЭМ!$D$10+'СЕТ СН'!$H$5-'СЕТ СН'!$H$17</f>
        <v>3952.6958764299998</v>
      </c>
      <c r="E105" s="36">
        <f>SUMIFS(СВЦЭМ!$C$39:$C$782,СВЦЭМ!$A$39:$A$782,$A105,СВЦЭМ!$B$39:$B$782,E$83)+'СЕТ СН'!$H$9+СВЦЭМ!$D$10+'СЕТ СН'!$H$5-'СЕТ СН'!$H$17</f>
        <v>3966.5841095400001</v>
      </c>
      <c r="F105" s="36">
        <f>SUMIFS(СВЦЭМ!$C$39:$C$782,СВЦЭМ!$A$39:$A$782,$A105,СВЦЭМ!$B$39:$B$782,F$83)+'СЕТ СН'!$H$9+СВЦЭМ!$D$10+'СЕТ СН'!$H$5-'СЕТ СН'!$H$17</f>
        <v>3947.15753546</v>
      </c>
      <c r="G105" s="36">
        <f>SUMIFS(СВЦЭМ!$C$39:$C$782,СВЦЭМ!$A$39:$A$782,$A105,СВЦЭМ!$B$39:$B$782,G$83)+'СЕТ СН'!$H$9+СВЦЭМ!$D$10+'СЕТ СН'!$H$5-'СЕТ СН'!$H$17</f>
        <v>3943.3275067599998</v>
      </c>
      <c r="H105" s="36">
        <f>SUMIFS(СВЦЭМ!$C$39:$C$782,СВЦЭМ!$A$39:$A$782,$A105,СВЦЭМ!$B$39:$B$782,H$83)+'СЕТ СН'!$H$9+СВЦЭМ!$D$10+'СЕТ СН'!$H$5-'СЕТ СН'!$H$17</f>
        <v>3979.4328763399999</v>
      </c>
      <c r="I105" s="36">
        <f>SUMIFS(СВЦЭМ!$C$39:$C$782,СВЦЭМ!$A$39:$A$782,$A105,СВЦЭМ!$B$39:$B$782,I$83)+'СЕТ СН'!$H$9+СВЦЭМ!$D$10+'СЕТ СН'!$H$5-'СЕТ СН'!$H$17</f>
        <v>3966.7111961199998</v>
      </c>
      <c r="J105" s="36">
        <f>SUMIFS(СВЦЭМ!$C$39:$C$782,СВЦЭМ!$A$39:$A$782,$A105,СВЦЭМ!$B$39:$B$782,J$83)+'СЕТ СН'!$H$9+СВЦЭМ!$D$10+'СЕТ СН'!$H$5-'СЕТ СН'!$H$17</f>
        <v>3964.74540428</v>
      </c>
      <c r="K105" s="36">
        <f>SUMIFS(СВЦЭМ!$C$39:$C$782,СВЦЭМ!$A$39:$A$782,$A105,СВЦЭМ!$B$39:$B$782,K$83)+'СЕТ СН'!$H$9+СВЦЭМ!$D$10+'СЕТ СН'!$H$5-'СЕТ СН'!$H$17</f>
        <v>3933.8492088399998</v>
      </c>
      <c r="L105" s="36">
        <f>SUMIFS(СВЦЭМ!$C$39:$C$782,СВЦЭМ!$A$39:$A$782,$A105,СВЦЭМ!$B$39:$B$782,L$83)+'СЕТ СН'!$H$9+СВЦЭМ!$D$10+'СЕТ СН'!$H$5-'СЕТ СН'!$H$17</f>
        <v>3933.2417313300002</v>
      </c>
      <c r="M105" s="36">
        <f>SUMIFS(СВЦЭМ!$C$39:$C$782,СВЦЭМ!$A$39:$A$782,$A105,СВЦЭМ!$B$39:$B$782,M$83)+'СЕТ СН'!$H$9+СВЦЭМ!$D$10+'СЕТ СН'!$H$5-'СЕТ СН'!$H$17</f>
        <v>3938.8262369300001</v>
      </c>
      <c r="N105" s="36">
        <f>SUMIFS(СВЦЭМ!$C$39:$C$782,СВЦЭМ!$A$39:$A$782,$A105,СВЦЭМ!$B$39:$B$782,N$83)+'СЕТ СН'!$H$9+СВЦЭМ!$D$10+'СЕТ СН'!$H$5-'СЕТ СН'!$H$17</f>
        <v>3931.59167157</v>
      </c>
      <c r="O105" s="36">
        <f>SUMIFS(СВЦЭМ!$C$39:$C$782,СВЦЭМ!$A$39:$A$782,$A105,СВЦЭМ!$B$39:$B$782,O$83)+'СЕТ СН'!$H$9+СВЦЭМ!$D$10+'СЕТ СН'!$H$5-'СЕТ СН'!$H$17</f>
        <v>3931.49156034</v>
      </c>
      <c r="P105" s="36">
        <f>SUMIFS(СВЦЭМ!$C$39:$C$782,СВЦЭМ!$A$39:$A$782,$A105,СВЦЭМ!$B$39:$B$782,P$83)+'СЕТ СН'!$H$9+СВЦЭМ!$D$10+'СЕТ СН'!$H$5-'СЕТ СН'!$H$17</f>
        <v>3931.4928371599999</v>
      </c>
      <c r="Q105" s="36">
        <f>SUMIFS(СВЦЭМ!$C$39:$C$782,СВЦЭМ!$A$39:$A$782,$A105,СВЦЭМ!$B$39:$B$782,Q$83)+'СЕТ СН'!$H$9+СВЦЭМ!$D$10+'СЕТ СН'!$H$5-'СЕТ СН'!$H$17</f>
        <v>4009.8480627199997</v>
      </c>
      <c r="R105" s="36">
        <f>SUMIFS(СВЦЭМ!$C$39:$C$782,СВЦЭМ!$A$39:$A$782,$A105,СВЦЭМ!$B$39:$B$782,R$83)+'СЕТ СН'!$H$9+СВЦЭМ!$D$10+'СЕТ СН'!$H$5-'СЕТ СН'!$H$17</f>
        <v>4019.7778594199999</v>
      </c>
      <c r="S105" s="36">
        <f>SUMIFS(СВЦЭМ!$C$39:$C$782,СВЦЭМ!$A$39:$A$782,$A105,СВЦЭМ!$B$39:$B$782,S$83)+'СЕТ СН'!$H$9+СВЦЭМ!$D$10+'СЕТ СН'!$H$5-'СЕТ СН'!$H$17</f>
        <v>3976.45883443</v>
      </c>
      <c r="T105" s="36">
        <f>SUMIFS(СВЦЭМ!$C$39:$C$782,СВЦЭМ!$A$39:$A$782,$A105,СВЦЭМ!$B$39:$B$782,T$83)+'СЕТ СН'!$H$9+СВЦЭМ!$D$10+'СЕТ СН'!$H$5-'СЕТ СН'!$H$17</f>
        <v>3913.93882317</v>
      </c>
      <c r="U105" s="36">
        <f>SUMIFS(СВЦЭМ!$C$39:$C$782,СВЦЭМ!$A$39:$A$782,$A105,СВЦЭМ!$B$39:$B$782,U$83)+'СЕТ СН'!$H$9+СВЦЭМ!$D$10+'СЕТ СН'!$H$5-'СЕТ СН'!$H$17</f>
        <v>3916.57771508</v>
      </c>
      <c r="V105" s="36">
        <f>SUMIFS(СВЦЭМ!$C$39:$C$782,СВЦЭМ!$A$39:$A$782,$A105,СВЦЭМ!$B$39:$B$782,V$83)+'СЕТ СН'!$H$9+СВЦЭМ!$D$10+'СЕТ СН'!$H$5-'СЕТ СН'!$H$17</f>
        <v>3950.7340813199999</v>
      </c>
      <c r="W105" s="36">
        <f>SUMIFS(СВЦЭМ!$C$39:$C$782,СВЦЭМ!$A$39:$A$782,$A105,СВЦЭМ!$B$39:$B$782,W$83)+'СЕТ СН'!$H$9+СВЦЭМ!$D$10+'СЕТ СН'!$H$5-'СЕТ СН'!$H$17</f>
        <v>3974.2567709200002</v>
      </c>
      <c r="X105" s="36">
        <f>SUMIFS(СВЦЭМ!$C$39:$C$782,СВЦЭМ!$A$39:$A$782,$A105,СВЦЭМ!$B$39:$B$782,X$83)+'СЕТ СН'!$H$9+СВЦЭМ!$D$10+'СЕТ СН'!$H$5-'СЕТ СН'!$H$17</f>
        <v>4017.5124030299999</v>
      </c>
      <c r="Y105" s="36">
        <f>SUMIFS(СВЦЭМ!$C$39:$C$782,СВЦЭМ!$A$39:$A$782,$A105,СВЦЭМ!$B$39:$B$782,Y$83)+'СЕТ СН'!$H$9+СВЦЭМ!$D$10+'СЕТ СН'!$H$5-'СЕТ СН'!$H$17</f>
        <v>3989.6853834499998</v>
      </c>
    </row>
    <row r="106" spans="1:25" ht="15.75" x14ac:dyDescent="0.2">
      <c r="A106" s="35">
        <f t="shared" si="2"/>
        <v>44492</v>
      </c>
      <c r="B106" s="36">
        <f>SUMIFS(СВЦЭМ!$C$39:$C$782,СВЦЭМ!$A$39:$A$782,$A106,СВЦЭМ!$B$39:$B$782,B$83)+'СЕТ СН'!$H$9+СВЦЭМ!$D$10+'СЕТ СН'!$H$5-'СЕТ СН'!$H$17</f>
        <v>3961.05469967</v>
      </c>
      <c r="C106" s="36">
        <f>SUMIFS(СВЦЭМ!$C$39:$C$782,СВЦЭМ!$A$39:$A$782,$A106,СВЦЭМ!$B$39:$B$782,C$83)+'СЕТ СН'!$H$9+СВЦЭМ!$D$10+'СЕТ СН'!$H$5-'СЕТ СН'!$H$17</f>
        <v>3927.9474842700001</v>
      </c>
      <c r="D106" s="36">
        <f>SUMIFS(СВЦЭМ!$C$39:$C$782,СВЦЭМ!$A$39:$A$782,$A106,СВЦЭМ!$B$39:$B$782,D$83)+'СЕТ СН'!$H$9+СВЦЭМ!$D$10+'СЕТ СН'!$H$5-'СЕТ СН'!$H$17</f>
        <v>3943.57432844</v>
      </c>
      <c r="E106" s="36">
        <f>SUMIFS(СВЦЭМ!$C$39:$C$782,СВЦЭМ!$A$39:$A$782,$A106,СВЦЭМ!$B$39:$B$782,E$83)+'СЕТ СН'!$H$9+СВЦЭМ!$D$10+'СЕТ СН'!$H$5-'СЕТ СН'!$H$17</f>
        <v>3961.2745552300003</v>
      </c>
      <c r="F106" s="36">
        <f>SUMIFS(СВЦЭМ!$C$39:$C$782,СВЦЭМ!$A$39:$A$782,$A106,СВЦЭМ!$B$39:$B$782,F$83)+'СЕТ СН'!$H$9+СВЦЭМ!$D$10+'СЕТ СН'!$H$5-'СЕТ СН'!$H$17</f>
        <v>3961.7269925399996</v>
      </c>
      <c r="G106" s="36">
        <f>SUMIFS(СВЦЭМ!$C$39:$C$782,СВЦЭМ!$A$39:$A$782,$A106,СВЦЭМ!$B$39:$B$782,G$83)+'СЕТ СН'!$H$9+СВЦЭМ!$D$10+'СЕТ СН'!$H$5-'СЕТ СН'!$H$17</f>
        <v>3967.09202783</v>
      </c>
      <c r="H106" s="36">
        <f>SUMIFS(СВЦЭМ!$C$39:$C$782,СВЦЭМ!$A$39:$A$782,$A106,СВЦЭМ!$B$39:$B$782,H$83)+'СЕТ СН'!$H$9+СВЦЭМ!$D$10+'СЕТ СН'!$H$5-'СЕТ СН'!$H$17</f>
        <v>3921.7760377</v>
      </c>
      <c r="I106" s="36">
        <f>SUMIFS(СВЦЭМ!$C$39:$C$782,СВЦЭМ!$A$39:$A$782,$A106,СВЦЭМ!$B$39:$B$782,I$83)+'СЕТ СН'!$H$9+СВЦЭМ!$D$10+'СЕТ СН'!$H$5-'СЕТ СН'!$H$17</f>
        <v>3915.3269269900002</v>
      </c>
      <c r="J106" s="36">
        <f>SUMIFS(СВЦЭМ!$C$39:$C$782,СВЦЭМ!$A$39:$A$782,$A106,СВЦЭМ!$B$39:$B$782,J$83)+'СЕТ СН'!$H$9+СВЦЭМ!$D$10+'СЕТ СН'!$H$5-'СЕТ СН'!$H$17</f>
        <v>3865.8745145599996</v>
      </c>
      <c r="K106" s="36">
        <f>SUMIFS(СВЦЭМ!$C$39:$C$782,СВЦЭМ!$A$39:$A$782,$A106,СВЦЭМ!$B$39:$B$782,K$83)+'СЕТ СН'!$H$9+СВЦЭМ!$D$10+'СЕТ СН'!$H$5-'СЕТ СН'!$H$17</f>
        <v>3845.85902313</v>
      </c>
      <c r="L106" s="36">
        <f>SUMIFS(СВЦЭМ!$C$39:$C$782,СВЦЭМ!$A$39:$A$782,$A106,СВЦЭМ!$B$39:$B$782,L$83)+'СЕТ СН'!$H$9+СВЦЭМ!$D$10+'СЕТ СН'!$H$5-'СЕТ СН'!$H$17</f>
        <v>3826.9406489900002</v>
      </c>
      <c r="M106" s="36">
        <f>SUMIFS(СВЦЭМ!$C$39:$C$782,СВЦЭМ!$A$39:$A$782,$A106,СВЦЭМ!$B$39:$B$782,M$83)+'СЕТ СН'!$H$9+СВЦЭМ!$D$10+'СЕТ СН'!$H$5-'СЕТ СН'!$H$17</f>
        <v>3821.8301458799997</v>
      </c>
      <c r="N106" s="36">
        <f>SUMIFS(СВЦЭМ!$C$39:$C$782,СВЦЭМ!$A$39:$A$782,$A106,СВЦЭМ!$B$39:$B$782,N$83)+'СЕТ СН'!$H$9+СВЦЭМ!$D$10+'СЕТ СН'!$H$5-'СЕТ СН'!$H$17</f>
        <v>3811.7791650499998</v>
      </c>
      <c r="O106" s="36">
        <f>SUMIFS(СВЦЭМ!$C$39:$C$782,СВЦЭМ!$A$39:$A$782,$A106,СВЦЭМ!$B$39:$B$782,O$83)+'СЕТ СН'!$H$9+СВЦЭМ!$D$10+'СЕТ СН'!$H$5-'СЕТ СН'!$H$17</f>
        <v>3801.4892794099997</v>
      </c>
      <c r="P106" s="36">
        <f>SUMIFS(СВЦЭМ!$C$39:$C$782,СВЦЭМ!$A$39:$A$782,$A106,СВЦЭМ!$B$39:$B$782,P$83)+'СЕТ СН'!$H$9+СВЦЭМ!$D$10+'СЕТ СН'!$H$5-'СЕТ СН'!$H$17</f>
        <v>3792.6535345000002</v>
      </c>
      <c r="Q106" s="36">
        <f>SUMIFS(СВЦЭМ!$C$39:$C$782,СВЦЭМ!$A$39:$A$782,$A106,СВЦЭМ!$B$39:$B$782,Q$83)+'СЕТ СН'!$H$9+СВЦЭМ!$D$10+'СЕТ СН'!$H$5-'СЕТ СН'!$H$17</f>
        <v>3786.4397583</v>
      </c>
      <c r="R106" s="36">
        <f>SUMIFS(СВЦЭМ!$C$39:$C$782,СВЦЭМ!$A$39:$A$782,$A106,СВЦЭМ!$B$39:$B$782,R$83)+'СЕТ СН'!$H$9+СВЦЭМ!$D$10+'СЕТ СН'!$H$5-'СЕТ СН'!$H$17</f>
        <v>3789.3249312399998</v>
      </c>
      <c r="S106" s="36">
        <f>SUMIFS(СВЦЭМ!$C$39:$C$782,СВЦЭМ!$A$39:$A$782,$A106,СВЦЭМ!$B$39:$B$782,S$83)+'СЕТ СН'!$H$9+СВЦЭМ!$D$10+'СЕТ СН'!$H$5-'СЕТ СН'!$H$17</f>
        <v>3796.8064375200001</v>
      </c>
      <c r="T106" s="36">
        <f>SUMIFS(СВЦЭМ!$C$39:$C$782,СВЦЭМ!$A$39:$A$782,$A106,СВЦЭМ!$B$39:$B$782,T$83)+'СЕТ СН'!$H$9+СВЦЭМ!$D$10+'СЕТ СН'!$H$5-'СЕТ СН'!$H$17</f>
        <v>3800.8752975099997</v>
      </c>
      <c r="U106" s="36">
        <f>SUMIFS(СВЦЭМ!$C$39:$C$782,СВЦЭМ!$A$39:$A$782,$A106,СВЦЭМ!$B$39:$B$782,U$83)+'СЕТ СН'!$H$9+СВЦЭМ!$D$10+'СЕТ СН'!$H$5-'СЕТ СН'!$H$17</f>
        <v>3798.96017949</v>
      </c>
      <c r="V106" s="36">
        <f>SUMIFS(СВЦЭМ!$C$39:$C$782,СВЦЭМ!$A$39:$A$782,$A106,СВЦЭМ!$B$39:$B$782,V$83)+'СЕТ СН'!$H$9+СВЦЭМ!$D$10+'СЕТ СН'!$H$5-'СЕТ СН'!$H$17</f>
        <v>3784.6552485900002</v>
      </c>
      <c r="W106" s="36">
        <f>SUMIFS(СВЦЭМ!$C$39:$C$782,СВЦЭМ!$A$39:$A$782,$A106,СВЦЭМ!$B$39:$B$782,W$83)+'СЕТ СН'!$H$9+СВЦЭМ!$D$10+'СЕТ СН'!$H$5-'СЕТ СН'!$H$17</f>
        <v>3816.14768658</v>
      </c>
      <c r="X106" s="36">
        <f>SUMIFS(СВЦЭМ!$C$39:$C$782,СВЦЭМ!$A$39:$A$782,$A106,СВЦЭМ!$B$39:$B$782,X$83)+'СЕТ СН'!$H$9+СВЦЭМ!$D$10+'СЕТ СН'!$H$5-'СЕТ СН'!$H$17</f>
        <v>3835.6460680700002</v>
      </c>
      <c r="Y106" s="36">
        <f>SUMIFS(СВЦЭМ!$C$39:$C$782,СВЦЭМ!$A$39:$A$782,$A106,СВЦЭМ!$B$39:$B$782,Y$83)+'СЕТ СН'!$H$9+СВЦЭМ!$D$10+'СЕТ СН'!$H$5-'СЕТ СН'!$H$17</f>
        <v>3893.6663275000001</v>
      </c>
    </row>
    <row r="107" spans="1:25" ht="15.75" x14ac:dyDescent="0.2">
      <c r="A107" s="35">
        <f t="shared" si="2"/>
        <v>44493</v>
      </c>
      <c r="B107" s="36">
        <f>SUMIFS(СВЦЭМ!$C$39:$C$782,СВЦЭМ!$A$39:$A$782,$A107,СВЦЭМ!$B$39:$B$782,B$83)+'СЕТ СН'!$H$9+СВЦЭМ!$D$10+'СЕТ СН'!$H$5-'СЕТ СН'!$H$17</f>
        <v>3924.8333390899998</v>
      </c>
      <c r="C107" s="36">
        <f>SUMIFS(СВЦЭМ!$C$39:$C$782,СВЦЭМ!$A$39:$A$782,$A107,СВЦЭМ!$B$39:$B$782,C$83)+'СЕТ СН'!$H$9+СВЦЭМ!$D$10+'СЕТ СН'!$H$5-'СЕТ СН'!$H$17</f>
        <v>3965.7782309300001</v>
      </c>
      <c r="D107" s="36">
        <f>SUMIFS(СВЦЭМ!$C$39:$C$782,СВЦЭМ!$A$39:$A$782,$A107,СВЦЭМ!$B$39:$B$782,D$83)+'СЕТ СН'!$H$9+СВЦЭМ!$D$10+'СЕТ СН'!$H$5-'СЕТ СН'!$H$17</f>
        <v>4016.1641686000003</v>
      </c>
      <c r="E107" s="36">
        <f>SUMIFS(СВЦЭМ!$C$39:$C$782,СВЦЭМ!$A$39:$A$782,$A107,СВЦЭМ!$B$39:$B$782,E$83)+'СЕТ СН'!$H$9+СВЦЭМ!$D$10+'СЕТ СН'!$H$5-'СЕТ СН'!$H$17</f>
        <v>4025.4178988100002</v>
      </c>
      <c r="F107" s="36">
        <f>SUMIFS(СВЦЭМ!$C$39:$C$782,СВЦЭМ!$A$39:$A$782,$A107,СВЦЭМ!$B$39:$B$782,F$83)+'СЕТ СН'!$H$9+СВЦЭМ!$D$10+'СЕТ СН'!$H$5-'СЕТ СН'!$H$17</f>
        <v>4018.5774976799999</v>
      </c>
      <c r="G107" s="36">
        <f>SUMIFS(СВЦЭМ!$C$39:$C$782,СВЦЭМ!$A$39:$A$782,$A107,СВЦЭМ!$B$39:$B$782,G$83)+'СЕТ СН'!$H$9+СВЦЭМ!$D$10+'СЕТ СН'!$H$5-'СЕТ СН'!$H$17</f>
        <v>4022.1679898699999</v>
      </c>
      <c r="H107" s="36">
        <f>SUMIFS(СВЦЭМ!$C$39:$C$782,СВЦЭМ!$A$39:$A$782,$A107,СВЦЭМ!$B$39:$B$782,H$83)+'СЕТ СН'!$H$9+СВЦЭМ!$D$10+'СЕТ СН'!$H$5-'СЕТ СН'!$H$17</f>
        <v>3972.4049659800003</v>
      </c>
      <c r="I107" s="36">
        <f>SUMIFS(СВЦЭМ!$C$39:$C$782,СВЦЭМ!$A$39:$A$782,$A107,СВЦЭМ!$B$39:$B$782,I$83)+'СЕТ СН'!$H$9+СВЦЭМ!$D$10+'СЕТ СН'!$H$5-'СЕТ СН'!$H$17</f>
        <v>3918.5473323799997</v>
      </c>
      <c r="J107" s="36">
        <f>SUMIFS(СВЦЭМ!$C$39:$C$782,СВЦЭМ!$A$39:$A$782,$A107,СВЦЭМ!$B$39:$B$782,J$83)+'СЕТ СН'!$H$9+СВЦЭМ!$D$10+'СЕТ СН'!$H$5-'СЕТ СН'!$H$17</f>
        <v>3866.6637864699996</v>
      </c>
      <c r="K107" s="36">
        <f>SUMIFS(СВЦЭМ!$C$39:$C$782,СВЦЭМ!$A$39:$A$782,$A107,СВЦЭМ!$B$39:$B$782,K$83)+'СЕТ СН'!$H$9+СВЦЭМ!$D$10+'СЕТ СН'!$H$5-'СЕТ СН'!$H$17</f>
        <v>3832.0869959000001</v>
      </c>
      <c r="L107" s="36">
        <f>SUMIFS(СВЦЭМ!$C$39:$C$782,СВЦЭМ!$A$39:$A$782,$A107,СВЦЭМ!$B$39:$B$782,L$83)+'СЕТ СН'!$H$9+СВЦЭМ!$D$10+'СЕТ СН'!$H$5-'СЕТ СН'!$H$17</f>
        <v>3808.5195825700002</v>
      </c>
      <c r="M107" s="36">
        <f>SUMIFS(СВЦЭМ!$C$39:$C$782,СВЦЭМ!$A$39:$A$782,$A107,СВЦЭМ!$B$39:$B$782,M$83)+'СЕТ СН'!$H$9+СВЦЭМ!$D$10+'СЕТ СН'!$H$5-'СЕТ СН'!$H$17</f>
        <v>3803.42948854</v>
      </c>
      <c r="N107" s="36">
        <f>SUMIFS(СВЦЭМ!$C$39:$C$782,СВЦЭМ!$A$39:$A$782,$A107,СВЦЭМ!$B$39:$B$782,N$83)+'СЕТ СН'!$H$9+СВЦЭМ!$D$10+'СЕТ СН'!$H$5-'СЕТ СН'!$H$17</f>
        <v>3804.5947449300002</v>
      </c>
      <c r="O107" s="36">
        <f>SUMIFS(СВЦЭМ!$C$39:$C$782,СВЦЭМ!$A$39:$A$782,$A107,СВЦЭМ!$B$39:$B$782,O$83)+'СЕТ СН'!$H$9+СВЦЭМ!$D$10+'СЕТ СН'!$H$5-'СЕТ СН'!$H$17</f>
        <v>3790.0400559099999</v>
      </c>
      <c r="P107" s="36">
        <f>SUMIFS(СВЦЭМ!$C$39:$C$782,СВЦЭМ!$A$39:$A$782,$A107,СВЦЭМ!$B$39:$B$782,P$83)+'СЕТ СН'!$H$9+СВЦЭМ!$D$10+'СЕТ СН'!$H$5-'СЕТ СН'!$H$17</f>
        <v>3788.2883864699998</v>
      </c>
      <c r="Q107" s="36">
        <f>SUMIFS(СВЦЭМ!$C$39:$C$782,СВЦЭМ!$A$39:$A$782,$A107,СВЦЭМ!$B$39:$B$782,Q$83)+'СЕТ СН'!$H$9+СВЦЭМ!$D$10+'СЕТ СН'!$H$5-'СЕТ СН'!$H$17</f>
        <v>3785.5740465399999</v>
      </c>
      <c r="R107" s="36">
        <f>SUMIFS(СВЦЭМ!$C$39:$C$782,СВЦЭМ!$A$39:$A$782,$A107,СВЦЭМ!$B$39:$B$782,R$83)+'СЕТ СН'!$H$9+СВЦЭМ!$D$10+'СЕТ СН'!$H$5-'СЕТ СН'!$H$17</f>
        <v>3787.1434084699999</v>
      </c>
      <c r="S107" s="36">
        <f>SUMIFS(СВЦЭМ!$C$39:$C$782,СВЦЭМ!$A$39:$A$782,$A107,СВЦЭМ!$B$39:$B$782,S$83)+'СЕТ СН'!$H$9+СВЦЭМ!$D$10+'СЕТ СН'!$H$5-'СЕТ СН'!$H$17</f>
        <v>3792.2341357799996</v>
      </c>
      <c r="T107" s="36">
        <f>SUMIFS(СВЦЭМ!$C$39:$C$782,СВЦЭМ!$A$39:$A$782,$A107,СВЦЭМ!$B$39:$B$782,T$83)+'СЕТ СН'!$H$9+СВЦЭМ!$D$10+'СЕТ СН'!$H$5-'СЕТ СН'!$H$17</f>
        <v>3773.4865053399999</v>
      </c>
      <c r="U107" s="36">
        <f>SUMIFS(СВЦЭМ!$C$39:$C$782,СВЦЭМ!$A$39:$A$782,$A107,СВЦЭМ!$B$39:$B$782,U$83)+'СЕТ СН'!$H$9+СВЦЭМ!$D$10+'СЕТ СН'!$H$5-'СЕТ СН'!$H$17</f>
        <v>3798.5877621499999</v>
      </c>
      <c r="V107" s="36">
        <f>SUMIFS(СВЦЭМ!$C$39:$C$782,СВЦЭМ!$A$39:$A$782,$A107,СВЦЭМ!$B$39:$B$782,V$83)+'СЕТ СН'!$H$9+СВЦЭМ!$D$10+'СЕТ СН'!$H$5-'СЕТ СН'!$H$17</f>
        <v>3821.0800189199999</v>
      </c>
      <c r="W107" s="36">
        <f>SUMIFS(СВЦЭМ!$C$39:$C$782,СВЦЭМ!$A$39:$A$782,$A107,СВЦЭМ!$B$39:$B$782,W$83)+'СЕТ СН'!$H$9+СВЦЭМ!$D$10+'СЕТ СН'!$H$5-'СЕТ СН'!$H$17</f>
        <v>3839.2843688499997</v>
      </c>
      <c r="X107" s="36">
        <f>SUMIFS(СВЦЭМ!$C$39:$C$782,СВЦЭМ!$A$39:$A$782,$A107,СВЦЭМ!$B$39:$B$782,X$83)+'СЕТ СН'!$H$9+СВЦЭМ!$D$10+'СЕТ СН'!$H$5-'СЕТ СН'!$H$17</f>
        <v>3862.0263575700001</v>
      </c>
      <c r="Y107" s="36">
        <f>SUMIFS(СВЦЭМ!$C$39:$C$782,СВЦЭМ!$A$39:$A$782,$A107,СВЦЭМ!$B$39:$B$782,Y$83)+'СЕТ СН'!$H$9+СВЦЭМ!$D$10+'СЕТ СН'!$H$5-'СЕТ СН'!$H$17</f>
        <v>3898.8977681199999</v>
      </c>
    </row>
    <row r="108" spans="1:25" ht="15.75" x14ac:dyDescent="0.2">
      <c r="A108" s="35">
        <f t="shared" si="2"/>
        <v>44494</v>
      </c>
      <c r="B108" s="36">
        <f>SUMIFS(СВЦЭМ!$C$39:$C$782,СВЦЭМ!$A$39:$A$782,$A108,СВЦЭМ!$B$39:$B$782,B$83)+'СЕТ СН'!$H$9+СВЦЭМ!$D$10+'СЕТ СН'!$H$5-'СЕТ СН'!$H$17</f>
        <v>3953.95401077</v>
      </c>
      <c r="C108" s="36">
        <f>SUMIFS(СВЦЭМ!$C$39:$C$782,СВЦЭМ!$A$39:$A$782,$A108,СВЦЭМ!$B$39:$B$782,C$83)+'СЕТ СН'!$H$9+СВЦЭМ!$D$10+'СЕТ СН'!$H$5-'СЕТ СН'!$H$17</f>
        <v>4060.97679763</v>
      </c>
      <c r="D108" s="36">
        <f>SUMIFS(СВЦЭМ!$C$39:$C$782,СВЦЭМ!$A$39:$A$782,$A108,СВЦЭМ!$B$39:$B$782,D$83)+'СЕТ СН'!$H$9+СВЦЭМ!$D$10+'СЕТ СН'!$H$5-'СЕТ СН'!$H$17</f>
        <v>4054.0709250199998</v>
      </c>
      <c r="E108" s="36">
        <f>SUMIFS(СВЦЭМ!$C$39:$C$782,СВЦЭМ!$A$39:$A$782,$A108,СВЦЭМ!$B$39:$B$782,E$83)+'СЕТ СН'!$H$9+СВЦЭМ!$D$10+'СЕТ СН'!$H$5-'СЕТ СН'!$H$17</f>
        <v>3926.5499160199997</v>
      </c>
      <c r="F108" s="36">
        <f>SUMIFS(СВЦЭМ!$C$39:$C$782,СВЦЭМ!$A$39:$A$782,$A108,СВЦЭМ!$B$39:$B$782,F$83)+'СЕТ СН'!$H$9+СВЦЭМ!$D$10+'СЕТ СН'!$H$5-'СЕТ СН'!$H$17</f>
        <v>3921.9376572900001</v>
      </c>
      <c r="G108" s="36">
        <f>SUMIFS(СВЦЭМ!$C$39:$C$782,СВЦЭМ!$A$39:$A$782,$A108,СВЦЭМ!$B$39:$B$782,G$83)+'СЕТ СН'!$H$9+СВЦЭМ!$D$10+'СЕТ СН'!$H$5-'СЕТ СН'!$H$17</f>
        <v>3938.7598023299997</v>
      </c>
      <c r="H108" s="36">
        <f>SUMIFS(СВЦЭМ!$C$39:$C$782,СВЦЭМ!$A$39:$A$782,$A108,СВЦЭМ!$B$39:$B$782,H$83)+'СЕТ СН'!$H$9+СВЦЭМ!$D$10+'СЕТ СН'!$H$5-'СЕТ СН'!$H$17</f>
        <v>4009.94959672</v>
      </c>
      <c r="I108" s="36">
        <f>SUMIFS(СВЦЭМ!$C$39:$C$782,СВЦЭМ!$A$39:$A$782,$A108,СВЦЭМ!$B$39:$B$782,I$83)+'СЕТ СН'!$H$9+СВЦЭМ!$D$10+'СЕТ СН'!$H$5-'СЕТ СН'!$H$17</f>
        <v>3985.1849606599999</v>
      </c>
      <c r="J108" s="36">
        <f>SUMIFS(СВЦЭМ!$C$39:$C$782,СВЦЭМ!$A$39:$A$782,$A108,СВЦЭМ!$B$39:$B$782,J$83)+'СЕТ СН'!$H$9+СВЦЭМ!$D$10+'СЕТ СН'!$H$5-'СЕТ СН'!$H$17</f>
        <v>3915.7676393900001</v>
      </c>
      <c r="K108" s="36">
        <f>SUMIFS(СВЦЭМ!$C$39:$C$782,СВЦЭМ!$A$39:$A$782,$A108,СВЦЭМ!$B$39:$B$782,K$83)+'СЕТ СН'!$H$9+СВЦЭМ!$D$10+'СЕТ СН'!$H$5-'СЕТ СН'!$H$17</f>
        <v>3874.9191423699999</v>
      </c>
      <c r="L108" s="36">
        <f>SUMIFS(СВЦЭМ!$C$39:$C$782,СВЦЭМ!$A$39:$A$782,$A108,СВЦЭМ!$B$39:$B$782,L$83)+'СЕТ СН'!$H$9+СВЦЭМ!$D$10+'СЕТ СН'!$H$5-'СЕТ СН'!$H$17</f>
        <v>3873.5061515099997</v>
      </c>
      <c r="M108" s="36">
        <f>SUMIFS(СВЦЭМ!$C$39:$C$782,СВЦЭМ!$A$39:$A$782,$A108,СВЦЭМ!$B$39:$B$782,M$83)+'СЕТ СН'!$H$9+СВЦЭМ!$D$10+'СЕТ СН'!$H$5-'СЕТ СН'!$H$17</f>
        <v>3889.6785990199996</v>
      </c>
      <c r="N108" s="36">
        <f>SUMIFS(СВЦЭМ!$C$39:$C$782,СВЦЭМ!$A$39:$A$782,$A108,СВЦЭМ!$B$39:$B$782,N$83)+'СЕТ СН'!$H$9+СВЦЭМ!$D$10+'СЕТ СН'!$H$5-'СЕТ СН'!$H$17</f>
        <v>3904.30594552</v>
      </c>
      <c r="O108" s="36">
        <f>SUMIFS(СВЦЭМ!$C$39:$C$782,СВЦЭМ!$A$39:$A$782,$A108,СВЦЭМ!$B$39:$B$782,O$83)+'СЕТ СН'!$H$9+СВЦЭМ!$D$10+'СЕТ СН'!$H$5-'СЕТ СН'!$H$17</f>
        <v>3904.8572437799999</v>
      </c>
      <c r="P108" s="36">
        <f>SUMIFS(СВЦЭМ!$C$39:$C$782,СВЦЭМ!$A$39:$A$782,$A108,СВЦЭМ!$B$39:$B$782,P$83)+'СЕТ СН'!$H$9+СВЦЭМ!$D$10+'СЕТ СН'!$H$5-'СЕТ СН'!$H$17</f>
        <v>3901.18684725</v>
      </c>
      <c r="Q108" s="36">
        <f>SUMIFS(СВЦЭМ!$C$39:$C$782,СВЦЭМ!$A$39:$A$782,$A108,СВЦЭМ!$B$39:$B$782,Q$83)+'СЕТ СН'!$H$9+СВЦЭМ!$D$10+'СЕТ СН'!$H$5-'СЕТ СН'!$H$17</f>
        <v>3902.1248059999998</v>
      </c>
      <c r="R108" s="36">
        <f>SUMIFS(СВЦЭМ!$C$39:$C$782,СВЦЭМ!$A$39:$A$782,$A108,СВЦЭМ!$B$39:$B$782,R$83)+'СЕТ СН'!$H$9+СВЦЭМ!$D$10+'СЕТ СН'!$H$5-'СЕТ СН'!$H$17</f>
        <v>3895.5835196799999</v>
      </c>
      <c r="S108" s="36">
        <f>SUMIFS(СВЦЭМ!$C$39:$C$782,СВЦЭМ!$A$39:$A$782,$A108,СВЦЭМ!$B$39:$B$782,S$83)+'СЕТ СН'!$H$9+СВЦЭМ!$D$10+'СЕТ СН'!$H$5-'СЕТ СН'!$H$17</f>
        <v>3877.8927815699999</v>
      </c>
      <c r="T108" s="36">
        <f>SUMIFS(СВЦЭМ!$C$39:$C$782,СВЦЭМ!$A$39:$A$782,$A108,СВЦЭМ!$B$39:$B$782,T$83)+'СЕТ СН'!$H$9+СВЦЭМ!$D$10+'СЕТ СН'!$H$5-'СЕТ СН'!$H$17</f>
        <v>3874.8694014299999</v>
      </c>
      <c r="U108" s="36">
        <f>SUMIFS(СВЦЭМ!$C$39:$C$782,СВЦЭМ!$A$39:$A$782,$A108,СВЦЭМ!$B$39:$B$782,U$83)+'СЕТ СН'!$H$9+СВЦЭМ!$D$10+'СЕТ СН'!$H$5-'СЕТ СН'!$H$17</f>
        <v>3909.42339107</v>
      </c>
      <c r="V108" s="36">
        <f>SUMIFS(СВЦЭМ!$C$39:$C$782,СВЦЭМ!$A$39:$A$782,$A108,СВЦЭМ!$B$39:$B$782,V$83)+'СЕТ СН'!$H$9+СВЦЭМ!$D$10+'СЕТ СН'!$H$5-'СЕТ СН'!$H$17</f>
        <v>3867.6069690200002</v>
      </c>
      <c r="W108" s="36">
        <f>SUMIFS(СВЦЭМ!$C$39:$C$782,СВЦЭМ!$A$39:$A$782,$A108,СВЦЭМ!$B$39:$B$782,W$83)+'СЕТ СН'!$H$9+СВЦЭМ!$D$10+'СЕТ СН'!$H$5-'СЕТ СН'!$H$17</f>
        <v>3889.1736528199999</v>
      </c>
      <c r="X108" s="36">
        <f>SUMIFS(СВЦЭМ!$C$39:$C$782,СВЦЭМ!$A$39:$A$782,$A108,СВЦЭМ!$B$39:$B$782,X$83)+'СЕТ СН'!$H$9+СВЦЭМ!$D$10+'СЕТ СН'!$H$5-'СЕТ СН'!$H$17</f>
        <v>3900.3528868100002</v>
      </c>
      <c r="Y108" s="36">
        <f>SUMIFS(СВЦЭМ!$C$39:$C$782,СВЦЭМ!$A$39:$A$782,$A108,СВЦЭМ!$B$39:$B$782,Y$83)+'СЕТ СН'!$H$9+СВЦЭМ!$D$10+'СЕТ СН'!$H$5-'СЕТ СН'!$H$17</f>
        <v>3952.2307596700002</v>
      </c>
    </row>
    <row r="109" spans="1:25" ht="15.75" x14ac:dyDescent="0.2">
      <c r="A109" s="35">
        <f t="shared" si="2"/>
        <v>44495</v>
      </c>
      <c r="B109" s="36">
        <f>SUMIFS(СВЦЭМ!$C$39:$C$782,СВЦЭМ!$A$39:$A$782,$A109,СВЦЭМ!$B$39:$B$782,B$83)+'СЕТ СН'!$H$9+СВЦЭМ!$D$10+'СЕТ СН'!$H$5-'СЕТ СН'!$H$17</f>
        <v>3928.7434368200002</v>
      </c>
      <c r="C109" s="36">
        <f>SUMIFS(СВЦЭМ!$C$39:$C$782,СВЦЭМ!$A$39:$A$782,$A109,СВЦЭМ!$B$39:$B$782,C$83)+'СЕТ СН'!$H$9+СВЦЭМ!$D$10+'СЕТ СН'!$H$5-'СЕТ СН'!$H$17</f>
        <v>3928.25168046</v>
      </c>
      <c r="D109" s="36">
        <f>SUMIFS(СВЦЭМ!$C$39:$C$782,СВЦЭМ!$A$39:$A$782,$A109,СВЦЭМ!$B$39:$B$782,D$83)+'СЕТ СН'!$H$9+СВЦЭМ!$D$10+'СЕТ СН'!$H$5-'СЕТ СН'!$H$17</f>
        <v>3945.0835818699998</v>
      </c>
      <c r="E109" s="36">
        <f>SUMIFS(СВЦЭМ!$C$39:$C$782,СВЦЭМ!$A$39:$A$782,$A109,СВЦЭМ!$B$39:$B$782,E$83)+'СЕТ СН'!$H$9+СВЦЭМ!$D$10+'СЕТ СН'!$H$5-'СЕТ СН'!$H$17</f>
        <v>3952.0300683599999</v>
      </c>
      <c r="F109" s="36">
        <f>SUMIFS(СВЦЭМ!$C$39:$C$782,СВЦЭМ!$A$39:$A$782,$A109,СВЦЭМ!$B$39:$B$782,F$83)+'СЕТ СН'!$H$9+СВЦЭМ!$D$10+'СЕТ СН'!$H$5-'СЕТ СН'!$H$17</f>
        <v>3950.7736923299999</v>
      </c>
      <c r="G109" s="36">
        <f>SUMIFS(СВЦЭМ!$C$39:$C$782,СВЦЭМ!$A$39:$A$782,$A109,СВЦЭМ!$B$39:$B$782,G$83)+'СЕТ СН'!$H$9+СВЦЭМ!$D$10+'СЕТ СН'!$H$5-'СЕТ СН'!$H$17</f>
        <v>3932.8113873100001</v>
      </c>
      <c r="H109" s="36">
        <f>SUMIFS(СВЦЭМ!$C$39:$C$782,СВЦЭМ!$A$39:$A$782,$A109,СВЦЭМ!$B$39:$B$782,H$83)+'СЕТ СН'!$H$9+СВЦЭМ!$D$10+'СЕТ СН'!$H$5-'СЕТ СН'!$H$17</f>
        <v>3955.7015406999999</v>
      </c>
      <c r="I109" s="36">
        <f>SUMIFS(СВЦЭМ!$C$39:$C$782,СВЦЭМ!$A$39:$A$782,$A109,СВЦЭМ!$B$39:$B$782,I$83)+'СЕТ СН'!$H$9+СВЦЭМ!$D$10+'СЕТ СН'!$H$5-'СЕТ СН'!$H$17</f>
        <v>3910.8324022500001</v>
      </c>
      <c r="J109" s="36">
        <f>SUMIFS(СВЦЭМ!$C$39:$C$782,СВЦЭМ!$A$39:$A$782,$A109,СВЦЭМ!$B$39:$B$782,J$83)+'СЕТ СН'!$H$9+СВЦЭМ!$D$10+'СЕТ СН'!$H$5-'СЕТ СН'!$H$17</f>
        <v>3860.3388983300001</v>
      </c>
      <c r="K109" s="36">
        <f>SUMIFS(СВЦЭМ!$C$39:$C$782,СВЦЭМ!$A$39:$A$782,$A109,СВЦЭМ!$B$39:$B$782,K$83)+'СЕТ СН'!$H$9+СВЦЭМ!$D$10+'СЕТ СН'!$H$5-'СЕТ СН'!$H$17</f>
        <v>3862.2172951399998</v>
      </c>
      <c r="L109" s="36">
        <f>SUMIFS(СВЦЭМ!$C$39:$C$782,СВЦЭМ!$A$39:$A$782,$A109,СВЦЭМ!$B$39:$B$782,L$83)+'СЕТ СН'!$H$9+СВЦЭМ!$D$10+'СЕТ СН'!$H$5-'СЕТ СН'!$H$17</f>
        <v>3865.6230918599999</v>
      </c>
      <c r="M109" s="36">
        <f>SUMIFS(СВЦЭМ!$C$39:$C$782,СВЦЭМ!$A$39:$A$782,$A109,СВЦЭМ!$B$39:$B$782,M$83)+'СЕТ СН'!$H$9+СВЦЭМ!$D$10+'СЕТ СН'!$H$5-'СЕТ СН'!$H$17</f>
        <v>3860.1113958699998</v>
      </c>
      <c r="N109" s="36">
        <f>SUMIFS(СВЦЭМ!$C$39:$C$782,СВЦЭМ!$A$39:$A$782,$A109,СВЦЭМ!$B$39:$B$782,N$83)+'СЕТ СН'!$H$9+СВЦЭМ!$D$10+'СЕТ СН'!$H$5-'СЕТ СН'!$H$17</f>
        <v>3869.1162745000001</v>
      </c>
      <c r="O109" s="36">
        <f>SUMIFS(СВЦЭМ!$C$39:$C$782,СВЦЭМ!$A$39:$A$782,$A109,СВЦЭМ!$B$39:$B$782,O$83)+'СЕТ СН'!$H$9+СВЦЭМ!$D$10+'СЕТ СН'!$H$5-'СЕТ СН'!$H$17</f>
        <v>3869.0200467899999</v>
      </c>
      <c r="P109" s="36">
        <f>SUMIFS(СВЦЭМ!$C$39:$C$782,СВЦЭМ!$A$39:$A$782,$A109,СВЦЭМ!$B$39:$B$782,P$83)+'СЕТ СН'!$H$9+СВЦЭМ!$D$10+'СЕТ СН'!$H$5-'СЕТ СН'!$H$17</f>
        <v>3887.78511901</v>
      </c>
      <c r="Q109" s="36">
        <f>SUMIFS(СВЦЭМ!$C$39:$C$782,СВЦЭМ!$A$39:$A$782,$A109,СВЦЭМ!$B$39:$B$782,Q$83)+'СЕТ СН'!$H$9+СВЦЭМ!$D$10+'СЕТ СН'!$H$5-'СЕТ СН'!$H$17</f>
        <v>3887.42679804</v>
      </c>
      <c r="R109" s="36">
        <f>SUMIFS(СВЦЭМ!$C$39:$C$782,СВЦЭМ!$A$39:$A$782,$A109,СВЦЭМ!$B$39:$B$782,R$83)+'СЕТ СН'!$H$9+СВЦЭМ!$D$10+'СЕТ СН'!$H$5-'СЕТ СН'!$H$17</f>
        <v>3871.7368571099996</v>
      </c>
      <c r="S109" s="36">
        <f>SUMIFS(СВЦЭМ!$C$39:$C$782,СВЦЭМ!$A$39:$A$782,$A109,СВЦЭМ!$B$39:$B$782,S$83)+'СЕТ СН'!$H$9+СВЦЭМ!$D$10+'СЕТ СН'!$H$5-'СЕТ СН'!$H$17</f>
        <v>3843.0409501100003</v>
      </c>
      <c r="T109" s="36">
        <f>SUMIFS(СВЦЭМ!$C$39:$C$782,СВЦЭМ!$A$39:$A$782,$A109,СВЦЭМ!$B$39:$B$782,T$83)+'СЕТ СН'!$H$9+СВЦЭМ!$D$10+'СЕТ СН'!$H$5-'СЕТ СН'!$H$17</f>
        <v>3860.6042118400001</v>
      </c>
      <c r="U109" s="36">
        <f>SUMIFS(СВЦЭМ!$C$39:$C$782,СВЦЭМ!$A$39:$A$782,$A109,СВЦЭМ!$B$39:$B$782,U$83)+'СЕТ СН'!$H$9+СВЦЭМ!$D$10+'СЕТ СН'!$H$5-'СЕТ СН'!$H$17</f>
        <v>3867.2530126299998</v>
      </c>
      <c r="V109" s="36">
        <f>SUMIFS(СВЦЭМ!$C$39:$C$782,СВЦЭМ!$A$39:$A$782,$A109,СВЦЭМ!$B$39:$B$782,V$83)+'СЕТ СН'!$H$9+СВЦЭМ!$D$10+'СЕТ СН'!$H$5-'СЕТ СН'!$H$17</f>
        <v>3875.4639248399999</v>
      </c>
      <c r="W109" s="36">
        <f>SUMIFS(СВЦЭМ!$C$39:$C$782,СВЦЭМ!$A$39:$A$782,$A109,СВЦЭМ!$B$39:$B$782,W$83)+'СЕТ СН'!$H$9+СВЦЭМ!$D$10+'СЕТ СН'!$H$5-'СЕТ СН'!$H$17</f>
        <v>3871.6809117499997</v>
      </c>
      <c r="X109" s="36">
        <f>SUMIFS(СВЦЭМ!$C$39:$C$782,СВЦЭМ!$A$39:$A$782,$A109,СВЦЭМ!$B$39:$B$782,X$83)+'СЕТ СН'!$H$9+СВЦЭМ!$D$10+'СЕТ СН'!$H$5-'СЕТ СН'!$H$17</f>
        <v>3855.8323174400002</v>
      </c>
      <c r="Y109" s="36">
        <f>SUMIFS(СВЦЭМ!$C$39:$C$782,СВЦЭМ!$A$39:$A$782,$A109,СВЦЭМ!$B$39:$B$782,Y$83)+'СЕТ СН'!$H$9+СВЦЭМ!$D$10+'СЕТ СН'!$H$5-'СЕТ СН'!$H$17</f>
        <v>3857.5268879300002</v>
      </c>
    </row>
    <row r="110" spans="1:25" ht="15.75" x14ac:dyDescent="0.2">
      <c r="A110" s="35">
        <f t="shared" si="2"/>
        <v>44496</v>
      </c>
      <c r="B110" s="36">
        <f>SUMIFS(СВЦЭМ!$C$39:$C$782,СВЦЭМ!$A$39:$A$782,$A110,СВЦЭМ!$B$39:$B$782,B$83)+'СЕТ СН'!$H$9+СВЦЭМ!$D$10+'СЕТ СН'!$H$5-'СЕТ СН'!$H$17</f>
        <v>3861.0016687799998</v>
      </c>
      <c r="C110" s="36">
        <f>SUMIFS(СВЦЭМ!$C$39:$C$782,СВЦЭМ!$A$39:$A$782,$A110,СВЦЭМ!$B$39:$B$782,C$83)+'СЕТ СН'!$H$9+СВЦЭМ!$D$10+'СЕТ СН'!$H$5-'СЕТ СН'!$H$17</f>
        <v>3931.2899367999999</v>
      </c>
      <c r="D110" s="36">
        <f>SUMIFS(СВЦЭМ!$C$39:$C$782,СВЦЭМ!$A$39:$A$782,$A110,СВЦЭМ!$B$39:$B$782,D$83)+'СЕТ СН'!$H$9+СВЦЭМ!$D$10+'СЕТ СН'!$H$5-'СЕТ СН'!$H$17</f>
        <v>3918.29870286</v>
      </c>
      <c r="E110" s="36">
        <f>SUMIFS(СВЦЭМ!$C$39:$C$782,СВЦЭМ!$A$39:$A$782,$A110,СВЦЭМ!$B$39:$B$782,E$83)+'СЕТ СН'!$H$9+СВЦЭМ!$D$10+'СЕТ СН'!$H$5-'СЕТ СН'!$H$17</f>
        <v>3925.6003708799999</v>
      </c>
      <c r="F110" s="36">
        <f>SUMIFS(СВЦЭМ!$C$39:$C$782,СВЦЭМ!$A$39:$A$782,$A110,СВЦЭМ!$B$39:$B$782,F$83)+'СЕТ СН'!$H$9+СВЦЭМ!$D$10+'СЕТ СН'!$H$5-'СЕТ СН'!$H$17</f>
        <v>3918.3456062799996</v>
      </c>
      <c r="G110" s="36">
        <f>SUMIFS(СВЦЭМ!$C$39:$C$782,СВЦЭМ!$A$39:$A$782,$A110,СВЦЭМ!$B$39:$B$782,G$83)+'СЕТ СН'!$H$9+СВЦЭМ!$D$10+'СЕТ СН'!$H$5-'СЕТ СН'!$H$17</f>
        <v>3886.9893963</v>
      </c>
      <c r="H110" s="36">
        <f>SUMIFS(СВЦЭМ!$C$39:$C$782,СВЦЭМ!$A$39:$A$782,$A110,СВЦЭМ!$B$39:$B$782,H$83)+'СЕТ СН'!$H$9+СВЦЭМ!$D$10+'СЕТ СН'!$H$5-'СЕТ СН'!$H$17</f>
        <v>3918.86951679</v>
      </c>
      <c r="I110" s="36">
        <f>SUMIFS(СВЦЭМ!$C$39:$C$782,СВЦЭМ!$A$39:$A$782,$A110,СВЦЭМ!$B$39:$B$782,I$83)+'СЕТ СН'!$H$9+СВЦЭМ!$D$10+'СЕТ СН'!$H$5-'СЕТ СН'!$H$17</f>
        <v>3914.0257248299999</v>
      </c>
      <c r="J110" s="36">
        <f>SUMIFS(СВЦЭМ!$C$39:$C$782,СВЦЭМ!$A$39:$A$782,$A110,СВЦЭМ!$B$39:$B$782,J$83)+'СЕТ СН'!$H$9+СВЦЭМ!$D$10+'СЕТ СН'!$H$5-'СЕТ СН'!$H$17</f>
        <v>3886.68072953</v>
      </c>
      <c r="K110" s="36">
        <f>SUMIFS(СВЦЭМ!$C$39:$C$782,СВЦЭМ!$A$39:$A$782,$A110,СВЦЭМ!$B$39:$B$782,K$83)+'СЕТ СН'!$H$9+СВЦЭМ!$D$10+'СЕТ СН'!$H$5-'СЕТ СН'!$H$17</f>
        <v>3913.0292214900001</v>
      </c>
      <c r="L110" s="36">
        <f>SUMIFS(СВЦЭМ!$C$39:$C$782,СВЦЭМ!$A$39:$A$782,$A110,СВЦЭМ!$B$39:$B$782,L$83)+'СЕТ СН'!$H$9+СВЦЭМ!$D$10+'СЕТ СН'!$H$5-'СЕТ СН'!$H$17</f>
        <v>3904.8276318600001</v>
      </c>
      <c r="M110" s="36">
        <f>SUMIFS(СВЦЭМ!$C$39:$C$782,СВЦЭМ!$A$39:$A$782,$A110,СВЦЭМ!$B$39:$B$782,M$83)+'СЕТ СН'!$H$9+СВЦЭМ!$D$10+'СЕТ СН'!$H$5-'СЕТ СН'!$H$17</f>
        <v>3895.57737533</v>
      </c>
      <c r="N110" s="36">
        <f>SUMIFS(СВЦЭМ!$C$39:$C$782,СВЦЭМ!$A$39:$A$782,$A110,СВЦЭМ!$B$39:$B$782,N$83)+'СЕТ СН'!$H$9+СВЦЭМ!$D$10+'СЕТ СН'!$H$5-'СЕТ СН'!$H$17</f>
        <v>3884.66097825</v>
      </c>
      <c r="O110" s="36">
        <f>SUMIFS(СВЦЭМ!$C$39:$C$782,СВЦЭМ!$A$39:$A$782,$A110,СВЦЭМ!$B$39:$B$782,O$83)+'СЕТ СН'!$H$9+СВЦЭМ!$D$10+'СЕТ СН'!$H$5-'СЕТ СН'!$H$17</f>
        <v>3880.9719643600001</v>
      </c>
      <c r="P110" s="36">
        <f>SUMIFS(СВЦЭМ!$C$39:$C$782,СВЦЭМ!$A$39:$A$782,$A110,СВЦЭМ!$B$39:$B$782,P$83)+'СЕТ СН'!$H$9+СВЦЭМ!$D$10+'СЕТ СН'!$H$5-'СЕТ СН'!$H$17</f>
        <v>3867.4727865499999</v>
      </c>
      <c r="Q110" s="36">
        <f>SUMIFS(СВЦЭМ!$C$39:$C$782,СВЦЭМ!$A$39:$A$782,$A110,СВЦЭМ!$B$39:$B$782,Q$83)+'СЕТ СН'!$H$9+СВЦЭМ!$D$10+'СЕТ СН'!$H$5-'СЕТ СН'!$H$17</f>
        <v>3872.07759859</v>
      </c>
      <c r="R110" s="36">
        <f>SUMIFS(СВЦЭМ!$C$39:$C$782,СВЦЭМ!$A$39:$A$782,$A110,СВЦЭМ!$B$39:$B$782,R$83)+'СЕТ СН'!$H$9+СВЦЭМ!$D$10+'СЕТ СН'!$H$5-'СЕТ СН'!$H$17</f>
        <v>3873.1936195600001</v>
      </c>
      <c r="S110" s="36">
        <f>SUMIFS(СВЦЭМ!$C$39:$C$782,СВЦЭМ!$A$39:$A$782,$A110,СВЦЭМ!$B$39:$B$782,S$83)+'СЕТ СН'!$H$9+СВЦЭМ!$D$10+'СЕТ СН'!$H$5-'СЕТ СН'!$H$17</f>
        <v>3885.0140373499999</v>
      </c>
      <c r="T110" s="36">
        <f>SUMIFS(СВЦЭМ!$C$39:$C$782,СВЦЭМ!$A$39:$A$782,$A110,СВЦЭМ!$B$39:$B$782,T$83)+'СЕТ СН'!$H$9+СВЦЭМ!$D$10+'СЕТ СН'!$H$5-'СЕТ СН'!$H$17</f>
        <v>3889.1889411699999</v>
      </c>
      <c r="U110" s="36">
        <f>SUMIFS(СВЦЭМ!$C$39:$C$782,СВЦЭМ!$A$39:$A$782,$A110,СВЦЭМ!$B$39:$B$782,U$83)+'СЕТ СН'!$H$9+СВЦЭМ!$D$10+'СЕТ СН'!$H$5-'СЕТ СН'!$H$17</f>
        <v>3889.1906042800001</v>
      </c>
      <c r="V110" s="36">
        <f>SUMIFS(СВЦЭМ!$C$39:$C$782,СВЦЭМ!$A$39:$A$782,$A110,СВЦЭМ!$B$39:$B$782,V$83)+'СЕТ СН'!$H$9+СВЦЭМ!$D$10+'СЕТ СН'!$H$5-'СЕТ СН'!$H$17</f>
        <v>3897.15900986</v>
      </c>
      <c r="W110" s="36">
        <f>SUMIFS(СВЦЭМ!$C$39:$C$782,СВЦЭМ!$A$39:$A$782,$A110,СВЦЭМ!$B$39:$B$782,W$83)+'СЕТ СН'!$H$9+СВЦЭМ!$D$10+'СЕТ СН'!$H$5-'СЕТ СН'!$H$17</f>
        <v>3893.9793968100003</v>
      </c>
      <c r="X110" s="36">
        <f>SUMIFS(СВЦЭМ!$C$39:$C$782,СВЦЭМ!$A$39:$A$782,$A110,СВЦЭМ!$B$39:$B$782,X$83)+'СЕТ СН'!$H$9+СВЦЭМ!$D$10+'СЕТ СН'!$H$5-'СЕТ СН'!$H$17</f>
        <v>3873.15331414</v>
      </c>
      <c r="Y110" s="36">
        <f>SUMIFS(СВЦЭМ!$C$39:$C$782,СВЦЭМ!$A$39:$A$782,$A110,СВЦЭМ!$B$39:$B$782,Y$83)+'СЕТ СН'!$H$9+СВЦЭМ!$D$10+'СЕТ СН'!$H$5-'СЕТ СН'!$H$17</f>
        <v>3878.30801109</v>
      </c>
    </row>
    <row r="111" spans="1:25" ht="15.75" x14ac:dyDescent="0.2">
      <c r="A111" s="35">
        <f t="shared" si="2"/>
        <v>44497</v>
      </c>
      <c r="B111" s="36">
        <f>SUMIFS(СВЦЭМ!$C$39:$C$782,СВЦЭМ!$A$39:$A$782,$A111,СВЦЭМ!$B$39:$B$782,B$83)+'СЕТ СН'!$H$9+СВЦЭМ!$D$10+'СЕТ СН'!$H$5-'СЕТ СН'!$H$17</f>
        <v>3889.17108022</v>
      </c>
      <c r="C111" s="36">
        <f>SUMIFS(СВЦЭМ!$C$39:$C$782,СВЦЭМ!$A$39:$A$782,$A111,СВЦЭМ!$B$39:$B$782,C$83)+'СЕТ СН'!$H$9+СВЦЭМ!$D$10+'СЕТ СН'!$H$5-'СЕТ СН'!$H$17</f>
        <v>3948.5828570200001</v>
      </c>
      <c r="D111" s="36">
        <f>SUMIFS(СВЦЭМ!$C$39:$C$782,СВЦЭМ!$A$39:$A$782,$A111,СВЦЭМ!$B$39:$B$782,D$83)+'СЕТ СН'!$H$9+СВЦЭМ!$D$10+'СЕТ СН'!$H$5-'СЕТ СН'!$H$17</f>
        <v>3897.3117837899999</v>
      </c>
      <c r="E111" s="36">
        <f>SUMIFS(СВЦЭМ!$C$39:$C$782,СВЦЭМ!$A$39:$A$782,$A111,СВЦЭМ!$B$39:$B$782,E$83)+'СЕТ СН'!$H$9+СВЦЭМ!$D$10+'СЕТ СН'!$H$5-'СЕТ СН'!$H$17</f>
        <v>3878.6764354400002</v>
      </c>
      <c r="F111" s="36">
        <f>SUMIFS(СВЦЭМ!$C$39:$C$782,СВЦЭМ!$A$39:$A$782,$A111,СВЦЭМ!$B$39:$B$782,F$83)+'СЕТ СН'!$H$9+СВЦЭМ!$D$10+'СЕТ СН'!$H$5-'СЕТ СН'!$H$17</f>
        <v>3875.4692727900001</v>
      </c>
      <c r="G111" s="36">
        <f>SUMIFS(СВЦЭМ!$C$39:$C$782,СВЦЭМ!$A$39:$A$782,$A111,СВЦЭМ!$B$39:$B$782,G$83)+'СЕТ СН'!$H$9+СВЦЭМ!$D$10+'СЕТ СН'!$H$5-'СЕТ СН'!$H$17</f>
        <v>3887.6145901199998</v>
      </c>
      <c r="H111" s="36">
        <f>SUMIFS(СВЦЭМ!$C$39:$C$782,СВЦЭМ!$A$39:$A$782,$A111,СВЦЭМ!$B$39:$B$782,H$83)+'СЕТ СН'!$H$9+СВЦЭМ!$D$10+'СЕТ СН'!$H$5-'СЕТ СН'!$H$17</f>
        <v>3903.8096505799999</v>
      </c>
      <c r="I111" s="36">
        <f>SUMIFS(СВЦЭМ!$C$39:$C$782,СВЦЭМ!$A$39:$A$782,$A111,СВЦЭМ!$B$39:$B$782,I$83)+'СЕТ СН'!$H$9+СВЦЭМ!$D$10+'СЕТ СН'!$H$5-'СЕТ СН'!$H$17</f>
        <v>3860.8742321499999</v>
      </c>
      <c r="J111" s="36">
        <f>SUMIFS(СВЦЭМ!$C$39:$C$782,СВЦЭМ!$A$39:$A$782,$A111,СВЦЭМ!$B$39:$B$782,J$83)+'СЕТ СН'!$H$9+СВЦЭМ!$D$10+'СЕТ СН'!$H$5-'СЕТ СН'!$H$17</f>
        <v>3819.0498775599999</v>
      </c>
      <c r="K111" s="36">
        <f>SUMIFS(СВЦЭМ!$C$39:$C$782,СВЦЭМ!$A$39:$A$782,$A111,СВЦЭМ!$B$39:$B$782,K$83)+'СЕТ СН'!$H$9+СВЦЭМ!$D$10+'СЕТ СН'!$H$5-'СЕТ СН'!$H$17</f>
        <v>3827.43012374</v>
      </c>
      <c r="L111" s="36">
        <f>SUMIFS(СВЦЭМ!$C$39:$C$782,СВЦЭМ!$A$39:$A$782,$A111,СВЦЭМ!$B$39:$B$782,L$83)+'СЕТ СН'!$H$9+СВЦЭМ!$D$10+'СЕТ СН'!$H$5-'СЕТ СН'!$H$17</f>
        <v>3837.2011391599999</v>
      </c>
      <c r="M111" s="36">
        <f>SUMIFS(СВЦЭМ!$C$39:$C$782,СВЦЭМ!$A$39:$A$782,$A111,СВЦЭМ!$B$39:$B$782,M$83)+'СЕТ СН'!$H$9+СВЦЭМ!$D$10+'СЕТ СН'!$H$5-'СЕТ СН'!$H$17</f>
        <v>3860.5261725099999</v>
      </c>
      <c r="N111" s="36">
        <f>SUMIFS(СВЦЭМ!$C$39:$C$782,СВЦЭМ!$A$39:$A$782,$A111,СВЦЭМ!$B$39:$B$782,N$83)+'СЕТ СН'!$H$9+СВЦЭМ!$D$10+'СЕТ СН'!$H$5-'СЕТ СН'!$H$17</f>
        <v>3871.4354059400002</v>
      </c>
      <c r="O111" s="36">
        <f>SUMIFS(СВЦЭМ!$C$39:$C$782,СВЦЭМ!$A$39:$A$782,$A111,СВЦЭМ!$B$39:$B$782,O$83)+'СЕТ СН'!$H$9+СВЦЭМ!$D$10+'СЕТ СН'!$H$5-'СЕТ СН'!$H$17</f>
        <v>3882.8637610199999</v>
      </c>
      <c r="P111" s="36">
        <f>SUMIFS(СВЦЭМ!$C$39:$C$782,СВЦЭМ!$A$39:$A$782,$A111,СВЦЭМ!$B$39:$B$782,P$83)+'СЕТ СН'!$H$9+СВЦЭМ!$D$10+'СЕТ СН'!$H$5-'СЕТ СН'!$H$17</f>
        <v>3881.8096757200001</v>
      </c>
      <c r="Q111" s="36">
        <f>SUMIFS(СВЦЭМ!$C$39:$C$782,СВЦЭМ!$A$39:$A$782,$A111,СВЦЭМ!$B$39:$B$782,Q$83)+'СЕТ СН'!$H$9+СВЦЭМ!$D$10+'СЕТ СН'!$H$5-'СЕТ СН'!$H$17</f>
        <v>3870.0132388000002</v>
      </c>
      <c r="R111" s="36">
        <f>SUMIFS(СВЦЭМ!$C$39:$C$782,СВЦЭМ!$A$39:$A$782,$A111,СВЦЭМ!$B$39:$B$782,R$83)+'СЕТ СН'!$H$9+СВЦЭМ!$D$10+'СЕТ СН'!$H$5-'СЕТ СН'!$H$17</f>
        <v>3870.0492991599999</v>
      </c>
      <c r="S111" s="36">
        <f>SUMIFS(СВЦЭМ!$C$39:$C$782,СВЦЭМ!$A$39:$A$782,$A111,СВЦЭМ!$B$39:$B$782,S$83)+'СЕТ СН'!$H$9+СВЦЭМ!$D$10+'СЕТ СН'!$H$5-'СЕТ СН'!$H$17</f>
        <v>3875.2437827200001</v>
      </c>
      <c r="T111" s="36">
        <f>SUMIFS(СВЦЭМ!$C$39:$C$782,СВЦЭМ!$A$39:$A$782,$A111,СВЦЭМ!$B$39:$B$782,T$83)+'СЕТ СН'!$H$9+СВЦЭМ!$D$10+'СЕТ СН'!$H$5-'СЕТ СН'!$H$17</f>
        <v>3844.1647455399998</v>
      </c>
      <c r="U111" s="36">
        <f>SUMIFS(СВЦЭМ!$C$39:$C$782,СВЦЭМ!$A$39:$A$782,$A111,СВЦЭМ!$B$39:$B$782,U$83)+'СЕТ СН'!$H$9+СВЦЭМ!$D$10+'СЕТ СН'!$H$5-'СЕТ СН'!$H$17</f>
        <v>3852.88985946</v>
      </c>
      <c r="V111" s="36">
        <f>SUMIFS(СВЦЭМ!$C$39:$C$782,СВЦЭМ!$A$39:$A$782,$A111,СВЦЭМ!$B$39:$B$782,V$83)+'СЕТ СН'!$H$9+СВЦЭМ!$D$10+'СЕТ СН'!$H$5-'СЕТ СН'!$H$17</f>
        <v>3852.3916345500002</v>
      </c>
      <c r="W111" s="36">
        <f>SUMIFS(СВЦЭМ!$C$39:$C$782,СВЦЭМ!$A$39:$A$782,$A111,СВЦЭМ!$B$39:$B$782,W$83)+'СЕТ СН'!$H$9+СВЦЭМ!$D$10+'СЕТ СН'!$H$5-'СЕТ СН'!$H$17</f>
        <v>3851.7299372899997</v>
      </c>
      <c r="X111" s="36">
        <f>SUMIFS(СВЦЭМ!$C$39:$C$782,СВЦЭМ!$A$39:$A$782,$A111,СВЦЭМ!$B$39:$B$782,X$83)+'СЕТ СН'!$H$9+СВЦЭМ!$D$10+'СЕТ СН'!$H$5-'СЕТ СН'!$H$17</f>
        <v>3855.6733994300002</v>
      </c>
      <c r="Y111" s="36">
        <f>SUMIFS(СВЦЭМ!$C$39:$C$782,СВЦЭМ!$A$39:$A$782,$A111,СВЦЭМ!$B$39:$B$782,Y$83)+'СЕТ СН'!$H$9+СВЦЭМ!$D$10+'СЕТ СН'!$H$5-'СЕТ СН'!$H$17</f>
        <v>3813.8772372100002</v>
      </c>
    </row>
    <row r="112" spans="1:25" ht="15.75" x14ac:dyDescent="0.2">
      <c r="A112" s="35">
        <f t="shared" si="2"/>
        <v>44498</v>
      </c>
      <c r="B112" s="36">
        <f>SUMIFS(СВЦЭМ!$C$39:$C$782,СВЦЭМ!$A$39:$A$782,$A112,СВЦЭМ!$B$39:$B$782,B$83)+'СЕТ СН'!$H$9+СВЦЭМ!$D$10+'СЕТ СН'!$H$5-'СЕТ СН'!$H$17</f>
        <v>4082.3348418199998</v>
      </c>
      <c r="C112" s="36">
        <f>SUMIFS(СВЦЭМ!$C$39:$C$782,СВЦЭМ!$A$39:$A$782,$A112,СВЦЭМ!$B$39:$B$782,C$83)+'СЕТ СН'!$H$9+СВЦЭМ!$D$10+'СЕТ СН'!$H$5-'СЕТ СН'!$H$17</f>
        <v>4091.58863505</v>
      </c>
      <c r="D112" s="36">
        <f>SUMIFS(СВЦЭМ!$C$39:$C$782,СВЦЭМ!$A$39:$A$782,$A112,СВЦЭМ!$B$39:$B$782,D$83)+'СЕТ СН'!$H$9+СВЦЭМ!$D$10+'СЕТ СН'!$H$5-'СЕТ СН'!$H$17</f>
        <v>4047.3793202400002</v>
      </c>
      <c r="E112" s="36">
        <f>SUMIFS(СВЦЭМ!$C$39:$C$782,СВЦЭМ!$A$39:$A$782,$A112,СВЦЭМ!$B$39:$B$782,E$83)+'СЕТ СН'!$H$9+СВЦЭМ!$D$10+'СЕТ СН'!$H$5-'СЕТ СН'!$H$17</f>
        <v>4017.8850232300001</v>
      </c>
      <c r="F112" s="36">
        <f>SUMIFS(СВЦЭМ!$C$39:$C$782,СВЦЭМ!$A$39:$A$782,$A112,СВЦЭМ!$B$39:$B$782,F$83)+'СЕТ СН'!$H$9+СВЦЭМ!$D$10+'СЕТ СН'!$H$5-'СЕТ СН'!$H$17</f>
        <v>4026.96865411</v>
      </c>
      <c r="G112" s="36">
        <f>SUMIFS(СВЦЭМ!$C$39:$C$782,СВЦЭМ!$A$39:$A$782,$A112,СВЦЭМ!$B$39:$B$782,G$83)+'СЕТ СН'!$H$9+СВЦЭМ!$D$10+'СЕТ СН'!$H$5-'СЕТ СН'!$H$17</f>
        <v>4034.4803551</v>
      </c>
      <c r="H112" s="36">
        <f>SUMIFS(СВЦЭМ!$C$39:$C$782,СВЦЭМ!$A$39:$A$782,$A112,СВЦЭМ!$B$39:$B$782,H$83)+'СЕТ СН'!$H$9+СВЦЭМ!$D$10+'СЕТ СН'!$H$5-'СЕТ СН'!$H$17</f>
        <v>4083.6274923299998</v>
      </c>
      <c r="I112" s="36">
        <f>SUMIFS(СВЦЭМ!$C$39:$C$782,СВЦЭМ!$A$39:$A$782,$A112,СВЦЭМ!$B$39:$B$782,I$83)+'СЕТ СН'!$H$9+СВЦЭМ!$D$10+'СЕТ СН'!$H$5-'СЕТ СН'!$H$17</f>
        <v>4075.4454147599999</v>
      </c>
      <c r="J112" s="36">
        <f>SUMIFS(СВЦЭМ!$C$39:$C$782,СВЦЭМ!$A$39:$A$782,$A112,СВЦЭМ!$B$39:$B$782,J$83)+'СЕТ СН'!$H$9+СВЦЭМ!$D$10+'СЕТ СН'!$H$5-'СЕТ СН'!$H$17</f>
        <v>3972.6071728699999</v>
      </c>
      <c r="K112" s="36">
        <f>SUMIFS(СВЦЭМ!$C$39:$C$782,СВЦЭМ!$A$39:$A$782,$A112,СВЦЭМ!$B$39:$B$782,K$83)+'СЕТ СН'!$H$9+СВЦЭМ!$D$10+'СЕТ СН'!$H$5-'СЕТ СН'!$H$17</f>
        <v>3826.06519927</v>
      </c>
      <c r="L112" s="36">
        <f>SUMIFS(СВЦЭМ!$C$39:$C$782,СВЦЭМ!$A$39:$A$782,$A112,СВЦЭМ!$B$39:$B$782,L$83)+'СЕТ СН'!$H$9+СВЦЭМ!$D$10+'СЕТ СН'!$H$5-'СЕТ СН'!$H$17</f>
        <v>3753.8980332900001</v>
      </c>
      <c r="M112" s="36">
        <f>SUMIFS(СВЦЭМ!$C$39:$C$782,СВЦЭМ!$A$39:$A$782,$A112,СВЦЭМ!$B$39:$B$782,M$83)+'СЕТ СН'!$H$9+СВЦЭМ!$D$10+'СЕТ СН'!$H$5-'СЕТ СН'!$H$17</f>
        <v>3772.4988595</v>
      </c>
      <c r="N112" s="36">
        <f>SUMIFS(СВЦЭМ!$C$39:$C$782,СВЦЭМ!$A$39:$A$782,$A112,СВЦЭМ!$B$39:$B$782,N$83)+'СЕТ СН'!$H$9+СВЦЭМ!$D$10+'СЕТ СН'!$H$5-'СЕТ СН'!$H$17</f>
        <v>3784.7732990699997</v>
      </c>
      <c r="O112" s="36">
        <f>SUMIFS(СВЦЭМ!$C$39:$C$782,СВЦЭМ!$A$39:$A$782,$A112,СВЦЭМ!$B$39:$B$782,O$83)+'СЕТ СН'!$H$9+СВЦЭМ!$D$10+'СЕТ СН'!$H$5-'СЕТ СН'!$H$17</f>
        <v>3792.87947725</v>
      </c>
      <c r="P112" s="36">
        <f>SUMIFS(СВЦЭМ!$C$39:$C$782,СВЦЭМ!$A$39:$A$782,$A112,СВЦЭМ!$B$39:$B$782,P$83)+'СЕТ СН'!$H$9+СВЦЭМ!$D$10+'СЕТ СН'!$H$5-'СЕТ СН'!$H$17</f>
        <v>3789.9550339899997</v>
      </c>
      <c r="Q112" s="36">
        <f>SUMIFS(СВЦЭМ!$C$39:$C$782,СВЦЭМ!$A$39:$A$782,$A112,СВЦЭМ!$B$39:$B$782,Q$83)+'СЕТ СН'!$H$9+СВЦЭМ!$D$10+'СЕТ СН'!$H$5-'СЕТ СН'!$H$17</f>
        <v>3782.5611122299997</v>
      </c>
      <c r="R112" s="36">
        <f>SUMIFS(СВЦЭМ!$C$39:$C$782,СВЦЭМ!$A$39:$A$782,$A112,СВЦЭМ!$B$39:$B$782,R$83)+'СЕТ СН'!$H$9+СВЦЭМ!$D$10+'СЕТ СН'!$H$5-'СЕТ СН'!$H$17</f>
        <v>3766.3487625899998</v>
      </c>
      <c r="S112" s="36">
        <f>SUMIFS(СВЦЭМ!$C$39:$C$782,СВЦЭМ!$A$39:$A$782,$A112,СВЦЭМ!$B$39:$B$782,S$83)+'СЕТ СН'!$H$9+СВЦЭМ!$D$10+'СЕТ СН'!$H$5-'СЕТ СН'!$H$17</f>
        <v>3751.6271532299997</v>
      </c>
      <c r="T112" s="36">
        <f>SUMIFS(СВЦЭМ!$C$39:$C$782,СВЦЭМ!$A$39:$A$782,$A112,СВЦЭМ!$B$39:$B$782,T$83)+'СЕТ СН'!$H$9+СВЦЭМ!$D$10+'СЕТ СН'!$H$5-'СЕТ СН'!$H$17</f>
        <v>3717.5223744300001</v>
      </c>
      <c r="U112" s="36">
        <f>SUMIFS(СВЦЭМ!$C$39:$C$782,СВЦЭМ!$A$39:$A$782,$A112,СВЦЭМ!$B$39:$B$782,U$83)+'СЕТ СН'!$H$9+СВЦЭМ!$D$10+'СЕТ СН'!$H$5-'СЕТ СН'!$H$17</f>
        <v>3674.5056020399998</v>
      </c>
      <c r="V112" s="36">
        <f>SUMIFS(СВЦЭМ!$C$39:$C$782,СВЦЭМ!$A$39:$A$782,$A112,СВЦЭМ!$B$39:$B$782,V$83)+'СЕТ СН'!$H$9+СВЦЭМ!$D$10+'СЕТ СН'!$H$5-'СЕТ СН'!$H$17</f>
        <v>3667.5003628699997</v>
      </c>
      <c r="W112" s="36">
        <f>SUMIFS(СВЦЭМ!$C$39:$C$782,СВЦЭМ!$A$39:$A$782,$A112,СВЦЭМ!$B$39:$B$782,W$83)+'СЕТ СН'!$H$9+СВЦЭМ!$D$10+'СЕТ СН'!$H$5-'СЕТ СН'!$H$17</f>
        <v>3655.6302597499998</v>
      </c>
      <c r="X112" s="36">
        <f>SUMIFS(СВЦЭМ!$C$39:$C$782,СВЦЭМ!$A$39:$A$782,$A112,СВЦЭМ!$B$39:$B$782,X$83)+'СЕТ СН'!$H$9+СВЦЭМ!$D$10+'СЕТ СН'!$H$5-'СЕТ СН'!$H$17</f>
        <v>3722.0938383799999</v>
      </c>
      <c r="Y112" s="36">
        <f>SUMIFS(СВЦЭМ!$C$39:$C$782,СВЦЭМ!$A$39:$A$782,$A112,СВЦЭМ!$B$39:$B$782,Y$83)+'СЕТ СН'!$H$9+СВЦЭМ!$D$10+'СЕТ СН'!$H$5-'СЕТ СН'!$H$17</f>
        <v>3739.0625803100002</v>
      </c>
    </row>
    <row r="113" spans="1:27" ht="15.75" x14ac:dyDescent="0.2">
      <c r="A113" s="35">
        <f t="shared" si="2"/>
        <v>44499</v>
      </c>
      <c r="B113" s="36">
        <f>SUMIFS(СВЦЭМ!$C$39:$C$782,СВЦЭМ!$A$39:$A$782,$A113,СВЦЭМ!$B$39:$B$782,B$83)+'СЕТ СН'!$H$9+СВЦЭМ!$D$10+'СЕТ СН'!$H$5-'СЕТ СН'!$H$17</f>
        <v>3770.1866136099998</v>
      </c>
      <c r="C113" s="36">
        <f>SUMIFS(СВЦЭМ!$C$39:$C$782,СВЦЭМ!$A$39:$A$782,$A113,СВЦЭМ!$B$39:$B$782,C$83)+'СЕТ СН'!$H$9+СВЦЭМ!$D$10+'СЕТ СН'!$H$5-'СЕТ СН'!$H$17</f>
        <v>3855.7357796599999</v>
      </c>
      <c r="D113" s="36">
        <f>SUMIFS(СВЦЭМ!$C$39:$C$782,СВЦЭМ!$A$39:$A$782,$A113,СВЦЭМ!$B$39:$B$782,D$83)+'СЕТ СН'!$H$9+СВЦЭМ!$D$10+'СЕТ СН'!$H$5-'СЕТ СН'!$H$17</f>
        <v>3845.0876630599996</v>
      </c>
      <c r="E113" s="36">
        <f>SUMIFS(СВЦЭМ!$C$39:$C$782,СВЦЭМ!$A$39:$A$782,$A113,СВЦЭМ!$B$39:$B$782,E$83)+'СЕТ СН'!$H$9+СВЦЭМ!$D$10+'СЕТ СН'!$H$5-'СЕТ СН'!$H$17</f>
        <v>3847.0764675999999</v>
      </c>
      <c r="F113" s="36">
        <f>SUMIFS(СВЦЭМ!$C$39:$C$782,СВЦЭМ!$A$39:$A$782,$A113,СВЦЭМ!$B$39:$B$782,F$83)+'СЕТ СН'!$H$9+СВЦЭМ!$D$10+'СЕТ СН'!$H$5-'СЕТ СН'!$H$17</f>
        <v>3844.9945464000002</v>
      </c>
      <c r="G113" s="36">
        <f>SUMIFS(СВЦЭМ!$C$39:$C$782,СВЦЭМ!$A$39:$A$782,$A113,СВЦЭМ!$B$39:$B$782,G$83)+'СЕТ СН'!$H$9+СВЦЭМ!$D$10+'СЕТ СН'!$H$5-'СЕТ СН'!$H$17</f>
        <v>3847.5347867399996</v>
      </c>
      <c r="H113" s="36">
        <f>SUMIFS(СВЦЭМ!$C$39:$C$782,СВЦЭМ!$A$39:$A$782,$A113,СВЦЭМ!$B$39:$B$782,H$83)+'СЕТ СН'!$H$9+СВЦЭМ!$D$10+'СЕТ СН'!$H$5-'СЕТ СН'!$H$17</f>
        <v>3842.2767760299998</v>
      </c>
      <c r="I113" s="36">
        <f>SUMIFS(СВЦЭМ!$C$39:$C$782,СВЦЭМ!$A$39:$A$782,$A113,СВЦЭМ!$B$39:$B$782,I$83)+'СЕТ СН'!$H$9+СВЦЭМ!$D$10+'СЕТ СН'!$H$5-'СЕТ СН'!$H$17</f>
        <v>3783.03042426</v>
      </c>
      <c r="J113" s="36">
        <f>SUMIFS(СВЦЭМ!$C$39:$C$782,СВЦЭМ!$A$39:$A$782,$A113,СВЦЭМ!$B$39:$B$782,J$83)+'СЕТ СН'!$H$9+СВЦЭМ!$D$10+'СЕТ СН'!$H$5-'СЕТ СН'!$H$17</f>
        <v>3766.4642448200002</v>
      </c>
      <c r="K113" s="36">
        <f>SUMIFS(СВЦЭМ!$C$39:$C$782,СВЦЭМ!$A$39:$A$782,$A113,СВЦЭМ!$B$39:$B$782,K$83)+'СЕТ СН'!$H$9+СВЦЭМ!$D$10+'СЕТ СН'!$H$5-'СЕТ СН'!$H$17</f>
        <v>3805.7874661599999</v>
      </c>
      <c r="L113" s="36">
        <f>SUMIFS(СВЦЭМ!$C$39:$C$782,СВЦЭМ!$A$39:$A$782,$A113,СВЦЭМ!$B$39:$B$782,L$83)+'СЕТ СН'!$H$9+СВЦЭМ!$D$10+'СЕТ СН'!$H$5-'СЕТ СН'!$H$17</f>
        <v>3823.0102746299999</v>
      </c>
      <c r="M113" s="36">
        <f>SUMIFS(СВЦЭМ!$C$39:$C$782,СВЦЭМ!$A$39:$A$782,$A113,СВЦЭМ!$B$39:$B$782,M$83)+'СЕТ СН'!$H$9+СВЦЭМ!$D$10+'СЕТ СН'!$H$5-'СЕТ СН'!$H$17</f>
        <v>3814.3630521300001</v>
      </c>
      <c r="N113" s="36">
        <f>SUMIFS(СВЦЭМ!$C$39:$C$782,СВЦЭМ!$A$39:$A$782,$A113,СВЦЭМ!$B$39:$B$782,N$83)+'СЕТ СН'!$H$9+СВЦЭМ!$D$10+'СЕТ СН'!$H$5-'СЕТ СН'!$H$17</f>
        <v>3812.4199560699999</v>
      </c>
      <c r="O113" s="36">
        <f>SUMIFS(СВЦЭМ!$C$39:$C$782,СВЦЭМ!$A$39:$A$782,$A113,СВЦЭМ!$B$39:$B$782,O$83)+'СЕТ СН'!$H$9+СВЦЭМ!$D$10+'СЕТ СН'!$H$5-'СЕТ СН'!$H$17</f>
        <v>3777.4297491899997</v>
      </c>
      <c r="P113" s="36">
        <f>SUMIFS(СВЦЭМ!$C$39:$C$782,СВЦЭМ!$A$39:$A$782,$A113,СВЦЭМ!$B$39:$B$782,P$83)+'СЕТ СН'!$H$9+СВЦЭМ!$D$10+'СЕТ СН'!$H$5-'СЕТ СН'!$H$17</f>
        <v>3766.3365889699999</v>
      </c>
      <c r="Q113" s="36">
        <f>SUMIFS(СВЦЭМ!$C$39:$C$782,СВЦЭМ!$A$39:$A$782,$A113,СВЦЭМ!$B$39:$B$782,Q$83)+'СЕТ СН'!$H$9+СВЦЭМ!$D$10+'СЕТ СН'!$H$5-'СЕТ СН'!$H$17</f>
        <v>3771.4767557699997</v>
      </c>
      <c r="R113" s="36">
        <f>SUMIFS(СВЦЭМ!$C$39:$C$782,СВЦЭМ!$A$39:$A$782,$A113,СВЦЭМ!$B$39:$B$782,R$83)+'СЕТ СН'!$H$9+СВЦЭМ!$D$10+'СЕТ СН'!$H$5-'СЕТ СН'!$H$17</f>
        <v>3758.27841085</v>
      </c>
      <c r="S113" s="36">
        <f>SUMIFS(СВЦЭМ!$C$39:$C$782,СВЦЭМ!$A$39:$A$782,$A113,СВЦЭМ!$B$39:$B$782,S$83)+'СЕТ СН'!$H$9+СВЦЭМ!$D$10+'СЕТ СН'!$H$5-'СЕТ СН'!$H$17</f>
        <v>3767.9821310899997</v>
      </c>
      <c r="T113" s="36">
        <f>SUMIFS(СВЦЭМ!$C$39:$C$782,СВЦЭМ!$A$39:$A$782,$A113,СВЦЭМ!$B$39:$B$782,T$83)+'СЕТ СН'!$H$9+СВЦЭМ!$D$10+'СЕТ СН'!$H$5-'СЕТ СН'!$H$17</f>
        <v>3798.5032904</v>
      </c>
      <c r="U113" s="36">
        <f>SUMIFS(СВЦЭМ!$C$39:$C$782,СВЦЭМ!$A$39:$A$782,$A113,СВЦЭМ!$B$39:$B$782,U$83)+'СЕТ СН'!$H$9+СВЦЭМ!$D$10+'СЕТ СН'!$H$5-'СЕТ СН'!$H$17</f>
        <v>3819.0645930700002</v>
      </c>
      <c r="V113" s="36">
        <f>SUMIFS(СВЦЭМ!$C$39:$C$782,СВЦЭМ!$A$39:$A$782,$A113,СВЦЭМ!$B$39:$B$782,V$83)+'СЕТ СН'!$H$9+СВЦЭМ!$D$10+'СЕТ СН'!$H$5-'СЕТ СН'!$H$17</f>
        <v>3803.96172776</v>
      </c>
      <c r="W113" s="36">
        <f>SUMIFS(СВЦЭМ!$C$39:$C$782,СВЦЭМ!$A$39:$A$782,$A113,СВЦЭМ!$B$39:$B$782,W$83)+'СЕТ СН'!$H$9+СВЦЭМ!$D$10+'СЕТ СН'!$H$5-'СЕТ СН'!$H$17</f>
        <v>3784.5161379000001</v>
      </c>
      <c r="X113" s="36">
        <f>SUMIFS(СВЦЭМ!$C$39:$C$782,СВЦЭМ!$A$39:$A$782,$A113,СВЦЭМ!$B$39:$B$782,X$83)+'СЕТ СН'!$H$9+СВЦЭМ!$D$10+'СЕТ СН'!$H$5-'СЕТ СН'!$H$17</f>
        <v>3763.5811644400001</v>
      </c>
      <c r="Y113" s="36">
        <f>SUMIFS(СВЦЭМ!$C$39:$C$782,СВЦЭМ!$A$39:$A$782,$A113,СВЦЭМ!$B$39:$B$782,Y$83)+'СЕТ СН'!$H$9+СВЦЭМ!$D$10+'СЕТ СН'!$H$5-'СЕТ СН'!$H$17</f>
        <v>3773.1949254000001</v>
      </c>
      <c r="AA113" s="37"/>
    </row>
    <row r="114" spans="1:27" ht="15.75" x14ac:dyDescent="0.2">
      <c r="A114" s="35">
        <f t="shared" si="2"/>
        <v>44500</v>
      </c>
      <c r="B114" s="36">
        <f>SUMIFS(СВЦЭМ!$C$39:$C$782,СВЦЭМ!$A$39:$A$782,$A114,СВЦЭМ!$B$39:$B$782,B$83)+'СЕТ СН'!$H$9+СВЦЭМ!$D$10+'СЕТ СН'!$H$5-'СЕТ СН'!$H$17</f>
        <v>3766.07094861</v>
      </c>
      <c r="C114" s="36">
        <f>SUMIFS(СВЦЭМ!$C$39:$C$782,СВЦЭМ!$A$39:$A$782,$A114,СВЦЭМ!$B$39:$B$782,C$83)+'СЕТ СН'!$H$9+СВЦЭМ!$D$10+'СЕТ СН'!$H$5-'СЕТ СН'!$H$17</f>
        <v>3845.6659483599997</v>
      </c>
      <c r="D114" s="36">
        <f>SUMIFS(СВЦЭМ!$C$39:$C$782,СВЦЭМ!$A$39:$A$782,$A114,СВЦЭМ!$B$39:$B$782,D$83)+'СЕТ СН'!$H$9+СВЦЭМ!$D$10+'СЕТ СН'!$H$5-'СЕТ СН'!$H$17</f>
        <v>3845.0283463699998</v>
      </c>
      <c r="E114" s="36">
        <f>SUMIFS(СВЦЭМ!$C$39:$C$782,СВЦЭМ!$A$39:$A$782,$A114,СВЦЭМ!$B$39:$B$782,E$83)+'СЕТ СН'!$H$9+СВЦЭМ!$D$10+'СЕТ СН'!$H$5-'СЕТ СН'!$H$17</f>
        <v>3835.2804008599996</v>
      </c>
      <c r="F114" s="36">
        <f>SUMIFS(СВЦЭМ!$C$39:$C$782,СВЦЭМ!$A$39:$A$782,$A114,СВЦЭМ!$B$39:$B$782,F$83)+'СЕТ СН'!$H$9+СВЦЭМ!$D$10+'СЕТ СН'!$H$5-'СЕТ СН'!$H$17</f>
        <v>3830.5940680399999</v>
      </c>
      <c r="G114" s="36">
        <f>SUMIFS(СВЦЭМ!$C$39:$C$782,СВЦЭМ!$A$39:$A$782,$A114,СВЦЭМ!$B$39:$B$782,G$83)+'СЕТ СН'!$H$9+СВЦЭМ!$D$10+'СЕТ СН'!$H$5-'СЕТ СН'!$H$17</f>
        <v>3830.2946932599998</v>
      </c>
      <c r="H114" s="36">
        <f>SUMIFS(СВЦЭМ!$C$39:$C$782,СВЦЭМ!$A$39:$A$782,$A114,СВЦЭМ!$B$39:$B$782,H$83)+'СЕТ СН'!$H$9+СВЦЭМ!$D$10+'СЕТ СН'!$H$5-'СЕТ СН'!$H$17</f>
        <v>3850.3247732199998</v>
      </c>
      <c r="I114" s="36">
        <f>SUMIFS(СВЦЭМ!$C$39:$C$782,СВЦЭМ!$A$39:$A$782,$A114,СВЦЭМ!$B$39:$B$782,I$83)+'СЕТ СН'!$H$9+СВЦЭМ!$D$10+'СЕТ СН'!$H$5-'СЕТ СН'!$H$17</f>
        <v>3803.4933598699999</v>
      </c>
      <c r="J114" s="36">
        <f>SUMIFS(СВЦЭМ!$C$39:$C$782,СВЦЭМ!$A$39:$A$782,$A114,СВЦЭМ!$B$39:$B$782,J$83)+'СЕТ СН'!$H$9+СВЦЭМ!$D$10+'СЕТ СН'!$H$5-'СЕТ СН'!$H$17</f>
        <v>3778.31157747</v>
      </c>
      <c r="K114" s="36">
        <f>SUMIFS(СВЦЭМ!$C$39:$C$782,СВЦЭМ!$A$39:$A$782,$A114,СВЦЭМ!$B$39:$B$782,K$83)+'СЕТ СН'!$H$9+СВЦЭМ!$D$10+'СЕТ СН'!$H$5-'СЕТ СН'!$H$17</f>
        <v>3772.2479607</v>
      </c>
      <c r="L114" s="36">
        <f>SUMIFS(СВЦЭМ!$C$39:$C$782,СВЦЭМ!$A$39:$A$782,$A114,СВЦЭМ!$B$39:$B$782,L$83)+'СЕТ СН'!$H$9+СВЦЭМ!$D$10+'СЕТ СН'!$H$5-'СЕТ СН'!$H$17</f>
        <v>3793.2949570000001</v>
      </c>
      <c r="M114" s="36">
        <f>SUMIFS(СВЦЭМ!$C$39:$C$782,СВЦЭМ!$A$39:$A$782,$A114,СВЦЭМ!$B$39:$B$782,M$83)+'СЕТ СН'!$H$9+СВЦЭМ!$D$10+'СЕТ СН'!$H$5-'СЕТ СН'!$H$17</f>
        <v>3799.3497575599999</v>
      </c>
      <c r="N114" s="36">
        <f>SUMIFS(СВЦЭМ!$C$39:$C$782,СВЦЭМ!$A$39:$A$782,$A114,СВЦЭМ!$B$39:$B$782,N$83)+'СЕТ СН'!$H$9+СВЦЭМ!$D$10+'СЕТ СН'!$H$5-'СЕТ СН'!$H$17</f>
        <v>3804.4148770000002</v>
      </c>
      <c r="O114" s="36">
        <f>SUMIFS(СВЦЭМ!$C$39:$C$782,СВЦЭМ!$A$39:$A$782,$A114,СВЦЭМ!$B$39:$B$782,O$83)+'СЕТ СН'!$H$9+СВЦЭМ!$D$10+'СЕТ СН'!$H$5-'СЕТ СН'!$H$17</f>
        <v>3813.1648685499999</v>
      </c>
      <c r="P114" s="36">
        <f>SUMIFS(СВЦЭМ!$C$39:$C$782,СВЦЭМ!$A$39:$A$782,$A114,СВЦЭМ!$B$39:$B$782,P$83)+'СЕТ СН'!$H$9+СВЦЭМ!$D$10+'СЕТ СН'!$H$5-'СЕТ СН'!$H$17</f>
        <v>3811.3533589500003</v>
      </c>
      <c r="Q114" s="36">
        <f>SUMIFS(СВЦЭМ!$C$39:$C$782,СВЦЭМ!$A$39:$A$782,$A114,СВЦЭМ!$B$39:$B$782,Q$83)+'СЕТ СН'!$H$9+СВЦЭМ!$D$10+'СЕТ СН'!$H$5-'СЕТ СН'!$H$17</f>
        <v>3832.3405289900002</v>
      </c>
      <c r="R114" s="36">
        <f>SUMIFS(СВЦЭМ!$C$39:$C$782,СВЦЭМ!$A$39:$A$782,$A114,СВЦЭМ!$B$39:$B$782,R$83)+'СЕТ СН'!$H$9+СВЦЭМ!$D$10+'СЕТ СН'!$H$5-'СЕТ СН'!$H$17</f>
        <v>3812.59298481</v>
      </c>
      <c r="S114" s="36">
        <f>SUMIFS(СВЦЭМ!$C$39:$C$782,СВЦЭМ!$A$39:$A$782,$A114,СВЦЭМ!$B$39:$B$782,S$83)+'СЕТ СН'!$H$9+СВЦЭМ!$D$10+'СЕТ СН'!$H$5-'СЕТ СН'!$H$17</f>
        <v>3796.8072961399998</v>
      </c>
      <c r="T114" s="36">
        <f>SUMIFS(СВЦЭМ!$C$39:$C$782,СВЦЭМ!$A$39:$A$782,$A114,СВЦЭМ!$B$39:$B$782,T$83)+'СЕТ СН'!$H$9+СВЦЭМ!$D$10+'СЕТ СН'!$H$5-'СЕТ СН'!$H$17</f>
        <v>3822.4131364</v>
      </c>
      <c r="U114" s="36">
        <f>SUMIFS(СВЦЭМ!$C$39:$C$782,СВЦЭМ!$A$39:$A$782,$A114,СВЦЭМ!$B$39:$B$782,U$83)+'СЕТ СН'!$H$9+СВЦЭМ!$D$10+'СЕТ СН'!$H$5-'СЕТ СН'!$H$17</f>
        <v>3831.8198809099999</v>
      </c>
      <c r="V114" s="36">
        <f>SUMIFS(СВЦЭМ!$C$39:$C$782,СВЦЭМ!$A$39:$A$782,$A114,СВЦЭМ!$B$39:$B$782,V$83)+'СЕТ СН'!$H$9+СВЦЭМ!$D$10+'СЕТ СН'!$H$5-'СЕТ СН'!$H$17</f>
        <v>3816.2536748900002</v>
      </c>
      <c r="W114" s="36">
        <f>SUMIFS(СВЦЭМ!$C$39:$C$782,СВЦЭМ!$A$39:$A$782,$A114,СВЦЭМ!$B$39:$B$782,W$83)+'СЕТ СН'!$H$9+СВЦЭМ!$D$10+'СЕТ СН'!$H$5-'СЕТ СН'!$H$17</f>
        <v>3802.9563319199997</v>
      </c>
      <c r="X114" s="36">
        <f>SUMIFS(СВЦЭМ!$C$39:$C$782,СВЦЭМ!$A$39:$A$782,$A114,СВЦЭМ!$B$39:$B$782,X$83)+'СЕТ СН'!$H$9+СВЦЭМ!$D$10+'СЕТ СН'!$H$5-'СЕТ СН'!$H$17</f>
        <v>3777.6171566200001</v>
      </c>
      <c r="Y114" s="36">
        <f>SUMIFS(СВЦЭМ!$C$39:$C$782,СВЦЭМ!$A$39:$A$782,$A114,СВЦЭМ!$B$39:$B$782,Y$83)+'СЕТ СН'!$H$9+СВЦЭМ!$D$10+'СЕТ СН'!$H$5-'СЕТ СН'!$H$17</f>
        <v>3787.2221415399999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СН'!$I$9+СВЦЭМ!$D$10+'СЕТ СН'!$I$5-'СЕТ СН'!$I$17</f>
        <v>4272.5901545300003</v>
      </c>
      <c r="C120" s="36">
        <f>SUMIFS(СВЦЭМ!$C$39:$C$782,СВЦЭМ!$A$39:$A$782,$A120,СВЦЭМ!$B$39:$B$782,C$119)+'СЕТ СН'!$I$9+СВЦЭМ!$D$10+'СЕТ СН'!$I$5-'СЕТ СН'!$I$17</f>
        <v>4301.3700329900003</v>
      </c>
      <c r="D120" s="36">
        <f>SUMIFS(СВЦЭМ!$C$39:$C$782,СВЦЭМ!$A$39:$A$782,$A120,СВЦЭМ!$B$39:$B$782,D$119)+'СЕТ СН'!$I$9+СВЦЭМ!$D$10+'СЕТ СН'!$I$5-'СЕТ СН'!$I$17</f>
        <v>4369.1512056000001</v>
      </c>
      <c r="E120" s="36">
        <f>SUMIFS(СВЦЭМ!$C$39:$C$782,СВЦЭМ!$A$39:$A$782,$A120,СВЦЭМ!$B$39:$B$782,E$119)+'СЕТ СН'!$I$9+СВЦЭМ!$D$10+'СЕТ СН'!$I$5-'СЕТ СН'!$I$17</f>
        <v>4393.6312151700004</v>
      </c>
      <c r="F120" s="36">
        <f>SUMIFS(СВЦЭМ!$C$39:$C$782,СВЦЭМ!$A$39:$A$782,$A120,СВЦЭМ!$B$39:$B$782,F$119)+'СЕТ СН'!$I$9+СВЦЭМ!$D$10+'СЕТ СН'!$I$5-'СЕТ СН'!$I$17</f>
        <v>4410.8843682200004</v>
      </c>
      <c r="G120" s="36">
        <f>SUMIFS(СВЦЭМ!$C$39:$C$782,СВЦЭМ!$A$39:$A$782,$A120,СВЦЭМ!$B$39:$B$782,G$119)+'СЕТ СН'!$I$9+СВЦЭМ!$D$10+'СЕТ СН'!$I$5-'СЕТ СН'!$I$17</f>
        <v>4399.3705472800002</v>
      </c>
      <c r="H120" s="36">
        <f>SUMIFS(СВЦЭМ!$C$39:$C$782,СВЦЭМ!$A$39:$A$782,$A120,СВЦЭМ!$B$39:$B$782,H$119)+'СЕТ СН'!$I$9+СВЦЭМ!$D$10+'СЕТ СН'!$I$5-'СЕТ СН'!$I$17</f>
        <v>4369.9251428600001</v>
      </c>
      <c r="I120" s="36">
        <f>SUMIFS(СВЦЭМ!$C$39:$C$782,СВЦЭМ!$A$39:$A$782,$A120,СВЦЭМ!$B$39:$B$782,I$119)+'СЕТ СН'!$I$9+СВЦЭМ!$D$10+'СЕТ СН'!$I$5-'СЕТ СН'!$I$17</f>
        <v>4353.6638851600001</v>
      </c>
      <c r="J120" s="36">
        <f>SUMIFS(СВЦЭМ!$C$39:$C$782,СВЦЭМ!$A$39:$A$782,$A120,СВЦЭМ!$B$39:$B$782,J$119)+'СЕТ СН'!$I$9+СВЦЭМ!$D$10+'СЕТ СН'!$I$5-'СЕТ СН'!$I$17</f>
        <v>4276.7252183300006</v>
      </c>
      <c r="K120" s="36">
        <f>SUMIFS(СВЦЭМ!$C$39:$C$782,СВЦЭМ!$A$39:$A$782,$A120,СВЦЭМ!$B$39:$B$782,K$119)+'СЕТ СН'!$I$9+СВЦЭМ!$D$10+'СЕТ СН'!$I$5-'СЕТ СН'!$I$17</f>
        <v>4299.9031671399998</v>
      </c>
      <c r="L120" s="36">
        <f>SUMIFS(СВЦЭМ!$C$39:$C$782,СВЦЭМ!$A$39:$A$782,$A120,СВЦЭМ!$B$39:$B$782,L$119)+'СЕТ СН'!$I$9+СВЦЭМ!$D$10+'СЕТ СН'!$I$5-'СЕТ СН'!$I$17</f>
        <v>4301.8200927100006</v>
      </c>
      <c r="M120" s="36">
        <f>SUMIFS(СВЦЭМ!$C$39:$C$782,СВЦЭМ!$A$39:$A$782,$A120,СВЦЭМ!$B$39:$B$782,M$119)+'СЕТ СН'!$I$9+СВЦЭМ!$D$10+'СЕТ СН'!$I$5-'СЕТ СН'!$I$17</f>
        <v>4280.8435250600005</v>
      </c>
      <c r="N120" s="36">
        <f>SUMIFS(СВЦЭМ!$C$39:$C$782,СВЦЭМ!$A$39:$A$782,$A120,СВЦЭМ!$B$39:$B$782,N$119)+'СЕТ СН'!$I$9+СВЦЭМ!$D$10+'СЕТ СН'!$I$5-'СЕТ СН'!$I$17</f>
        <v>4273.5916243900001</v>
      </c>
      <c r="O120" s="36">
        <f>SUMIFS(СВЦЭМ!$C$39:$C$782,СВЦЭМ!$A$39:$A$782,$A120,СВЦЭМ!$B$39:$B$782,O$119)+'СЕТ СН'!$I$9+СВЦЭМ!$D$10+'СЕТ СН'!$I$5-'СЕТ СН'!$I$17</f>
        <v>4269.4808117399998</v>
      </c>
      <c r="P120" s="36">
        <f>SUMIFS(СВЦЭМ!$C$39:$C$782,СВЦЭМ!$A$39:$A$782,$A120,СВЦЭМ!$B$39:$B$782,P$119)+'СЕТ СН'!$I$9+СВЦЭМ!$D$10+'СЕТ СН'!$I$5-'СЕТ СН'!$I$17</f>
        <v>4277.4469519700006</v>
      </c>
      <c r="Q120" s="36">
        <f>SUMIFS(СВЦЭМ!$C$39:$C$782,СВЦЭМ!$A$39:$A$782,$A120,СВЦЭМ!$B$39:$B$782,Q$119)+'СЕТ СН'!$I$9+СВЦЭМ!$D$10+'СЕТ СН'!$I$5-'СЕТ СН'!$I$17</f>
        <v>4277.1326838300001</v>
      </c>
      <c r="R120" s="36">
        <f>SUMIFS(СВЦЭМ!$C$39:$C$782,СВЦЭМ!$A$39:$A$782,$A120,СВЦЭМ!$B$39:$B$782,R$119)+'СЕТ СН'!$I$9+СВЦЭМ!$D$10+'СЕТ СН'!$I$5-'СЕТ СН'!$I$17</f>
        <v>4272.8598499999998</v>
      </c>
      <c r="S120" s="36">
        <f>SUMIFS(СВЦЭМ!$C$39:$C$782,СВЦЭМ!$A$39:$A$782,$A120,СВЦЭМ!$B$39:$B$782,S$119)+'СЕТ СН'!$I$9+СВЦЭМ!$D$10+'СЕТ СН'!$I$5-'СЕТ СН'!$I$17</f>
        <v>4258.13880763</v>
      </c>
      <c r="T120" s="36">
        <f>SUMIFS(СВЦЭМ!$C$39:$C$782,СВЦЭМ!$A$39:$A$782,$A120,СВЦЭМ!$B$39:$B$782,T$119)+'СЕТ СН'!$I$9+СВЦЭМ!$D$10+'СЕТ СН'!$I$5-'СЕТ СН'!$I$17</f>
        <v>4249.9465487200005</v>
      </c>
      <c r="U120" s="36">
        <f>SUMIFS(СВЦЭМ!$C$39:$C$782,СВЦЭМ!$A$39:$A$782,$A120,СВЦЭМ!$B$39:$B$782,U$119)+'СЕТ СН'!$I$9+СВЦЭМ!$D$10+'СЕТ СН'!$I$5-'СЕТ СН'!$I$17</f>
        <v>4221.70242925</v>
      </c>
      <c r="V120" s="36">
        <f>SUMIFS(СВЦЭМ!$C$39:$C$782,СВЦЭМ!$A$39:$A$782,$A120,СВЦЭМ!$B$39:$B$782,V$119)+'СЕТ СН'!$I$9+СВЦЭМ!$D$10+'СЕТ СН'!$I$5-'СЕТ СН'!$I$17</f>
        <v>4193.3322129300004</v>
      </c>
      <c r="W120" s="36">
        <f>SUMIFS(СВЦЭМ!$C$39:$C$782,СВЦЭМ!$A$39:$A$782,$A120,СВЦЭМ!$B$39:$B$782,W$119)+'СЕТ СН'!$I$9+СВЦЭМ!$D$10+'СЕТ СН'!$I$5-'СЕТ СН'!$I$17</f>
        <v>4205.2941017000003</v>
      </c>
      <c r="X120" s="36">
        <f>SUMIFS(СВЦЭМ!$C$39:$C$782,СВЦЭМ!$A$39:$A$782,$A120,СВЦЭМ!$B$39:$B$782,X$119)+'СЕТ СН'!$I$9+СВЦЭМ!$D$10+'СЕТ СН'!$I$5-'СЕТ СН'!$I$17</f>
        <v>4234.61274254</v>
      </c>
      <c r="Y120" s="36">
        <f>SUMIFS(СВЦЭМ!$C$39:$C$782,СВЦЭМ!$A$39:$A$782,$A120,СВЦЭМ!$B$39:$B$782,Y$119)+'СЕТ СН'!$I$9+СВЦЭМ!$D$10+'СЕТ СН'!$I$5-'СЕТ СН'!$I$17</f>
        <v>4263.9285792500004</v>
      </c>
    </row>
    <row r="121" spans="1:27" ht="15.75" x14ac:dyDescent="0.2">
      <c r="A121" s="35">
        <f>A120+1</f>
        <v>44471</v>
      </c>
      <c r="B121" s="36">
        <f>SUMIFS(СВЦЭМ!$C$39:$C$782,СВЦЭМ!$A$39:$A$782,$A121,СВЦЭМ!$B$39:$B$782,B$119)+'СЕТ СН'!$I$9+СВЦЭМ!$D$10+'СЕТ СН'!$I$5-'СЕТ СН'!$I$17</f>
        <v>4339.1454833300004</v>
      </c>
      <c r="C121" s="36">
        <f>SUMIFS(СВЦЭМ!$C$39:$C$782,СВЦЭМ!$A$39:$A$782,$A121,СВЦЭМ!$B$39:$B$782,C$119)+'СЕТ СН'!$I$9+СВЦЭМ!$D$10+'СЕТ СН'!$I$5-'СЕТ СН'!$I$17</f>
        <v>4375.8262777400005</v>
      </c>
      <c r="D121" s="36">
        <f>SUMIFS(СВЦЭМ!$C$39:$C$782,СВЦЭМ!$A$39:$A$782,$A121,СВЦЭМ!$B$39:$B$782,D$119)+'СЕТ СН'!$I$9+СВЦЭМ!$D$10+'СЕТ СН'!$I$5-'СЕТ СН'!$I$17</f>
        <v>4411.1463483200005</v>
      </c>
      <c r="E121" s="36">
        <f>SUMIFS(СВЦЭМ!$C$39:$C$782,СВЦЭМ!$A$39:$A$782,$A121,СВЦЭМ!$B$39:$B$782,E$119)+'СЕТ СН'!$I$9+СВЦЭМ!$D$10+'СЕТ СН'!$I$5-'СЕТ СН'!$I$17</f>
        <v>4431.8530730000002</v>
      </c>
      <c r="F121" s="36">
        <f>SUMIFS(СВЦЭМ!$C$39:$C$782,СВЦЭМ!$A$39:$A$782,$A121,СВЦЭМ!$B$39:$B$782,F$119)+'СЕТ СН'!$I$9+СВЦЭМ!$D$10+'СЕТ СН'!$I$5-'СЕТ СН'!$I$17</f>
        <v>4435.4111146900004</v>
      </c>
      <c r="G121" s="36">
        <f>SUMIFS(СВЦЭМ!$C$39:$C$782,СВЦЭМ!$A$39:$A$782,$A121,СВЦЭМ!$B$39:$B$782,G$119)+'СЕТ СН'!$I$9+СВЦЭМ!$D$10+'СЕТ СН'!$I$5-'СЕТ СН'!$I$17</f>
        <v>4425.7405744500002</v>
      </c>
      <c r="H121" s="36">
        <f>SUMIFS(СВЦЭМ!$C$39:$C$782,СВЦЭМ!$A$39:$A$782,$A121,СВЦЭМ!$B$39:$B$782,H$119)+'СЕТ СН'!$I$9+СВЦЭМ!$D$10+'СЕТ СН'!$I$5-'СЕТ СН'!$I$17</f>
        <v>4363.2714888700002</v>
      </c>
      <c r="I121" s="36">
        <f>SUMIFS(СВЦЭМ!$C$39:$C$782,СВЦЭМ!$A$39:$A$782,$A121,СВЦЭМ!$B$39:$B$782,I$119)+'СЕТ СН'!$I$9+СВЦЭМ!$D$10+'СЕТ СН'!$I$5-'СЕТ СН'!$I$17</f>
        <v>4306.81531731</v>
      </c>
      <c r="J121" s="36">
        <f>SUMIFS(СВЦЭМ!$C$39:$C$782,СВЦЭМ!$A$39:$A$782,$A121,СВЦЭМ!$B$39:$B$782,J$119)+'СЕТ СН'!$I$9+СВЦЭМ!$D$10+'СЕТ СН'!$I$5-'СЕТ СН'!$I$17</f>
        <v>4223.7747335499998</v>
      </c>
      <c r="K121" s="36">
        <f>SUMIFS(СВЦЭМ!$C$39:$C$782,СВЦЭМ!$A$39:$A$782,$A121,СВЦЭМ!$B$39:$B$782,K$119)+'СЕТ СН'!$I$9+СВЦЭМ!$D$10+'СЕТ СН'!$I$5-'СЕТ СН'!$I$17</f>
        <v>4219.4054548700005</v>
      </c>
      <c r="L121" s="36">
        <f>SUMIFS(СВЦЭМ!$C$39:$C$782,СВЦЭМ!$A$39:$A$782,$A121,СВЦЭМ!$B$39:$B$782,L$119)+'СЕТ СН'!$I$9+СВЦЭМ!$D$10+'СЕТ СН'!$I$5-'СЕТ СН'!$I$17</f>
        <v>4229.6613529799997</v>
      </c>
      <c r="M121" s="36">
        <f>SUMIFS(СВЦЭМ!$C$39:$C$782,СВЦЭМ!$A$39:$A$782,$A121,СВЦЭМ!$B$39:$B$782,M$119)+'СЕТ СН'!$I$9+СВЦЭМ!$D$10+'СЕТ СН'!$I$5-'СЕТ СН'!$I$17</f>
        <v>4217.1240724199997</v>
      </c>
      <c r="N121" s="36">
        <f>SUMIFS(СВЦЭМ!$C$39:$C$782,СВЦЭМ!$A$39:$A$782,$A121,СВЦЭМ!$B$39:$B$782,N$119)+'СЕТ СН'!$I$9+СВЦЭМ!$D$10+'СЕТ СН'!$I$5-'СЕТ СН'!$I$17</f>
        <v>4206.7145276600004</v>
      </c>
      <c r="O121" s="36">
        <f>SUMIFS(СВЦЭМ!$C$39:$C$782,СВЦЭМ!$A$39:$A$782,$A121,СВЦЭМ!$B$39:$B$782,O$119)+'СЕТ СН'!$I$9+СВЦЭМ!$D$10+'СЕТ СН'!$I$5-'СЕТ СН'!$I$17</f>
        <v>4220.4104233899998</v>
      </c>
      <c r="P121" s="36">
        <f>SUMIFS(СВЦЭМ!$C$39:$C$782,СВЦЭМ!$A$39:$A$782,$A121,СВЦЭМ!$B$39:$B$782,P$119)+'СЕТ СН'!$I$9+СВЦЭМ!$D$10+'СЕТ СН'!$I$5-'СЕТ СН'!$I$17</f>
        <v>4248.7080952699998</v>
      </c>
      <c r="Q121" s="36">
        <f>SUMIFS(СВЦЭМ!$C$39:$C$782,СВЦЭМ!$A$39:$A$782,$A121,СВЦЭМ!$B$39:$B$782,Q$119)+'СЕТ СН'!$I$9+СВЦЭМ!$D$10+'СЕТ СН'!$I$5-'СЕТ СН'!$I$17</f>
        <v>4250.5152948800005</v>
      </c>
      <c r="R121" s="36">
        <f>SUMIFS(СВЦЭМ!$C$39:$C$782,СВЦЭМ!$A$39:$A$782,$A121,СВЦЭМ!$B$39:$B$782,R$119)+'СЕТ СН'!$I$9+СВЦЭМ!$D$10+'СЕТ СН'!$I$5-'СЕТ СН'!$I$17</f>
        <v>4246.9212710500005</v>
      </c>
      <c r="S121" s="36">
        <f>SUMIFS(СВЦЭМ!$C$39:$C$782,СВЦЭМ!$A$39:$A$782,$A121,СВЦЭМ!$B$39:$B$782,S$119)+'СЕТ СН'!$I$9+СВЦЭМ!$D$10+'СЕТ СН'!$I$5-'СЕТ СН'!$I$17</f>
        <v>4256.6665035400001</v>
      </c>
      <c r="T121" s="36">
        <f>SUMIFS(СВЦЭМ!$C$39:$C$782,СВЦЭМ!$A$39:$A$782,$A121,СВЦЭМ!$B$39:$B$782,T$119)+'СЕТ СН'!$I$9+СВЦЭМ!$D$10+'СЕТ СН'!$I$5-'СЕТ СН'!$I$17</f>
        <v>4230.0713665100002</v>
      </c>
      <c r="U121" s="36">
        <f>SUMIFS(СВЦЭМ!$C$39:$C$782,СВЦЭМ!$A$39:$A$782,$A121,СВЦЭМ!$B$39:$B$782,U$119)+'СЕТ СН'!$I$9+СВЦЭМ!$D$10+'СЕТ СН'!$I$5-'СЕТ СН'!$I$17</f>
        <v>4211.2170599800002</v>
      </c>
      <c r="V121" s="36">
        <f>SUMIFS(СВЦЭМ!$C$39:$C$782,СВЦЭМ!$A$39:$A$782,$A121,СВЦЭМ!$B$39:$B$782,V$119)+'СЕТ СН'!$I$9+СВЦЭМ!$D$10+'СЕТ СН'!$I$5-'СЕТ СН'!$I$17</f>
        <v>4219.6311301100004</v>
      </c>
      <c r="W121" s="36">
        <f>SUMIFS(СВЦЭМ!$C$39:$C$782,СВЦЭМ!$A$39:$A$782,$A121,СВЦЭМ!$B$39:$B$782,W$119)+'СЕТ СН'!$I$9+СВЦЭМ!$D$10+'СЕТ СН'!$I$5-'СЕТ СН'!$I$17</f>
        <v>4213.2900860500004</v>
      </c>
      <c r="X121" s="36">
        <f>SUMIFS(СВЦЭМ!$C$39:$C$782,СВЦЭМ!$A$39:$A$782,$A121,СВЦЭМ!$B$39:$B$782,X$119)+'СЕТ СН'!$I$9+СВЦЭМ!$D$10+'СЕТ СН'!$I$5-'СЕТ СН'!$I$17</f>
        <v>4312.6388307500001</v>
      </c>
      <c r="Y121" s="36">
        <f>SUMIFS(СВЦЭМ!$C$39:$C$782,СВЦЭМ!$A$39:$A$782,$A121,СВЦЭМ!$B$39:$B$782,Y$119)+'СЕТ СН'!$I$9+СВЦЭМ!$D$10+'СЕТ СН'!$I$5-'СЕТ СН'!$I$17</f>
        <v>4283.4395328999999</v>
      </c>
    </row>
    <row r="122" spans="1:27" ht="15.75" x14ac:dyDescent="0.2">
      <c r="A122" s="35">
        <f t="shared" ref="A122:A150" si="3">A121+1</f>
        <v>44472</v>
      </c>
      <c r="B122" s="36">
        <f>SUMIFS(СВЦЭМ!$C$39:$C$782,СВЦЭМ!$A$39:$A$782,$A122,СВЦЭМ!$B$39:$B$782,B$119)+'СЕТ СН'!$I$9+СВЦЭМ!$D$10+'СЕТ СН'!$I$5-'СЕТ СН'!$I$17</f>
        <v>4300.0180830099998</v>
      </c>
      <c r="C122" s="36">
        <f>SUMIFS(СВЦЭМ!$C$39:$C$782,СВЦЭМ!$A$39:$A$782,$A122,СВЦЭМ!$B$39:$B$782,C$119)+'СЕТ СН'!$I$9+СВЦЭМ!$D$10+'СЕТ СН'!$I$5-'СЕТ СН'!$I$17</f>
        <v>4371.2211496</v>
      </c>
      <c r="D122" s="36">
        <f>SUMIFS(СВЦЭМ!$C$39:$C$782,СВЦЭМ!$A$39:$A$782,$A122,СВЦЭМ!$B$39:$B$782,D$119)+'СЕТ СН'!$I$9+СВЦЭМ!$D$10+'СЕТ СН'!$I$5-'СЕТ СН'!$I$17</f>
        <v>4429.7922967499999</v>
      </c>
      <c r="E122" s="36">
        <f>SUMIFS(СВЦЭМ!$C$39:$C$782,СВЦЭМ!$A$39:$A$782,$A122,СВЦЭМ!$B$39:$B$782,E$119)+'СЕТ СН'!$I$9+СВЦЭМ!$D$10+'СЕТ СН'!$I$5-'СЕТ СН'!$I$17</f>
        <v>4454.0673023600002</v>
      </c>
      <c r="F122" s="36">
        <f>SUMIFS(СВЦЭМ!$C$39:$C$782,СВЦЭМ!$A$39:$A$782,$A122,СВЦЭМ!$B$39:$B$782,F$119)+'СЕТ СН'!$I$9+СВЦЭМ!$D$10+'СЕТ СН'!$I$5-'СЕТ СН'!$I$17</f>
        <v>4457.9633574700001</v>
      </c>
      <c r="G122" s="36">
        <f>SUMIFS(СВЦЭМ!$C$39:$C$782,СВЦЭМ!$A$39:$A$782,$A122,СВЦЭМ!$B$39:$B$782,G$119)+'СЕТ СН'!$I$9+СВЦЭМ!$D$10+'СЕТ СН'!$I$5-'СЕТ СН'!$I$17</f>
        <v>4440.1564440299999</v>
      </c>
      <c r="H122" s="36">
        <f>SUMIFS(СВЦЭМ!$C$39:$C$782,СВЦЭМ!$A$39:$A$782,$A122,СВЦЭМ!$B$39:$B$782,H$119)+'СЕТ СН'!$I$9+СВЦЭМ!$D$10+'СЕТ СН'!$I$5-'СЕТ СН'!$I$17</f>
        <v>4389.5325143</v>
      </c>
      <c r="I122" s="36">
        <f>SUMIFS(СВЦЭМ!$C$39:$C$782,СВЦЭМ!$A$39:$A$782,$A122,СВЦЭМ!$B$39:$B$782,I$119)+'СЕТ СН'!$I$9+СВЦЭМ!$D$10+'СЕТ СН'!$I$5-'СЕТ СН'!$I$17</f>
        <v>4313.1459237600002</v>
      </c>
      <c r="J122" s="36">
        <f>SUMIFS(СВЦЭМ!$C$39:$C$782,СВЦЭМ!$A$39:$A$782,$A122,СВЦЭМ!$B$39:$B$782,J$119)+'СЕТ СН'!$I$9+СВЦЭМ!$D$10+'СЕТ СН'!$I$5-'СЕТ СН'!$I$17</f>
        <v>4265.3396392800005</v>
      </c>
      <c r="K122" s="36">
        <f>SUMIFS(СВЦЭМ!$C$39:$C$782,СВЦЭМ!$A$39:$A$782,$A122,СВЦЭМ!$B$39:$B$782,K$119)+'СЕТ СН'!$I$9+СВЦЭМ!$D$10+'СЕТ СН'!$I$5-'СЕТ СН'!$I$17</f>
        <v>4228.7416938799997</v>
      </c>
      <c r="L122" s="36">
        <f>SUMIFS(СВЦЭМ!$C$39:$C$782,СВЦЭМ!$A$39:$A$782,$A122,СВЦЭМ!$B$39:$B$782,L$119)+'СЕТ СН'!$I$9+СВЦЭМ!$D$10+'СЕТ СН'!$I$5-'СЕТ СН'!$I$17</f>
        <v>4219.2872236100002</v>
      </c>
      <c r="M122" s="36">
        <f>SUMIFS(СВЦЭМ!$C$39:$C$782,СВЦЭМ!$A$39:$A$782,$A122,СВЦЭМ!$B$39:$B$782,M$119)+'СЕТ СН'!$I$9+СВЦЭМ!$D$10+'СЕТ СН'!$I$5-'СЕТ СН'!$I$17</f>
        <v>4221.05629856</v>
      </c>
      <c r="N122" s="36">
        <f>SUMIFS(СВЦЭМ!$C$39:$C$782,СВЦЭМ!$A$39:$A$782,$A122,СВЦЭМ!$B$39:$B$782,N$119)+'СЕТ СН'!$I$9+СВЦЭМ!$D$10+'СЕТ СН'!$I$5-'СЕТ СН'!$I$17</f>
        <v>4241.3621829900003</v>
      </c>
      <c r="O122" s="36">
        <f>SUMIFS(СВЦЭМ!$C$39:$C$782,СВЦЭМ!$A$39:$A$782,$A122,СВЦЭМ!$B$39:$B$782,O$119)+'СЕТ СН'!$I$9+СВЦЭМ!$D$10+'СЕТ СН'!$I$5-'СЕТ СН'!$I$17</f>
        <v>4244.8555300400003</v>
      </c>
      <c r="P122" s="36">
        <f>SUMIFS(СВЦЭМ!$C$39:$C$782,СВЦЭМ!$A$39:$A$782,$A122,СВЦЭМ!$B$39:$B$782,P$119)+'СЕТ СН'!$I$9+СВЦЭМ!$D$10+'СЕТ СН'!$I$5-'СЕТ СН'!$I$17</f>
        <v>4249.1286264299997</v>
      </c>
      <c r="Q122" s="36">
        <f>SUMIFS(СВЦЭМ!$C$39:$C$782,СВЦЭМ!$A$39:$A$782,$A122,СВЦЭМ!$B$39:$B$782,Q$119)+'СЕТ СН'!$I$9+СВЦЭМ!$D$10+'СЕТ СН'!$I$5-'СЕТ СН'!$I$17</f>
        <v>4247.3751187500002</v>
      </c>
      <c r="R122" s="36">
        <f>SUMIFS(СВЦЭМ!$C$39:$C$782,СВЦЭМ!$A$39:$A$782,$A122,СВЦЭМ!$B$39:$B$782,R$119)+'СЕТ СН'!$I$9+СВЦЭМ!$D$10+'СЕТ СН'!$I$5-'СЕТ СН'!$I$17</f>
        <v>4237.1008396799998</v>
      </c>
      <c r="S122" s="36">
        <f>SUMIFS(СВЦЭМ!$C$39:$C$782,СВЦЭМ!$A$39:$A$782,$A122,СВЦЭМ!$B$39:$B$782,S$119)+'СЕТ СН'!$I$9+СВЦЭМ!$D$10+'СЕТ СН'!$I$5-'СЕТ СН'!$I$17</f>
        <v>4246.0368329900002</v>
      </c>
      <c r="T122" s="36">
        <f>SUMIFS(СВЦЭМ!$C$39:$C$782,СВЦЭМ!$A$39:$A$782,$A122,СВЦЭМ!$B$39:$B$782,T$119)+'СЕТ СН'!$I$9+СВЦЭМ!$D$10+'СЕТ СН'!$I$5-'СЕТ СН'!$I$17</f>
        <v>4233.9608886200003</v>
      </c>
      <c r="U122" s="36">
        <f>SUMIFS(СВЦЭМ!$C$39:$C$782,СВЦЭМ!$A$39:$A$782,$A122,СВЦЭМ!$B$39:$B$782,U$119)+'СЕТ СН'!$I$9+СВЦЭМ!$D$10+'СЕТ СН'!$I$5-'СЕТ СН'!$I$17</f>
        <v>4224.6090029200004</v>
      </c>
      <c r="V122" s="36">
        <f>SUMIFS(СВЦЭМ!$C$39:$C$782,СВЦЭМ!$A$39:$A$782,$A122,СВЦЭМ!$B$39:$B$782,V$119)+'СЕТ СН'!$I$9+СВЦЭМ!$D$10+'СЕТ СН'!$I$5-'СЕТ СН'!$I$17</f>
        <v>4218.5986250900005</v>
      </c>
      <c r="W122" s="36">
        <f>SUMIFS(СВЦЭМ!$C$39:$C$782,СВЦЭМ!$A$39:$A$782,$A122,СВЦЭМ!$B$39:$B$782,W$119)+'СЕТ СН'!$I$9+СВЦЭМ!$D$10+'СЕТ СН'!$I$5-'СЕТ СН'!$I$17</f>
        <v>4193.7971420100002</v>
      </c>
      <c r="X122" s="36">
        <f>SUMIFS(СВЦЭМ!$C$39:$C$782,СВЦЭМ!$A$39:$A$782,$A122,СВЦЭМ!$B$39:$B$782,X$119)+'СЕТ СН'!$I$9+СВЦЭМ!$D$10+'СЕТ СН'!$I$5-'СЕТ СН'!$I$17</f>
        <v>4201.4403141700004</v>
      </c>
      <c r="Y122" s="36">
        <f>SUMIFS(СВЦЭМ!$C$39:$C$782,СВЦЭМ!$A$39:$A$782,$A122,СВЦЭМ!$B$39:$B$782,Y$119)+'СЕТ СН'!$I$9+СВЦЭМ!$D$10+'СЕТ СН'!$I$5-'СЕТ СН'!$I$17</f>
        <v>4210.6585181099999</v>
      </c>
    </row>
    <row r="123" spans="1:27" ht="15.75" x14ac:dyDescent="0.2">
      <c r="A123" s="35">
        <f t="shared" si="3"/>
        <v>44473</v>
      </c>
      <c r="B123" s="36">
        <f>SUMIFS(СВЦЭМ!$C$39:$C$782,СВЦЭМ!$A$39:$A$782,$A123,СВЦЭМ!$B$39:$B$782,B$119)+'СЕТ СН'!$I$9+СВЦЭМ!$D$10+'СЕТ СН'!$I$5-'СЕТ СН'!$I$17</f>
        <v>4278.8761614200002</v>
      </c>
      <c r="C123" s="36">
        <f>SUMIFS(СВЦЭМ!$C$39:$C$782,СВЦЭМ!$A$39:$A$782,$A123,СВЦЭМ!$B$39:$B$782,C$119)+'СЕТ СН'!$I$9+СВЦЭМ!$D$10+'СЕТ СН'!$I$5-'СЕТ СН'!$I$17</f>
        <v>4302.7832810800001</v>
      </c>
      <c r="D123" s="36">
        <f>SUMIFS(СВЦЭМ!$C$39:$C$782,СВЦЭМ!$A$39:$A$782,$A123,СВЦЭМ!$B$39:$B$782,D$119)+'СЕТ СН'!$I$9+СВЦЭМ!$D$10+'СЕТ СН'!$I$5-'СЕТ СН'!$I$17</f>
        <v>4297.0335104200003</v>
      </c>
      <c r="E123" s="36">
        <f>SUMIFS(СВЦЭМ!$C$39:$C$782,СВЦЭМ!$A$39:$A$782,$A123,СВЦЭМ!$B$39:$B$782,E$119)+'СЕТ СН'!$I$9+СВЦЭМ!$D$10+'СЕТ СН'!$I$5-'СЕТ СН'!$I$17</f>
        <v>4321.6416291900005</v>
      </c>
      <c r="F123" s="36">
        <f>SUMIFS(СВЦЭМ!$C$39:$C$782,СВЦЭМ!$A$39:$A$782,$A123,СВЦЭМ!$B$39:$B$782,F$119)+'СЕТ СН'!$I$9+СВЦЭМ!$D$10+'СЕТ СН'!$I$5-'СЕТ СН'!$I$17</f>
        <v>4317.4512719700006</v>
      </c>
      <c r="G123" s="36">
        <f>SUMIFS(СВЦЭМ!$C$39:$C$782,СВЦЭМ!$A$39:$A$782,$A123,СВЦЭМ!$B$39:$B$782,G$119)+'СЕТ СН'!$I$9+СВЦЭМ!$D$10+'СЕТ СН'!$I$5-'СЕТ СН'!$I$17</f>
        <v>4329.2241167800003</v>
      </c>
      <c r="H123" s="36">
        <f>SUMIFS(СВЦЭМ!$C$39:$C$782,СВЦЭМ!$A$39:$A$782,$A123,СВЦЭМ!$B$39:$B$782,H$119)+'СЕТ СН'!$I$9+СВЦЭМ!$D$10+'СЕТ СН'!$I$5-'СЕТ СН'!$I$17</f>
        <v>4363.9200489699997</v>
      </c>
      <c r="I123" s="36">
        <f>SUMIFS(СВЦЭМ!$C$39:$C$782,СВЦЭМ!$A$39:$A$782,$A123,СВЦЭМ!$B$39:$B$782,I$119)+'СЕТ СН'!$I$9+СВЦЭМ!$D$10+'СЕТ СН'!$I$5-'СЕТ СН'!$I$17</f>
        <v>4316.8100750499998</v>
      </c>
      <c r="J123" s="36">
        <f>SUMIFS(СВЦЭМ!$C$39:$C$782,СВЦЭМ!$A$39:$A$782,$A123,СВЦЭМ!$B$39:$B$782,J$119)+'СЕТ СН'!$I$9+СВЦЭМ!$D$10+'СЕТ СН'!$I$5-'СЕТ СН'!$I$17</f>
        <v>4283.9005737699999</v>
      </c>
      <c r="K123" s="36">
        <f>SUMIFS(СВЦЭМ!$C$39:$C$782,СВЦЭМ!$A$39:$A$782,$A123,СВЦЭМ!$B$39:$B$782,K$119)+'СЕТ СН'!$I$9+СВЦЭМ!$D$10+'СЕТ СН'!$I$5-'СЕТ СН'!$I$17</f>
        <v>4302.0861030200003</v>
      </c>
      <c r="L123" s="36">
        <f>SUMIFS(СВЦЭМ!$C$39:$C$782,СВЦЭМ!$A$39:$A$782,$A123,СВЦЭМ!$B$39:$B$782,L$119)+'СЕТ СН'!$I$9+СВЦЭМ!$D$10+'СЕТ СН'!$I$5-'СЕТ СН'!$I$17</f>
        <v>4280.8390935400002</v>
      </c>
      <c r="M123" s="36">
        <f>SUMIFS(СВЦЭМ!$C$39:$C$782,СВЦЭМ!$A$39:$A$782,$A123,СВЦЭМ!$B$39:$B$782,M$119)+'СЕТ СН'!$I$9+СВЦЭМ!$D$10+'СЕТ СН'!$I$5-'СЕТ СН'!$I$17</f>
        <v>4281.3941536299999</v>
      </c>
      <c r="N123" s="36">
        <f>SUMIFS(СВЦЭМ!$C$39:$C$782,СВЦЭМ!$A$39:$A$782,$A123,СВЦЭМ!$B$39:$B$782,N$119)+'СЕТ СН'!$I$9+СВЦЭМ!$D$10+'СЕТ СН'!$I$5-'СЕТ СН'!$I$17</f>
        <v>4262.0610313699999</v>
      </c>
      <c r="O123" s="36">
        <f>SUMIFS(СВЦЭМ!$C$39:$C$782,СВЦЭМ!$A$39:$A$782,$A123,СВЦЭМ!$B$39:$B$782,O$119)+'СЕТ СН'!$I$9+СВЦЭМ!$D$10+'СЕТ СН'!$I$5-'СЕТ СН'!$I$17</f>
        <v>4253.4692487100001</v>
      </c>
      <c r="P123" s="36">
        <f>SUMIFS(СВЦЭМ!$C$39:$C$782,СВЦЭМ!$A$39:$A$782,$A123,СВЦЭМ!$B$39:$B$782,P$119)+'СЕТ СН'!$I$9+СВЦЭМ!$D$10+'СЕТ СН'!$I$5-'СЕТ СН'!$I$17</f>
        <v>4269.7903247100003</v>
      </c>
      <c r="Q123" s="36">
        <f>SUMIFS(СВЦЭМ!$C$39:$C$782,СВЦЭМ!$A$39:$A$782,$A123,СВЦЭМ!$B$39:$B$782,Q$119)+'СЕТ СН'!$I$9+СВЦЭМ!$D$10+'СЕТ СН'!$I$5-'СЕТ СН'!$I$17</f>
        <v>4305.36416998</v>
      </c>
      <c r="R123" s="36">
        <f>SUMIFS(СВЦЭМ!$C$39:$C$782,СВЦЭМ!$A$39:$A$782,$A123,СВЦЭМ!$B$39:$B$782,R$119)+'СЕТ СН'!$I$9+СВЦЭМ!$D$10+'СЕТ СН'!$I$5-'СЕТ СН'!$I$17</f>
        <v>4292.69828401</v>
      </c>
      <c r="S123" s="36">
        <f>SUMIFS(СВЦЭМ!$C$39:$C$782,СВЦЭМ!$A$39:$A$782,$A123,СВЦЭМ!$B$39:$B$782,S$119)+'СЕТ СН'!$I$9+СВЦЭМ!$D$10+'СЕТ СН'!$I$5-'СЕТ СН'!$I$17</f>
        <v>4295.6572194600003</v>
      </c>
      <c r="T123" s="36">
        <f>SUMIFS(СВЦЭМ!$C$39:$C$782,СВЦЭМ!$A$39:$A$782,$A123,СВЦЭМ!$B$39:$B$782,T$119)+'СЕТ СН'!$I$9+СВЦЭМ!$D$10+'СЕТ СН'!$I$5-'СЕТ СН'!$I$17</f>
        <v>4312.6728954400005</v>
      </c>
      <c r="U123" s="36">
        <f>SUMIFS(СВЦЭМ!$C$39:$C$782,СВЦЭМ!$A$39:$A$782,$A123,СВЦЭМ!$B$39:$B$782,U$119)+'СЕТ СН'!$I$9+СВЦЭМ!$D$10+'СЕТ СН'!$I$5-'СЕТ СН'!$I$17</f>
        <v>4309.12505418</v>
      </c>
      <c r="V123" s="36">
        <f>SUMIFS(СВЦЭМ!$C$39:$C$782,СВЦЭМ!$A$39:$A$782,$A123,СВЦЭМ!$B$39:$B$782,V$119)+'СЕТ СН'!$I$9+СВЦЭМ!$D$10+'СЕТ СН'!$I$5-'СЕТ СН'!$I$17</f>
        <v>4310.4207047</v>
      </c>
      <c r="W123" s="36">
        <f>SUMIFS(СВЦЭМ!$C$39:$C$782,СВЦЭМ!$A$39:$A$782,$A123,СВЦЭМ!$B$39:$B$782,W$119)+'СЕТ СН'!$I$9+СВЦЭМ!$D$10+'СЕТ СН'!$I$5-'СЕТ СН'!$I$17</f>
        <v>4297.2732847300003</v>
      </c>
      <c r="X123" s="36">
        <f>SUMIFS(СВЦЭМ!$C$39:$C$782,СВЦЭМ!$A$39:$A$782,$A123,СВЦЭМ!$B$39:$B$782,X$119)+'СЕТ СН'!$I$9+СВЦЭМ!$D$10+'СЕТ СН'!$I$5-'СЕТ СН'!$I$17</f>
        <v>4309.88092495</v>
      </c>
      <c r="Y123" s="36">
        <f>SUMIFS(СВЦЭМ!$C$39:$C$782,СВЦЭМ!$A$39:$A$782,$A123,СВЦЭМ!$B$39:$B$782,Y$119)+'СЕТ СН'!$I$9+СВЦЭМ!$D$10+'СЕТ СН'!$I$5-'СЕТ СН'!$I$17</f>
        <v>4367.2228330500002</v>
      </c>
    </row>
    <row r="124" spans="1:27" ht="15.75" x14ac:dyDescent="0.2">
      <c r="A124" s="35">
        <f t="shared" si="3"/>
        <v>44474</v>
      </c>
      <c r="B124" s="36">
        <f>SUMIFS(СВЦЭМ!$C$39:$C$782,СВЦЭМ!$A$39:$A$782,$A124,СВЦЭМ!$B$39:$B$782,B$119)+'СЕТ СН'!$I$9+СВЦЭМ!$D$10+'СЕТ СН'!$I$5-'СЕТ СН'!$I$17</f>
        <v>4424.1600317000002</v>
      </c>
      <c r="C124" s="36">
        <f>SUMIFS(СВЦЭМ!$C$39:$C$782,СВЦЭМ!$A$39:$A$782,$A124,СВЦЭМ!$B$39:$B$782,C$119)+'СЕТ СН'!$I$9+СВЦЭМ!$D$10+'СЕТ СН'!$I$5-'СЕТ СН'!$I$17</f>
        <v>4425.1631721600006</v>
      </c>
      <c r="D124" s="36">
        <f>SUMIFS(СВЦЭМ!$C$39:$C$782,СВЦЭМ!$A$39:$A$782,$A124,СВЦЭМ!$B$39:$B$782,D$119)+'СЕТ СН'!$I$9+СВЦЭМ!$D$10+'СЕТ СН'!$I$5-'СЕТ СН'!$I$17</f>
        <v>4359.1411715800004</v>
      </c>
      <c r="E124" s="36">
        <f>SUMIFS(СВЦЭМ!$C$39:$C$782,СВЦЭМ!$A$39:$A$782,$A124,СВЦЭМ!$B$39:$B$782,E$119)+'СЕТ СН'!$I$9+СВЦЭМ!$D$10+'СЕТ СН'!$I$5-'СЕТ СН'!$I$17</f>
        <v>4344.2894964200004</v>
      </c>
      <c r="F124" s="36">
        <f>SUMIFS(СВЦЭМ!$C$39:$C$782,СВЦЭМ!$A$39:$A$782,$A124,СВЦЭМ!$B$39:$B$782,F$119)+'СЕТ СН'!$I$9+СВЦЭМ!$D$10+'СЕТ СН'!$I$5-'СЕТ СН'!$I$17</f>
        <v>4346.5595530999999</v>
      </c>
      <c r="G124" s="36">
        <f>SUMIFS(СВЦЭМ!$C$39:$C$782,СВЦЭМ!$A$39:$A$782,$A124,СВЦЭМ!$B$39:$B$782,G$119)+'СЕТ СН'!$I$9+СВЦЭМ!$D$10+'СЕТ СН'!$I$5-'СЕТ СН'!$I$17</f>
        <v>4354.7447836800002</v>
      </c>
      <c r="H124" s="36">
        <f>SUMIFS(СВЦЭМ!$C$39:$C$782,СВЦЭМ!$A$39:$A$782,$A124,СВЦЭМ!$B$39:$B$782,H$119)+'СЕТ СН'!$I$9+СВЦЭМ!$D$10+'СЕТ СН'!$I$5-'СЕТ СН'!$I$17</f>
        <v>4409.0020279099999</v>
      </c>
      <c r="I124" s="36">
        <f>SUMIFS(СВЦЭМ!$C$39:$C$782,СВЦЭМ!$A$39:$A$782,$A124,СВЦЭМ!$B$39:$B$782,I$119)+'СЕТ СН'!$I$9+СВЦЭМ!$D$10+'СЕТ СН'!$I$5-'СЕТ СН'!$I$17</f>
        <v>4394.7122382300004</v>
      </c>
      <c r="J124" s="36">
        <f>SUMIFS(СВЦЭМ!$C$39:$C$782,СВЦЭМ!$A$39:$A$782,$A124,СВЦЭМ!$B$39:$B$782,J$119)+'СЕТ СН'!$I$9+СВЦЭМ!$D$10+'СЕТ СН'!$I$5-'СЕТ СН'!$I$17</f>
        <v>4294.3311288100003</v>
      </c>
      <c r="K124" s="36">
        <f>SUMIFS(СВЦЭМ!$C$39:$C$782,СВЦЭМ!$A$39:$A$782,$A124,СВЦЭМ!$B$39:$B$782,K$119)+'СЕТ СН'!$I$9+СВЦЭМ!$D$10+'СЕТ СН'!$I$5-'СЕТ СН'!$I$17</f>
        <v>4317.9024154200006</v>
      </c>
      <c r="L124" s="36">
        <f>SUMIFS(СВЦЭМ!$C$39:$C$782,СВЦЭМ!$A$39:$A$782,$A124,СВЦЭМ!$B$39:$B$782,L$119)+'СЕТ СН'!$I$9+СВЦЭМ!$D$10+'СЕТ СН'!$I$5-'СЕТ СН'!$I$17</f>
        <v>4324.7052022099997</v>
      </c>
      <c r="M124" s="36">
        <f>SUMIFS(СВЦЭМ!$C$39:$C$782,СВЦЭМ!$A$39:$A$782,$A124,СВЦЭМ!$B$39:$B$782,M$119)+'СЕТ СН'!$I$9+СВЦЭМ!$D$10+'СЕТ СН'!$I$5-'СЕТ СН'!$I$17</f>
        <v>4343.6581100100002</v>
      </c>
      <c r="N124" s="36">
        <f>SUMIFS(СВЦЭМ!$C$39:$C$782,СВЦЭМ!$A$39:$A$782,$A124,СВЦЭМ!$B$39:$B$782,N$119)+'СЕТ СН'!$I$9+СВЦЭМ!$D$10+'СЕТ СН'!$I$5-'СЕТ СН'!$I$17</f>
        <v>4320.6704503400006</v>
      </c>
      <c r="O124" s="36">
        <f>SUMIFS(СВЦЭМ!$C$39:$C$782,СВЦЭМ!$A$39:$A$782,$A124,СВЦЭМ!$B$39:$B$782,O$119)+'СЕТ СН'!$I$9+СВЦЭМ!$D$10+'СЕТ СН'!$I$5-'СЕТ СН'!$I$17</f>
        <v>4330.9877455599999</v>
      </c>
      <c r="P124" s="36">
        <f>SUMIFS(СВЦЭМ!$C$39:$C$782,СВЦЭМ!$A$39:$A$782,$A124,СВЦЭМ!$B$39:$B$782,P$119)+'СЕТ СН'!$I$9+СВЦЭМ!$D$10+'СЕТ СН'!$I$5-'СЕТ СН'!$I$17</f>
        <v>4327.7355473799998</v>
      </c>
      <c r="Q124" s="36">
        <f>SUMIFS(СВЦЭМ!$C$39:$C$782,СВЦЭМ!$A$39:$A$782,$A124,СВЦЭМ!$B$39:$B$782,Q$119)+'СЕТ СН'!$I$9+СВЦЭМ!$D$10+'СЕТ СН'!$I$5-'СЕТ СН'!$I$17</f>
        <v>4354.9278975899997</v>
      </c>
      <c r="R124" s="36">
        <f>SUMIFS(СВЦЭМ!$C$39:$C$782,СВЦЭМ!$A$39:$A$782,$A124,СВЦЭМ!$B$39:$B$782,R$119)+'СЕТ СН'!$I$9+СВЦЭМ!$D$10+'СЕТ СН'!$I$5-'СЕТ СН'!$I$17</f>
        <v>4336.6903819600002</v>
      </c>
      <c r="S124" s="36">
        <f>SUMIFS(СВЦЭМ!$C$39:$C$782,СВЦЭМ!$A$39:$A$782,$A124,СВЦЭМ!$B$39:$B$782,S$119)+'СЕТ СН'!$I$9+СВЦЭМ!$D$10+'СЕТ СН'!$I$5-'СЕТ СН'!$I$17</f>
        <v>4343.4480446800007</v>
      </c>
      <c r="T124" s="36">
        <f>SUMIFS(СВЦЭМ!$C$39:$C$782,СВЦЭМ!$A$39:$A$782,$A124,СВЦЭМ!$B$39:$B$782,T$119)+'СЕТ СН'!$I$9+СВЦЭМ!$D$10+'СЕТ СН'!$I$5-'СЕТ СН'!$I$17</f>
        <v>4366.7964692799997</v>
      </c>
      <c r="U124" s="36">
        <f>SUMIFS(СВЦЭМ!$C$39:$C$782,СВЦЭМ!$A$39:$A$782,$A124,СВЦЭМ!$B$39:$B$782,U$119)+'СЕТ СН'!$I$9+СВЦЭМ!$D$10+'СЕТ СН'!$I$5-'СЕТ СН'!$I$17</f>
        <v>4341.4473062100005</v>
      </c>
      <c r="V124" s="36">
        <f>SUMIFS(СВЦЭМ!$C$39:$C$782,СВЦЭМ!$A$39:$A$782,$A124,СВЦЭМ!$B$39:$B$782,V$119)+'СЕТ СН'!$I$9+СВЦЭМ!$D$10+'СЕТ СН'!$I$5-'СЕТ СН'!$I$17</f>
        <v>4330.3179800899998</v>
      </c>
      <c r="W124" s="36">
        <f>SUMIFS(СВЦЭМ!$C$39:$C$782,СВЦЭМ!$A$39:$A$782,$A124,СВЦЭМ!$B$39:$B$782,W$119)+'СЕТ СН'!$I$9+СВЦЭМ!$D$10+'СЕТ СН'!$I$5-'СЕТ СН'!$I$17</f>
        <v>4340.0330590699996</v>
      </c>
      <c r="X124" s="36">
        <f>SUMIFS(СВЦЭМ!$C$39:$C$782,СВЦЭМ!$A$39:$A$782,$A124,СВЦЭМ!$B$39:$B$782,X$119)+'СЕТ СН'!$I$9+СВЦЭМ!$D$10+'СЕТ СН'!$I$5-'СЕТ СН'!$I$17</f>
        <v>4348.2834164699998</v>
      </c>
      <c r="Y124" s="36">
        <f>SUMIFS(СВЦЭМ!$C$39:$C$782,СВЦЭМ!$A$39:$A$782,$A124,СВЦЭМ!$B$39:$B$782,Y$119)+'СЕТ СН'!$I$9+СВЦЭМ!$D$10+'СЕТ СН'!$I$5-'СЕТ СН'!$I$17</f>
        <v>4434.1611145400002</v>
      </c>
    </row>
    <row r="125" spans="1:27" ht="15.75" x14ac:dyDescent="0.2">
      <c r="A125" s="35">
        <f t="shared" si="3"/>
        <v>44475</v>
      </c>
      <c r="B125" s="36">
        <f>SUMIFS(СВЦЭМ!$C$39:$C$782,СВЦЭМ!$A$39:$A$782,$A125,СВЦЭМ!$B$39:$B$782,B$119)+'СЕТ СН'!$I$9+СВЦЭМ!$D$10+'СЕТ СН'!$I$5-'СЕТ СН'!$I$17</f>
        <v>4441.9323606300004</v>
      </c>
      <c r="C125" s="36">
        <f>SUMIFS(СВЦЭМ!$C$39:$C$782,СВЦЭМ!$A$39:$A$782,$A125,СВЦЭМ!$B$39:$B$782,C$119)+'СЕТ СН'!$I$9+СВЦЭМ!$D$10+'СЕТ СН'!$I$5-'СЕТ СН'!$I$17</f>
        <v>4492.2071610599996</v>
      </c>
      <c r="D125" s="36">
        <f>SUMIFS(СВЦЭМ!$C$39:$C$782,СВЦЭМ!$A$39:$A$782,$A125,СВЦЭМ!$B$39:$B$782,D$119)+'СЕТ СН'!$I$9+СВЦЭМ!$D$10+'СЕТ СН'!$I$5-'СЕТ СН'!$I$17</f>
        <v>4398.8624423900001</v>
      </c>
      <c r="E125" s="36">
        <f>SUMIFS(СВЦЭМ!$C$39:$C$782,СВЦЭМ!$A$39:$A$782,$A125,СВЦЭМ!$B$39:$B$782,E$119)+'СЕТ СН'!$I$9+СВЦЭМ!$D$10+'СЕТ СН'!$I$5-'СЕТ СН'!$I$17</f>
        <v>4386.8962039899998</v>
      </c>
      <c r="F125" s="36">
        <f>SUMIFS(СВЦЭМ!$C$39:$C$782,СВЦЭМ!$A$39:$A$782,$A125,СВЦЭМ!$B$39:$B$782,F$119)+'СЕТ СН'!$I$9+СВЦЭМ!$D$10+'СЕТ СН'!$I$5-'СЕТ СН'!$I$17</f>
        <v>4374.0004802500007</v>
      </c>
      <c r="G125" s="36">
        <f>SUMIFS(СВЦЭМ!$C$39:$C$782,СВЦЭМ!$A$39:$A$782,$A125,СВЦЭМ!$B$39:$B$782,G$119)+'СЕТ СН'!$I$9+СВЦЭМ!$D$10+'СЕТ СН'!$I$5-'СЕТ СН'!$I$17</f>
        <v>4381.3106460100007</v>
      </c>
      <c r="H125" s="36">
        <f>SUMIFS(СВЦЭМ!$C$39:$C$782,СВЦЭМ!$A$39:$A$782,$A125,СВЦЭМ!$B$39:$B$782,H$119)+'СЕТ СН'!$I$9+СВЦЭМ!$D$10+'СЕТ СН'!$I$5-'СЕТ СН'!$I$17</f>
        <v>4440.4499905100001</v>
      </c>
      <c r="I125" s="36">
        <f>SUMIFS(СВЦЭМ!$C$39:$C$782,СВЦЭМ!$A$39:$A$782,$A125,СВЦЭМ!$B$39:$B$782,I$119)+'СЕТ СН'!$I$9+СВЦЭМ!$D$10+'СЕТ СН'!$I$5-'СЕТ СН'!$I$17</f>
        <v>4456.3256812300006</v>
      </c>
      <c r="J125" s="36">
        <f>SUMIFS(СВЦЭМ!$C$39:$C$782,СВЦЭМ!$A$39:$A$782,$A125,СВЦЭМ!$B$39:$B$782,J$119)+'СЕТ СН'!$I$9+СВЦЭМ!$D$10+'СЕТ СН'!$I$5-'СЕТ СН'!$I$17</f>
        <v>4400.4088425999998</v>
      </c>
      <c r="K125" s="36">
        <f>SUMIFS(СВЦЭМ!$C$39:$C$782,СВЦЭМ!$A$39:$A$782,$A125,СВЦЭМ!$B$39:$B$782,K$119)+'СЕТ СН'!$I$9+СВЦЭМ!$D$10+'СЕТ СН'!$I$5-'СЕТ СН'!$I$17</f>
        <v>4380.1793227400003</v>
      </c>
      <c r="L125" s="36">
        <f>SUMIFS(СВЦЭМ!$C$39:$C$782,СВЦЭМ!$A$39:$A$782,$A125,СВЦЭМ!$B$39:$B$782,L$119)+'СЕТ СН'!$I$9+СВЦЭМ!$D$10+'СЕТ СН'!$I$5-'СЕТ СН'!$I$17</f>
        <v>4410.6133111700001</v>
      </c>
      <c r="M125" s="36">
        <f>SUMIFS(СВЦЭМ!$C$39:$C$782,СВЦЭМ!$A$39:$A$782,$A125,СВЦЭМ!$B$39:$B$782,M$119)+'СЕТ СН'!$I$9+СВЦЭМ!$D$10+'СЕТ СН'!$I$5-'СЕТ СН'!$I$17</f>
        <v>4411.5232110200004</v>
      </c>
      <c r="N125" s="36">
        <f>SUMIFS(СВЦЭМ!$C$39:$C$782,СВЦЭМ!$A$39:$A$782,$A125,СВЦЭМ!$B$39:$B$782,N$119)+'СЕТ СН'!$I$9+СВЦЭМ!$D$10+'СЕТ СН'!$I$5-'СЕТ СН'!$I$17</f>
        <v>4395.1289399200004</v>
      </c>
      <c r="O125" s="36">
        <f>SUMIFS(СВЦЭМ!$C$39:$C$782,СВЦЭМ!$A$39:$A$782,$A125,СВЦЭМ!$B$39:$B$782,O$119)+'СЕТ СН'!$I$9+СВЦЭМ!$D$10+'СЕТ СН'!$I$5-'СЕТ СН'!$I$17</f>
        <v>4404.6282762199999</v>
      </c>
      <c r="P125" s="36">
        <f>SUMIFS(СВЦЭМ!$C$39:$C$782,СВЦЭМ!$A$39:$A$782,$A125,СВЦЭМ!$B$39:$B$782,P$119)+'СЕТ СН'!$I$9+СВЦЭМ!$D$10+'СЕТ СН'!$I$5-'СЕТ СН'!$I$17</f>
        <v>4410.5532354100005</v>
      </c>
      <c r="Q125" s="36">
        <f>SUMIFS(СВЦЭМ!$C$39:$C$782,СВЦЭМ!$A$39:$A$782,$A125,СВЦЭМ!$B$39:$B$782,Q$119)+'СЕТ СН'!$I$9+СВЦЭМ!$D$10+'СЕТ СН'!$I$5-'СЕТ СН'!$I$17</f>
        <v>4434.1424279700004</v>
      </c>
      <c r="R125" s="36">
        <f>SUMIFS(СВЦЭМ!$C$39:$C$782,СВЦЭМ!$A$39:$A$782,$A125,СВЦЭМ!$B$39:$B$782,R$119)+'СЕТ СН'!$I$9+СВЦЭМ!$D$10+'СЕТ СН'!$I$5-'СЕТ СН'!$I$17</f>
        <v>4426.89894491</v>
      </c>
      <c r="S125" s="36">
        <f>SUMIFS(СВЦЭМ!$C$39:$C$782,СВЦЭМ!$A$39:$A$782,$A125,СВЦЭМ!$B$39:$B$782,S$119)+'СЕТ СН'!$I$9+СВЦЭМ!$D$10+'СЕТ СН'!$I$5-'СЕТ СН'!$I$17</f>
        <v>4426.8935822800004</v>
      </c>
      <c r="T125" s="36">
        <f>SUMIFS(СВЦЭМ!$C$39:$C$782,СВЦЭМ!$A$39:$A$782,$A125,СВЦЭМ!$B$39:$B$782,T$119)+'СЕТ СН'!$I$9+СВЦЭМ!$D$10+'СЕТ СН'!$I$5-'СЕТ СН'!$I$17</f>
        <v>4385.4163163000003</v>
      </c>
      <c r="U125" s="36">
        <f>SUMIFS(СВЦЭМ!$C$39:$C$782,СВЦЭМ!$A$39:$A$782,$A125,СВЦЭМ!$B$39:$B$782,U$119)+'СЕТ СН'!$I$9+СВЦЭМ!$D$10+'СЕТ СН'!$I$5-'СЕТ СН'!$I$17</f>
        <v>4324.6959505100003</v>
      </c>
      <c r="V125" s="36">
        <f>SUMIFS(СВЦЭМ!$C$39:$C$782,СВЦЭМ!$A$39:$A$782,$A125,СВЦЭМ!$B$39:$B$782,V$119)+'СЕТ СН'!$I$9+СВЦЭМ!$D$10+'СЕТ СН'!$I$5-'СЕТ СН'!$I$17</f>
        <v>4294.6645541500002</v>
      </c>
      <c r="W125" s="36">
        <f>SUMIFS(СВЦЭМ!$C$39:$C$782,СВЦЭМ!$A$39:$A$782,$A125,СВЦЭМ!$B$39:$B$782,W$119)+'СЕТ СН'!$I$9+СВЦЭМ!$D$10+'СЕТ СН'!$I$5-'СЕТ СН'!$I$17</f>
        <v>4320.8921586800006</v>
      </c>
      <c r="X125" s="36">
        <f>SUMIFS(СВЦЭМ!$C$39:$C$782,СВЦЭМ!$A$39:$A$782,$A125,СВЦЭМ!$B$39:$B$782,X$119)+'СЕТ СН'!$I$9+СВЦЭМ!$D$10+'СЕТ СН'!$I$5-'СЕТ СН'!$I$17</f>
        <v>4403.3043278800005</v>
      </c>
      <c r="Y125" s="36">
        <f>SUMIFS(СВЦЭМ!$C$39:$C$782,СВЦЭМ!$A$39:$A$782,$A125,СВЦЭМ!$B$39:$B$782,Y$119)+'СЕТ СН'!$I$9+СВЦЭМ!$D$10+'СЕТ СН'!$I$5-'СЕТ СН'!$I$17</f>
        <v>4433.3703543000001</v>
      </c>
    </row>
    <row r="126" spans="1:27" ht="15.75" x14ac:dyDescent="0.2">
      <c r="A126" s="35">
        <f t="shared" si="3"/>
        <v>44476</v>
      </c>
      <c r="B126" s="36">
        <f>SUMIFS(СВЦЭМ!$C$39:$C$782,СВЦЭМ!$A$39:$A$782,$A126,СВЦЭМ!$B$39:$B$782,B$119)+'СЕТ СН'!$I$9+СВЦЭМ!$D$10+'СЕТ СН'!$I$5-'СЕТ СН'!$I$17</f>
        <v>4375.71544412</v>
      </c>
      <c r="C126" s="36">
        <f>SUMIFS(СВЦЭМ!$C$39:$C$782,СВЦЭМ!$A$39:$A$782,$A126,СВЦЭМ!$B$39:$B$782,C$119)+'СЕТ СН'!$I$9+СВЦЭМ!$D$10+'СЕТ СН'!$I$5-'СЕТ СН'!$I$17</f>
        <v>4393.9213743600003</v>
      </c>
      <c r="D126" s="36">
        <f>SUMIFS(СВЦЭМ!$C$39:$C$782,СВЦЭМ!$A$39:$A$782,$A126,СВЦЭМ!$B$39:$B$782,D$119)+'СЕТ СН'!$I$9+СВЦЭМ!$D$10+'СЕТ СН'!$I$5-'СЕТ СН'!$I$17</f>
        <v>4351.7356994600004</v>
      </c>
      <c r="E126" s="36">
        <f>SUMIFS(СВЦЭМ!$C$39:$C$782,СВЦЭМ!$A$39:$A$782,$A126,СВЦЭМ!$B$39:$B$782,E$119)+'СЕТ СН'!$I$9+СВЦЭМ!$D$10+'СЕТ СН'!$I$5-'СЕТ СН'!$I$17</f>
        <v>4355.9351262600003</v>
      </c>
      <c r="F126" s="36">
        <f>SUMIFS(СВЦЭМ!$C$39:$C$782,СВЦЭМ!$A$39:$A$782,$A126,СВЦЭМ!$B$39:$B$782,F$119)+'СЕТ СН'!$I$9+СВЦЭМ!$D$10+'СЕТ СН'!$I$5-'СЕТ СН'!$I$17</f>
        <v>4355.0051466100003</v>
      </c>
      <c r="G126" s="36">
        <f>SUMIFS(СВЦЭМ!$C$39:$C$782,СВЦЭМ!$A$39:$A$782,$A126,СВЦЭМ!$B$39:$B$782,G$119)+'СЕТ СН'!$I$9+СВЦЭМ!$D$10+'СЕТ СН'!$I$5-'СЕТ СН'!$I$17</f>
        <v>4342.2422322500006</v>
      </c>
      <c r="H126" s="36">
        <f>SUMIFS(СВЦЭМ!$C$39:$C$782,СВЦЭМ!$A$39:$A$782,$A126,СВЦЭМ!$B$39:$B$782,H$119)+'СЕТ СН'!$I$9+СВЦЭМ!$D$10+'СЕТ СН'!$I$5-'СЕТ СН'!$I$17</f>
        <v>4396.60943546</v>
      </c>
      <c r="I126" s="36">
        <f>SUMIFS(СВЦЭМ!$C$39:$C$782,СВЦЭМ!$A$39:$A$782,$A126,СВЦЭМ!$B$39:$B$782,I$119)+'СЕТ СН'!$I$9+СВЦЭМ!$D$10+'СЕТ СН'!$I$5-'СЕТ СН'!$I$17</f>
        <v>4406.5342717100002</v>
      </c>
      <c r="J126" s="36">
        <f>SUMIFS(СВЦЭМ!$C$39:$C$782,СВЦЭМ!$A$39:$A$782,$A126,СВЦЭМ!$B$39:$B$782,J$119)+'СЕТ СН'!$I$9+СВЦЭМ!$D$10+'СЕТ СН'!$I$5-'СЕТ СН'!$I$17</f>
        <v>4368.1247507400003</v>
      </c>
      <c r="K126" s="36">
        <f>SUMIFS(СВЦЭМ!$C$39:$C$782,СВЦЭМ!$A$39:$A$782,$A126,СВЦЭМ!$B$39:$B$782,K$119)+'СЕТ СН'!$I$9+СВЦЭМ!$D$10+'СЕТ СН'!$I$5-'СЕТ СН'!$I$17</f>
        <v>4334.6341577900002</v>
      </c>
      <c r="L126" s="36">
        <f>SUMIFS(СВЦЭМ!$C$39:$C$782,СВЦЭМ!$A$39:$A$782,$A126,СВЦЭМ!$B$39:$B$782,L$119)+'СЕТ СН'!$I$9+СВЦЭМ!$D$10+'СЕТ СН'!$I$5-'СЕТ СН'!$I$17</f>
        <v>4329.2220174499998</v>
      </c>
      <c r="M126" s="36">
        <f>SUMIFS(СВЦЭМ!$C$39:$C$782,СВЦЭМ!$A$39:$A$782,$A126,СВЦЭМ!$B$39:$B$782,M$119)+'СЕТ СН'!$I$9+СВЦЭМ!$D$10+'СЕТ СН'!$I$5-'СЕТ СН'!$I$17</f>
        <v>4353.4801307100006</v>
      </c>
      <c r="N126" s="36">
        <f>SUMIFS(СВЦЭМ!$C$39:$C$782,СВЦЭМ!$A$39:$A$782,$A126,СВЦЭМ!$B$39:$B$782,N$119)+'СЕТ СН'!$I$9+СВЦЭМ!$D$10+'СЕТ СН'!$I$5-'СЕТ СН'!$I$17</f>
        <v>4356.8444338700001</v>
      </c>
      <c r="O126" s="36">
        <f>SUMIFS(СВЦЭМ!$C$39:$C$782,СВЦЭМ!$A$39:$A$782,$A126,СВЦЭМ!$B$39:$B$782,O$119)+'СЕТ СН'!$I$9+СВЦЭМ!$D$10+'СЕТ СН'!$I$5-'СЕТ СН'!$I$17</f>
        <v>4348.49221364</v>
      </c>
      <c r="P126" s="36">
        <f>SUMIFS(СВЦЭМ!$C$39:$C$782,СВЦЭМ!$A$39:$A$782,$A126,СВЦЭМ!$B$39:$B$782,P$119)+'СЕТ СН'!$I$9+СВЦЭМ!$D$10+'СЕТ СН'!$I$5-'СЕТ СН'!$I$17</f>
        <v>4348.2203695000007</v>
      </c>
      <c r="Q126" s="36">
        <f>SUMIFS(СВЦЭМ!$C$39:$C$782,СВЦЭМ!$A$39:$A$782,$A126,СВЦЭМ!$B$39:$B$782,Q$119)+'СЕТ СН'!$I$9+СВЦЭМ!$D$10+'СЕТ СН'!$I$5-'СЕТ СН'!$I$17</f>
        <v>4353.6732257100002</v>
      </c>
      <c r="R126" s="36">
        <f>SUMIFS(СВЦЭМ!$C$39:$C$782,СВЦЭМ!$A$39:$A$782,$A126,СВЦЭМ!$B$39:$B$782,R$119)+'СЕТ СН'!$I$9+СВЦЭМ!$D$10+'СЕТ СН'!$I$5-'СЕТ СН'!$I$17</f>
        <v>4346.6682720500003</v>
      </c>
      <c r="S126" s="36">
        <f>SUMIFS(СВЦЭМ!$C$39:$C$782,СВЦЭМ!$A$39:$A$782,$A126,СВЦЭМ!$B$39:$B$782,S$119)+'СЕТ СН'!$I$9+СВЦЭМ!$D$10+'СЕТ СН'!$I$5-'СЕТ СН'!$I$17</f>
        <v>4353.8333252100001</v>
      </c>
      <c r="T126" s="36">
        <f>SUMIFS(СВЦЭМ!$C$39:$C$782,СВЦЭМ!$A$39:$A$782,$A126,СВЦЭМ!$B$39:$B$782,T$119)+'СЕТ СН'!$I$9+СВЦЭМ!$D$10+'СЕТ СН'!$I$5-'СЕТ СН'!$I$17</f>
        <v>4331.9586841</v>
      </c>
      <c r="U126" s="36">
        <f>SUMIFS(СВЦЭМ!$C$39:$C$782,СВЦЭМ!$A$39:$A$782,$A126,СВЦЭМ!$B$39:$B$782,U$119)+'СЕТ СН'!$I$9+СВЦЭМ!$D$10+'СЕТ СН'!$I$5-'СЕТ СН'!$I$17</f>
        <v>4310.4899469000002</v>
      </c>
      <c r="V126" s="36">
        <f>SUMIFS(СВЦЭМ!$C$39:$C$782,СВЦЭМ!$A$39:$A$782,$A126,СВЦЭМ!$B$39:$B$782,V$119)+'СЕТ СН'!$I$9+СВЦЭМ!$D$10+'СЕТ СН'!$I$5-'СЕТ СН'!$I$17</f>
        <v>4324.5289856300005</v>
      </c>
      <c r="W126" s="36">
        <f>SUMIFS(СВЦЭМ!$C$39:$C$782,СВЦЭМ!$A$39:$A$782,$A126,СВЦЭМ!$B$39:$B$782,W$119)+'СЕТ СН'!$I$9+СВЦЭМ!$D$10+'СЕТ СН'!$I$5-'СЕТ СН'!$I$17</f>
        <v>4366.7464123</v>
      </c>
      <c r="X126" s="36">
        <f>SUMIFS(СВЦЭМ!$C$39:$C$782,СВЦЭМ!$A$39:$A$782,$A126,СВЦЭМ!$B$39:$B$782,X$119)+'СЕТ СН'!$I$9+СВЦЭМ!$D$10+'СЕТ СН'!$I$5-'СЕТ СН'!$I$17</f>
        <v>4410.9836460500001</v>
      </c>
      <c r="Y126" s="36">
        <f>SUMIFS(СВЦЭМ!$C$39:$C$782,СВЦЭМ!$A$39:$A$782,$A126,СВЦЭМ!$B$39:$B$782,Y$119)+'СЕТ СН'!$I$9+СВЦЭМ!$D$10+'СЕТ СН'!$I$5-'СЕТ СН'!$I$17</f>
        <v>4423.3285733900002</v>
      </c>
    </row>
    <row r="127" spans="1:27" ht="15.75" x14ac:dyDescent="0.2">
      <c r="A127" s="35">
        <f t="shared" si="3"/>
        <v>44477</v>
      </c>
      <c r="B127" s="36">
        <f>SUMIFS(СВЦЭМ!$C$39:$C$782,СВЦЭМ!$A$39:$A$782,$A127,СВЦЭМ!$B$39:$B$782,B$119)+'СЕТ СН'!$I$9+СВЦЭМ!$D$10+'СЕТ СН'!$I$5-'СЕТ СН'!$I$17</f>
        <v>4395.78913844</v>
      </c>
      <c r="C127" s="36">
        <f>SUMIFS(СВЦЭМ!$C$39:$C$782,СВЦЭМ!$A$39:$A$782,$A127,СВЦЭМ!$B$39:$B$782,C$119)+'СЕТ СН'!$I$9+СВЦЭМ!$D$10+'СЕТ СН'!$I$5-'СЕТ СН'!$I$17</f>
        <v>4419.8012157000003</v>
      </c>
      <c r="D127" s="36">
        <f>SUMIFS(СВЦЭМ!$C$39:$C$782,СВЦЭМ!$A$39:$A$782,$A127,СВЦЭМ!$B$39:$B$782,D$119)+'СЕТ СН'!$I$9+СВЦЭМ!$D$10+'СЕТ СН'!$I$5-'СЕТ СН'!$I$17</f>
        <v>4386.9911666799999</v>
      </c>
      <c r="E127" s="36">
        <f>SUMIFS(СВЦЭМ!$C$39:$C$782,СВЦЭМ!$A$39:$A$782,$A127,СВЦЭМ!$B$39:$B$782,E$119)+'СЕТ СН'!$I$9+СВЦЭМ!$D$10+'СЕТ СН'!$I$5-'СЕТ СН'!$I$17</f>
        <v>4411.84616878</v>
      </c>
      <c r="F127" s="36">
        <f>SUMIFS(СВЦЭМ!$C$39:$C$782,СВЦЭМ!$A$39:$A$782,$A127,СВЦЭМ!$B$39:$B$782,F$119)+'СЕТ СН'!$I$9+СВЦЭМ!$D$10+'СЕТ СН'!$I$5-'СЕТ СН'!$I$17</f>
        <v>4411.7762648099997</v>
      </c>
      <c r="G127" s="36">
        <f>SUMIFS(СВЦЭМ!$C$39:$C$782,СВЦЭМ!$A$39:$A$782,$A127,СВЦЭМ!$B$39:$B$782,G$119)+'СЕТ СН'!$I$9+СВЦЭМ!$D$10+'СЕТ СН'!$I$5-'СЕТ СН'!$I$17</f>
        <v>4391.55843654</v>
      </c>
      <c r="H127" s="36">
        <f>SUMIFS(СВЦЭМ!$C$39:$C$782,СВЦЭМ!$A$39:$A$782,$A127,СВЦЭМ!$B$39:$B$782,H$119)+'СЕТ СН'!$I$9+СВЦЭМ!$D$10+'СЕТ СН'!$I$5-'СЕТ СН'!$I$17</f>
        <v>4426.1410949600004</v>
      </c>
      <c r="I127" s="36">
        <f>SUMIFS(СВЦЭМ!$C$39:$C$782,СВЦЭМ!$A$39:$A$782,$A127,СВЦЭМ!$B$39:$B$782,I$119)+'СЕТ СН'!$I$9+СВЦЭМ!$D$10+'СЕТ СН'!$I$5-'СЕТ СН'!$I$17</f>
        <v>4462.4538284700002</v>
      </c>
      <c r="J127" s="36">
        <f>SUMIFS(СВЦЭМ!$C$39:$C$782,СВЦЭМ!$A$39:$A$782,$A127,СВЦЭМ!$B$39:$B$782,J$119)+'СЕТ СН'!$I$9+СВЦЭМ!$D$10+'СЕТ СН'!$I$5-'СЕТ СН'!$I$17</f>
        <v>4409.5501582899997</v>
      </c>
      <c r="K127" s="36">
        <f>SUMIFS(СВЦЭМ!$C$39:$C$782,СВЦЭМ!$A$39:$A$782,$A127,СВЦЭМ!$B$39:$B$782,K$119)+'СЕТ СН'!$I$9+СВЦЭМ!$D$10+'СЕТ СН'!$I$5-'СЕТ СН'!$I$17</f>
        <v>4378.9468622100003</v>
      </c>
      <c r="L127" s="36">
        <f>SUMIFS(СВЦЭМ!$C$39:$C$782,СВЦЭМ!$A$39:$A$782,$A127,СВЦЭМ!$B$39:$B$782,L$119)+'СЕТ СН'!$I$9+СВЦЭМ!$D$10+'СЕТ СН'!$I$5-'СЕТ СН'!$I$17</f>
        <v>4342.6249212599996</v>
      </c>
      <c r="M127" s="36">
        <f>SUMIFS(СВЦЭМ!$C$39:$C$782,СВЦЭМ!$A$39:$A$782,$A127,СВЦЭМ!$B$39:$B$782,M$119)+'СЕТ СН'!$I$9+СВЦЭМ!$D$10+'СЕТ СН'!$I$5-'СЕТ СН'!$I$17</f>
        <v>4362.9492910400004</v>
      </c>
      <c r="N127" s="36">
        <f>SUMIFS(СВЦЭМ!$C$39:$C$782,СВЦЭМ!$A$39:$A$782,$A127,СВЦЭМ!$B$39:$B$782,N$119)+'СЕТ СН'!$I$9+СВЦЭМ!$D$10+'СЕТ СН'!$I$5-'СЕТ СН'!$I$17</f>
        <v>4364.41183602</v>
      </c>
      <c r="O127" s="36">
        <f>SUMIFS(СВЦЭМ!$C$39:$C$782,СВЦЭМ!$A$39:$A$782,$A127,СВЦЭМ!$B$39:$B$782,O$119)+'СЕТ СН'!$I$9+СВЦЭМ!$D$10+'СЕТ СН'!$I$5-'СЕТ СН'!$I$17</f>
        <v>4350.0263460799997</v>
      </c>
      <c r="P127" s="36">
        <f>SUMIFS(СВЦЭМ!$C$39:$C$782,СВЦЭМ!$A$39:$A$782,$A127,СВЦЭМ!$B$39:$B$782,P$119)+'СЕТ СН'!$I$9+СВЦЭМ!$D$10+'СЕТ СН'!$I$5-'СЕТ СН'!$I$17</f>
        <v>4352.5963345600003</v>
      </c>
      <c r="Q127" s="36">
        <f>SUMIFS(СВЦЭМ!$C$39:$C$782,СВЦЭМ!$A$39:$A$782,$A127,СВЦЭМ!$B$39:$B$782,Q$119)+'СЕТ СН'!$I$9+СВЦЭМ!$D$10+'СЕТ СН'!$I$5-'СЕТ СН'!$I$17</f>
        <v>4355.2613772500008</v>
      </c>
      <c r="R127" s="36">
        <f>SUMIFS(СВЦЭМ!$C$39:$C$782,СВЦЭМ!$A$39:$A$782,$A127,СВЦЭМ!$B$39:$B$782,R$119)+'СЕТ СН'!$I$9+СВЦЭМ!$D$10+'СЕТ СН'!$I$5-'СЕТ СН'!$I$17</f>
        <v>4344.5540429600005</v>
      </c>
      <c r="S127" s="36">
        <f>SUMIFS(СВЦЭМ!$C$39:$C$782,СВЦЭМ!$A$39:$A$782,$A127,СВЦЭМ!$B$39:$B$782,S$119)+'СЕТ СН'!$I$9+СВЦЭМ!$D$10+'СЕТ СН'!$I$5-'СЕТ СН'!$I$17</f>
        <v>4345.2301570500003</v>
      </c>
      <c r="T127" s="36">
        <f>SUMIFS(СВЦЭМ!$C$39:$C$782,СВЦЭМ!$A$39:$A$782,$A127,СВЦЭМ!$B$39:$B$782,T$119)+'СЕТ СН'!$I$9+СВЦЭМ!$D$10+'СЕТ СН'!$I$5-'СЕТ СН'!$I$17</f>
        <v>4351.8494517400004</v>
      </c>
      <c r="U127" s="36">
        <f>SUMIFS(СВЦЭМ!$C$39:$C$782,СВЦЭМ!$A$39:$A$782,$A127,СВЦЭМ!$B$39:$B$782,U$119)+'СЕТ СН'!$I$9+СВЦЭМ!$D$10+'СЕТ СН'!$I$5-'СЕТ СН'!$I$17</f>
        <v>4324.1188861700002</v>
      </c>
      <c r="V127" s="36">
        <f>SUMIFS(СВЦЭМ!$C$39:$C$782,СВЦЭМ!$A$39:$A$782,$A127,СВЦЭМ!$B$39:$B$782,V$119)+'СЕТ СН'!$I$9+СВЦЭМ!$D$10+'СЕТ СН'!$I$5-'СЕТ СН'!$I$17</f>
        <v>4320.1470953900007</v>
      </c>
      <c r="W127" s="36">
        <f>SUMIFS(СВЦЭМ!$C$39:$C$782,СВЦЭМ!$A$39:$A$782,$A127,СВЦЭМ!$B$39:$B$782,W$119)+'СЕТ СН'!$I$9+СВЦЭМ!$D$10+'СЕТ СН'!$I$5-'СЕТ СН'!$I$17</f>
        <v>4371.09361756</v>
      </c>
      <c r="X127" s="36">
        <f>SUMIFS(СВЦЭМ!$C$39:$C$782,СВЦЭМ!$A$39:$A$782,$A127,СВЦЭМ!$B$39:$B$782,X$119)+'СЕТ СН'!$I$9+СВЦЭМ!$D$10+'СЕТ СН'!$I$5-'СЕТ СН'!$I$17</f>
        <v>4411.6502647400002</v>
      </c>
      <c r="Y127" s="36">
        <f>SUMIFS(СВЦЭМ!$C$39:$C$782,СВЦЭМ!$A$39:$A$782,$A127,СВЦЭМ!$B$39:$B$782,Y$119)+'СЕТ СН'!$I$9+СВЦЭМ!$D$10+'СЕТ СН'!$I$5-'СЕТ СН'!$I$17</f>
        <v>4414.1698795700004</v>
      </c>
    </row>
    <row r="128" spans="1:27" ht="15.75" x14ac:dyDescent="0.2">
      <c r="A128" s="35">
        <f t="shared" si="3"/>
        <v>44478</v>
      </c>
      <c r="B128" s="36">
        <f>SUMIFS(СВЦЭМ!$C$39:$C$782,СВЦЭМ!$A$39:$A$782,$A128,СВЦЭМ!$B$39:$B$782,B$119)+'СЕТ СН'!$I$9+СВЦЭМ!$D$10+'СЕТ СН'!$I$5-'СЕТ СН'!$I$17</f>
        <v>4301.2261884999998</v>
      </c>
      <c r="C128" s="36">
        <f>SUMIFS(СВЦЭМ!$C$39:$C$782,СВЦЭМ!$A$39:$A$782,$A128,СВЦЭМ!$B$39:$B$782,C$119)+'СЕТ СН'!$I$9+СВЦЭМ!$D$10+'СЕТ СН'!$I$5-'СЕТ СН'!$I$17</f>
        <v>4336.9494700900004</v>
      </c>
      <c r="D128" s="36">
        <f>SUMIFS(СВЦЭМ!$C$39:$C$782,СВЦЭМ!$A$39:$A$782,$A128,СВЦЭМ!$B$39:$B$782,D$119)+'СЕТ СН'!$I$9+СВЦЭМ!$D$10+'СЕТ СН'!$I$5-'СЕТ СН'!$I$17</f>
        <v>4334.5154271000001</v>
      </c>
      <c r="E128" s="36">
        <f>SUMIFS(СВЦЭМ!$C$39:$C$782,СВЦЭМ!$A$39:$A$782,$A128,СВЦЭМ!$B$39:$B$782,E$119)+'СЕТ СН'!$I$9+СВЦЭМ!$D$10+'СЕТ СН'!$I$5-'СЕТ СН'!$I$17</f>
        <v>4364.4229945200004</v>
      </c>
      <c r="F128" s="36">
        <f>SUMIFS(СВЦЭМ!$C$39:$C$782,СВЦЭМ!$A$39:$A$782,$A128,СВЦЭМ!$B$39:$B$782,F$119)+'СЕТ СН'!$I$9+СВЦЭМ!$D$10+'СЕТ СН'!$I$5-'СЕТ СН'!$I$17</f>
        <v>4347.83962496</v>
      </c>
      <c r="G128" s="36">
        <f>SUMIFS(СВЦЭМ!$C$39:$C$782,СВЦЭМ!$A$39:$A$782,$A128,СВЦЭМ!$B$39:$B$782,G$119)+'СЕТ СН'!$I$9+СВЦЭМ!$D$10+'СЕТ СН'!$I$5-'СЕТ СН'!$I$17</f>
        <v>4328.2868745800006</v>
      </c>
      <c r="H128" s="36">
        <f>SUMIFS(СВЦЭМ!$C$39:$C$782,СВЦЭМ!$A$39:$A$782,$A128,СВЦЭМ!$B$39:$B$782,H$119)+'СЕТ СН'!$I$9+СВЦЭМ!$D$10+'СЕТ СН'!$I$5-'СЕТ СН'!$I$17</f>
        <v>4317.5982786800005</v>
      </c>
      <c r="I128" s="36">
        <f>SUMIFS(СВЦЭМ!$C$39:$C$782,СВЦЭМ!$A$39:$A$782,$A128,СВЦЭМ!$B$39:$B$782,I$119)+'СЕТ СН'!$I$9+СВЦЭМ!$D$10+'СЕТ СН'!$I$5-'СЕТ СН'!$I$17</f>
        <v>4390.0360555200004</v>
      </c>
      <c r="J128" s="36">
        <f>SUMIFS(СВЦЭМ!$C$39:$C$782,СВЦЭМ!$A$39:$A$782,$A128,СВЦЭМ!$B$39:$B$782,J$119)+'СЕТ СН'!$I$9+СВЦЭМ!$D$10+'СЕТ СН'!$I$5-'СЕТ СН'!$I$17</f>
        <v>4413.8057816099999</v>
      </c>
      <c r="K128" s="36">
        <f>SUMIFS(СВЦЭМ!$C$39:$C$782,СВЦЭМ!$A$39:$A$782,$A128,СВЦЭМ!$B$39:$B$782,K$119)+'СЕТ СН'!$I$9+СВЦЭМ!$D$10+'СЕТ СН'!$I$5-'СЕТ СН'!$I$17</f>
        <v>4347.8669931100003</v>
      </c>
      <c r="L128" s="36">
        <f>SUMIFS(СВЦЭМ!$C$39:$C$782,СВЦЭМ!$A$39:$A$782,$A128,СВЦЭМ!$B$39:$B$782,L$119)+'СЕТ СН'!$I$9+СВЦЭМ!$D$10+'СЕТ СН'!$I$5-'СЕТ СН'!$I$17</f>
        <v>4329.6623496400007</v>
      </c>
      <c r="M128" s="36">
        <f>SUMIFS(СВЦЭМ!$C$39:$C$782,СВЦЭМ!$A$39:$A$782,$A128,СВЦЭМ!$B$39:$B$782,M$119)+'СЕТ СН'!$I$9+СВЦЭМ!$D$10+'СЕТ СН'!$I$5-'СЕТ СН'!$I$17</f>
        <v>4333.4535268199998</v>
      </c>
      <c r="N128" s="36">
        <f>SUMIFS(СВЦЭМ!$C$39:$C$782,СВЦЭМ!$A$39:$A$782,$A128,СВЦЭМ!$B$39:$B$782,N$119)+'СЕТ СН'!$I$9+СВЦЭМ!$D$10+'СЕТ СН'!$I$5-'СЕТ СН'!$I$17</f>
        <v>4341.3534436500004</v>
      </c>
      <c r="O128" s="36">
        <f>SUMIFS(СВЦЭМ!$C$39:$C$782,СВЦЭМ!$A$39:$A$782,$A128,СВЦЭМ!$B$39:$B$782,O$119)+'СЕТ СН'!$I$9+СВЦЭМ!$D$10+'СЕТ СН'!$I$5-'СЕТ СН'!$I$17</f>
        <v>4343.5668610400007</v>
      </c>
      <c r="P128" s="36">
        <f>SUMIFS(СВЦЭМ!$C$39:$C$782,СВЦЭМ!$A$39:$A$782,$A128,СВЦЭМ!$B$39:$B$782,P$119)+'СЕТ СН'!$I$9+СВЦЭМ!$D$10+'СЕТ СН'!$I$5-'СЕТ СН'!$I$17</f>
        <v>4340.4693701800006</v>
      </c>
      <c r="Q128" s="36">
        <f>SUMIFS(СВЦЭМ!$C$39:$C$782,СВЦЭМ!$A$39:$A$782,$A128,СВЦЭМ!$B$39:$B$782,Q$119)+'СЕТ СН'!$I$9+СВЦЭМ!$D$10+'СЕТ СН'!$I$5-'СЕТ СН'!$I$17</f>
        <v>4414.7153139399998</v>
      </c>
      <c r="R128" s="36">
        <f>SUMIFS(СВЦЭМ!$C$39:$C$782,СВЦЭМ!$A$39:$A$782,$A128,СВЦЭМ!$B$39:$B$782,R$119)+'СЕТ СН'!$I$9+СВЦЭМ!$D$10+'СЕТ СН'!$I$5-'СЕТ СН'!$I$17</f>
        <v>4386.4419239600002</v>
      </c>
      <c r="S128" s="36">
        <f>SUMIFS(СВЦЭМ!$C$39:$C$782,СВЦЭМ!$A$39:$A$782,$A128,СВЦЭМ!$B$39:$B$782,S$119)+'СЕТ СН'!$I$9+СВЦЭМ!$D$10+'СЕТ СН'!$I$5-'СЕТ СН'!$I$17</f>
        <v>4364.9786054400001</v>
      </c>
      <c r="T128" s="36">
        <f>SUMIFS(СВЦЭМ!$C$39:$C$782,СВЦЭМ!$A$39:$A$782,$A128,СВЦЭМ!$B$39:$B$782,T$119)+'СЕТ СН'!$I$9+СВЦЭМ!$D$10+'СЕТ СН'!$I$5-'СЕТ СН'!$I$17</f>
        <v>4336.9165394700003</v>
      </c>
      <c r="U128" s="36">
        <f>SUMIFS(СВЦЭМ!$C$39:$C$782,СВЦЭМ!$A$39:$A$782,$A128,СВЦЭМ!$B$39:$B$782,U$119)+'СЕТ СН'!$I$9+СВЦЭМ!$D$10+'СЕТ СН'!$I$5-'СЕТ СН'!$I$17</f>
        <v>4304.1576999899999</v>
      </c>
      <c r="V128" s="36">
        <f>SUMIFS(СВЦЭМ!$C$39:$C$782,СВЦЭМ!$A$39:$A$782,$A128,СВЦЭМ!$B$39:$B$782,V$119)+'СЕТ СН'!$I$9+СВЦЭМ!$D$10+'СЕТ СН'!$I$5-'СЕТ СН'!$I$17</f>
        <v>4279.9361357500002</v>
      </c>
      <c r="W128" s="36">
        <f>SUMIFS(СВЦЭМ!$C$39:$C$782,СВЦЭМ!$A$39:$A$782,$A128,СВЦЭМ!$B$39:$B$782,W$119)+'СЕТ СН'!$I$9+СВЦЭМ!$D$10+'СЕТ СН'!$I$5-'СЕТ СН'!$I$17</f>
        <v>4331.21732608</v>
      </c>
      <c r="X128" s="36">
        <f>SUMIFS(СВЦЭМ!$C$39:$C$782,СВЦЭМ!$A$39:$A$782,$A128,СВЦЭМ!$B$39:$B$782,X$119)+'СЕТ СН'!$I$9+СВЦЭМ!$D$10+'СЕТ СН'!$I$5-'СЕТ СН'!$I$17</f>
        <v>4365.95537031</v>
      </c>
      <c r="Y128" s="36">
        <f>SUMIFS(СВЦЭМ!$C$39:$C$782,СВЦЭМ!$A$39:$A$782,$A128,СВЦЭМ!$B$39:$B$782,Y$119)+'СЕТ СН'!$I$9+СВЦЭМ!$D$10+'СЕТ СН'!$I$5-'СЕТ СН'!$I$17</f>
        <v>4376.3352636300006</v>
      </c>
    </row>
    <row r="129" spans="1:25" ht="15.75" x14ac:dyDescent="0.2">
      <c r="A129" s="35">
        <f t="shared" si="3"/>
        <v>44479</v>
      </c>
      <c r="B129" s="36">
        <f>SUMIFS(СВЦЭМ!$C$39:$C$782,СВЦЭМ!$A$39:$A$782,$A129,СВЦЭМ!$B$39:$B$782,B$119)+'СЕТ СН'!$I$9+СВЦЭМ!$D$10+'СЕТ СН'!$I$5-'СЕТ СН'!$I$17</f>
        <v>4561.5494344199997</v>
      </c>
      <c r="C129" s="36">
        <f>SUMIFS(СВЦЭМ!$C$39:$C$782,СВЦЭМ!$A$39:$A$782,$A129,СВЦЭМ!$B$39:$B$782,C$119)+'СЕТ СН'!$I$9+СВЦЭМ!$D$10+'СЕТ СН'!$I$5-'СЕТ СН'!$I$17</f>
        <v>4588.1346914599999</v>
      </c>
      <c r="D129" s="36">
        <f>SUMIFS(СВЦЭМ!$C$39:$C$782,СВЦЭМ!$A$39:$A$782,$A129,СВЦЭМ!$B$39:$B$782,D$119)+'СЕТ СН'!$I$9+СВЦЭМ!$D$10+'СЕТ СН'!$I$5-'СЕТ СН'!$I$17</f>
        <v>4589.2383464699997</v>
      </c>
      <c r="E129" s="36">
        <f>SUMIFS(СВЦЭМ!$C$39:$C$782,СВЦЭМ!$A$39:$A$782,$A129,СВЦЭМ!$B$39:$B$782,E$119)+'СЕТ СН'!$I$9+СВЦЭМ!$D$10+'СЕТ СН'!$I$5-'СЕТ СН'!$I$17</f>
        <v>4570.3000471200003</v>
      </c>
      <c r="F129" s="36">
        <f>SUMIFS(СВЦЭМ!$C$39:$C$782,СВЦЭМ!$A$39:$A$782,$A129,СВЦЭМ!$B$39:$B$782,F$119)+'СЕТ СН'!$I$9+СВЦЭМ!$D$10+'СЕТ СН'!$I$5-'СЕТ СН'!$I$17</f>
        <v>4553.1832794700003</v>
      </c>
      <c r="G129" s="36">
        <f>SUMIFS(СВЦЭМ!$C$39:$C$782,СВЦЭМ!$A$39:$A$782,$A129,СВЦЭМ!$B$39:$B$782,G$119)+'СЕТ СН'!$I$9+СВЦЭМ!$D$10+'СЕТ СН'!$I$5-'СЕТ СН'!$I$17</f>
        <v>4553.4641613800004</v>
      </c>
      <c r="H129" s="36">
        <f>SUMIFS(СВЦЭМ!$C$39:$C$782,СВЦЭМ!$A$39:$A$782,$A129,СВЦЭМ!$B$39:$B$782,H$119)+'СЕТ СН'!$I$9+СВЦЭМ!$D$10+'СЕТ СН'!$I$5-'СЕТ СН'!$I$17</f>
        <v>4596.5689382800001</v>
      </c>
      <c r="I129" s="36">
        <f>SUMIFS(СВЦЭМ!$C$39:$C$782,СВЦЭМ!$A$39:$A$782,$A129,СВЦЭМ!$B$39:$B$782,I$119)+'СЕТ СН'!$I$9+СВЦЭМ!$D$10+'СЕТ СН'!$I$5-'СЕТ СН'!$I$17</f>
        <v>4587.7300360500003</v>
      </c>
      <c r="J129" s="36">
        <f>SUMIFS(СВЦЭМ!$C$39:$C$782,СВЦЭМ!$A$39:$A$782,$A129,СВЦЭМ!$B$39:$B$782,J$119)+'СЕТ СН'!$I$9+СВЦЭМ!$D$10+'СЕТ СН'!$I$5-'СЕТ СН'!$I$17</f>
        <v>4509.1545937299998</v>
      </c>
      <c r="K129" s="36">
        <f>SUMIFS(СВЦЭМ!$C$39:$C$782,СВЦЭМ!$A$39:$A$782,$A129,СВЦЭМ!$B$39:$B$782,K$119)+'СЕТ СН'!$I$9+СВЦЭМ!$D$10+'СЕТ СН'!$I$5-'СЕТ СН'!$I$17</f>
        <v>4476.3960040700003</v>
      </c>
      <c r="L129" s="36">
        <f>SUMIFS(СВЦЭМ!$C$39:$C$782,СВЦЭМ!$A$39:$A$782,$A129,СВЦЭМ!$B$39:$B$782,L$119)+'СЕТ СН'!$I$9+СВЦЭМ!$D$10+'СЕТ СН'!$I$5-'СЕТ СН'!$I$17</f>
        <v>4462.3900431700004</v>
      </c>
      <c r="M129" s="36">
        <f>SUMIFS(СВЦЭМ!$C$39:$C$782,СВЦЭМ!$A$39:$A$782,$A129,СВЦЭМ!$B$39:$B$782,M$119)+'СЕТ СН'!$I$9+СВЦЭМ!$D$10+'СЕТ СН'!$I$5-'СЕТ СН'!$I$17</f>
        <v>4464.6186254300001</v>
      </c>
      <c r="N129" s="36">
        <f>SUMIFS(СВЦЭМ!$C$39:$C$782,СВЦЭМ!$A$39:$A$782,$A129,СВЦЭМ!$B$39:$B$782,N$119)+'СЕТ СН'!$I$9+СВЦЭМ!$D$10+'СЕТ СН'!$I$5-'СЕТ СН'!$I$17</f>
        <v>4476.6436178900003</v>
      </c>
      <c r="O129" s="36">
        <f>SUMIFS(СВЦЭМ!$C$39:$C$782,СВЦЭМ!$A$39:$A$782,$A129,СВЦЭМ!$B$39:$B$782,O$119)+'СЕТ СН'!$I$9+СВЦЭМ!$D$10+'СЕТ СН'!$I$5-'СЕТ СН'!$I$17</f>
        <v>4480.3560409800002</v>
      </c>
      <c r="P129" s="36">
        <f>SUMIFS(СВЦЭМ!$C$39:$C$782,СВЦЭМ!$A$39:$A$782,$A129,СВЦЭМ!$B$39:$B$782,P$119)+'СЕТ СН'!$I$9+СВЦЭМ!$D$10+'СЕТ СН'!$I$5-'СЕТ СН'!$I$17</f>
        <v>4481.0107240400002</v>
      </c>
      <c r="Q129" s="36">
        <f>SUMIFS(СВЦЭМ!$C$39:$C$782,СВЦЭМ!$A$39:$A$782,$A129,СВЦЭМ!$B$39:$B$782,Q$119)+'СЕТ СН'!$I$9+СВЦЭМ!$D$10+'СЕТ СН'!$I$5-'СЕТ СН'!$I$17</f>
        <v>4497.8354783200002</v>
      </c>
      <c r="R129" s="36">
        <f>SUMIFS(СВЦЭМ!$C$39:$C$782,СВЦЭМ!$A$39:$A$782,$A129,СВЦЭМ!$B$39:$B$782,R$119)+'СЕТ СН'!$I$9+СВЦЭМ!$D$10+'СЕТ СН'!$I$5-'СЕТ СН'!$I$17</f>
        <v>4497.7015832300003</v>
      </c>
      <c r="S129" s="36">
        <f>SUMIFS(СВЦЭМ!$C$39:$C$782,СВЦЭМ!$A$39:$A$782,$A129,СВЦЭМ!$B$39:$B$782,S$119)+'СЕТ СН'!$I$9+СВЦЭМ!$D$10+'СЕТ СН'!$I$5-'СЕТ СН'!$I$17</f>
        <v>4502.2589612800002</v>
      </c>
      <c r="T129" s="36">
        <f>SUMIFS(СВЦЭМ!$C$39:$C$782,СВЦЭМ!$A$39:$A$782,$A129,СВЦЭМ!$B$39:$B$782,T$119)+'СЕТ СН'!$I$9+СВЦЭМ!$D$10+'СЕТ СН'!$I$5-'СЕТ СН'!$I$17</f>
        <v>4462.7566485000007</v>
      </c>
      <c r="U129" s="36">
        <f>SUMIFS(СВЦЭМ!$C$39:$C$782,СВЦЭМ!$A$39:$A$782,$A129,СВЦЭМ!$B$39:$B$782,U$119)+'СЕТ СН'!$I$9+СВЦЭМ!$D$10+'СЕТ СН'!$I$5-'СЕТ СН'!$I$17</f>
        <v>4448.5642969300006</v>
      </c>
      <c r="V129" s="36">
        <f>SUMIFS(СВЦЭМ!$C$39:$C$782,СВЦЭМ!$A$39:$A$782,$A129,СВЦЭМ!$B$39:$B$782,V$119)+'СЕТ СН'!$I$9+СВЦЭМ!$D$10+'СЕТ СН'!$I$5-'СЕТ СН'!$I$17</f>
        <v>4420.8211456200006</v>
      </c>
      <c r="W129" s="36">
        <f>SUMIFS(СВЦЭМ!$C$39:$C$782,СВЦЭМ!$A$39:$A$782,$A129,СВЦЭМ!$B$39:$B$782,W$119)+'СЕТ СН'!$I$9+СВЦЭМ!$D$10+'СЕТ СН'!$I$5-'СЕТ СН'!$I$17</f>
        <v>4466.4139285700003</v>
      </c>
      <c r="X129" s="36">
        <f>SUMIFS(СВЦЭМ!$C$39:$C$782,СВЦЭМ!$A$39:$A$782,$A129,СВЦЭМ!$B$39:$B$782,X$119)+'СЕТ СН'!$I$9+СВЦЭМ!$D$10+'СЕТ СН'!$I$5-'СЕТ СН'!$I$17</f>
        <v>4516.7882210799999</v>
      </c>
      <c r="Y129" s="36">
        <f>SUMIFS(СВЦЭМ!$C$39:$C$782,СВЦЭМ!$A$39:$A$782,$A129,СВЦЭМ!$B$39:$B$782,Y$119)+'СЕТ СН'!$I$9+СВЦЭМ!$D$10+'СЕТ СН'!$I$5-'СЕТ СН'!$I$17</f>
        <v>4517.9951728599999</v>
      </c>
    </row>
    <row r="130" spans="1:25" ht="15.75" x14ac:dyDescent="0.2">
      <c r="A130" s="35">
        <f t="shared" si="3"/>
        <v>44480</v>
      </c>
      <c r="B130" s="36">
        <f>SUMIFS(СВЦЭМ!$C$39:$C$782,СВЦЭМ!$A$39:$A$782,$A130,СВЦЭМ!$B$39:$B$782,B$119)+'СЕТ СН'!$I$9+СВЦЭМ!$D$10+'СЕТ СН'!$I$5-'СЕТ СН'!$I$17</f>
        <v>4419.8672306300004</v>
      </c>
      <c r="C130" s="36">
        <f>SUMIFS(СВЦЭМ!$C$39:$C$782,СВЦЭМ!$A$39:$A$782,$A130,СВЦЭМ!$B$39:$B$782,C$119)+'СЕТ СН'!$I$9+СВЦЭМ!$D$10+'СЕТ СН'!$I$5-'СЕТ СН'!$I$17</f>
        <v>4467.3739141599999</v>
      </c>
      <c r="D130" s="36">
        <f>SUMIFS(СВЦЭМ!$C$39:$C$782,СВЦЭМ!$A$39:$A$782,$A130,СВЦЭМ!$B$39:$B$782,D$119)+'СЕТ СН'!$I$9+СВЦЭМ!$D$10+'СЕТ СН'!$I$5-'СЕТ СН'!$I$17</f>
        <v>4445.9625671700005</v>
      </c>
      <c r="E130" s="36">
        <f>SUMIFS(СВЦЭМ!$C$39:$C$782,СВЦЭМ!$A$39:$A$782,$A130,СВЦЭМ!$B$39:$B$782,E$119)+'СЕТ СН'!$I$9+СВЦЭМ!$D$10+'СЕТ СН'!$I$5-'СЕТ СН'!$I$17</f>
        <v>4434.6848750600002</v>
      </c>
      <c r="F130" s="36">
        <f>SUMIFS(СВЦЭМ!$C$39:$C$782,СВЦЭМ!$A$39:$A$782,$A130,СВЦЭМ!$B$39:$B$782,F$119)+'СЕТ СН'!$I$9+СВЦЭМ!$D$10+'СЕТ СН'!$I$5-'СЕТ СН'!$I$17</f>
        <v>4414.6302589400002</v>
      </c>
      <c r="G130" s="36">
        <f>SUMIFS(СВЦЭМ!$C$39:$C$782,СВЦЭМ!$A$39:$A$782,$A130,СВЦЭМ!$B$39:$B$782,G$119)+'СЕТ СН'!$I$9+СВЦЭМ!$D$10+'СЕТ СН'!$I$5-'СЕТ СН'!$I$17</f>
        <v>4428.2534296399999</v>
      </c>
      <c r="H130" s="36">
        <f>SUMIFS(СВЦЭМ!$C$39:$C$782,СВЦЭМ!$A$39:$A$782,$A130,СВЦЭМ!$B$39:$B$782,H$119)+'СЕТ СН'!$I$9+СВЦЭМ!$D$10+'СЕТ СН'!$I$5-'СЕТ СН'!$I$17</f>
        <v>4503.5970264900006</v>
      </c>
      <c r="I130" s="36">
        <f>SUMIFS(СВЦЭМ!$C$39:$C$782,СВЦЭМ!$A$39:$A$782,$A130,СВЦЭМ!$B$39:$B$782,I$119)+'СЕТ СН'!$I$9+СВЦЭМ!$D$10+'СЕТ СН'!$I$5-'СЕТ СН'!$I$17</f>
        <v>4489.3945816800006</v>
      </c>
      <c r="J130" s="36">
        <f>SUMIFS(СВЦЭМ!$C$39:$C$782,СВЦЭМ!$A$39:$A$782,$A130,СВЦЭМ!$B$39:$B$782,J$119)+'СЕТ СН'!$I$9+СВЦЭМ!$D$10+'СЕТ СН'!$I$5-'СЕТ СН'!$I$17</f>
        <v>4418.1933660800005</v>
      </c>
      <c r="K130" s="36">
        <f>SUMIFS(СВЦЭМ!$C$39:$C$782,СВЦЭМ!$A$39:$A$782,$A130,СВЦЭМ!$B$39:$B$782,K$119)+'СЕТ СН'!$I$9+СВЦЭМ!$D$10+'СЕТ СН'!$I$5-'СЕТ СН'!$I$17</f>
        <v>4402.7288508199999</v>
      </c>
      <c r="L130" s="36">
        <f>SUMIFS(СВЦЭМ!$C$39:$C$782,СВЦЭМ!$A$39:$A$782,$A130,СВЦЭМ!$B$39:$B$782,L$119)+'СЕТ СН'!$I$9+СВЦЭМ!$D$10+'СЕТ СН'!$I$5-'СЕТ СН'!$I$17</f>
        <v>4404.03836452</v>
      </c>
      <c r="M130" s="36">
        <f>SUMIFS(СВЦЭМ!$C$39:$C$782,СВЦЭМ!$A$39:$A$782,$A130,СВЦЭМ!$B$39:$B$782,M$119)+'СЕТ СН'!$I$9+СВЦЭМ!$D$10+'СЕТ СН'!$I$5-'СЕТ СН'!$I$17</f>
        <v>4427.1655875899996</v>
      </c>
      <c r="N130" s="36">
        <f>SUMIFS(СВЦЭМ!$C$39:$C$782,СВЦЭМ!$A$39:$A$782,$A130,СВЦЭМ!$B$39:$B$782,N$119)+'СЕТ СН'!$I$9+СВЦЭМ!$D$10+'СЕТ СН'!$I$5-'СЕТ СН'!$I$17</f>
        <v>4429.6357825100004</v>
      </c>
      <c r="O130" s="36">
        <f>SUMIFS(СВЦЭМ!$C$39:$C$782,СВЦЭМ!$A$39:$A$782,$A130,СВЦЭМ!$B$39:$B$782,O$119)+'СЕТ СН'!$I$9+СВЦЭМ!$D$10+'СЕТ СН'!$I$5-'СЕТ СН'!$I$17</f>
        <v>4451.1853266200005</v>
      </c>
      <c r="P130" s="36">
        <f>SUMIFS(СВЦЭМ!$C$39:$C$782,СВЦЭМ!$A$39:$A$782,$A130,СВЦЭМ!$B$39:$B$782,P$119)+'СЕТ СН'!$I$9+СВЦЭМ!$D$10+'СЕТ СН'!$I$5-'СЕТ СН'!$I$17</f>
        <v>4446.2049968299998</v>
      </c>
      <c r="Q130" s="36">
        <f>SUMIFS(СВЦЭМ!$C$39:$C$782,СВЦЭМ!$A$39:$A$782,$A130,СВЦЭМ!$B$39:$B$782,Q$119)+'СЕТ СН'!$I$9+СВЦЭМ!$D$10+'СЕТ СН'!$I$5-'СЕТ СН'!$I$17</f>
        <v>4446.2364962900001</v>
      </c>
      <c r="R130" s="36">
        <f>SUMIFS(СВЦЭМ!$C$39:$C$782,СВЦЭМ!$A$39:$A$782,$A130,СВЦЭМ!$B$39:$B$782,R$119)+'СЕТ СН'!$I$9+СВЦЭМ!$D$10+'СЕТ СН'!$I$5-'СЕТ СН'!$I$17</f>
        <v>4441.4092412</v>
      </c>
      <c r="S130" s="36">
        <f>SUMIFS(СВЦЭМ!$C$39:$C$782,СВЦЭМ!$A$39:$A$782,$A130,СВЦЭМ!$B$39:$B$782,S$119)+'СЕТ СН'!$I$9+СВЦЭМ!$D$10+'СЕТ СН'!$I$5-'СЕТ СН'!$I$17</f>
        <v>4434.9776484000004</v>
      </c>
      <c r="T130" s="36">
        <f>SUMIFS(СВЦЭМ!$C$39:$C$782,СВЦЭМ!$A$39:$A$782,$A130,СВЦЭМ!$B$39:$B$782,T$119)+'СЕТ СН'!$I$9+СВЦЭМ!$D$10+'СЕТ СН'!$I$5-'СЕТ СН'!$I$17</f>
        <v>4415.3013291300003</v>
      </c>
      <c r="U130" s="36">
        <f>SUMIFS(СВЦЭМ!$C$39:$C$782,СВЦЭМ!$A$39:$A$782,$A130,СВЦЭМ!$B$39:$B$782,U$119)+'СЕТ СН'!$I$9+СВЦЭМ!$D$10+'СЕТ СН'!$I$5-'СЕТ СН'!$I$17</f>
        <v>4389.7839227100003</v>
      </c>
      <c r="V130" s="36">
        <f>SUMIFS(СВЦЭМ!$C$39:$C$782,СВЦЭМ!$A$39:$A$782,$A130,СВЦЭМ!$B$39:$B$782,V$119)+'СЕТ СН'!$I$9+СВЦЭМ!$D$10+'СЕТ СН'!$I$5-'СЕТ СН'!$I$17</f>
        <v>4382.7385396999998</v>
      </c>
      <c r="W130" s="36">
        <f>SUMIFS(СВЦЭМ!$C$39:$C$782,СВЦЭМ!$A$39:$A$782,$A130,СВЦЭМ!$B$39:$B$782,W$119)+'СЕТ СН'!$I$9+СВЦЭМ!$D$10+'СЕТ СН'!$I$5-'СЕТ СН'!$I$17</f>
        <v>4420.0835400100004</v>
      </c>
      <c r="X130" s="36">
        <f>SUMIFS(СВЦЭМ!$C$39:$C$782,СВЦЭМ!$A$39:$A$782,$A130,СВЦЭМ!$B$39:$B$782,X$119)+'СЕТ СН'!$I$9+СВЦЭМ!$D$10+'СЕТ СН'!$I$5-'СЕТ СН'!$I$17</f>
        <v>4429.4442055400004</v>
      </c>
      <c r="Y130" s="36">
        <f>SUMIFS(СВЦЭМ!$C$39:$C$782,СВЦЭМ!$A$39:$A$782,$A130,СВЦЭМ!$B$39:$B$782,Y$119)+'СЕТ СН'!$I$9+СВЦЭМ!$D$10+'СЕТ СН'!$I$5-'СЕТ СН'!$I$17</f>
        <v>4470.5631566299999</v>
      </c>
    </row>
    <row r="131" spans="1:25" ht="15.75" x14ac:dyDescent="0.2">
      <c r="A131" s="35">
        <f t="shared" si="3"/>
        <v>44481</v>
      </c>
      <c r="B131" s="36">
        <f>SUMIFS(СВЦЭМ!$C$39:$C$782,СВЦЭМ!$A$39:$A$782,$A131,СВЦЭМ!$B$39:$B$782,B$119)+'СЕТ СН'!$I$9+СВЦЭМ!$D$10+'СЕТ СН'!$I$5-'СЕТ СН'!$I$17</f>
        <v>4487.7589488800004</v>
      </c>
      <c r="C131" s="36">
        <f>SUMIFS(СВЦЭМ!$C$39:$C$782,СВЦЭМ!$A$39:$A$782,$A131,СВЦЭМ!$B$39:$B$782,C$119)+'СЕТ СН'!$I$9+СВЦЭМ!$D$10+'СЕТ СН'!$I$5-'СЕТ СН'!$I$17</f>
        <v>4518.5574186600006</v>
      </c>
      <c r="D131" s="36">
        <f>SUMIFS(СВЦЭМ!$C$39:$C$782,СВЦЭМ!$A$39:$A$782,$A131,СВЦЭМ!$B$39:$B$782,D$119)+'СЕТ СН'!$I$9+СВЦЭМ!$D$10+'СЕТ СН'!$I$5-'СЕТ СН'!$I$17</f>
        <v>4427.44673453</v>
      </c>
      <c r="E131" s="36">
        <f>SUMIFS(СВЦЭМ!$C$39:$C$782,СВЦЭМ!$A$39:$A$782,$A131,СВЦЭМ!$B$39:$B$782,E$119)+'СЕТ СН'!$I$9+СВЦЭМ!$D$10+'СЕТ СН'!$I$5-'СЕТ СН'!$I$17</f>
        <v>4417.55446175</v>
      </c>
      <c r="F131" s="36">
        <f>SUMIFS(СВЦЭМ!$C$39:$C$782,СВЦЭМ!$A$39:$A$782,$A131,СВЦЭМ!$B$39:$B$782,F$119)+'СЕТ СН'!$I$9+СВЦЭМ!$D$10+'СЕТ СН'!$I$5-'СЕТ СН'!$I$17</f>
        <v>4413.7136435000002</v>
      </c>
      <c r="G131" s="36">
        <f>SUMIFS(СВЦЭМ!$C$39:$C$782,СВЦЭМ!$A$39:$A$782,$A131,СВЦЭМ!$B$39:$B$782,G$119)+'СЕТ СН'!$I$9+СВЦЭМ!$D$10+'СЕТ СН'!$I$5-'СЕТ СН'!$I$17</f>
        <v>4415.2485802000001</v>
      </c>
      <c r="H131" s="36">
        <f>SUMIFS(СВЦЭМ!$C$39:$C$782,СВЦЭМ!$A$39:$A$782,$A131,СВЦЭМ!$B$39:$B$782,H$119)+'СЕТ СН'!$I$9+СВЦЭМ!$D$10+'СЕТ СН'!$I$5-'СЕТ СН'!$I$17</f>
        <v>4501.1149685800001</v>
      </c>
      <c r="I131" s="36">
        <f>SUMIFS(СВЦЭМ!$C$39:$C$782,СВЦЭМ!$A$39:$A$782,$A131,СВЦЭМ!$B$39:$B$782,I$119)+'СЕТ СН'!$I$9+СВЦЭМ!$D$10+'СЕТ СН'!$I$5-'СЕТ СН'!$I$17</f>
        <v>4463.2604173899999</v>
      </c>
      <c r="J131" s="36">
        <f>SUMIFS(СВЦЭМ!$C$39:$C$782,СВЦЭМ!$A$39:$A$782,$A131,СВЦЭМ!$B$39:$B$782,J$119)+'СЕТ СН'!$I$9+СВЦЭМ!$D$10+'СЕТ СН'!$I$5-'СЕТ СН'!$I$17</f>
        <v>4536.8053609300005</v>
      </c>
      <c r="K131" s="36">
        <f>SUMIFS(СВЦЭМ!$C$39:$C$782,СВЦЭМ!$A$39:$A$782,$A131,СВЦЭМ!$B$39:$B$782,K$119)+'СЕТ СН'!$I$9+СВЦЭМ!$D$10+'СЕТ СН'!$I$5-'СЕТ СН'!$I$17</f>
        <v>4361.7983817200002</v>
      </c>
      <c r="L131" s="36">
        <f>SUMIFS(СВЦЭМ!$C$39:$C$782,СВЦЭМ!$A$39:$A$782,$A131,СВЦЭМ!$B$39:$B$782,L$119)+'СЕТ СН'!$I$9+СВЦЭМ!$D$10+'СЕТ СН'!$I$5-'СЕТ СН'!$I$17</f>
        <v>4353.8622556099999</v>
      </c>
      <c r="M131" s="36">
        <f>SUMIFS(СВЦЭМ!$C$39:$C$782,СВЦЭМ!$A$39:$A$782,$A131,СВЦЭМ!$B$39:$B$782,M$119)+'СЕТ СН'!$I$9+СВЦЭМ!$D$10+'СЕТ СН'!$I$5-'СЕТ СН'!$I$17</f>
        <v>5037.4038015900005</v>
      </c>
      <c r="N131" s="36">
        <f>SUMIFS(СВЦЭМ!$C$39:$C$782,СВЦЭМ!$A$39:$A$782,$A131,СВЦЭМ!$B$39:$B$782,N$119)+'СЕТ СН'!$I$9+СВЦЭМ!$D$10+'СЕТ СН'!$I$5-'СЕТ СН'!$I$17</f>
        <v>4472.0758691700003</v>
      </c>
      <c r="O131" s="36">
        <f>SUMIFS(СВЦЭМ!$C$39:$C$782,СВЦЭМ!$A$39:$A$782,$A131,СВЦЭМ!$B$39:$B$782,O$119)+'СЕТ СН'!$I$9+СВЦЭМ!$D$10+'СЕТ СН'!$I$5-'СЕТ СН'!$I$17</f>
        <v>4464.6669117000001</v>
      </c>
      <c r="P131" s="36">
        <f>SUMIFS(СВЦЭМ!$C$39:$C$782,СВЦЭМ!$A$39:$A$782,$A131,СВЦЭМ!$B$39:$B$782,P$119)+'СЕТ СН'!$I$9+СВЦЭМ!$D$10+'СЕТ СН'!$I$5-'СЕТ СН'!$I$17</f>
        <v>4463.9622220500005</v>
      </c>
      <c r="Q131" s="36">
        <f>SUMIFS(СВЦЭМ!$C$39:$C$782,СВЦЭМ!$A$39:$A$782,$A131,СВЦЭМ!$B$39:$B$782,Q$119)+'СЕТ СН'!$I$9+СВЦЭМ!$D$10+'СЕТ СН'!$I$5-'СЕТ СН'!$I$17</f>
        <v>4469.8285869900001</v>
      </c>
      <c r="R131" s="36">
        <f>SUMIFS(СВЦЭМ!$C$39:$C$782,СВЦЭМ!$A$39:$A$782,$A131,СВЦЭМ!$B$39:$B$782,R$119)+'СЕТ СН'!$I$9+СВЦЭМ!$D$10+'СЕТ СН'!$I$5-'СЕТ СН'!$I$17</f>
        <v>4459.2224287600002</v>
      </c>
      <c r="S131" s="36">
        <f>SUMIFS(СВЦЭМ!$C$39:$C$782,СВЦЭМ!$A$39:$A$782,$A131,СВЦЭМ!$B$39:$B$782,S$119)+'СЕТ СН'!$I$9+СВЦЭМ!$D$10+'СЕТ СН'!$I$5-'СЕТ СН'!$I$17</f>
        <v>4438.10584569</v>
      </c>
      <c r="T131" s="36">
        <f>SUMIFS(СВЦЭМ!$C$39:$C$782,СВЦЭМ!$A$39:$A$782,$A131,СВЦЭМ!$B$39:$B$782,T$119)+'СЕТ СН'!$I$9+СВЦЭМ!$D$10+'СЕТ СН'!$I$5-'СЕТ СН'!$I$17</f>
        <v>4381.3837592</v>
      </c>
      <c r="U131" s="36">
        <f>SUMIFS(СВЦЭМ!$C$39:$C$782,СВЦЭМ!$A$39:$A$782,$A131,СВЦЭМ!$B$39:$B$782,U$119)+'СЕТ СН'!$I$9+СВЦЭМ!$D$10+'СЕТ СН'!$I$5-'СЕТ СН'!$I$17</f>
        <v>4348.0637289900005</v>
      </c>
      <c r="V131" s="36">
        <f>SUMIFS(СВЦЭМ!$C$39:$C$782,СВЦЭМ!$A$39:$A$782,$A131,СВЦЭМ!$B$39:$B$782,V$119)+'СЕТ СН'!$I$9+СВЦЭМ!$D$10+'СЕТ СН'!$I$5-'СЕТ СН'!$I$17</f>
        <v>4311.5676040300004</v>
      </c>
      <c r="W131" s="36">
        <f>SUMIFS(СВЦЭМ!$C$39:$C$782,СВЦЭМ!$A$39:$A$782,$A131,СВЦЭМ!$B$39:$B$782,W$119)+'СЕТ СН'!$I$9+СВЦЭМ!$D$10+'СЕТ СН'!$I$5-'СЕТ СН'!$I$17</f>
        <v>4334.92970513</v>
      </c>
      <c r="X131" s="36">
        <f>SUMIFS(СВЦЭМ!$C$39:$C$782,СВЦЭМ!$A$39:$A$782,$A131,СВЦЭМ!$B$39:$B$782,X$119)+'СЕТ СН'!$I$9+СВЦЭМ!$D$10+'СЕТ СН'!$I$5-'СЕТ СН'!$I$17</f>
        <v>4350.39643798</v>
      </c>
      <c r="Y131" s="36">
        <f>SUMIFS(СВЦЭМ!$C$39:$C$782,СВЦЭМ!$A$39:$A$782,$A131,СВЦЭМ!$B$39:$B$782,Y$119)+'СЕТ СН'!$I$9+СВЦЭМ!$D$10+'СЕТ СН'!$I$5-'СЕТ СН'!$I$17</f>
        <v>4373.2356825900006</v>
      </c>
    </row>
    <row r="132" spans="1:25" ht="15.75" x14ac:dyDescent="0.2">
      <c r="A132" s="35">
        <f t="shared" si="3"/>
        <v>44482</v>
      </c>
      <c r="B132" s="36">
        <f>SUMIFS(СВЦЭМ!$C$39:$C$782,СВЦЭМ!$A$39:$A$782,$A132,СВЦЭМ!$B$39:$B$782,B$119)+'СЕТ СН'!$I$9+СВЦЭМ!$D$10+'СЕТ СН'!$I$5-'СЕТ СН'!$I$17</f>
        <v>4358.2970890400002</v>
      </c>
      <c r="C132" s="36">
        <f>SUMIFS(СВЦЭМ!$C$39:$C$782,СВЦЭМ!$A$39:$A$782,$A132,СВЦЭМ!$B$39:$B$782,C$119)+'СЕТ СН'!$I$9+СВЦЭМ!$D$10+'СЕТ СН'!$I$5-'СЕТ СН'!$I$17</f>
        <v>4473.4975218500003</v>
      </c>
      <c r="D132" s="36">
        <f>SUMIFS(СВЦЭМ!$C$39:$C$782,СВЦЭМ!$A$39:$A$782,$A132,СВЦЭМ!$B$39:$B$782,D$119)+'СЕТ СН'!$I$9+СВЦЭМ!$D$10+'СЕТ СН'!$I$5-'СЕТ СН'!$I$17</f>
        <v>4405.0627732400008</v>
      </c>
      <c r="E132" s="36">
        <f>SUMIFS(СВЦЭМ!$C$39:$C$782,СВЦЭМ!$A$39:$A$782,$A132,СВЦЭМ!$B$39:$B$782,E$119)+'СЕТ СН'!$I$9+СВЦЭМ!$D$10+'СЕТ СН'!$I$5-'СЕТ СН'!$I$17</f>
        <v>4384.6286359000005</v>
      </c>
      <c r="F132" s="36">
        <f>SUMIFS(СВЦЭМ!$C$39:$C$782,СВЦЭМ!$A$39:$A$782,$A132,СВЦЭМ!$B$39:$B$782,F$119)+'СЕТ СН'!$I$9+СВЦЭМ!$D$10+'СЕТ СН'!$I$5-'СЕТ СН'!$I$17</f>
        <v>4380.54531202</v>
      </c>
      <c r="G132" s="36">
        <f>SUMIFS(СВЦЭМ!$C$39:$C$782,СВЦЭМ!$A$39:$A$782,$A132,СВЦЭМ!$B$39:$B$782,G$119)+'СЕТ СН'!$I$9+СВЦЭМ!$D$10+'СЕТ СН'!$I$5-'СЕТ СН'!$I$17</f>
        <v>4394.4740405100001</v>
      </c>
      <c r="H132" s="36">
        <f>SUMIFS(СВЦЭМ!$C$39:$C$782,СВЦЭМ!$A$39:$A$782,$A132,СВЦЭМ!$B$39:$B$782,H$119)+'СЕТ СН'!$I$9+СВЦЭМ!$D$10+'СЕТ СН'!$I$5-'СЕТ СН'!$I$17</f>
        <v>4461.1386704800007</v>
      </c>
      <c r="I132" s="36">
        <f>SUMIFS(СВЦЭМ!$C$39:$C$782,СВЦЭМ!$A$39:$A$782,$A132,СВЦЭМ!$B$39:$B$782,I$119)+'СЕТ СН'!$I$9+СВЦЭМ!$D$10+'СЕТ СН'!$I$5-'СЕТ СН'!$I$17</f>
        <v>4430.48143987</v>
      </c>
      <c r="J132" s="36">
        <f>SUMIFS(СВЦЭМ!$C$39:$C$782,СВЦЭМ!$A$39:$A$782,$A132,СВЦЭМ!$B$39:$B$782,J$119)+'СЕТ СН'!$I$9+СВЦЭМ!$D$10+'СЕТ СН'!$I$5-'СЕТ СН'!$I$17</f>
        <v>4395.5443157999998</v>
      </c>
      <c r="K132" s="36">
        <f>SUMIFS(СВЦЭМ!$C$39:$C$782,СВЦЭМ!$A$39:$A$782,$A132,СВЦЭМ!$B$39:$B$782,K$119)+'СЕТ СН'!$I$9+СВЦЭМ!$D$10+'СЕТ СН'!$I$5-'СЕТ СН'!$I$17</f>
        <v>4341.21361523</v>
      </c>
      <c r="L132" s="36">
        <f>SUMIFS(СВЦЭМ!$C$39:$C$782,СВЦЭМ!$A$39:$A$782,$A132,СВЦЭМ!$B$39:$B$782,L$119)+'СЕТ СН'!$I$9+СВЦЭМ!$D$10+'СЕТ СН'!$I$5-'СЕТ СН'!$I$17</f>
        <v>4335.7513078800002</v>
      </c>
      <c r="M132" s="36">
        <f>SUMIFS(СВЦЭМ!$C$39:$C$782,СВЦЭМ!$A$39:$A$782,$A132,СВЦЭМ!$B$39:$B$782,M$119)+'СЕТ СН'!$I$9+СВЦЭМ!$D$10+'СЕТ СН'!$I$5-'СЕТ СН'!$I$17</f>
        <v>4354.2705635599996</v>
      </c>
      <c r="N132" s="36">
        <f>SUMIFS(СВЦЭМ!$C$39:$C$782,СВЦЭМ!$A$39:$A$782,$A132,СВЦЭМ!$B$39:$B$782,N$119)+'СЕТ СН'!$I$9+СВЦЭМ!$D$10+'СЕТ СН'!$I$5-'СЕТ СН'!$I$17</f>
        <v>4410.5979891799998</v>
      </c>
      <c r="O132" s="36">
        <f>SUMIFS(СВЦЭМ!$C$39:$C$782,СВЦЭМ!$A$39:$A$782,$A132,СВЦЭМ!$B$39:$B$782,O$119)+'СЕТ СН'!$I$9+СВЦЭМ!$D$10+'СЕТ СН'!$I$5-'СЕТ СН'!$I$17</f>
        <v>4466.05438435</v>
      </c>
      <c r="P132" s="36">
        <f>SUMIFS(СВЦЭМ!$C$39:$C$782,СВЦЭМ!$A$39:$A$782,$A132,СВЦЭМ!$B$39:$B$782,P$119)+'СЕТ СН'!$I$9+СВЦЭМ!$D$10+'СЕТ СН'!$I$5-'СЕТ СН'!$I$17</f>
        <v>4454.7587303400005</v>
      </c>
      <c r="Q132" s="36">
        <f>SUMIFS(СВЦЭМ!$C$39:$C$782,СВЦЭМ!$A$39:$A$782,$A132,СВЦЭМ!$B$39:$B$782,Q$119)+'СЕТ СН'!$I$9+СВЦЭМ!$D$10+'СЕТ СН'!$I$5-'СЕТ СН'!$I$17</f>
        <v>4432.2752642400001</v>
      </c>
      <c r="R132" s="36">
        <f>SUMIFS(СВЦЭМ!$C$39:$C$782,СВЦЭМ!$A$39:$A$782,$A132,СВЦЭМ!$B$39:$B$782,R$119)+'СЕТ СН'!$I$9+СВЦЭМ!$D$10+'СЕТ СН'!$I$5-'СЕТ СН'!$I$17</f>
        <v>4424.2566966499999</v>
      </c>
      <c r="S132" s="36">
        <f>SUMIFS(СВЦЭМ!$C$39:$C$782,СВЦЭМ!$A$39:$A$782,$A132,СВЦЭМ!$B$39:$B$782,S$119)+'СЕТ СН'!$I$9+СВЦЭМ!$D$10+'СЕТ СН'!$I$5-'СЕТ СН'!$I$17</f>
        <v>4390.2075966800003</v>
      </c>
      <c r="T132" s="36">
        <f>SUMIFS(СВЦЭМ!$C$39:$C$782,СВЦЭМ!$A$39:$A$782,$A132,СВЦЭМ!$B$39:$B$782,T$119)+'СЕТ СН'!$I$9+СВЦЭМ!$D$10+'СЕТ СН'!$I$5-'СЕТ СН'!$I$17</f>
        <v>4298.14178825</v>
      </c>
      <c r="U132" s="36">
        <f>SUMIFS(СВЦЭМ!$C$39:$C$782,СВЦЭМ!$A$39:$A$782,$A132,СВЦЭМ!$B$39:$B$782,U$119)+'СЕТ СН'!$I$9+СВЦЭМ!$D$10+'СЕТ СН'!$I$5-'СЕТ СН'!$I$17</f>
        <v>4263.3122458100006</v>
      </c>
      <c r="V132" s="36">
        <f>SUMIFS(СВЦЭМ!$C$39:$C$782,СВЦЭМ!$A$39:$A$782,$A132,СВЦЭМ!$B$39:$B$782,V$119)+'СЕТ СН'!$I$9+СВЦЭМ!$D$10+'СЕТ СН'!$I$5-'СЕТ СН'!$I$17</f>
        <v>4255.2362513400003</v>
      </c>
      <c r="W132" s="36">
        <f>SUMIFS(СВЦЭМ!$C$39:$C$782,СВЦЭМ!$A$39:$A$782,$A132,СВЦЭМ!$B$39:$B$782,W$119)+'СЕТ СН'!$I$9+СВЦЭМ!$D$10+'СЕТ СН'!$I$5-'СЕТ СН'!$I$17</f>
        <v>4305.6672904200004</v>
      </c>
      <c r="X132" s="36">
        <f>SUMIFS(СВЦЭМ!$C$39:$C$782,СВЦЭМ!$A$39:$A$782,$A132,СВЦЭМ!$B$39:$B$782,X$119)+'СЕТ СН'!$I$9+СВЦЭМ!$D$10+'СЕТ СН'!$I$5-'СЕТ СН'!$I$17</f>
        <v>4343.7634879200004</v>
      </c>
      <c r="Y132" s="36">
        <f>SUMIFS(СВЦЭМ!$C$39:$C$782,СВЦЭМ!$A$39:$A$782,$A132,СВЦЭМ!$B$39:$B$782,Y$119)+'СЕТ СН'!$I$9+СВЦЭМ!$D$10+'СЕТ СН'!$I$5-'СЕТ СН'!$I$17</f>
        <v>4429.8294007900004</v>
      </c>
    </row>
    <row r="133" spans="1:25" ht="15.75" x14ac:dyDescent="0.2">
      <c r="A133" s="35">
        <f t="shared" si="3"/>
        <v>44483</v>
      </c>
      <c r="B133" s="36">
        <f>SUMIFS(СВЦЭМ!$C$39:$C$782,СВЦЭМ!$A$39:$A$782,$A133,СВЦЭМ!$B$39:$B$782,B$119)+'СЕТ СН'!$I$9+СВЦЭМ!$D$10+'СЕТ СН'!$I$5-'СЕТ СН'!$I$17</f>
        <v>4503.08055315</v>
      </c>
      <c r="C133" s="36">
        <f>SUMIFS(СВЦЭМ!$C$39:$C$782,СВЦЭМ!$A$39:$A$782,$A133,СВЦЭМ!$B$39:$B$782,C$119)+'СЕТ СН'!$I$9+СВЦЭМ!$D$10+'СЕТ СН'!$I$5-'СЕТ СН'!$I$17</f>
        <v>4480.4655196000003</v>
      </c>
      <c r="D133" s="36">
        <f>SUMIFS(СВЦЭМ!$C$39:$C$782,СВЦЭМ!$A$39:$A$782,$A133,СВЦЭМ!$B$39:$B$782,D$119)+'СЕТ СН'!$I$9+СВЦЭМ!$D$10+'СЕТ СН'!$I$5-'СЕТ СН'!$I$17</f>
        <v>4382.6119138100003</v>
      </c>
      <c r="E133" s="36">
        <f>SUMIFS(СВЦЭМ!$C$39:$C$782,СВЦЭМ!$A$39:$A$782,$A133,СВЦЭМ!$B$39:$B$782,E$119)+'СЕТ СН'!$I$9+СВЦЭМ!$D$10+'СЕТ СН'!$I$5-'СЕТ СН'!$I$17</f>
        <v>4362.9847909100008</v>
      </c>
      <c r="F133" s="36">
        <f>SUMIFS(СВЦЭМ!$C$39:$C$782,СВЦЭМ!$A$39:$A$782,$A133,СВЦЭМ!$B$39:$B$782,F$119)+'СЕТ СН'!$I$9+СВЦЭМ!$D$10+'СЕТ СН'!$I$5-'СЕТ СН'!$I$17</f>
        <v>4361.7347615199997</v>
      </c>
      <c r="G133" s="36">
        <f>SUMIFS(СВЦЭМ!$C$39:$C$782,СВЦЭМ!$A$39:$A$782,$A133,СВЦЭМ!$B$39:$B$782,G$119)+'СЕТ СН'!$I$9+СВЦЭМ!$D$10+'СЕТ СН'!$I$5-'СЕТ СН'!$I$17</f>
        <v>4396.7600671199998</v>
      </c>
      <c r="H133" s="36">
        <f>SUMIFS(СВЦЭМ!$C$39:$C$782,СВЦЭМ!$A$39:$A$782,$A133,СВЦЭМ!$B$39:$B$782,H$119)+'СЕТ СН'!$I$9+СВЦЭМ!$D$10+'СЕТ СН'!$I$5-'СЕТ СН'!$I$17</f>
        <v>4480.3449158800004</v>
      </c>
      <c r="I133" s="36">
        <f>SUMIFS(СВЦЭМ!$C$39:$C$782,СВЦЭМ!$A$39:$A$782,$A133,СВЦЭМ!$B$39:$B$782,I$119)+'СЕТ СН'!$I$9+СВЦЭМ!$D$10+'СЕТ СН'!$I$5-'СЕТ СН'!$I$17</f>
        <v>4459.4743837900005</v>
      </c>
      <c r="J133" s="36">
        <f>SUMIFS(СВЦЭМ!$C$39:$C$782,СВЦЭМ!$A$39:$A$782,$A133,СВЦЭМ!$B$39:$B$782,J$119)+'СЕТ СН'!$I$9+СВЦЭМ!$D$10+'СЕТ СН'!$I$5-'СЕТ СН'!$I$17</f>
        <v>4431.9035593500003</v>
      </c>
      <c r="K133" s="36">
        <f>SUMIFS(СВЦЭМ!$C$39:$C$782,СВЦЭМ!$A$39:$A$782,$A133,СВЦЭМ!$B$39:$B$782,K$119)+'СЕТ СН'!$I$9+СВЦЭМ!$D$10+'СЕТ СН'!$I$5-'СЕТ СН'!$I$17</f>
        <v>4284.6042782599998</v>
      </c>
      <c r="L133" s="36">
        <f>SUMIFS(СВЦЭМ!$C$39:$C$782,СВЦЭМ!$A$39:$A$782,$A133,СВЦЭМ!$B$39:$B$782,L$119)+'СЕТ СН'!$I$9+СВЦЭМ!$D$10+'СЕТ СН'!$I$5-'СЕТ СН'!$I$17</f>
        <v>4357.3801284000001</v>
      </c>
      <c r="M133" s="36">
        <f>SUMIFS(СВЦЭМ!$C$39:$C$782,СВЦЭМ!$A$39:$A$782,$A133,СВЦЭМ!$B$39:$B$782,M$119)+'СЕТ СН'!$I$9+СВЦЭМ!$D$10+'СЕТ СН'!$I$5-'СЕТ СН'!$I$17</f>
        <v>4505.31528772</v>
      </c>
      <c r="N133" s="36">
        <f>SUMIFS(СВЦЭМ!$C$39:$C$782,СВЦЭМ!$A$39:$A$782,$A133,СВЦЭМ!$B$39:$B$782,N$119)+'СЕТ СН'!$I$9+СВЦЭМ!$D$10+'СЕТ СН'!$I$5-'СЕТ СН'!$I$17</f>
        <v>4500.9737912400005</v>
      </c>
      <c r="O133" s="36">
        <f>SUMIFS(СВЦЭМ!$C$39:$C$782,СВЦЭМ!$A$39:$A$782,$A133,СВЦЭМ!$B$39:$B$782,O$119)+'СЕТ СН'!$I$9+СВЦЭМ!$D$10+'СЕТ СН'!$I$5-'СЕТ СН'!$I$17</f>
        <v>4498.6603999600002</v>
      </c>
      <c r="P133" s="36">
        <f>SUMIFS(СВЦЭМ!$C$39:$C$782,СВЦЭМ!$A$39:$A$782,$A133,СВЦЭМ!$B$39:$B$782,P$119)+'СЕТ СН'!$I$9+СВЦЭМ!$D$10+'СЕТ СН'!$I$5-'СЕТ СН'!$I$17</f>
        <v>4489.2908428500004</v>
      </c>
      <c r="Q133" s="36">
        <f>SUMIFS(СВЦЭМ!$C$39:$C$782,СВЦЭМ!$A$39:$A$782,$A133,СВЦЭМ!$B$39:$B$782,Q$119)+'СЕТ СН'!$I$9+СВЦЭМ!$D$10+'СЕТ СН'!$I$5-'СЕТ СН'!$I$17</f>
        <v>4506.5692183299998</v>
      </c>
      <c r="R133" s="36">
        <f>SUMIFS(СВЦЭМ!$C$39:$C$782,СВЦЭМ!$A$39:$A$782,$A133,СВЦЭМ!$B$39:$B$782,R$119)+'СЕТ СН'!$I$9+СВЦЭМ!$D$10+'СЕТ СН'!$I$5-'СЕТ СН'!$I$17</f>
        <v>4504.29834089</v>
      </c>
      <c r="S133" s="36">
        <f>SUMIFS(СВЦЭМ!$C$39:$C$782,СВЦЭМ!$A$39:$A$782,$A133,СВЦЭМ!$B$39:$B$782,S$119)+'СЕТ СН'!$I$9+СВЦЭМ!$D$10+'СЕТ СН'!$I$5-'СЕТ СН'!$I$17</f>
        <v>4442.3625905999997</v>
      </c>
      <c r="T133" s="36">
        <f>SUMIFS(СВЦЭМ!$C$39:$C$782,СВЦЭМ!$A$39:$A$782,$A133,СВЦЭМ!$B$39:$B$782,T$119)+'СЕТ СН'!$I$9+СВЦЭМ!$D$10+'СЕТ СН'!$I$5-'СЕТ СН'!$I$17</f>
        <v>4333.4373900800001</v>
      </c>
      <c r="U133" s="36">
        <f>SUMIFS(СВЦЭМ!$C$39:$C$782,СВЦЭМ!$A$39:$A$782,$A133,СВЦЭМ!$B$39:$B$782,U$119)+'СЕТ СН'!$I$9+СВЦЭМ!$D$10+'СЕТ СН'!$I$5-'СЕТ СН'!$I$17</f>
        <v>4262.3265216700001</v>
      </c>
      <c r="V133" s="36">
        <f>SUMIFS(СВЦЭМ!$C$39:$C$782,СВЦЭМ!$A$39:$A$782,$A133,СВЦЭМ!$B$39:$B$782,V$119)+'СЕТ СН'!$I$9+СВЦЭМ!$D$10+'СЕТ СН'!$I$5-'СЕТ СН'!$I$17</f>
        <v>4225.8501793100004</v>
      </c>
      <c r="W133" s="36">
        <f>SUMIFS(СВЦЭМ!$C$39:$C$782,СВЦЭМ!$A$39:$A$782,$A133,СВЦЭМ!$B$39:$B$782,W$119)+'СЕТ СН'!$I$9+СВЦЭМ!$D$10+'СЕТ СН'!$I$5-'СЕТ СН'!$I$17</f>
        <v>4328.9364093700005</v>
      </c>
      <c r="X133" s="36">
        <f>SUMIFS(СВЦЭМ!$C$39:$C$782,СВЦЭМ!$A$39:$A$782,$A133,СВЦЭМ!$B$39:$B$782,X$119)+'СЕТ СН'!$I$9+СВЦЭМ!$D$10+'СЕТ СН'!$I$5-'СЕТ СН'!$I$17</f>
        <v>4428.8792608100002</v>
      </c>
      <c r="Y133" s="36">
        <f>SUMIFS(СВЦЭМ!$C$39:$C$782,СВЦЭМ!$A$39:$A$782,$A133,СВЦЭМ!$B$39:$B$782,Y$119)+'СЕТ СН'!$I$9+СВЦЭМ!$D$10+'СЕТ СН'!$I$5-'СЕТ СН'!$I$17</f>
        <v>4485.4119641800007</v>
      </c>
    </row>
    <row r="134" spans="1:25" ht="15.75" x14ac:dyDescent="0.2">
      <c r="A134" s="35">
        <f t="shared" si="3"/>
        <v>44484</v>
      </c>
      <c r="B134" s="36">
        <f>SUMIFS(СВЦЭМ!$C$39:$C$782,СВЦЭМ!$A$39:$A$782,$A134,СВЦЭМ!$B$39:$B$782,B$119)+'СЕТ СН'!$I$9+СВЦЭМ!$D$10+'СЕТ СН'!$I$5-'СЕТ СН'!$I$17</f>
        <v>4430.4463683100003</v>
      </c>
      <c r="C134" s="36">
        <f>SUMIFS(СВЦЭМ!$C$39:$C$782,СВЦЭМ!$A$39:$A$782,$A134,СВЦЭМ!$B$39:$B$782,C$119)+'СЕТ СН'!$I$9+СВЦЭМ!$D$10+'СЕТ СН'!$I$5-'СЕТ СН'!$I$17</f>
        <v>4422.4064922300004</v>
      </c>
      <c r="D134" s="36">
        <f>SUMIFS(СВЦЭМ!$C$39:$C$782,СВЦЭМ!$A$39:$A$782,$A134,СВЦЭМ!$B$39:$B$782,D$119)+'СЕТ СН'!$I$9+СВЦЭМ!$D$10+'СЕТ СН'!$I$5-'СЕТ СН'!$I$17</f>
        <v>4382.7006560500004</v>
      </c>
      <c r="E134" s="36">
        <f>SUMIFS(СВЦЭМ!$C$39:$C$782,СВЦЭМ!$A$39:$A$782,$A134,СВЦЭМ!$B$39:$B$782,E$119)+'СЕТ СН'!$I$9+СВЦЭМ!$D$10+'СЕТ СН'!$I$5-'СЕТ СН'!$I$17</f>
        <v>4401.6128382400002</v>
      </c>
      <c r="F134" s="36">
        <f>SUMIFS(СВЦЭМ!$C$39:$C$782,СВЦЭМ!$A$39:$A$782,$A134,СВЦЭМ!$B$39:$B$782,F$119)+'СЕТ СН'!$I$9+СВЦЭМ!$D$10+'СЕТ СН'!$I$5-'СЕТ СН'!$I$17</f>
        <v>4394.6007774400005</v>
      </c>
      <c r="G134" s="36">
        <f>SUMIFS(СВЦЭМ!$C$39:$C$782,СВЦЭМ!$A$39:$A$782,$A134,СВЦЭМ!$B$39:$B$782,G$119)+'СЕТ СН'!$I$9+СВЦЭМ!$D$10+'СЕТ СН'!$I$5-'СЕТ СН'!$I$17</f>
        <v>4406.9780275499998</v>
      </c>
      <c r="H134" s="36">
        <f>SUMIFS(СВЦЭМ!$C$39:$C$782,СВЦЭМ!$A$39:$A$782,$A134,СВЦЭМ!$B$39:$B$782,H$119)+'СЕТ СН'!$I$9+СВЦЭМ!$D$10+'СЕТ СН'!$I$5-'СЕТ СН'!$I$17</f>
        <v>4463.8993278500002</v>
      </c>
      <c r="I134" s="36">
        <f>SUMIFS(СВЦЭМ!$C$39:$C$782,СВЦЭМ!$A$39:$A$782,$A134,СВЦЭМ!$B$39:$B$782,I$119)+'СЕТ СН'!$I$9+СВЦЭМ!$D$10+'СЕТ СН'!$I$5-'СЕТ СН'!$I$17</f>
        <v>4470.9291545800006</v>
      </c>
      <c r="J134" s="36">
        <f>SUMIFS(СВЦЭМ!$C$39:$C$782,СВЦЭМ!$A$39:$A$782,$A134,СВЦЭМ!$B$39:$B$782,J$119)+'СЕТ СН'!$I$9+СВЦЭМ!$D$10+'СЕТ СН'!$I$5-'СЕТ СН'!$I$17</f>
        <v>4434.6342002500005</v>
      </c>
      <c r="K134" s="36">
        <f>SUMIFS(СВЦЭМ!$C$39:$C$782,СВЦЭМ!$A$39:$A$782,$A134,СВЦЭМ!$B$39:$B$782,K$119)+'СЕТ СН'!$I$9+СВЦЭМ!$D$10+'СЕТ СН'!$I$5-'СЕТ СН'!$I$17</f>
        <v>4399.5747278400004</v>
      </c>
      <c r="L134" s="36">
        <f>SUMIFS(СВЦЭМ!$C$39:$C$782,СВЦЭМ!$A$39:$A$782,$A134,СВЦЭМ!$B$39:$B$782,L$119)+'СЕТ СН'!$I$9+СВЦЭМ!$D$10+'СЕТ СН'!$I$5-'СЕТ СН'!$I$17</f>
        <v>4417.2303028700007</v>
      </c>
      <c r="M134" s="36">
        <f>SUMIFS(СВЦЭМ!$C$39:$C$782,СВЦЭМ!$A$39:$A$782,$A134,СВЦЭМ!$B$39:$B$782,M$119)+'СЕТ СН'!$I$9+СВЦЭМ!$D$10+'СЕТ СН'!$I$5-'СЕТ СН'!$I$17</f>
        <v>4419.9489217999999</v>
      </c>
      <c r="N134" s="36">
        <f>SUMIFS(СВЦЭМ!$C$39:$C$782,СВЦЭМ!$A$39:$A$782,$A134,СВЦЭМ!$B$39:$B$782,N$119)+'СЕТ СН'!$I$9+СВЦЭМ!$D$10+'СЕТ СН'!$I$5-'СЕТ СН'!$I$17</f>
        <v>4417.1352425200002</v>
      </c>
      <c r="O134" s="36">
        <f>SUMIFS(СВЦЭМ!$C$39:$C$782,СВЦЭМ!$A$39:$A$782,$A134,СВЦЭМ!$B$39:$B$782,O$119)+'СЕТ СН'!$I$9+СВЦЭМ!$D$10+'СЕТ СН'!$I$5-'СЕТ СН'!$I$17</f>
        <v>4467.0388911600003</v>
      </c>
      <c r="P134" s="36">
        <f>SUMIFS(СВЦЭМ!$C$39:$C$782,СВЦЭМ!$A$39:$A$782,$A134,СВЦЭМ!$B$39:$B$782,P$119)+'СЕТ СН'!$I$9+СВЦЭМ!$D$10+'СЕТ СН'!$I$5-'СЕТ СН'!$I$17</f>
        <v>4480.71801065</v>
      </c>
      <c r="Q134" s="36">
        <f>SUMIFS(СВЦЭМ!$C$39:$C$782,СВЦЭМ!$A$39:$A$782,$A134,СВЦЭМ!$B$39:$B$782,Q$119)+'СЕТ СН'!$I$9+СВЦЭМ!$D$10+'СЕТ СН'!$I$5-'СЕТ СН'!$I$17</f>
        <v>4485.1565987399999</v>
      </c>
      <c r="R134" s="36">
        <f>SUMIFS(СВЦЭМ!$C$39:$C$782,СВЦЭМ!$A$39:$A$782,$A134,СВЦЭМ!$B$39:$B$782,R$119)+'СЕТ СН'!$I$9+СВЦЭМ!$D$10+'СЕТ СН'!$I$5-'СЕТ СН'!$I$17</f>
        <v>4484.3201146900001</v>
      </c>
      <c r="S134" s="36">
        <f>SUMIFS(СВЦЭМ!$C$39:$C$782,СВЦЭМ!$A$39:$A$782,$A134,СВЦЭМ!$B$39:$B$782,S$119)+'СЕТ СН'!$I$9+СВЦЭМ!$D$10+'СЕТ СН'!$I$5-'СЕТ СН'!$I$17</f>
        <v>4486.4165958399999</v>
      </c>
      <c r="T134" s="36">
        <f>SUMIFS(СВЦЭМ!$C$39:$C$782,СВЦЭМ!$A$39:$A$782,$A134,СВЦЭМ!$B$39:$B$782,T$119)+'СЕТ СН'!$I$9+СВЦЭМ!$D$10+'СЕТ СН'!$I$5-'СЕТ СН'!$I$17</f>
        <v>4403.4508967900001</v>
      </c>
      <c r="U134" s="36">
        <f>SUMIFS(СВЦЭМ!$C$39:$C$782,СВЦЭМ!$A$39:$A$782,$A134,СВЦЭМ!$B$39:$B$782,U$119)+'СЕТ СН'!$I$9+СВЦЭМ!$D$10+'СЕТ СН'!$I$5-'СЕТ СН'!$I$17</f>
        <v>4412.0184388100006</v>
      </c>
      <c r="V134" s="36">
        <f>SUMIFS(СВЦЭМ!$C$39:$C$782,СВЦЭМ!$A$39:$A$782,$A134,СВЦЭМ!$B$39:$B$782,V$119)+'СЕТ СН'!$I$9+СВЦЭМ!$D$10+'СЕТ СН'!$I$5-'СЕТ СН'!$I$17</f>
        <v>4418.3890514000004</v>
      </c>
      <c r="W134" s="36">
        <f>SUMIFS(СВЦЭМ!$C$39:$C$782,СВЦЭМ!$A$39:$A$782,$A134,СВЦЭМ!$B$39:$B$782,W$119)+'СЕТ СН'!$I$9+СВЦЭМ!$D$10+'СЕТ СН'!$I$5-'СЕТ СН'!$I$17</f>
        <v>4404.76612742</v>
      </c>
      <c r="X134" s="36">
        <f>SUMIFS(СВЦЭМ!$C$39:$C$782,СВЦЭМ!$A$39:$A$782,$A134,СВЦЭМ!$B$39:$B$782,X$119)+'СЕТ СН'!$I$9+СВЦЭМ!$D$10+'СЕТ СН'!$I$5-'СЕТ СН'!$I$17</f>
        <v>4413.6340700800001</v>
      </c>
      <c r="Y134" s="36">
        <f>SUMIFS(СВЦЭМ!$C$39:$C$782,СВЦЭМ!$A$39:$A$782,$A134,СВЦЭМ!$B$39:$B$782,Y$119)+'СЕТ СН'!$I$9+СВЦЭМ!$D$10+'СЕТ СН'!$I$5-'СЕТ СН'!$I$17</f>
        <v>4467.4947301499997</v>
      </c>
    </row>
    <row r="135" spans="1:25" ht="15.75" x14ac:dyDescent="0.2">
      <c r="A135" s="35">
        <f t="shared" si="3"/>
        <v>44485</v>
      </c>
      <c r="B135" s="36">
        <f>SUMIFS(СВЦЭМ!$C$39:$C$782,СВЦЭМ!$A$39:$A$782,$A135,СВЦЭМ!$B$39:$B$782,B$119)+'СЕТ СН'!$I$9+СВЦЭМ!$D$10+'СЕТ СН'!$I$5-'СЕТ СН'!$I$17</f>
        <v>4432.4634490099997</v>
      </c>
      <c r="C135" s="36">
        <f>SUMIFS(СВЦЭМ!$C$39:$C$782,СВЦЭМ!$A$39:$A$782,$A135,СВЦЭМ!$B$39:$B$782,C$119)+'СЕТ СН'!$I$9+СВЦЭМ!$D$10+'СЕТ СН'!$I$5-'СЕТ СН'!$I$17</f>
        <v>4475.9912246000004</v>
      </c>
      <c r="D135" s="36">
        <f>SUMIFS(СВЦЭМ!$C$39:$C$782,СВЦЭМ!$A$39:$A$782,$A135,СВЦЭМ!$B$39:$B$782,D$119)+'СЕТ СН'!$I$9+СВЦЭМ!$D$10+'СЕТ СН'!$I$5-'СЕТ СН'!$I$17</f>
        <v>4392.8611620500005</v>
      </c>
      <c r="E135" s="36">
        <f>SUMIFS(СВЦЭМ!$C$39:$C$782,СВЦЭМ!$A$39:$A$782,$A135,СВЦЭМ!$B$39:$B$782,E$119)+'СЕТ СН'!$I$9+СВЦЭМ!$D$10+'СЕТ СН'!$I$5-'СЕТ СН'!$I$17</f>
        <v>4382.5759534500003</v>
      </c>
      <c r="F135" s="36">
        <f>SUMIFS(СВЦЭМ!$C$39:$C$782,СВЦЭМ!$A$39:$A$782,$A135,СВЦЭМ!$B$39:$B$782,F$119)+'СЕТ СН'!$I$9+СВЦЭМ!$D$10+'СЕТ СН'!$I$5-'СЕТ СН'!$I$17</f>
        <v>4383.2152659700005</v>
      </c>
      <c r="G135" s="36">
        <f>SUMIFS(СВЦЭМ!$C$39:$C$782,СВЦЭМ!$A$39:$A$782,$A135,СВЦЭМ!$B$39:$B$782,G$119)+'СЕТ СН'!$I$9+СВЦЭМ!$D$10+'СЕТ СН'!$I$5-'СЕТ СН'!$I$17</f>
        <v>4385.9462810800005</v>
      </c>
      <c r="H135" s="36">
        <f>SUMIFS(СВЦЭМ!$C$39:$C$782,СВЦЭМ!$A$39:$A$782,$A135,СВЦЭМ!$B$39:$B$782,H$119)+'СЕТ СН'!$I$9+СВЦЭМ!$D$10+'СЕТ СН'!$I$5-'СЕТ СН'!$I$17</f>
        <v>4428.0406092399999</v>
      </c>
      <c r="I135" s="36">
        <f>SUMIFS(СВЦЭМ!$C$39:$C$782,СВЦЭМ!$A$39:$A$782,$A135,СВЦЭМ!$B$39:$B$782,I$119)+'СЕТ СН'!$I$9+СВЦЭМ!$D$10+'СЕТ СН'!$I$5-'СЕТ СН'!$I$17</f>
        <v>4454.0214164099998</v>
      </c>
      <c r="J135" s="36">
        <f>SUMIFS(СВЦЭМ!$C$39:$C$782,СВЦЭМ!$A$39:$A$782,$A135,СВЦЭМ!$B$39:$B$782,J$119)+'СЕТ СН'!$I$9+СВЦЭМ!$D$10+'СЕТ СН'!$I$5-'СЕТ СН'!$I$17</f>
        <v>4468.7496017000003</v>
      </c>
      <c r="K135" s="36">
        <f>SUMIFS(СВЦЭМ!$C$39:$C$782,СВЦЭМ!$A$39:$A$782,$A135,СВЦЭМ!$B$39:$B$782,K$119)+'СЕТ СН'!$I$9+СВЦЭМ!$D$10+'СЕТ СН'!$I$5-'СЕТ СН'!$I$17</f>
        <v>4393.8029052500005</v>
      </c>
      <c r="L135" s="36">
        <f>SUMIFS(СВЦЭМ!$C$39:$C$782,СВЦЭМ!$A$39:$A$782,$A135,СВЦЭМ!$B$39:$B$782,L$119)+'СЕТ СН'!$I$9+СВЦЭМ!$D$10+'СЕТ СН'!$I$5-'СЕТ СН'!$I$17</f>
        <v>4396.9100186200003</v>
      </c>
      <c r="M135" s="36">
        <f>SUMIFS(СВЦЭМ!$C$39:$C$782,СВЦЭМ!$A$39:$A$782,$A135,СВЦЭМ!$B$39:$B$782,M$119)+'СЕТ СН'!$I$9+СВЦЭМ!$D$10+'СЕТ СН'!$I$5-'СЕТ СН'!$I$17</f>
        <v>4390.0849036300006</v>
      </c>
      <c r="N135" s="36">
        <f>SUMIFS(СВЦЭМ!$C$39:$C$782,СВЦЭМ!$A$39:$A$782,$A135,СВЦЭМ!$B$39:$B$782,N$119)+'СЕТ СН'!$I$9+СВЦЭМ!$D$10+'СЕТ СН'!$I$5-'СЕТ СН'!$I$17</f>
        <v>4394.0274266899996</v>
      </c>
      <c r="O135" s="36">
        <f>SUMIFS(СВЦЭМ!$C$39:$C$782,СВЦЭМ!$A$39:$A$782,$A135,СВЦЭМ!$B$39:$B$782,O$119)+'СЕТ СН'!$I$9+СВЦЭМ!$D$10+'СЕТ СН'!$I$5-'СЕТ СН'!$I$17</f>
        <v>4384.23594581</v>
      </c>
      <c r="P135" s="36">
        <f>SUMIFS(СВЦЭМ!$C$39:$C$782,СВЦЭМ!$A$39:$A$782,$A135,СВЦЭМ!$B$39:$B$782,P$119)+'СЕТ СН'!$I$9+СВЦЭМ!$D$10+'СЕТ СН'!$I$5-'СЕТ СН'!$I$17</f>
        <v>4373.7015588100003</v>
      </c>
      <c r="Q135" s="36">
        <f>SUMIFS(СВЦЭМ!$C$39:$C$782,СВЦЭМ!$A$39:$A$782,$A135,СВЦЭМ!$B$39:$B$782,Q$119)+'СЕТ СН'!$I$9+СВЦЭМ!$D$10+'СЕТ СН'!$I$5-'СЕТ СН'!$I$17</f>
        <v>4366.86846565</v>
      </c>
      <c r="R135" s="36">
        <f>SUMIFS(СВЦЭМ!$C$39:$C$782,СВЦЭМ!$A$39:$A$782,$A135,СВЦЭМ!$B$39:$B$782,R$119)+'СЕТ СН'!$I$9+СВЦЭМ!$D$10+'СЕТ СН'!$I$5-'СЕТ СН'!$I$17</f>
        <v>4359.1194549400007</v>
      </c>
      <c r="S135" s="36">
        <f>SUMIFS(СВЦЭМ!$C$39:$C$782,СВЦЭМ!$A$39:$A$782,$A135,СВЦЭМ!$B$39:$B$782,S$119)+'СЕТ СН'!$I$9+СВЦЭМ!$D$10+'СЕТ СН'!$I$5-'СЕТ СН'!$I$17</f>
        <v>4352.9128539700005</v>
      </c>
      <c r="T135" s="36">
        <f>SUMIFS(СВЦЭМ!$C$39:$C$782,СВЦЭМ!$A$39:$A$782,$A135,СВЦЭМ!$B$39:$B$782,T$119)+'СЕТ СН'!$I$9+СВЦЭМ!$D$10+'СЕТ СН'!$I$5-'СЕТ СН'!$I$17</f>
        <v>4347.6346677199999</v>
      </c>
      <c r="U135" s="36">
        <f>SUMIFS(СВЦЭМ!$C$39:$C$782,СВЦЭМ!$A$39:$A$782,$A135,СВЦЭМ!$B$39:$B$782,U$119)+'СЕТ СН'!$I$9+СВЦЭМ!$D$10+'СЕТ СН'!$I$5-'СЕТ СН'!$I$17</f>
        <v>4371.6234892700004</v>
      </c>
      <c r="V135" s="36">
        <f>SUMIFS(СВЦЭМ!$C$39:$C$782,СВЦЭМ!$A$39:$A$782,$A135,СВЦЭМ!$B$39:$B$782,V$119)+'СЕТ СН'!$I$9+СВЦЭМ!$D$10+'СЕТ СН'!$I$5-'СЕТ СН'!$I$17</f>
        <v>4357.9551022600008</v>
      </c>
      <c r="W135" s="36">
        <f>SUMIFS(СВЦЭМ!$C$39:$C$782,СВЦЭМ!$A$39:$A$782,$A135,СВЦЭМ!$B$39:$B$782,W$119)+'СЕТ СН'!$I$9+СВЦЭМ!$D$10+'СЕТ СН'!$I$5-'СЕТ СН'!$I$17</f>
        <v>4359.4806241700007</v>
      </c>
      <c r="X135" s="36">
        <f>SUMIFS(СВЦЭМ!$C$39:$C$782,СВЦЭМ!$A$39:$A$782,$A135,СВЦЭМ!$B$39:$B$782,X$119)+'СЕТ СН'!$I$9+СВЦЭМ!$D$10+'СЕТ СН'!$I$5-'СЕТ СН'!$I$17</f>
        <v>4427.5316762900002</v>
      </c>
      <c r="Y135" s="36">
        <f>SUMIFS(СВЦЭМ!$C$39:$C$782,СВЦЭМ!$A$39:$A$782,$A135,СВЦЭМ!$B$39:$B$782,Y$119)+'СЕТ СН'!$I$9+СВЦЭМ!$D$10+'СЕТ СН'!$I$5-'СЕТ СН'!$I$17</f>
        <v>4491.2311049600003</v>
      </c>
    </row>
    <row r="136" spans="1:25" ht="15.75" x14ac:dyDescent="0.2">
      <c r="A136" s="35">
        <f t="shared" si="3"/>
        <v>44486</v>
      </c>
      <c r="B136" s="36">
        <f>SUMIFS(СВЦЭМ!$C$39:$C$782,СВЦЭМ!$A$39:$A$782,$A136,СВЦЭМ!$B$39:$B$782,B$119)+'СЕТ СН'!$I$9+СВЦЭМ!$D$10+'СЕТ СН'!$I$5-'СЕТ СН'!$I$17</f>
        <v>4420.1043779000001</v>
      </c>
      <c r="C136" s="36">
        <f>SUMIFS(СВЦЭМ!$C$39:$C$782,СВЦЭМ!$A$39:$A$782,$A136,СВЦЭМ!$B$39:$B$782,C$119)+'СЕТ СН'!$I$9+СВЦЭМ!$D$10+'СЕТ СН'!$I$5-'СЕТ СН'!$I$17</f>
        <v>4462.9135738499999</v>
      </c>
      <c r="D136" s="36">
        <f>SUMIFS(СВЦЭМ!$C$39:$C$782,СВЦЭМ!$A$39:$A$782,$A136,СВЦЭМ!$B$39:$B$782,D$119)+'СЕТ СН'!$I$9+СВЦЭМ!$D$10+'СЕТ СН'!$I$5-'СЕТ СН'!$I$17</f>
        <v>4399.0484353700003</v>
      </c>
      <c r="E136" s="36">
        <f>SUMIFS(СВЦЭМ!$C$39:$C$782,СВЦЭМ!$A$39:$A$782,$A136,СВЦЭМ!$B$39:$B$782,E$119)+'СЕТ СН'!$I$9+СВЦЭМ!$D$10+'СЕТ СН'!$I$5-'СЕТ СН'!$I$17</f>
        <v>4391.2942369400007</v>
      </c>
      <c r="F136" s="36">
        <f>SUMIFS(СВЦЭМ!$C$39:$C$782,СВЦЭМ!$A$39:$A$782,$A136,СВЦЭМ!$B$39:$B$782,F$119)+'СЕТ СН'!$I$9+СВЦЭМ!$D$10+'СЕТ СН'!$I$5-'СЕТ СН'!$I$17</f>
        <v>4397.0680468299997</v>
      </c>
      <c r="G136" s="36">
        <f>SUMIFS(СВЦЭМ!$C$39:$C$782,СВЦЭМ!$A$39:$A$782,$A136,СВЦЭМ!$B$39:$B$782,G$119)+'СЕТ СН'!$I$9+СВЦЭМ!$D$10+'СЕТ СН'!$I$5-'СЕТ СН'!$I$17</f>
        <v>4385.7699708700002</v>
      </c>
      <c r="H136" s="36">
        <f>SUMIFS(СВЦЭМ!$C$39:$C$782,СВЦЭМ!$A$39:$A$782,$A136,СВЦЭМ!$B$39:$B$782,H$119)+'СЕТ СН'!$I$9+СВЦЭМ!$D$10+'СЕТ СН'!$I$5-'СЕТ СН'!$I$17</f>
        <v>4416.03299659</v>
      </c>
      <c r="I136" s="36">
        <f>SUMIFS(СВЦЭМ!$C$39:$C$782,СВЦЭМ!$A$39:$A$782,$A136,СВЦЭМ!$B$39:$B$782,I$119)+'СЕТ СН'!$I$9+СВЦЭМ!$D$10+'СЕТ СН'!$I$5-'СЕТ СН'!$I$17</f>
        <v>4431.0783228199998</v>
      </c>
      <c r="J136" s="36">
        <f>SUMIFS(СВЦЭМ!$C$39:$C$782,СВЦЭМ!$A$39:$A$782,$A136,СВЦЭМ!$B$39:$B$782,J$119)+'СЕТ СН'!$I$9+СВЦЭМ!$D$10+'СЕТ СН'!$I$5-'СЕТ СН'!$I$17</f>
        <v>4375.6388904200003</v>
      </c>
      <c r="K136" s="36">
        <f>SUMIFS(СВЦЭМ!$C$39:$C$782,СВЦЭМ!$A$39:$A$782,$A136,СВЦЭМ!$B$39:$B$782,K$119)+'СЕТ СН'!$I$9+СВЦЭМ!$D$10+'СЕТ СН'!$I$5-'СЕТ СН'!$I$17</f>
        <v>4370.18130922</v>
      </c>
      <c r="L136" s="36">
        <f>SUMIFS(СВЦЭМ!$C$39:$C$782,СВЦЭМ!$A$39:$A$782,$A136,СВЦЭМ!$B$39:$B$782,L$119)+'СЕТ СН'!$I$9+СВЦЭМ!$D$10+'СЕТ СН'!$I$5-'СЕТ СН'!$I$17</f>
        <v>4371.7326172499997</v>
      </c>
      <c r="M136" s="36">
        <f>SUMIFS(СВЦЭМ!$C$39:$C$782,СВЦЭМ!$A$39:$A$782,$A136,СВЦЭМ!$B$39:$B$782,M$119)+'СЕТ СН'!$I$9+СВЦЭМ!$D$10+'СЕТ СН'!$I$5-'СЕТ СН'!$I$17</f>
        <v>4379.7613252900001</v>
      </c>
      <c r="N136" s="36">
        <f>SUMIFS(СВЦЭМ!$C$39:$C$782,СВЦЭМ!$A$39:$A$782,$A136,СВЦЭМ!$B$39:$B$782,N$119)+'СЕТ СН'!$I$9+СВЦЭМ!$D$10+'СЕТ СН'!$I$5-'СЕТ СН'!$I$17</f>
        <v>4389.8299490200006</v>
      </c>
      <c r="O136" s="36">
        <f>SUMIFS(СВЦЭМ!$C$39:$C$782,СВЦЭМ!$A$39:$A$782,$A136,СВЦЭМ!$B$39:$B$782,O$119)+'СЕТ СН'!$I$9+СВЦЭМ!$D$10+'СЕТ СН'!$I$5-'СЕТ СН'!$I$17</f>
        <v>4392.6040223600003</v>
      </c>
      <c r="P136" s="36">
        <f>SUMIFS(СВЦЭМ!$C$39:$C$782,СВЦЭМ!$A$39:$A$782,$A136,СВЦЭМ!$B$39:$B$782,P$119)+'СЕТ СН'!$I$9+СВЦЭМ!$D$10+'СЕТ СН'!$I$5-'СЕТ СН'!$I$17</f>
        <v>4438.4928099600002</v>
      </c>
      <c r="Q136" s="36">
        <f>SUMIFS(СВЦЭМ!$C$39:$C$782,СВЦЭМ!$A$39:$A$782,$A136,СВЦЭМ!$B$39:$B$782,Q$119)+'СЕТ СН'!$I$9+СВЦЭМ!$D$10+'СЕТ СН'!$I$5-'СЕТ СН'!$I$17</f>
        <v>4489.4537821399999</v>
      </c>
      <c r="R136" s="36">
        <f>SUMIFS(СВЦЭМ!$C$39:$C$782,СВЦЭМ!$A$39:$A$782,$A136,СВЦЭМ!$B$39:$B$782,R$119)+'СЕТ СН'!$I$9+СВЦЭМ!$D$10+'СЕТ СН'!$I$5-'СЕТ СН'!$I$17</f>
        <v>4441.7760128999998</v>
      </c>
      <c r="S136" s="36">
        <f>SUMIFS(СВЦЭМ!$C$39:$C$782,СВЦЭМ!$A$39:$A$782,$A136,СВЦЭМ!$B$39:$B$782,S$119)+'СЕТ СН'!$I$9+СВЦЭМ!$D$10+'СЕТ СН'!$I$5-'СЕТ СН'!$I$17</f>
        <v>4380.3489307700002</v>
      </c>
      <c r="T136" s="36">
        <f>SUMIFS(СВЦЭМ!$C$39:$C$782,СВЦЭМ!$A$39:$A$782,$A136,СВЦЭМ!$B$39:$B$782,T$119)+'СЕТ СН'!$I$9+СВЦЭМ!$D$10+'СЕТ СН'!$I$5-'СЕТ СН'!$I$17</f>
        <v>4382.8735129500001</v>
      </c>
      <c r="U136" s="36">
        <f>SUMIFS(СВЦЭМ!$C$39:$C$782,СВЦЭМ!$A$39:$A$782,$A136,СВЦЭМ!$B$39:$B$782,U$119)+'СЕТ СН'!$I$9+СВЦЭМ!$D$10+'СЕТ СН'!$I$5-'СЕТ СН'!$I$17</f>
        <v>4396.2620038800005</v>
      </c>
      <c r="V136" s="36">
        <f>SUMIFS(СВЦЭМ!$C$39:$C$782,СВЦЭМ!$A$39:$A$782,$A136,СВЦЭМ!$B$39:$B$782,V$119)+'СЕТ СН'!$I$9+СВЦЭМ!$D$10+'СЕТ СН'!$I$5-'СЕТ СН'!$I$17</f>
        <v>4384.2119978700002</v>
      </c>
      <c r="W136" s="36">
        <f>SUMIFS(СВЦЭМ!$C$39:$C$782,СВЦЭМ!$A$39:$A$782,$A136,СВЦЭМ!$B$39:$B$782,W$119)+'СЕТ СН'!$I$9+СВЦЭМ!$D$10+'СЕТ СН'!$I$5-'СЕТ СН'!$I$17</f>
        <v>4393.1033392700001</v>
      </c>
      <c r="X136" s="36">
        <f>SUMIFS(СВЦЭМ!$C$39:$C$782,СВЦЭМ!$A$39:$A$782,$A136,СВЦЭМ!$B$39:$B$782,X$119)+'СЕТ СН'!$I$9+СВЦЭМ!$D$10+'СЕТ СН'!$I$5-'СЕТ СН'!$I$17</f>
        <v>4389.2799829200003</v>
      </c>
      <c r="Y136" s="36">
        <f>SUMIFS(СВЦЭМ!$C$39:$C$782,СВЦЭМ!$A$39:$A$782,$A136,СВЦЭМ!$B$39:$B$782,Y$119)+'СЕТ СН'!$I$9+СВЦЭМ!$D$10+'СЕТ СН'!$I$5-'СЕТ СН'!$I$17</f>
        <v>4466.3562245100002</v>
      </c>
    </row>
    <row r="137" spans="1:25" ht="15.75" x14ac:dyDescent="0.2">
      <c r="A137" s="35">
        <f t="shared" si="3"/>
        <v>44487</v>
      </c>
      <c r="B137" s="36">
        <f>SUMIFS(СВЦЭМ!$C$39:$C$782,СВЦЭМ!$A$39:$A$782,$A137,СВЦЭМ!$B$39:$B$782,B$119)+'СЕТ СН'!$I$9+СВЦЭМ!$D$10+'СЕТ СН'!$I$5-'СЕТ СН'!$I$17</f>
        <v>4488.3207418100001</v>
      </c>
      <c r="C137" s="36">
        <f>SUMIFS(СВЦЭМ!$C$39:$C$782,СВЦЭМ!$A$39:$A$782,$A137,СВЦЭМ!$B$39:$B$782,C$119)+'СЕТ СН'!$I$9+СВЦЭМ!$D$10+'СЕТ СН'!$I$5-'СЕТ СН'!$I$17</f>
        <v>4462.5381393200005</v>
      </c>
      <c r="D137" s="36">
        <f>SUMIFS(СВЦЭМ!$C$39:$C$782,СВЦЭМ!$A$39:$A$782,$A137,СВЦЭМ!$B$39:$B$782,D$119)+'СЕТ СН'!$I$9+СВЦЭМ!$D$10+'СЕТ СН'!$I$5-'СЕТ СН'!$I$17</f>
        <v>4414.63331234</v>
      </c>
      <c r="E137" s="36">
        <f>SUMIFS(СВЦЭМ!$C$39:$C$782,СВЦЭМ!$A$39:$A$782,$A137,СВЦЭМ!$B$39:$B$782,E$119)+'СЕТ СН'!$I$9+СВЦЭМ!$D$10+'СЕТ СН'!$I$5-'СЕТ СН'!$I$17</f>
        <v>4415.5500831400004</v>
      </c>
      <c r="F137" s="36">
        <f>SUMIFS(СВЦЭМ!$C$39:$C$782,СВЦЭМ!$A$39:$A$782,$A137,СВЦЭМ!$B$39:$B$782,F$119)+'СЕТ СН'!$I$9+СВЦЭМ!$D$10+'СЕТ СН'!$I$5-'СЕТ СН'!$I$17</f>
        <v>4418.14078419</v>
      </c>
      <c r="G137" s="36">
        <f>SUMIFS(СВЦЭМ!$C$39:$C$782,СВЦЭМ!$A$39:$A$782,$A137,СВЦЭМ!$B$39:$B$782,G$119)+'СЕТ СН'!$I$9+СВЦЭМ!$D$10+'СЕТ СН'!$I$5-'СЕТ СН'!$I$17</f>
        <v>4407.6832777199998</v>
      </c>
      <c r="H137" s="36">
        <f>SUMIFS(СВЦЭМ!$C$39:$C$782,СВЦЭМ!$A$39:$A$782,$A137,СВЦЭМ!$B$39:$B$782,H$119)+'СЕТ СН'!$I$9+СВЦЭМ!$D$10+'СЕТ СН'!$I$5-'СЕТ СН'!$I$17</f>
        <v>4468.3720849300007</v>
      </c>
      <c r="I137" s="36">
        <f>SUMIFS(СВЦЭМ!$C$39:$C$782,СВЦЭМ!$A$39:$A$782,$A137,СВЦЭМ!$B$39:$B$782,I$119)+'СЕТ СН'!$I$9+СВЦЭМ!$D$10+'СЕТ СН'!$I$5-'СЕТ СН'!$I$17</f>
        <v>4506.3298132899999</v>
      </c>
      <c r="J137" s="36">
        <f>SUMIFS(СВЦЭМ!$C$39:$C$782,СВЦЭМ!$A$39:$A$782,$A137,СВЦЭМ!$B$39:$B$782,J$119)+'СЕТ СН'!$I$9+СВЦЭМ!$D$10+'СЕТ СН'!$I$5-'СЕТ СН'!$I$17</f>
        <v>4459.1986128900007</v>
      </c>
      <c r="K137" s="36">
        <f>SUMIFS(СВЦЭМ!$C$39:$C$782,СВЦЭМ!$A$39:$A$782,$A137,СВЦЭМ!$B$39:$B$782,K$119)+'СЕТ СН'!$I$9+СВЦЭМ!$D$10+'СЕТ СН'!$I$5-'СЕТ СН'!$I$17</f>
        <v>4433.7749288499999</v>
      </c>
      <c r="L137" s="36">
        <f>SUMIFS(СВЦЭМ!$C$39:$C$782,СВЦЭМ!$A$39:$A$782,$A137,СВЦЭМ!$B$39:$B$782,L$119)+'СЕТ СН'!$I$9+СВЦЭМ!$D$10+'СЕТ СН'!$I$5-'СЕТ СН'!$I$17</f>
        <v>4431.6898476700007</v>
      </c>
      <c r="M137" s="36">
        <f>SUMIFS(СВЦЭМ!$C$39:$C$782,СВЦЭМ!$A$39:$A$782,$A137,СВЦЭМ!$B$39:$B$782,M$119)+'СЕТ СН'!$I$9+СВЦЭМ!$D$10+'СЕТ СН'!$I$5-'СЕТ СН'!$I$17</f>
        <v>4431.4266422500004</v>
      </c>
      <c r="N137" s="36">
        <f>SUMIFS(СВЦЭМ!$C$39:$C$782,СВЦЭМ!$A$39:$A$782,$A137,СВЦЭМ!$B$39:$B$782,N$119)+'СЕТ СН'!$I$9+СВЦЭМ!$D$10+'СЕТ СН'!$I$5-'СЕТ СН'!$I$17</f>
        <v>4416.4762461999999</v>
      </c>
      <c r="O137" s="36">
        <f>SUMIFS(СВЦЭМ!$C$39:$C$782,СВЦЭМ!$A$39:$A$782,$A137,СВЦЭМ!$B$39:$B$782,O$119)+'СЕТ СН'!$I$9+СВЦЭМ!$D$10+'СЕТ СН'!$I$5-'СЕТ СН'!$I$17</f>
        <v>4416.1516966400004</v>
      </c>
      <c r="P137" s="36">
        <f>SUMIFS(СВЦЭМ!$C$39:$C$782,СВЦЭМ!$A$39:$A$782,$A137,СВЦЭМ!$B$39:$B$782,P$119)+'СЕТ СН'!$I$9+СВЦЭМ!$D$10+'СЕТ СН'!$I$5-'СЕТ СН'!$I$17</f>
        <v>4406.8601178700001</v>
      </c>
      <c r="Q137" s="36">
        <f>SUMIFS(СВЦЭМ!$C$39:$C$782,СВЦЭМ!$A$39:$A$782,$A137,СВЦЭМ!$B$39:$B$782,Q$119)+'СЕТ СН'!$I$9+СВЦЭМ!$D$10+'СЕТ СН'!$I$5-'СЕТ СН'!$I$17</f>
        <v>4408.4200548500003</v>
      </c>
      <c r="R137" s="36">
        <f>SUMIFS(СВЦЭМ!$C$39:$C$782,СВЦЭМ!$A$39:$A$782,$A137,СВЦЭМ!$B$39:$B$782,R$119)+'СЕТ СН'!$I$9+СВЦЭМ!$D$10+'СЕТ СН'!$I$5-'СЕТ СН'!$I$17</f>
        <v>4398.0283167800008</v>
      </c>
      <c r="S137" s="36">
        <f>SUMIFS(СВЦЭМ!$C$39:$C$782,СВЦЭМ!$A$39:$A$782,$A137,СВЦЭМ!$B$39:$B$782,S$119)+'СЕТ СН'!$I$9+СВЦЭМ!$D$10+'СЕТ СН'!$I$5-'СЕТ СН'!$I$17</f>
        <v>4414.0175512799997</v>
      </c>
      <c r="T137" s="36">
        <f>SUMIFS(СВЦЭМ!$C$39:$C$782,СВЦЭМ!$A$39:$A$782,$A137,СВЦЭМ!$B$39:$B$782,T$119)+'СЕТ СН'!$I$9+СВЦЭМ!$D$10+'СЕТ СН'!$I$5-'СЕТ СН'!$I$17</f>
        <v>4425.5272593200007</v>
      </c>
      <c r="U137" s="36">
        <f>SUMIFS(СВЦЭМ!$C$39:$C$782,СВЦЭМ!$A$39:$A$782,$A137,СВЦЭМ!$B$39:$B$782,U$119)+'СЕТ СН'!$I$9+СВЦЭМ!$D$10+'СЕТ СН'!$I$5-'СЕТ СН'!$I$17</f>
        <v>4429.83241464</v>
      </c>
      <c r="V137" s="36">
        <f>SUMIFS(СВЦЭМ!$C$39:$C$782,СВЦЭМ!$A$39:$A$782,$A137,СВЦЭМ!$B$39:$B$782,V$119)+'СЕТ СН'!$I$9+СВЦЭМ!$D$10+'СЕТ СН'!$I$5-'СЕТ СН'!$I$17</f>
        <v>4430.8282112200004</v>
      </c>
      <c r="W137" s="36">
        <f>SUMIFS(СВЦЭМ!$C$39:$C$782,СВЦЭМ!$A$39:$A$782,$A137,СВЦЭМ!$B$39:$B$782,W$119)+'СЕТ СН'!$I$9+СВЦЭМ!$D$10+'СЕТ СН'!$I$5-'СЕТ СН'!$I$17</f>
        <v>4443.8147195800002</v>
      </c>
      <c r="X137" s="36">
        <f>SUMIFS(СВЦЭМ!$C$39:$C$782,СВЦЭМ!$A$39:$A$782,$A137,СВЦЭМ!$B$39:$B$782,X$119)+'СЕТ СН'!$I$9+СВЦЭМ!$D$10+'СЕТ СН'!$I$5-'СЕТ СН'!$I$17</f>
        <v>4473.2706414700006</v>
      </c>
      <c r="Y137" s="36">
        <f>SUMIFS(СВЦЭМ!$C$39:$C$782,СВЦЭМ!$A$39:$A$782,$A137,СВЦЭМ!$B$39:$B$782,Y$119)+'СЕТ СН'!$I$9+СВЦЭМ!$D$10+'СЕТ СН'!$I$5-'СЕТ СН'!$I$17</f>
        <v>4515.8490367000004</v>
      </c>
    </row>
    <row r="138" spans="1:25" ht="15.75" x14ac:dyDescent="0.2">
      <c r="A138" s="35">
        <f t="shared" si="3"/>
        <v>44488</v>
      </c>
      <c r="B138" s="36">
        <f>SUMIFS(СВЦЭМ!$C$39:$C$782,СВЦЭМ!$A$39:$A$782,$A138,СВЦЭМ!$B$39:$B$782,B$119)+'СЕТ СН'!$I$9+СВЦЭМ!$D$10+'СЕТ СН'!$I$5-'СЕТ СН'!$I$17</f>
        <v>4547.8164655800001</v>
      </c>
      <c r="C138" s="36">
        <f>SUMIFS(СВЦЭМ!$C$39:$C$782,СВЦЭМ!$A$39:$A$782,$A138,СВЦЭМ!$B$39:$B$782,C$119)+'СЕТ СН'!$I$9+СВЦЭМ!$D$10+'СЕТ СН'!$I$5-'СЕТ СН'!$I$17</f>
        <v>4539.9144597900004</v>
      </c>
      <c r="D138" s="36">
        <f>SUMIFS(СВЦЭМ!$C$39:$C$782,СВЦЭМ!$A$39:$A$782,$A138,СВЦЭМ!$B$39:$B$782,D$119)+'СЕТ СН'!$I$9+СВЦЭМ!$D$10+'СЕТ СН'!$I$5-'СЕТ СН'!$I$17</f>
        <v>4467.4705175400004</v>
      </c>
      <c r="E138" s="36">
        <f>SUMIFS(СВЦЭМ!$C$39:$C$782,СВЦЭМ!$A$39:$A$782,$A138,СВЦЭМ!$B$39:$B$782,E$119)+'СЕТ СН'!$I$9+СВЦЭМ!$D$10+'СЕТ СН'!$I$5-'СЕТ СН'!$I$17</f>
        <v>4461.4098600500001</v>
      </c>
      <c r="F138" s="36">
        <f>SUMIFS(СВЦЭМ!$C$39:$C$782,СВЦЭМ!$A$39:$A$782,$A138,СВЦЭМ!$B$39:$B$782,F$119)+'СЕТ СН'!$I$9+СВЦЭМ!$D$10+'СЕТ СН'!$I$5-'СЕТ СН'!$I$17</f>
        <v>4460.6372517700001</v>
      </c>
      <c r="G138" s="36">
        <f>SUMIFS(СВЦЭМ!$C$39:$C$782,СВЦЭМ!$A$39:$A$782,$A138,СВЦЭМ!$B$39:$B$782,G$119)+'СЕТ СН'!$I$9+СВЦЭМ!$D$10+'СЕТ СН'!$I$5-'СЕТ СН'!$I$17</f>
        <v>4450.9201871599998</v>
      </c>
      <c r="H138" s="36">
        <f>SUMIFS(СВЦЭМ!$C$39:$C$782,СВЦЭМ!$A$39:$A$782,$A138,СВЦЭМ!$B$39:$B$782,H$119)+'СЕТ СН'!$I$9+СВЦЭМ!$D$10+'СЕТ СН'!$I$5-'СЕТ СН'!$I$17</f>
        <v>4439.7639506800006</v>
      </c>
      <c r="I138" s="36">
        <f>SUMIFS(СВЦЭМ!$C$39:$C$782,СВЦЭМ!$A$39:$A$782,$A138,СВЦЭМ!$B$39:$B$782,I$119)+'СЕТ СН'!$I$9+СВЦЭМ!$D$10+'СЕТ СН'!$I$5-'СЕТ СН'!$I$17</f>
        <v>4517.1615200200004</v>
      </c>
      <c r="J138" s="36">
        <f>SUMIFS(СВЦЭМ!$C$39:$C$782,СВЦЭМ!$A$39:$A$782,$A138,СВЦЭМ!$B$39:$B$782,J$119)+'СЕТ СН'!$I$9+СВЦЭМ!$D$10+'СЕТ СН'!$I$5-'СЕТ СН'!$I$17</f>
        <v>4498.1662418599999</v>
      </c>
      <c r="K138" s="36">
        <f>SUMIFS(СВЦЭМ!$C$39:$C$782,СВЦЭМ!$A$39:$A$782,$A138,СВЦЭМ!$B$39:$B$782,K$119)+'СЕТ СН'!$I$9+СВЦЭМ!$D$10+'СЕТ СН'!$I$5-'СЕТ СН'!$I$17</f>
        <v>4440.3327006600002</v>
      </c>
      <c r="L138" s="36">
        <f>SUMIFS(СВЦЭМ!$C$39:$C$782,СВЦЭМ!$A$39:$A$782,$A138,СВЦЭМ!$B$39:$B$782,L$119)+'СЕТ СН'!$I$9+СВЦЭМ!$D$10+'СЕТ СН'!$I$5-'СЕТ СН'!$I$17</f>
        <v>4441.0016686500003</v>
      </c>
      <c r="M138" s="36">
        <f>SUMIFS(СВЦЭМ!$C$39:$C$782,СВЦЭМ!$A$39:$A$782,$A138,СВЦЭМ!$B$39:$B$782,M$119)+'СЕТ СН'!$I$9+СВЦЭМ!$D$10+'СЕТ СН'!$I$5-'СЕТ СН'!$I$17</f>
        <v>4437.8693174400005</v>
      </c>
      <c r="N138" s="36">
        <f>SUMIFS(СВЦЭМ!$C$39:$C$782,СВЦЭМ!$A$39:$A$782,$A138,СВЦЭМ!$B$39:$B$782,N$119)+'СЕТ СН'!$I$9+СВЦЭМ!$D$10+'СЕТ СН'!$I$5-'СЕТ СН'!$I$17</f>
        <v>4506.7324156000004</v>
      </c>
      <c r="O138" s="36">
        <f>SUMIFS(СВЦЭМ!$C$39:$C$782,СВЦЭМ!$A$39:$A$782,$A138,СВЦЭМ!$B$39:$B$782,O$119)+'СЕТ СН'!$I$9+СВЦЭМ!$D$10+'СЕТ СН'!$I$5-'СЕТ СН'!$I$17</f>
        <v>4530.2003750000003</v>
      </c>
      <c r="P138" s="36">
        <f>SUMIFS(СВЦЭМ!$C$39:$C$782,СВЦЭМ!$A$39:$A$782,$A138,СВЦЭМ!$B$39:$B$782,P$119)+'СЕТ СН'!$I$9+СВЦЭМ!$D$10+'СЕТ СН'!$I$5-'СЕТ СН'!$I$17</f>
        <v>4527.3406426800002</v>
      </c>
      <c r="Q138" s="36">
        <f>SUMIFS(СВЦЭМ!$C$39:$C$782,СВЦЭМ!$A$39:$A$782,$A138,СВЦЭМ!$B$39:$B$782,Q$119)+'СЕТ СН'!$I$9+СВЦЭМ!$D$10+'СЕТ СН'!$I$5-'СЕТ СН'!$I$17</f>
        <v>4683.7397156799998</v>
      </c>
      <c r="R138" s="36">
        <f>SUMIFS(СВЦЭМ!$C$39:$C$782,СВЦЭМ!$A$39:$A$782,$A138,СВЦЭМ!$B$39:$B$782,R$119)+'СЕТ СН'!$I$9+СВЦЭМ!$D$10+'СЕТ СН'!$I$5-'СЕТ СН'!$I$17</f>
        <v>4557.8347176300003</v>
      </c>
      <c r="S138" s="36">
        <f>SUMIFS(СВЦЭМ!$C$39:$C$782,СВЦЭМ!$A$39:$A$782,$A138,СВЦЭМ!$B$39:$B$782,S$119)+'СЕТ СН'!$I$9+СВЦЭМ!$D$10+'СЕТ СН'!$I$5-'СЕТ СН'!$I$17</f>
        <v>4465.02049541</v>
      </c>
      <c r="T138" s="36">
        <f>SUMIFS(СВЦЭМ!$C$39:$C$782,СВЦЭМ!$A$39:$A$782,$A138,СВЦЭМ!$B$39:$B$782,T$119)+'СЕТ СН'!$I$9+СВЦЭМ!$D$10+'СЕТ СН'!$I$5-'СЕТ СН'!$I$17</f>
        <v>4422.2704166700005</v>
      </c>
      <c r="U138" s="36">
        <f>SUMIFS(СВЦЭМ!$C$39:$C$782,СВЦЭМ!$A$39:$A$782,$A138,СВЦЭМ!$B$39:$B$782,U$119)+'СЕТ СН'!$I$9+СВЦЭМ!$D$10+'СЕТ СН'!$I$5-'СЕТ СН'!$I$17</f>
        <v>4381.0049228099997</v>
      </c>
      <c r="V138" s="36">
        <f>SUMIFS(СВЦЭМ!$C$39:$C$782,СВЦЭМ!$A$39:$A$782,$A138,СВЦЭМ!$B$39:$B$782,V$119)+'СЕТ СН'!$I$9+СВЦЭМ!$D$10+'СЕТ СН'!$I$5-'СЕТ СН'!$I$17</f>
        <v>4384.38042933</v>
      </c>
      <c r="W138" s="36">
        <f>SUMIFS(СВЦЭМ!$C$39:$C$782,СВЦЭМ!$A$39:$A$782,$A138,СВЦЭМ!$B$39:$B$782,W$119)+'СЕТ СН'!$I$9+СВЦЭМ!$D$10+'СЕТ СН'!$I$5-'СЕТ СН'!$I$17</f>
        <v>4426.9971023100006</v>
      </c>
      <c r="X138" s="36">
        <f>SUMIFS(СВЦЭМ!$C$39:$C$782,СВЦЭМ!$A$39:$A$782,$A138,СВЦЭМ!$B$39:$B$782,X$119)+'СЕТ СН'!$I$9+СВЦЭМ!$D$10+'СЕТ СН'!$I$5-'СЕТ СН'!$I$17</f>
        <v>4505.4797955499998</v>
      </c>
      <c r="Y138" s="36">
        <f>SUMIFS(СВЦЭМ!$C$39:$C$782,СВЦЭМ!$A$39:$A$782,$A138,СВЦЭМ!$B$39:$B$782,Y$119)+'СЕТ СН'!$I$9+СВЦЭМ!$D$10+'СЕТ СН'!$I$5-'СЕТ СН'!$I$17</f>
        <v>4539.08363594</v>
      </c>
    </row>
    <row r="139" spans="1:25" ht="15.75" x14ac:dyDescent="0.2">
      <c r="A139" s="35">
        <f t="shared" si="3"/>
        <v>44489</v>
      </c>
      <c r="B139" s="36">
        <f>SUMIFS(СВЦЭМ!$C$39:$C$782,СВЦЭМ!$A$39:$A$782,$A139,СВЦЭМ!$B$39:$B$782,B$119)+'СЕТ СН'!$I$9+СВЦЭМ!$D$10+'СЕТ СН'!$I$5-'СЕТ СН'!$I$17</f>
        <v>4602.5885524400001</v>
      </c>
      <c r="C139" s="36">
        <f>SUMIFS(СВЦЭМ!$C$39:$C$782,СВЦЭМ!$A$39:$A$782,$A139,СВЦЭМ!$B$39:$B$782,C$119)+'СЕТ СН'!$I$9+СВЦЭМ!$D$10+'СЕТ СН'!$I$5-'СЕТ СН'!$I$17</f>
        <v>4568.1161349100003</v>
      </c>
      <c r="D139" s="36">
        <f>SUMIFS(СВЦЭМ!$C$39:$C$782,СВЦЭМ!$A$39:$A$782,$A139,СВЦЭМ!$B$39:$B$782,D$119)+'СЕТ СН'!$I$9+СВЦЭМ!$D$10+'СЕТ СН'!$I$5-'СЕТ СН'!$I$17</f>
        <v>4495.2572488400001</v>
      </c>
      <c r="E139" s="36">
        <f>SUMIFS(СВЦЭМ!$C$39:$C$782,СВЦЭМ!$A$39:$A$782,$A139,СВЦЭМ!$B$39:$B$782,E$119)+'СЕТ СН'!$I$9+СВЦЭМ!$D$10+'СЕТ СН'!$I$5-'СЕТ СН'!$I$17</f>
        <v>4478.7103201400005</v>
      </c>
      <c r="F139" s="36">
        <f>SUMIFS(СВЦЭМ!$C$39:$C$782,СВЦЭМ!$A$39:$A$782,$A139,СВЦЭМ!$B$39:$B$782,F$119)+'СЕТ СН'!$I$9+СВЦЭМ!$D$10+'СЕТ СН'!$I$5-'СЕТ СН'!$I$17</f>
        <v>4473.7663106099999</v>
      </c>
      <c r="G139" s="36">
        <f>SUMIFS(СВЦЭМ!$C$39:$C$782,СВЦЭМ!$A$39:$A$782,$A139,СВЦЭМ!$B$39:$B$782,G$119)+'СЕТ СН'!$I$9+СВЦЭМ!$D$10+'СЕТ СН'!$I$5-'СЕТ СН'!$I$17</f>
        <v>4481.2850789800004</v>
      </c>
      <c r="H139" s="36">
        <f>SUMIFS(СВЦЭМ!$C$39:$C$782,СВЦЭМ!$A$39:$A$782,$A139,СВЦЭМ!$B$39:$B$782,H$119)+'СЕТ СН'!$I$9+СВЦЭМ!$D$10+'СЕТ СН'!$I$5-'СЕТ СН'!$I$17</f>
        <v>4539.6989139400002</v>
      </c>
      <c r="I139" s="36">
        <f>SUMIFS(СВЦЭМ!$C$39:$C$782,СВЦЭМ!$A$39:$A$782,$A139,СВЦЭМ!$B$39:$B$782,I$119)+'СЕТ СН'!$I$9+СВЦЭМ!$D$10+'СЕТ СН'!$I$5-'СЕТ СН'!$I$17</f>
        <v>4541.6967137600004</v>
      </c>
      <c r="J139" s="36">
        <f>SUMIFS(СВЦЭМ!$C$39:$C$782,СВЦЭМ!$A$39:$A$782,$A139,СВЦЭМ!$B$39:$B$782,J$119)+'СЕТ СН'!$I$9+СВЦЭМ!$D$10+'СЕТ СН'!$I$5-'СЕТ СН'!$I$17</f>
        <v>4453.0953663500004</v>
      </c>
      <c r="K139" s="36">
        <f>SUMIFS(СВЦЭМ!$C$39:$C$782,СВЦЭМ!$A$39:$A$782,$A139,СВЦЭМ!$B$39:$B$782,K$119)+'СЕТ СН'!$I$9+СВЦЭМ!$D$10+'СЕТ СН'!$I$5-'СЕТ СН'!$I$17</f>
        <v>4456.7916027700003</v>
      </c>
      <c r="L139" s="36">
        <f>SUMIFS(СВЦЭМ!$C$39:$C$782,СВЦЭМ!$A$39:$A$782,$A139,СВЦЭМ!$B$39:$B$782,L$119)+'СЕТ СН'!$I$9+СВЦЭМ!$D$10+'СЕТ СН'!$I$5-'СЕТ СН'!$I$17</f>
        <v>4457.4647708000002</v>
      </c>
      <c r="M139" s="36">
        <f>SUMIFS(СВЦЭМ!$C$39:$C$782,СВЦЭМ!$A$39:$A$782,$A139,СВЦЭМ!$B$39:$B$782,M$119)+'СЕТ СН'!$I$9+СВЦЭМ!$D$10+'СЕТ СН'!$I$5-'СЕТ СН'!$I$17</f>
        <v>4466.9803632700005</v>
      </c>
      <c r="N139" s="36">
        <f>SUMIFS(СВЦЭМ!$C$39:$C$782,СВЦЭМ!$A$39:$A$782,$A139,СВЦЭМ!$B$39:$B$782,N$119)+'СЕТ СН'!$I$9+СВЦЭМ!$D$10+'СЕТ СН'!$I$5-'СЕТ СН'!$I$17</f>
        <v>4485.76946942</v>
      </c>
      <c r="O139" s="36">
        <f>SUMIFS(СВЦЭМ!$C$39:$C$782,СВЦЭМ!$A$39:$A$782,$A139,СВЦЭМ!$B$39:$B$782,O$119)+'СЕТ СН'!$I$9+СВЦЭМ!$D$10+'СЕТ СН'!$I$5-'СЕТ СН'!$I$17</f>
        <v>4503.6814831700003</v>
      </c>
      <c r="P139" s="36">
        <f>SUMIFS(СВЦЭМ!$C$39:$C$782,СВЦЭМ!$A$39:$A$782,$A139,СВЦЭМ!$B$39:$B$782,P$119)+'СЕТ СН'!$I$9+СВЦЭМ!$D$10+'СЕТ СН'!$I$5-'СЕТ СН'!$I$17</f>
        <v>4507.3777462600001</v>
      </c>
      <c r="Q139" s="36">
        <f>SUMIFS(СВЦЭМ!$C$39:$C$782,СВЦЭМ!$A$39:$A$782,$A139,СВЦЭМ!$B$39:$B$782,Q$119)+'СЕТ СН'!$I$9+СВЦЭМ!$D$10+'СЕТ СН'!$I$5-'СЕТ СН'!$I$17</f>
        <v>4505.1602357100001</v>
      </c>
      <c r="R139" s="36">
        <f>SUMIFS(СВЦЭМ!$C$39:$C$782,СВЦЭМ!$A$39:$A$782,$A139,СВЦЭМ!$B$39:$B$782,R$119)+'СЕТ СН'!$I$9+СВЦЭМ!$D$10+'СЕТ СН'!$I$5-'СЕТ СН'!$I$17</f>
        <v>4508.1303937100001</v>
      </c>
      <c r="S139" s="36">
        <f>SUMIFS(СВЦЭМ!$C$39:$C$782,СВЦЭМ!$A$39:$A$782,$A139,СВЦЭМ!$B$39:$B$782,S$119)+'СЕТ СН'!$I$9+СВЦЭМ!$D$10+'СЕТ СН'!$I$5-'СЕТ СН'!$I$17</f>
        <v>4481.3099044400005</v>
      </c>
      <c r="T139" s="36">
        <f>SUMIFS(СВЦЭМ!$C$39:$C$782,СВЦЭМ!$A$39:$A$782,$A139,СВЦЭМ!$B$39:$B$782,T$119)+'СЕТ СН'!$I$9+СВЦЭМ!$D$10+'СЕТ СН'!$I$5-'СЕТ СН'!$I$17</f>
        <v>4445.9076983100003</v>
      </c>
      <c r="U139" s="36">
        <f>SUMIFS(СВЦЭМ!$C$39:$C$782,СВЦЭМ!$A$39:$A$782,$A139,СВЦЭМ!$B$39:$B$782,U$119)+'СЕТ СН'!$I$9+СВЦЭМ!$D$10+'СЕТ СН'!$I$5-'СЕТ СН'!$I$17</f>
        <v>4446.9374585599999</v>
      </c>
      <c r="V139" s="36">
        <f>SUMIFS(СВЦЭМ!$C$39:$C$782,СВЦЭМ!$A$39:$A$782,$A139,СВЦЭМ!$B$39:$B$782,V$119)+'СЕТ СН'!$I$9+СВЦЭМ!$D$10+'СЕТ СН'!$I$5-'СЕТ СН'!$I$17</f>
        <v>4459.6643949700001</v>
      </c>
      <c r="W139" s="36">
        <f>SUMIFS(СВЦЭМ!$C$39:$C$782,СВЦЭМ!$A$39:$A$782,$A139,СВЦЭМ!$B$39:$B$782,W$119)+'СЕТ СН'!$I$9+СВЦЭМ!$D$10+'СЕТ СН'!$I$5-'СЕТ СН'!$I$17</f>
        <v>4473.9430306200002</v>
      </c>
      <c r="X139" s="36">
        <f>SUMIFS(СВЦЭМ!$C$39:$C$782,СВЦЭМ!$A$39:$A$782,$A139,СВЦЭМ!$B$39:$B$782,X$119)+'СЕТ СН'!$I$9+СВЦЭМ!$D$10+'СЕТ СН'!$I$5-'СЕТ СН'!$I$17</f>
        <v>4533.8395072599997</v>
      </c>
      <c r="Y139" s="36">
        <f>SUMIFS(СВЦЭМ!$C$39:$C$782,СВЦЭМ!$A$39:$A$782,$A139,СВЦЭМ!$B$39:$B$782,Y$119)+'СЕТ СН'!$I$9+СВЦЭМ!$D$10+'СЕТ СН'!$I$5-'СЕТ СН'!$I$17</f>
        <v>4531.1746603199999</v>
      </c>
    </row>
    <row r="140" spans="1:25" ht="15.75" x14ac:dyDescent="0.2">
      <c r="A140" s="35">
        <f t="shared" si="3"/>
        <v>44490</v>
      </c>
      <c r="B140" s="36">
        <f>SUMIFS(СВЦЭМ!$C$39:$C$782,СВЦЭМ!$A$39:$A$782,$A140,СВЦЭМ!$B$39:$B$782,B$119)+'СЕТ СН'!$I$9+СВЦЭМ!$D$10+'СЕТ СН'!$I$5-'СЕТ СН'!$I$17</f>
        <v>4598.4131396100001</v>
      </c>
      <c r="C140" s="36">
        <f>SUMIFS(СВЦЭМ!$C$39:$C$782,СВЦЭМ!$A$39:$A$782,$A140,СВЦЭМ!$B$39:$B$782,C$119)+'СЕТ СН'!$I$9+СВЦЭМ!$D$10+'СЕТ СН'!$I$5-'СЕТ СН'!$I$17</f>
        <v>4568.1134782300005</v>
      </c>
      <c r="D140" s="36">
        <f>SUMIFS(СВЦЭМ!$C$39:$C$782,СВЦЭМ!$A$39:$A$782,$A140,СВЦЭМ!$B$39:$B$782,D$119)+'СЕТ СН'!$I$9+СВЦЭМ!$D$10+'СЕТ СН'!$I$5-'СЕТ СН'!$I$17</f>
        <v>4503.5150424800004</v>
      </c>
      <c r="E140" s="36">
        <f>SUMIFS(СВЦЭМ!$C$39:$C$782,СВЦЭМ!$A$39:$A$782,$A140,СВЦЭМ!$B$39:$B$782,E$119)+'СЕТ СН'!$I$9+СВЦЭМ!$D$10+'СЕТ СН'!$I$5-'СЕТ СН'!$I$17</f>
        <v>4496.1572256700001</v>
      </c>
      <c r="F140" s="36">
        <f>SUMIFS(СВЦЭМ!$C$39:$C$782,СВЦЭМ!$A$39:$A$782,$A140,СВЦЭМ!$B$39:$B$782,F$119)+'СЕТ СН'!$I$9+СВЦЭМ!$D$10+'СЕТ СН'!$I$5-'СЕТ СН'!$I$17</f>
        <v>4492.5942544400004</v>
      </c>
      <c r="G140" s="36">
        <f>SUMIFS(СВЦЭМ!$C$39:$C$782,СВЦЭМ!$A$39:$A$782,$A140,СВЦЭМ!$B$39:$B$782,G$119)+'СЕТ СН'!$I$9+СВЦЭМ!$D$10+'СЕТ СН'!$I$5-'СЕТ СН'!$I$17</f>
        <v>4481.9282558499999</v>
      </c>
      <c r="H140" s="36">
        <f>SUMIFS(СВЦЭМ!$C$39:$C$782,СВЦЭМ!$A$39:$A$782,$A140,СВЦЭМ!$B$39:$B$782,H$119)+'СЕТ СН'!$I$9+СВЦЭМ!$D$10+'СЕТ СН'!$I$5-'СЕТ СН'!$I$17</f>
        <v>4530.3298071300005</v>
      </c>
      <c r="I140" s="36">
        <f>SUMIFS(СВЦЭМ!$C$39:$C$782,СВЦЭМ!$A$39:$A$782,$A140,СВЦЭМ!$B$39:$B$782,I$119)+'СЕТ СН'!$I$9+СВЦЭМ!$D$10+'СЕТ СН'!$I$5-'СЕТ СН'!$I$17</f>
        <v>4495.96188575</v>
      </c>
      <c r="J140" s="36">
        <f>SUMIFS(СВЦЭМ!$C$39:$C$782,СВЦЭМ!$A$39:$A$782,$A140,СВЦЭМ!$B$39:$B$782,J$119)+'СЕТ СН'!$I$9+СВЦЭМ!$D$10+'СЕТ СН'!$I$5-'СЕТ СН'!$I$17</f>
        <v>4491.7074135700004</v>
      </c>
      <c r="K140" s="36">
        <f>SUMIFS(СВЦЭМ!$C$39:$C$782,СВЦЭМ!$A$39:$A$782,$A140,СВЦЭМ!$B$39:$B$782,K$119)+'СЕТ СН'!$I$9+СВЦЭМ!$D$10+'СЕТ СН'!$I$5-'СЕТ СН'!$I$17</f>
        <v>4471.4384593300001</v>
      </c>
      <c r="L140" s="36">
        <f>SUMIFS(СВЦЭМ!$C$39:$C$782,СВЦЭМ!$A$39:$A$782,$A140,СВЦЭМ!$B$39:$B$782,L$119)+'СЕТ СН'!$I$9+СВЦЭМ!$D$10+'СЕТ СН'!$I$5-'СЕТ СН'!$I$17</f>
        <v>4481.6635792100005</v>
      </c>
      <c r="M140" s="36">
        <f>SUMIFS(СВЦЭМ!$C$39:$C$782,СВЦЭМ!$A$39:$A$782,$A140,СВЦЭМ!$B$39:$B$782,M$119)+'СЕТ СН'!$I$9+СВЦЭМ!$D$10+'СЕТ СН'!$I$5-'СЕТ СН'!$I$17</f>
        <v>4492.0938867300001</v>
      </c>
      <c r="N140" s="36">
        <f>SUMIFS(СВЦЭМ!$C$39:$C$782,СВЦЭМ!$A$39:$A$782,$A140,СВЦЭМ!$B$39:$B$782,N$119)+'СЕТ СН'!$I$9+СВЦЭМ!$D$10+'СЕТ СН'!$I$5-'СЕТ СН'!$I$17</f>
        <v>4527.5782011800002</v>
      </c>
      <c r="O140" s="36">
        <f>SUMIFS(СВЦЭМ!$C$39:$C$782,СВЦЭМ!$A$39:$A$782,$A140,СВЦЭМ!$B$39:$B$782,O$119)+'СЕТ СН'!$I$9+СВЦЭМ!$D$10+'СЕТ СН'!$I$5-'СЕТ СН'!$I$17</f>
        <v>4571.8930597600001</v>
      </c>
      <c r="P140" s="36">
        <f>SUMIFS(СВЦЭМ!$C$39:$C$782,СВЦЭМ!$A$39:$A$782,$A140,СВЦЭМ!$B$39:$B$782,P$119)+'СЕТ СН'!$I$9+СВЦЭМ!$D$10+'СЕТ СН'!$I$5-'СЕТ СН'!$I$17</f>
        <v>4561.4681836</v>
      </c>
      <c r="Q140" s="36">
        <f>SUMIFS(СВЦЭМ!$C$39:$C$782,СВЦЭМ!$A$39:$A$782,$A140,СВЦЭМ!$B$39:$B$782,Q$119)+'СЕТ СН'!$I$9+СВЦЭМ!$D$10+'СЕТ СН'!$I$5-'СЕТ СН'!$I$17</f>
        <v>4568.3264399400005</v>
      </c>
      <c r="R140" s="36">
        <f>SUMIFS(СВЦЭМ!$C$39:$C$782,СВЦЭМ!$A$39:$A$782,$A140,СВЦЭМ!$B$39:$B$782,R$119)+'СЕТ СН'!$I$9+СВЦЭМ!$D$10+'СЕТ СН'!$I$5-'СЕТ СН'!$I$17</f>
        <v>4573.29302637</v>
      </c>
      <c r="S140" s="36">
        <f>SUMIFS(СВЦЭМ!$C$39:$C$782,СВЦЭМ!$A$39:$A$782,$A140,СВЦЭМ!$B$39:$B$782,S$119)+'СЕТ СН'!$I$9+СВЦЭМ!$D$10+'СЕТ СН'!$I$5-'СЕТ СН'!$I$17</f>
        <v>4539.6509077500004</v>
      </c>
      <c r="T140" s="36">
        <f>SUMIFS(СВЦЭМ!$C$39:$C$782,СВЦЭМ!$A$39:$A$782,$A140,СВЦЭМ!$B$39:$B$782,T$119)+'СЕТ СН'!$I$9+СВЦЭМ!$D$10+'СЕТ СН'!$I$5-'СЕТ СН'!$I$17</f>
        <v>4502.4450055699999</v>
      </c>
      <c r="U140" s="36">
        <f>SUMIFS(СВЦЭМ!$C$39:$C$782,СВЦЭМ!$A$39:$A$782,$A140,СВЦЭМ!$B$39:$B$782,U$119)+'СЕТ СН'!$I$9+СВЦЭМ!$D$10+'СЕТ СН'!$I$5-'СЕТ СН'!$I$17</f>
        <v>4496.0295293400004</v>
      </c>
      <c r="V140" s="36">
        <f>SUMIFS(СВЦЭМ!$C$39:$C$782,СВЦЭМ!$A$39:$A$782,$A140,СВЦЭМ!$B$39:$B$782,V$119)+'СЕТ СН'!$I$9+СВЦЭМ!$D$10+'СЕТ СН'!$I$5-'СЕТ СН'!$I$17</f>
        <v>4477.2280537799998</v>
      </c>
      <c r="W140" s="36">
        <f>SUMIFS(СВЦЭМ!$C$39:$C$782,СВЦЭМ!$A$39:$A$782,$A140,СВЦЭМ!$B$39:$B$782,W$119)+'СЕТ СН'!$I$9+СВЦЭМ!$D$10+'СЕТ СН'!$I$5-'СЕТ СН'!$I$17</f>
        <v>4486.2288923900005</v>
      </c>
      <c r="X140" s="36">
        <f>SUMIFS(СВЦЭМ!$C$39:$C$782,СВЦЭМ!$A$39:$A$782,$A140,СВЦЭМ!$B$39:$B$782,X$119)+'СЕТ СН'!$I$9+СВЦЭМ!$D$10+'СЕТ СН'!$I$5-'СЕТ СН'!$I$17</f>
        <v>4459.2873244299999</v>
      </c>
      <c r="Y140" s="36">
        <f>SUMIFS(СВЦЭМ!$C$39:$C$782,СВЦЭМ!$A$39:$A$782,$A140,СВЦЭМ!$B$39:$B$782,Y$119)+'СЕТ СН'!$I$9+СВЦЭМ!$D$10+'СЕТ СН'!$I$5-'СЕТ СН'!$I$17</f>
        <v>4492.6134364</v>
      </c>
    </row>
    <row r="141" spans="1:25" ht="15.75" x14ac:dyDescent="0.2">
      <c r="A141" s="35">
        <f t="shared" si="3"/>
        <v>44491</v>
      </c>
      <c r="B141" s="36">
        <f>SUMIFS(СВЦЭМ!$C$39:$C$782,СВЦЭМ!$A$39:$A$782,$A141,СВЦЭМ!$B$39:$B$782,B$119)+'СЕТ СН'!$I$9+СВЦЭМ!$D$10+'СЕТ СН'!$I$5-'СЕТ СН'!$I$17</f>
        <v>4527.1214068500003</v>
      </c>
      <c r="C141" s="36">
        <f>SUMIFS(СВЦЭМ!$C$39:$C$782,СВЦЭМ!$A$39:$A$782,$A141,СВЦЭМ!$B$39:$B$782,C$119)+'СЕТ СН'!$I$9+СВЦЭМ!$D$10+'СЕТ СН'!$I$5-'СЕТ СН'!$I$17</f>
        <v>4575.80431804</v>
      </c>
      <c r="D141" s="36">
        <f>SUMIFS(СВЦЭМ!$C$39:$C$782,СВЦЭМ!$A$39:$A$782,$A141,СВЦЭМ!$B$39:$B$782,D$119)+'СЕТ СН'!$I$9+СВЦЭМ!$D$10+'СЕТ СН'!$I$5-'СЕТ СН'!$I$17</f>
        <v>4536.41587643</v>
      </c>
      <c r="E141" s="36">
        <f>SUMIFS(СВЦЭМ!$C$39:$C$782,СВЦЭМ!$A$39:$A$782,$A141,СВЦЭМ!$B$39:$B$782,E$119)+'СЕТ СН'!$I$9+СВЦЭМ!$D$10+'СЕТ СН'!$I$5-'СЕТ СН'!$I$17</f>
        <v>4550.3041095400004</v>
      </c>
      <c r="F141" s="36">
        <f>SUMIFS(СВЦЭМ!$C$39:$C$782,СВЦЭМ!$A$39:$A$782,$A141,СВЦЭМ!$B$39:$B$782,F$119)+'СЕТ СН'!$I$9+СВЦЭМ!$D$10+'СЕТ СН'!$I$5-'СЕТ СН'!$I$17</f>
        <v>4530.8775354600002</v>
      </c>
      <c r="G141" s="36">
        <f>SUMIFS(СВЦЭМ!$C$39:$C$782,СВЦЭМ!$A$39:$A$782,$A141,СВЦЭМ!$B$39:$B$782,G$119)+'СЕТ СН'!$I$9+СВЦЭМ!$D$10+'СЕТ СН'!$I$5-'СЕТ СН'!$I$17</f>
        <v>4527.04750676</v>
      </c>
      <c r="H141" s="36">
        <f>SUMIFS(СВЦЭМ!$C$39:$C$782,СВЦЭМ!$A$39:$A$782,$A141,СВЦЭМ!$B$39:$B$782,H$119)+'СЕТ СН'!$I$9+СВЦЭМ!$D$10+'СЕТ СН'!$I$5-'СЕТ СН'!$I$17</f>
        <v>4563.1528763400001</v>
      </c>
      <c r="I141" s="36">
        <f>SUMIFS(СВЦЭМ!$C$39:$C$782,СВЦЭМ!$A$39:$A$782,$A141,СВЦЭМ!$B$39:$B$782,I$119)+'СЕТ СН'!$I$9+СВЦЭМ!$D$10+'СЕТ СН'!$I$5-'СЕТ СН'!$I$17</f>
        <v>4550.4311961200001</v>
      </c>
      <c r="J141" s="36">
        <f>SUMIFS(СВЦЭМ!$C$39:$C$782,СВЦЭМ!$A$39:$A$782,$A141,СВЦЭМ!$B$39:$B$782,J$119)+'СЕТ СН'!$I$9+СВЦЭМ!$D$10+'СЕТ СН'!$I$5-'СЕТ СН'!$I$17</f>
        <v>4548.4654042800003</v>
      </c>
      <c r="K141" s="36">
        <f>SUMIFS(СВЦЭМ!$C$39:$C$782,СВЦЭМ!$A$39:$A$782,$A141,СВЦЭМ!$B$39:$B$782,K$119)+'СЕТ СН'!$I$9+СВЦЭМ!$D$10+'СЕТ СН'!$I$5-'СЕТ СН'!$I$17</f>
        <v>4517.5692088400001</v>
      </c>
      <c r="L141" s="36">
        <f>SUMIFS(СВЦЭМ!$C$39:$C$782,СВЦЭМ!$A$39:$A$782,$A141,СВЦЭМ!$B$39:$B$782,L$119)+'СЕТ СН'!$I$9+СВЦЭМ!$D$10+'СЕТ СН'!$I$5-'СЕТ СН'!$I$17</f>
        <v>4516.9617313300005</v>
      </c>
      <c r="M141" s="36">
        <f>SUMIFS(СВЦЭМ!$C$39:$C$782,СВЦЭМ!$A$39:$A$782,$A141,СВЦЭМ!$B$39:$B$782,M$119)+'СЕТ СН'!$I$9+СВЦЭМ!$D$10+'СЕТ СН'!$I$5-'СЕТ СН'!$I$17</f>
        <v>4522.5462369300003</v>
      </c>
      <c r="N141" s="36">
        <f>SUMIFS(СВЦЭМ!$C$39:$C$782,СВЦЭМ!$A$39:$A$782,$A141,СВЦЭМ!$B$39:$B$782,N$119)+'СЕТ СН'!$I$9+СВЦЭМ!$D$10+'СЕТ СН'!$I$5-'СЕТ СН'!$I$17</f>
        <v>4515.3116715699998</v>
      </c>
      <c r="O141" s="36">
        <f>SUMIFS(СВЦЭМ!$C$39:$C$782,СВЦЭМ!$A$39:$A$782,$A141,СВЦЭМ!$B$39:$B$782,O$119)+'СЕТ СН'!$I$9+СВЦЭМ!$D$10+'СЕТ СН'!$I$5-'СЕТ СН'!$I$17</f>
        <v>4515.2115603399998</v>
      </c>
      <c r="P141" s="36">
        <f>SUMIFS(СВЦЭМ!$C$39:$C$782,СВЦЭМ!$A$39:$A$782,$A141,СВЦЭМ!$B$39:$B$782,P$119)+'СЕТ СН'!$I$9+СВЦЭМ!$D$10+'СЕТ СН'!$I$5-'СЕТ СН'!$I$17</f>
        <v>4515.2128371600002</v>
      </c>
      <c r="Q141" s="36">
        <f>SUMIFS(СВЦЭМ!$C$39:$C$782,СВЦЭМ!$A$39:$A$782,$A141,СВЦЭМ!$B$39:$B$782,Q$119)+'СЕТ СН'!$I$9+СВЦЭМ!$D$10+'СЕТ СН'!$I$5-'СЕТ СН'!$I$17</f>
        <v>4593.5680627199999</v>
      </c>
      <c r="R141" s="36">
        <f>SUMIFS(СВЦЭМ!$C$39:$C$782,СВЦЭМ!$A$39:$A$782,$A141,СВЦЭМ!$B$39:$B$782,R$119)+'СЕТ СН'!$I$9+СВЦЭМ!$D$10+'СЕТ СН'!$I$5-'СЕТ СН'!$I$17</f>
        <v>4603.4978594200002</v>
      </c>
      <c r="S141" s="36">
        <f>SUMIFS(СВЦЭМ!$C$39:$C$782,СВЦЭМ!$A$39:$A$782,$A141,СВЦЭМ!$B$39:$B$782,S$119)+'СЕТ СН'!$I$9+СВЦЭМ!$D$10+'СЕТ СН'!$I$5-'СЕТ СН'!$I$17</f>
        <v>4560.1788344300003</v>
      </c>
      <c r="T141" s="36">
        <f>SUMIFS(СВЦЭМ!$C$39:$C$782,СВЦЭМ!$A$39:$A$782,$A141,СВЦЭМ!$B$39:$B$782,T$119)+'СЕТ СН'!$I$9+СВЦЭМ!$D$10+'СЕТ СН'!$I$5-'СЕТ СН'!$I$17</f>
        <v>4497.6588231700007</v>
      </c>
      <c r="U141" s="36">
        <f>SUMIFS(СВЦЭМ!$C$39:$C$782,СВЦЭМ!$A$39:$A$782,$A141,СВЦЭМ!$B$39:$B$782,U$119)+'СЕТ СН'!$I$9+СВЦЭМ!$D$10+'СЕТ СН'!$I$5-'СЕТ СН'!$I$17</f>
        <v>4500.2977150799998</v>
      </c>
      <c r="V141" s="36">
        <f>SUMIFS(СВЦЭМ!$C$39:$C$782,СВЦЭМ!$A$39:$A$782,$A141,СВЦЭМ!$B$39:$B$782,V$119)+'СЕТ СН'!$I$9+СВЦЭМ!$D$10+'СЕТ СН'!$I$5-'СЕТ СН'!$I$17</f>
        <v>4534.4540813200001</v>
      </c>
      <c r="W141" s="36">
        <f>SUMIFS(СВЦЭМ!$C$39:$C$782,СВЦЭМ!$A$39:$A$782,$A141,СВЦЭМ!$B$39:$B$782,W$119)+'СЕТ СН'!$I$9+СВЦЭМ!$D$10+'СЕТ СН'!$I$5-'СЕТ СН'!$I$17</f>
        <v>4557.9767709200005</v>
      </c>
      <c r="X141" s="36">
        <f>SUMIFS(СВЦЭМ!$C$39:$C$782,СВЦЭМ!$A$39:$A$782,$A141,СВЦЭМ!$B$39:$B$782,X$119)+'СЕТ СН'!$I$9+СВЦЭМ!$D$10+'СЕТ СН'!$I$5-'СЕТ СН'!$I$17</f>
        <v>4601.2324030300006</v>
      </c>
      <c r="Y141" s="36">
        <f>SUMIFS(СВЦЭМ!$C$39:$C$782,СВЦЭМ!$A$39:$A$782,$A141,СВЦЭМ!$B$39:$B$782,Y$119)+'СЕТ СН'!$I$9+СВЦЭМ!$D$10+'СЕТ СН'!$I$5-'СЕТ СН'!$I$17</f>
        <v>4573.40538345</v>
      </c>
    </row>
    <row r="142" spans="1:25" ht="15.75" x14ac:dyDescent="0.2">
      <c r="A142" s="35">
        <f t="shared" si="3"/>
        <v>44492</v>
      </c>
      <c r="B142" s="36">
        <f>SUMIFS(СВЦЭМ!$C$39:$C$782,СВЦЭМ!$A$39:$A$782,$A142,СВЦЭМ!$B$39:$B$782,B$119)+'СЕТ СН'!$I$9+СВЦЭМ!$D$10+'СЕТ СН'!$I$5-'СЕТ СН'!$I$17</f>
        <v>4544.7746996700007</v>
      </c>
      <c r="C142" s="36">
        <f>SUMIFS(СВЦЭМ!$C$39:$C$782,СВЦЭМ!$A$39:$A$782,$A142,СВЦЭМ!$B$39:$B$782,C$119)+'СЕТ СН'!$I$9+СВЦЭМ!$D$10+'СЕТ СН'!$I$5-'СЕТ СН'!$I$17</f>
        <v>4511.6674842700004</v>
      </c>
      <c r="D142" s="36">
        <f>SUMIFS(СВЦЭМ!$C$39:$C$782,СВЦЭМ!$A$39:$A$782,$A142,СВЦЭМ!$B$39:$B$782,D$119)+'СЕТ СН'!$I$9+СВЦЭМ!$D$10+'СЕТ СН'!$I$5-'СЕТ СН'!$I$17</f>
        <v>4527.2943284400008</v>
      </c>
      <c r="E142" s="36">
        <f>SUMIFS(СВЦЭМ!$C$39:$C$782,СВЦЭМ!$A$39:$A$782,$A142,СВЦЭМ!$B$39:$B$782,E$119)+'СЕТ СН'!$I$9+СВЦЭМ!$D$10+'СЕТ СН'!$I$5-'СЕТ СН'!$I$17</f>
        <v>4544.9945552300005</v>
      </c>
      <c r="F142" s="36">
        <f>SUMIFS(СВЦЭМ!$C$39:$C$782,СВЦЭМ!$A$39:$A$782,$A142,СВЦЭМ!$B$39:$B$782,F$119)+'СЕТ СН'!$I$9+СВЦЭМ!$D$10+'СЕТ СН'!$I$5-'СЕТ СН'!$I$17</f>
        <v>4545.4469925399999</v>
      </c>
      <c r="G142" s="36">
        <f>SUMIFS(СВЦЭМ!$C$39:$C$782,СВЦЭМ!$A$39:$A$782,$A142,СВЦЭМ!$B$39:$B$782,G$119)+'СЕТ СН'!$I$9+СВЦЭМ!$D$10+'СЕТ СН'!$I$5-'СЕТ СН'!$I$17</f>
        <v>4550.8120278300003</v>
      </c>
      <c r="H142" s="36">
        <f>SUMIFS(СВЦЭМ!$C$39:$C$782,СВЦЭМ!$A$39:$A$782,$A142,СВЦЭМ!$B$39:$B$782,H$119)+'СЕТ СН'!$I$9+СВЦЭМ!$D$10+'СЕТ СН'!$I$5-'СЕТ СН'!$I$17</f>
        <v>4505.4960377000007</v>
      </c>
      <c r="I142" s="36">
        <f>SUMIFS(СВЦЭМ!$C$39:$C$782,СВЦЭМ!$A$39:$A$782,$A142,СВЦЭМ!$B$39:$B$782,I$119)+'СЕТ СН'!$I$9+СВЦЭМ!$D$10+'СЕТ СН'!$I$5-'СЕТ СН'!$I$17</f>
        <v>4499.0469269900004</v>
      </c>
      <c r="J142" s="36">
        <f>SUMIFS(СВЦЭМ!$C$39:$C$782,СВЦЭМ!$A$39:$A$782,$A142,СВЦЭМ!$B$39:$B$782,J$119)+'СЕТ СН'!$I$9+СВЦЭМ!$D$10+'СЕТ СН'!$I$5-'СЕТ СН'!$I$17</f>
        <v>4449.5945145599999</v>
      </c>
      <c r="K142" s="36">
        <f>SUMIFS(СВЦЭМ!$C$39:$C$782,СВЦЭМ!$A$39:$A$782,$A142,СВЦЭМ!$B$39:$B$782,K$119)+'СЕТ СН'!$I$9+СВЦЭМ!$D$10+'СЕТ СН'!$I$5-'СЕТ СН'!$I$17</f>
        <v>4429.5790231299998</v>
      </c>
      <c r="L142" s="36">
        <f>SUMIFS(СВЦЭМ!$C$39:$C$782,СВЦЭМ!$A$39:$A$782,$A142,СВЦЭМ!$B$39:$B$782,L$119)+'СЕТ СН'!$I$9+СВЦЭМ!$D$10+'СЕТ СН'!$I$5-'СЕТ СН'!$I$17</f>
        <v>4410.6606489900005</v>
      </c>
      <c r="M142" s="36">
        <f>SUMIFS(СВЦЭМ!$C$39:$C$782,СВЦЭМ!$A$39:$A$782,$A142,СВЦЭМ!$B$39:$B$782,M$119)+'СЕТ СН'!$I$9+СВЦЭМ!$D$10+'СЕТ СН'!$I$5-'СЕТ СН'!$I$17</f>
        <v>4405.5501458799999</v>
      </c>
      <c r="N142" s="36">
        <f>SUMIFS(СВЦЭМ!$C$39:$C$782,СВЦЭМ!$A$39:$A$782,$A142,СВЦЭМ!$B$39:$B$782,N$119)+'СЕТ СН'!$I$9+СВЦЭМ!$D$10+'СЕТ СН'!$I$5-'СЕТ СН'!$I$17</f>
        <v>4395.4991650499996</v>
      </c>
      <c r="O142" s="36">
        <f>SUMIFS(СВЦЭМ!$C$39:$C$782,СВЦЭМ!$A$39:$A$782,$A142,СВЦЭМ!$B$39:$B$782,O$119)+'СЕТ СН'!$I$9+СВЦЭМ!$D$10+'СЕТ СН'!$I$5-'СЕТ СН'!$I$17</f>
        <v>4385.2092794099999</v>
      </c>
      <c r="P142" s="36">
        <f>SUMIFS(СВЦЭМ!$C$39:$C$782,СВЦЭМ!$A$39:$A$782,$A142,СВЦЭМ!$B$39:$B$782,P$119)+'СЕТ СН'!$I$9+СВЦЭМ!$D$10+'СЕТ СН'!$I$5-'СЕТ СН'!$I$17</f>
        <v>4376.3735345000005</v>
      </c>
      <c r="Q142" s="36">
        <f>SUMIFS(СВЦЭМ!$C$39:$C$782,СВЦЭМ!$A$39:$A$782,$A142,СВЦЭМ!$B$39:$B$782,Q$119)+'СЕТ СН'!$I$9+СВЦЭМ!$D$10+'СЕТ СН'!$I$5-'СЕТ СН'!$I$17</f>
        <v>4370.1597583000002</v>
      </c>
      <c r="R142" s="36">
        <f>SUMIFS(СВЦЭМ!$C$39:$C$782,СВЦЭМ!$A$39:$A$782,$A142,СВЦЭМ!$B$39:$B$782,R$119)+'СЕТ СН'!$I$9+СВЦЭМ!$D$10+'СЕТ СН'!$I$5-'СЕТ СН'!$I$17</f>
        <v>4373.0449312399996</v>
      </c>
      <c r="S142" s="36">
        <f>SUMIFS(СВЦЭМ!$C$39:$C$782,СВЦЭМ!$A$39:$A$782,$A142,СВЦЭМ!$B$39:$B$782,S$119)+'СЕТ СН'!$I$9+СВЦЭМ!$D$10+'СЕТ СН'!$I$5-'СЕТ СН'!$I$17</f>
        <v>4380.5264375200004</v>
      </c>
      <c r="T142" s="36">
        <f>SUMIFS(СВЦЭМ!$C$39:$C$782,СВЦЭМ!$A$39:$A$782,$A142,СВЦЭМ!$B$39:$B$782,T$119)+'СЕТ СН'!$I$9+СВЦЭМ!$D$10+'СЕТ СН'!$I$5-'СЕТ СН'!$I$17</f>
        <v>4384.5952975099999</v>
      </c>
      <c r="U142" s="36">
        <f>SUMIFS(СВЦЭМ!$C$39:$C$782,СВЦЭМ!$A$39:$A$782,$A142,СВЦЭМ!$B$39:$B$782,U$119)+'СЕТ СН'!$I$9+СВЦЭМ!$D$10+'СЕТ СН'!$I$5-'СЕТ СН'!$I$17</f>
        <v>4382.6801794900002</v>
      </c>
      <c r="V142" s="36">
        <f>SUMIFS(СВЦЭМ!$C$39:$C$782,СВЦЭМ!$A$39:$A$782,$A142,СВЦЭМ!$B$39:$B$782,V$119)+'СЕТ СН'!$I$9+СВЦЭМ!$D$10+'СЕТ СН'!$I$5-'СЕТ СН'!$I$17</f>
        <v>4368.3752485900004</v>
      </c>
      <c r="W142" s="36">
        <f>SUMIFS(СВЦЭМ!$C$39:$C$782,СВЦЭМ!$A$39:$A$782,$A142,СВЦЭМ!$B$39:$B$782,W$119)+'СЕТ СН'!$I$9+СВЦЭМ!$D$10+'СЕТ СН'!$I$5-'СЕТ СН'!$I$17</f>
        <v>4399.8676865800007</v>
      </c>
      <c r="X142" s="36">
        <f>SUMIFS(СВЦЭМ!$C$39:$C$782,СВЦЭМ!$A$39:$A$782,$A142,СВЦЭМ!$B$39:$B$782,X$119)+'СЕТ СН'!$I$9+СВЦЭМ!$D$10+'СЕТ СН'!$I$5-'СЕТ СН'!$I$17</f>
        <v>4419.3660680700004</v>
      </c>
      <c r="Y142" s="36">
        <f>SUMIFS(СВЦЭМ!$C$39:$C$782,СВЦЭМ!$A$39:$A$782,$A142,СВЦЭМ!$B$39:$B$782,Y$119)+'СЕТ СН'!$I$9+СВЦЭМ!$D$10+'СЕТ СН'!$I$5-'СЕТ СН'!$I$17</f>
        <v>4477.3863275000003</v>
      </c>
    </row>
    <row r="143" spans="1:25" ht="15.75" x14ac:dyDescent="0.2">
      <c r="A143" s="35">
        <f t="shared" si="3"/>
        <v>44493</v>
      </c>
      <c r="B143" s="36">
        <f>SUMIFS(СВЦЭМ!$C$39:$C$782,СВЦЭМ!$A$39:$A$782,$A143,СВЦЭМ!$B$39:$B$782,B$119)+'СЕТ СН'!$I$9+СВЦЭМ!$D$10+'СЕТ СН'!$I$5-'СЕТ СН'!$I$17</f>
        <v>4508.55333909</v>
      </c>
      <c r="C143" s="36">
        <f>SUMIFS(СВЦЭМ!$C$39:$C$782,СВЦЭМ!$A$39:$A$782,$A143,СВЦЭМ!$B$39:$B$782,C$119)+'СЕТ СН'!$I$9+СВЦЭМ!$D$10+'СЕТ СН'!$I$5-'СЕТ СН'!$I$17</f>
        <v>4549.4982309300003</v>
      </c>
      <c r="D143" s="36">
        <f>SUMIFS(СВЦЭМ!$C$39:$C$782,СВЦЭМ!$A$39:$A$782,$A143,СВЦЭМ!$B$39:$B$782,D$119)+'СЕТ СН'!$I$9+СВЦЭМ!$D$10+'СЕТ СН'!$I$5-'СЕТ СН'!$I$17</f>
        <v>4599.8841686000005</v>
      </c>
      <c r="E143" s="36">
        <f>SUMIFS(СВЦЭМ!$C$39:$C$782,СВЦЭМ!$A$39:$A$782,$A143,СВЦЭМ!$B$39:$B$782,E$119)+'СЕТ СН'!$I$9+СВЦЭМ!$D$10+'СЕТ СН'!$I$5-'СЕТ СН'!$I$17</f>
        <v>4609.1378988100005</v>
      </c>
      <c r="F143" s="36">
        <f>SUMIFS(СВЦЭМ!$C$39:$C$782,СВЦЭМ!$A$39:$A$782,$A143,СВЦЭМ!$B$39:$B$782,F$119)+'СЕТ СН'!$I$9+СВЦЭМ!$D$10+'СЕТ СН'!$I$5-'СЕТ СН'!$I$17</f>
        <v>4602.2974976799997</v>
      </c>
      <c r="G143" s="36">
        <f>SUMIFS(СВЦЭМ!$C$39:$C$782,СВЦЭМ!$A$39:$A$782,$A143,СВЦЭМ!$B$39:$B$782,G$119)+'СЕТ СН'!$I$9+СВЦЭМ!$D$10+'СЕТ СН'!$I$5-'СЕТ СН'!$I$17</f>
        <v>4605.8879898699997</v>
      </c>
      <c r="H143" s="36">
        <f>SUMIFS(СВЦЭМ!$C$39:$C$782,СВЦЭМ!$A$39:$A$782,$A143,СВЦЭМ!$B$39:$B$782,H$119)+'СЕТ СН'!$I$9+СВЦЭМ!$D$10+'СЕТ СН'!$I$5-'СЕТ СН'!$I$17</f>
        <v>4556.1249659800005</v>
      </c>
      <c r="I143" s="36">
        <f>SUMIFS(СВЦЭМ!$C$39:$C$782,СВЦЭМ!$A$39:$A$782,$A143,СВЦЭМ!$B$39:$B$782,I$119)+'СЕТ СН'!$I$9+СВЦЭМ!$D$10+'СЕТ СН'!$I$5-'СЕТ СН'!$I$17</f>
        <v>4502.26733238</v>
      </c>
      <c r="J143" s="36">
        <f>SUMIFS(СВЦЭМ!$C$39:$C$782,СВЦЭМ!$A$39:$A$782,$A143,СВЦЭМ!$B$39:$B$782,J$119)+'СЕТ СН'!$I$9+СВЦЭМ!$D$10+'СЕТ СН'!$I$5-'СЕТ СН'!$I$17</f>
        <v>4450.3837864699999</v>
      </c>
      <c r="K143" s="36">
        <f>SUMIFS(СВЦЭМ!$C$39:$C$782,СВЦЭМ!$A$39:$A$782,$A143,СВЦЭМ!$B$39:$B$782,K$119)+'СЕТ СН'!$I$9+СВЦЭМ!$D$10+'СЕТ СН'!$I$5-'СЕТ СН'!$I$17</f>
        <v>4415.8069959000004</v>
      </c>
      <c r="L143" s="36">
        <f>SUMIFS(СВЦЭМ!$C$39:$C$782,СВЦЭМ!$A$39:$A$782,$A143,СВЦЭМ!$B$39:$B$782,L$119)+'СЕТ СН'!$I$9+СВЦЭМ!$D$10+'СЕТ СН'!$I$5-'СЕТ СН'!$I$17</f>
        <v>4392.2395825700005</v>
      </c>
      <c r="M143" s="36">
        <f>SUMIFS(СВЦЭМ!$C$39:$C$782,СВЦЭМ!$A$39:$A$782,$A143,СВЦЭМ!$B$39:$B$782,M$119)+'СЕТ СН'!$I$9+СВЦЭМ!$D$10+'СЕТ СН'!$I$5-'СЕТ СН'!$I$17</f>
        <v>4387.1494885400007</v>
      </c>
      <c r="N143" s="36">
        <f>SUMIFS(СВЦЭМ!$C$39:$C$782,СВЦЭМ!$A$39:$A$782,$A143,СВЦЭМ!$B$39:$B$782,N$119)+'СЕТ СН'!$I$9+СВЦЭМ!$D$10+'СЕТ СН'!$I$5-'СЕТ СН'!$I$17</f>
        <v>4388.3147449300004</v>
      </c>
      <c r="O143" s="36">
        <f>SUMIFS(СВЦЭМ!$C$39:$C$782,СВЦЭМ!$A$39:$A$782,$A143,СВЦЭМ!$B$39:$B$782,O$119)+'СЕТ СН'!$I$9+СВЦЭМ!$D$10+'СЕТ СН'!$I$5-'СЕТ СН'!$I$17</f>
        <v>4373.7600559100001</v>
      </c>
      <c r="P143" s="36">
        <f>SUMIFS(СВЦЭМ!$C$39:$C$782,СВЦЭМ!$A$39:$A$782,$A143,СВЦЭМ!$B$39:$B$782,P$119)+'СЕТ СН'!$I$9+СВЦЭМ!$D$10+'СЕТ СН'!$I$5-'СЕТ СН'!$I$17</f>
        <v>4372.00838647</v>
      </c>
      <c r="Q143" s="36">
        <f>SUMIFS(СВЦЭМ!$C$39:$C$782,СВЦЭМ!$A$39:$A$782,$A143,СВЦЭМ!$B$39:$B$782,Q$119)+'СЕТ СН'!$I$9+СВЦЭМ!$D$10+'СЕТ СН'!$I$5-'СЕТ СН'!$I$17</f>
        <v>4369.2940465400006</v>
      </c>
      <c r="R143" s="36">
        <f>SUMIFS(СВЦЭМ!$C$39:$C$782,СВЦЭМ!$A$39:$A$782,$A143,СВЦЭМ!$B$39:$B$782,R$119)+'СЕТ СН'!$I$9+СВЦЭМ!$D$10+'СЕТ СН'!$I$5-'СЕТ СН'!$I$17</f>
        <v>4370.8634084700006</v>
      </c>
      <c r="S143" s="36">
        <f>SUMIFS(СВЦЭМ!$C$39:$C$782,СВЦЭМ!$A$39:$A$782,$A143,СВЦЭМ!$B$39:$B$782,S$119)+'СЕТ СН'!$I$9+СВЦЭМ!$D$10+'СЕТ СН'!$I$5-'СЕТ СН'!$I$17</f>
        <v>4375.9541357799999</v>
      </c>
      <c r="T143" s="36">
        <f>SUMIFS(СВЦЭМ!$C$39:$C$782,СВЦЭМ!$A$39:$A$782,$A143,СВЦЭМ!$B$39:$B$782,T$119)+'СЕТ СН'!$I$9+СВЦЭМ!$D$10+'СЕТ СН'!$I$5-'СЕТ СН'!$I$17</f>
        <v>4357.2065053400001</v>
      </c>
      <c r="U143" s="36">
        <f>SUMIFS(СВЦЭМ!$C$39:$C$782,СВЦЭМ!$A$39:$A$782,$A143,СВЦЭМ!$B$39:$B$782,U$119)+'СЕТ СН'!$I$9+СВЦЭМ!$D$10+'СЕТ СН'!$I$5-'СЕТ СН'!$I$17</f>
        <v>4382.3077621499997</v>
      </c>
      <c r="V143" s="36">
        <f>SUMIFS(СВЦЭМ!$C$39:$C$782,СВЦЭМ!$A$39:$A$782,$A143,СВЦЭМ!$B$39:$B$782,V$119)+'СЕТ СН'!$I$9+СВЦЭМ!$D$10+'СЕТ СН'!$I$5-'СЕТ СН'!$I$17</f>
        <v>4404.8000189200002</v>
      </c>
      <c r="W143" s="36">
        <f>SUMIFS(СВЦЭМ!$C$39:$C$782,СВЦЭМ!$A$39:$A$782,$A143,СВЦЭМ!$B$39:$B$782,W$119)+'СЕТ СН'!$I$9+СВЦЭМ!$D$10+'СЕТ СН'!$I$5-'СЕТ СН'!$I$17</f>
        <v>4423.00436885</v>
      </c>
      <c r="X143" s="36">
        <f>SUMIFS(СВЦЭМ!$C$39:$C$782,СВЦЭМ!$A$39:$A$782,$A143,СВЦЭМ!$B$39:$B$782,X$119)+'СЕТ СН'!$I$9+СВЦЭМ!$D$10+'СЕТ СН'!$I$5-'СЕТ СН'!$I$17</f>
        <v>4445.7463575700003</v>
      </c>
      <c r="Y143" s="36">
        <f>SUMIFS(СВЦЭМ!$C$39:$C$782,СВЦЭМ!$A$39:$A$782,$A143,СВЦЭМ!$B$39:$B$782,Y$119)+'СЕТ СН'!$I$9+СВЦЭМ!$D$10+'СЕТ СН'!$I$5-'СЕТ СН'!$I$17</f>
        <v>4482.6177681200006</v>
      </c>
    </row>
    <row r="144" spans="1:25" ht="15.75" x14ac:dyDescent="0.2">
      <c r="A144" s="35">
        <f t="shared" si="3"/>
        <v>44494</v>
      </c>
      <c r="B144" s="36">
        <f>SUMIFS(СВЦЭМ!$C$39:$C$782,СВЦЭМ!$A$39:$A$782,$A144,СВЦЭМ!$B$39:$B$782,B$119)+'СЕТ СН'!$I$9+СВЦЭМ!$D$10+'СЕТ СН'!$I$5-'СЕТ СН'!$I$17</f>
        <v>4537.6740107700007</v>
      </c>
      <c r="C144" s="36">
        <f>SUMIFS(СВЦЭМ!$C$39:$C$782,СВЦЭМ!$A$39:$A$782,$A144,СВЦЭМ!$B$39:$B$782,C$119)+'СЕТ СН'!$I$9+СВЦЭМ!$D$10+'СЕТ СН'!$I$5-'СЕТ СН'!$I$17</f>
        <v>4644.6967976300002</v>
      </c>
      <c r="D144" s="36">
        <f>SUMIFS(СВЦЭМ!$C$39:$C$782,СВЦЭМ!$A$39:$A$782,$A144,СВЦЭМ!$B$39:$B$782,D$119)+'СЕТ СН'!$I$9+СВЦЭМ!$D$10+'СЕТ СН'!$I$5-'СЕТ СН'!$I$17</f>
        <v>4637.79092502</v>
      </c>
      <c r="E144" s="36">
        <f>SUMIFS(СВЦЭМ!$C$39:$C$782,СВЦЭМ!$A$39:$A$782,$A144,СВЦЭМ!$B$39:$B$782,E$119)+'СЕТ СН'!$I$9+СВЦЭМ!$D$10+'СЕТ СН'!$I$5-'СЕТ СН'!$I$17</f>
        <v>4510.26991602</v>
      </c>
      <c r="F144" s="36">
        <f>SUMIFS(СВЦЭМ!$C$39:$C$782,СВЦЭМ!$A$39:$A$782,$A144,СВЦЭМ!$B$39:$B$782,F$119)+'СЕТ СН'!$I$9+СВЦЭМ!$D$10+'СЕТ СН'!$I$5-'СЕТ СН'!$I$17</f>
        <v>4505.6576572900003</v>
      </c>
      <c r="G144" s="36">
        <f>SUMIFS(СВЦЭМ!$C$39:$C$782,СВЦЭМ!$A$39:$A$782,$A144,СВЦЭМ!$B$39:$B$782,G$119)+'СЕТ СН'!$I$9+СВЦЭМ!$D$10+'СЕТ СН'!$I$5-'СЕТ СН'!$I$17</f>
        <v>4522.47980233</v>
      </c>
      <c r="H144" s="36">
        <f>SUMIFS(СВЦЭМ!$C$39:$C$782,СВЦЭМ!$A$39:$A$782,$A144,СВЦЭМ!$B$39:$B$782,H$119)+'СЕТ СН'!$I$9+СВЦЭМ!$D$10+'СЕТ СН'!$I$5-'СЕТ СН'!$I$17</f>
        <v>4593.6695967200003</v>
      </c>
      <c r="I144" s="36">
        <f>SUMIFS(СВЦЭМ!$C$39:$C$782,СВЦЭМ!$A$39:$A$782,$A144,СВЦЭМ!$B$39:$B$782,I$119)+'СЕТ СН'!$I$9+СВЦЭМ!$D$10+'СЕТ СН'!$I$5-'СЕТ СН'!$I$17</f>
        <v>4568.9049606600001</v>
      </c>
      <c r="J144" s="36">
        <f>SUMIFS(СВЦЭМ!$C$39:$C$782,СВЦЭМ!$A$39:$A$782,$A144,СВЦЭМ!$B$39:$B$782,J$119)+'СЕТ СН'!$I$9+СВЦЭМ!$D$10+'СЕТ СН'!$I$5-'СЕТ СН'!$I$17</f>
        <v>4499.4876393900004</v>
      </c>
      <c r="K144" s="36">
        <f>SUMIFS(СВЦЭМ!$C$39:$C$782,СВЦЭМ!$A$39:$A$782,$A144,СВЦЭМ!$B$39:$B$782,K$119)+'СЕТ СН'!$I$9+СВЦЭМ!$D$10+'СЕТ СН'!$I$5-'СЕТ СН'!$I$17</f>
        <v>4458.6391423700006</v>
      </c>
      <c r="L144" s="36">
        <f>SUMIFS(СВЦЭМ!$C$39:$C$782,СВЦЭМ!$A$39:$A$782,$A144,СВЦЭМ!$B$39:$B$782,L$119)+'СЕТ СН'!$I$9+СВЦЭМ!$D$10+'СЕТ СН'!$I$5-'СЕТ СН'!$I$17</f>
        <v>4457.2261515099999</v>
      </c>
      <c r="M144" s="36">
        <f>SUMIFS(СВЦЭМ!$C$39:$C$782,СВЦЭМ!$A$39:$A$782,$A144,СВЦЭМ!$B$39:$B$782,M$119)+'СЕТ СН'!$I$9+СВЦЭМ!$D$10+'СЕТ СН'!$I$5-'СЕТ СН'!$I$17</f>
        <v>4473.3985990199999</v>
      </c>
      <c r="N144" s="36">
        <f>SUMIFS(СВЦЭМ!$C$39:$C$782,СВЦЭМ!$A$39:$A$782,$A144,СВЦЭМ!$B$39:$B$782,N$119)+'СЕТ СН'!$I$9+СВЦЭМ!$D$10+'СЕТ СН'!$I$5-'СЕТ СН'!$I$17</f>
        <v>4488.0259455200003</v>
      </c>
      <c r="O144" s="36">
        <f>SUMIFS(СВЦЭМ!$C$39:$C$782,СВЦЭМ!$A$39:$A$782,$A144,СВЦЭМ!$B$39:$B$782,O$119)+'СЕТ СН'!$I$9+СВЦЭМ!$D$10+'СЕТ СН'!$I$5-'СЕТ СН'!$I$17</f>
        <v>4488.5772437800006</v>
      </c>
      <c r="P144" s="36">
        <f>SUMIFS(СВЦЭМ!$C$39:$C$782,СВЦЭМ!$A$39:$A$782,$A144,СВЦЭМ!$B$39:$B$782,P$119)+'СЕТ СН'!$I$9+СВЦЭМ!$D$10+'СЕТ СН'!$I$5-'СЕТ СН'!$I$17</f>
        <v>4484.9068472500003</v>
      </c>
      <c r="Q144" s="36">
        <f>SUMIFS(СВЦЭМ!$C$39:$C$782,СВЦЭМ!$A$39:$A$782,$A144,СВЦЭМ!$B$39:$B$782,Q$119)+'СЕТ СН'!$I$9+СВЦЭМ!$D$10+'СЕТ СН'!$I$5-'СЕТ СН'!$I$17</f>
        <v>4485.8448060000001</v>
      </c>
      <c r="R144" s="36">
        <f>SUMIFS(СВЦЭМ!$C$39:$C$782,СВЦЭМ!$A$39:$A$782,$A144,СВЦЭМ!$B$39:$B$782,R$119)+'СЕТ СН'!$I$9+СВЦЭМ!$D$10+'СЕТ СН'!$I$5-'СЕТ СН'!$I$17</f>
        <v>4479.3035196800001</v>
      </c>
      <c r="S144" s="36">
        <f>SUMIFS(СВЦЭМ!$C$39:$C$782,СВЦЭМ!$A$39:$A$782,$A144,СВЦЭМ!$B$39:$B$782,S$119)+'СЕТ СН'!$I$9+СВЦЭМ!$D$10+'СЕТ СН'!$I$5-'СЕТ СН'!$I$17</f>
        <v>4461.6127815700002</v>
      </c>
      <c r="T144" s="36">
        <f>SUMIFS(СВЦЭМ!$C$39:$C$782,СВЦЭМ!$A$39:$A$782,$A144,СВЦЭМ!$B$39:$B$782,T$119)+'СЕТ СН'!$I$9+СВЦЭМ!$D$10+'СЕТ СН'!$I$5-'СЕТ СН'!$I$17</f>
        <v>4458.5894014300002</v>
      </c>
      <c r="U144" s="36">
        <f>SUMIFS(СВЦЭМ!$C$39:$C$782,СВЦЭМ!$A$39:$A$782,$A144,СВЦЭМ!$B$39:$B$782,U$119)+'СЕТ СН'!$I$9+СВЦЭМ!$D$10+'СЕТ СН'!$I$5-'СЕТ СН'!$I$17</f>
        <v>4493.1433910699998</v>
      </c>
      <c r="V144" s="36">
        <f>SUMIFS(СВЦЭМ!$C$39:$C$782,СВЦЭМ!$A$39:$A$782,$A144,СВЦЭМ!$B$39:$B$782,V$119)+'СЕТ СН'!$I$9+СВЦЭМ!$D$10+'СЕТ СН'!$I$5-'СЕТ СН'!$I$17</f>
        <v>4451.3269690200004</v>
      </c>
      <c r="W144" s="36">
        <f>SUMIFS(СВЦЭМ!$C$39:$C$782,СВЦЭМ!$A$39:$A$782,$A144,СВЦЭМ!$B$39:$B$782,W$119)+'СЕТ СН'!$I$9+СВЦЭМ!$D$10+'СЕТ СН'!$I$5-'СЕТ СН'!$I$17</f>
        <v>4472.8936528200002</v>
      </c>
      <c r="X144" s="36">
        <f>SUMIFS(СВЦЭМ!$C$39:$C$782,СВЦЭМ!$A$39:$A$782,$A144,СВЦЭМ!$B$39:$B$782,X$119)+'СЕТ СН'!$I$9+СВЦЭМ!$D$10+'СЕТ СН'!$I$5-'СЕТ СН'!$I$17</f>
        <v>4484.0728868100005</v>
      </c>
      <c r="Y144" s="36">
        <f>SUMIFS(СВЦЭМ!$C$39:$C$782,СВЦЭМ!$A$39:$A$782,$A144,СВЦЭМ!$B$39:$B$782,Y$119)+'СЕТ СН'!$I$9+СВЦЭМ!$D$10+'СЕТ СН'!$I$5-'СЕТ СН'!$I$17</f>
        <v>4535.9507596700005</v>
      </c>
    </row>
    <row r="145" spans="1:26" ht="15.75" x14ac:dyDescent="0.2">
      <c r="A145" s="35">
        <f t="shared" si="3"/>
        <v>44495</v>
      </c>
      <c r="B145" s="36">
        <f>SUMIFS(СВЦЭМ!$C$39:$C$782,СВЦЭМ!$A$39:$A$782,$A145,СВЦЭМ!$B$39:$B$782,B$119)+'СЕТ СН'!$I$9+СВЦЭМ!$D$10+'СЕТ СН'!$I$5-'СЕТ СН'!$I$17</f>
        <v>4512.4634368200004</v>
      </c>
      <c r="C145" s="36">
        <f>SUMIFS(СВЦЭМ!$C$39:$C$782,СВЦЭМ!$A$39:$A$782,$A145,СВЦЭМ!$B$39:$B$782,C$119)+'СЕТ СН'!$I$9+СВЦЭМ!$D$10+'СЕТ СН'!$I$5-'СЕТ СН'!$I$17</f>
        <v>4511.9716804600002</v>
      </c>
      <c r="D145" s="36">
        <f>SUMIFS(СВЦЭМ!$C$39:$C$782,СВЦЭМ!$A$39:$A$782,$A145,СВЦЭМ!$B$39:$B$782,D$119)+'СЕТ СН'!$I$9+СВЦЭМ!$D$10+'СЕТ СН'!$I$5-'СЕТ СН'!$I$17</f>
        <v>4528.80358187</v>
      </c>
      <c r="E145" s="36">
        <f>SUMIFS(СВЦЭМ!$C$39:$C$782,СВЦЭМ!$A$39:$A$782,$A145,СВЦЭМ!$B$39:$B$782,E$119)+'СЕТ СН'!$I$9+СВЦЭМ!$D$10+'СЕТ СН'!$I$5-'СЕТ СН'!$I$17</f>
        <v>4535.7500683600001</v>
      </c>
      <c r="F145" s="36">
        <f>SUMIFS(СВЦЭМ!$C$39:$C$782,СВЦЭМ!$A$39:$A$782,$A145,СВЦЭМ!$B$39:$B$782,F$119)+'СЕТ СН'!$I$9+СВЦЭМ!$D$10+'СЕТ СН'!$I$5-'СЕТ СН'!$I$17</f>
        <v>4534.4936923300002</v>
      </c>
      <c r="G145" s="36">
        <f>SUMIFS(СВЦЭМ!$C$39:$C$782,СВЦЭМ!$A$39:$A$782,$A145,СВЦЭМ!$B$39:$B$782,G$119)+'СЕТ СН'!$I$9+СВЦЭМ!$D$10+'СЕТ СН'!$I$5-'СЕТ СН'!$I$17</f>
        <v>4516.5313873100004</v>
      </c>
      <c r="H145" s="36">
        <f>SUMIFS(СВЦЭМ!$C$39:$C$782,СВЦЭМ!$A$39:$A$782,$A145,СВЦЭМ!$B$39:$B$782,H$119)+'СЕТ СН'!$I$9+СВЦЭМ!$D$10+'СЕТ СН'!$I$5-'СЕТ СН'!$I$17</f>
        <v>4539.4215407000002</v>
      </c>
      <c r="I145" s="36">
        <f>SUMIFS(СВЦЭМ!$C$39:$C$782,СВЦЭМ!$A$39:$A$782,$A145,СВЦЭМ!$B$39:$B$782,I$119)+'СЕТ СН'!$I$9+СВЦЭМ!$D$10+'СЕТ СН'!$I$5-'СЕТ СН'!$I$17</f>
        <v>4494.5524022500003</v>
      </c>
      <c r="J145" s="36">
        <f>SUMIFS(СВЦЭМ!$C$39:$C$782,СВЦЭМ!$A$39:$A$782,$A145,СВЦЭМ!$B$39:$B$782,J$119)+'СЕТ СН'!$I$9+СВЦЭМ!$D$10+'СЕТ СН'!$I$5-'СЕТ СН'!$I$17</f>
        <v>4444.0588983300004</v>
      </c>
      <c r="K145" s="36">
        <f>SUMIFS(СВЦЭМ!$C$39:$C$782,СВЦЭМ!$A$39:$A$782,$A145,СВЦЭМ!$B$39:$B$782,K$119)+'СЕТ СН'!$I$9+СВЦЭМ!$D$10+'СЕТ СН'!$I$5-'СЕТ СН'!$I$17</f>
        <v>4445.9372951400001</v>
      </c>
      <c r="L145" s="36">
        <f>SUMIFS(СВЦЭМ!$C$39:$C$782,СВЦЭМ!$A$39:$A$782,$A145,СВЦЭМ!$B$39:$B$782,L$119)+'СЕТ СН'!$I$9+СВЦЭМ!$D$10+'СЕТ СН'!$I$5-'СЕТ СН'!$I$17</f>
        <v>4449.3430918600006</v>
      </c>
      <c r="M145" s="36">
        <f>SUMIFS(СВЦЭМ!$C$39:$C$782,СВЦЭМ!$A$39:$A$782,$A145,СВЦЭМ!$B$39:$B$782,M$119)+'СЕТ СН'!$I$9+СВЦЭМ!$D$10+'СЕТ СН'!$I$5-'СЕТ СН'!$I$17</f>
        <v>4443.8313958700001</v>
      </c>
      <c r="N145" s="36">
        <f>SUMIFS(СВЦЭМ!$C$39:$C$782,СВЦЭМ!$A$39:$A$782,$A145,СВЦЭМ!$B$39:$B$782,N$119)+'СЕТ СН'!$I$9+СВЦЭМ!$D$10+'СЕТ СН'!$I$5-'СЕТ СН'!$I$17</f>
        <v>4452.8362745000004</v>
      </c>
      <c r="O145" s="36">
        <f>SUMIFS(СВЦЭМ!$C$39:$C$782,СВЦЭМ!$A$39:$A$782,$A145,СВЦЭМ!$B$39:$B$782,O$119)+'СЕТ СН'!$I$9+СВЦЭМ!$D$10+'СЕТ СН'!$I$5-'СЕТ СН'!$I$17</f>
        <v>4452.7400467900006</v>
      </c>
      <c r="P145" s="36">
        <f>SUMIFS(СВЦЭМ!$C$39:$C$782,СВЦЭМ!$A$39:$A$782,$A145,СВЦЭМ!$B$39:$B$782,P$119)+'СЕТ СН'!$I$9+СВЦЭМ!$D$10+'СЕТ СН'!$I$5-'СЕТ СН'!$I$17</f>
        <v>4471.5051190100003</v>
      </c>
      <c r="Q145" s="36">
        <f>SUMIFS(СВЦЭМ!$C$39:$C$782,СВЦЭМ!$A$39:$A$782,$A145,СВЦЭМ!$B$39:$B$782,Q$119)+'СЕТ СН'!$I$9+СВЦЭМ!$D$10+'СЕТ СН'!$I$5-'СЕТ СН'!$I$17</f>
        <v>4471.1467980400002</v>
      </c>
      <c r="R145" s="36">
        <f>SUMIFS(СВЦЭМ!$C$39:$C$782,СВЦЭМ!$A$39:$A$782,$A145,СВЦЭМ!$B$39:$B$782,R$119)+'СЕТ СН'!$I$9+СВЦЭМ!$D$10+'СЕТ СН'!$I$5-'СЕТ СН'!$I$17</f>
        <v>4455.4568571099999</v>
      </c>
      <c r="S145" s="36">
        <f>SUMIFS(СВЦЭМ!$C$39:$C$782,СВЦЭМ!$A$39:$A$782,$A145,СВЦЭМ!$B$39:$B$782,S$119)+'СЕТ СН'!$I$9+СВЦЭМ!$D$10+'СЕТ СН'!$I$5-'СЕТ СН'!$I$17</f>
        <v>4426.7609501100005</v>
      </c>
      <c r="T145" s="36">
        <f>SUMIFS(СВЦЭМ!$C$39:$C$782,СВЦЭМ!$A$39:$A$782,$A145,СВЦЭМ!$B$39:$B$782,T$119)+'СЕТ СН'!$I$9+СВЦЭМ!$D$10+'СЕТ СН'!$I$5-'СЕТ СН'!$I$17</f>
        <v>4444.3242118400003</v>
      </c>
      <c r="U145" s="36">
        <f>SUMIFS(СВЦЭМ!$C$39:$C$782,СВЦЭМ!$A$39:$A$782,$A145,СВЦЭМ!$B$39:$B$782,U$119)+'СЕТ СН'!$I$9+СВЦЭМ!$D$10+'СЕТ СН'!$I$5-'СЕТ СН'!$I$17</f>
        <v>4450.9730126300001</v>
      </c>
      <c r="V145" s="36">
        <f>SUMIFS(СВЦЭМ!$C$39:$C$782,СВЦЭМ!$A$39:$A$782,$A145,СВЦЭМ!$B$39:$B$782,V$119)+'СЕТ СН'!$I$9+СВЦЭМ!$D$10+'СЕТ СН'!$I$5-'СЕТ СН'!$I$17</f>
        <v>4459.1839248400001</v>
      </c>
      <c r="W145" s="36">
        <f>SUMIFS(СВЦЭМ!$C$39:$C$782,СВЦЭМ!$A$39:$A$782,$A145,СВЦЭМ!$B$39:$B$782,W$119)+'СЕТ СН'!$I$9+СВЦЭМ!$D$10+'СЕТ СН'!$I$5-'СЕТ СН'!$I$17</f>
        <v>4455.40091175</v>
      </c>
      <c r="X145" s="36">
        <f>SUMIFS(СВЦЭМ!$C$39:$C$782,СВЦЭМ!$A$39:$A$782,$A145,СВЦЭМ!$B$39:$B$782,X$119)+'СЕТ СН'!$I$9+СВЦЭМ!$D$10+'СЕТ СН'!$I$5-'СЕТ СН'!$I$17</f>
        <v>4439.5523174400005</v>
      </c>
      <c r="Y145" s="36">
        <f>SUMIFS(СВЦЭМ!$C$39:$C$782,СВЦЭМ!$A$39:$A$782,$A145,СВЦЭМ!$B$39:$B$782,Y$119)+'СЕТ СН'!$I$9+СВЦЭМ!$D$10+'СЕТ СН'!$I$5-'СЕТ СН'!$I$17</f>
        <v>4441.2468879300004</v>
      </c>
    </row>
    <row r="146" spans="1:26" ht="15.75" x14ac:dyDescent="0.2">
      <c r="A146" s="35">
        <f t="shared" si="3"/>
        <v>44496</v>
      </c>
      <c r="B146" s="36">
        <f>SUMIFS(СВЦЭМ!$C$39:$C$782,СВЦЭМ!$A$39:$A$782,$A146,СВЦЭМ!$B$39:$B$782,B$119)+'СЕТ СН'!$I$9+СВЦЭМ!$D$10+'СЕТ СН'!$I$5-'СЕТ СН'!$I$17</f>
        <v>4444.7216687800001</v>
      </c>
      <c r="C146" s="36">
        <f>SUMIFS(СВЦЭМ!$C$39:$C$782,СВЦЭМ!$A$39:$A$782,$A146,СВЦЭМ!$B$39:$B$782,C$119)+'СЕТ СН'!$I$9+СВЦЭМ!$D$10+'СЕТ СН'!$I$5-'СЕТ СН'!$I$17</f>
        <v>4515.0099368000001</v>
      </c>
      <c r="D146" s="36">
        <f>SUMIFS(СВЦЭМ!$C$39:$C$782,СВЦЭМ!$A$39:$A$782,$A146,СВЦЭМ!$B$39:$B$782,D$119)+'СЕТ СН'!$I$9+СВЦЭМ!$D$10+'СЕТ СН'!$I$5-'СЕТ СН'!$I$17</f>
        <v>4502.0187028600003</v>
      </c>
      <c r="E146" s="36">
        <f>SUMIFS(СВЦЭМ!$C$39:$C$782,СВЦЭМ!$A$39:$A$782,$A146,СВЦЭМ!$B$39:$B$782,E$119)+'СЕТ СН'!$I$9+СВЦЭМ!$D$10+'СЕТ СН'!$I$5-'СЕТ СН'!$I$17</f>
        <v>4509.3203708800002</v>
      </c>
      <c r="F146" s="36">
        <f>SUMIFS(СВЦЭМ!$C$39:$C$782,СВЦЭМ!$A$39:$A$782,$A146,СВЦЭМ!$B$39:$B$782,F$119)+'СЕТ СН'!$I$9+СВЦЭМ!$D$10+'СЕТ СН'!$I$5-'СЕТ СН'!$I$17</f>
        <v>4502.0656062799999</v>
      </c>
      <c r="G146" s="36">
        <f>SUMIFS(СВЦЭМ!$C$39:$C$782,СВЦЭМ!$A$39:$A$782,$A146,СВЦЭМ!$B$39:$B$782,G$119)+'СЕТ СН'!$I$9+СВЦЭМ!$D$10+'СЕТ СН'!$I$5-'СЕТ СН'!$I$17</f>
        <v>4470.7093963000007</v>
      </c>
      <c r="H146" s="36">
        <f>SUMIFS(СВЦЭМ!$C$39:$C$782,СВЦЭМ!$A$39:$A$782,$A146,СВЦЭМ!$B$39:$B$782,H$119)+'СЕТ СН'!$I$9+СВЦЭМ!$D$10+'СЕТ СН'!$I$5-'СЕТ СН'!$I$17</f>
        <v>4502.5895167899998</v>
      </c>
      <c r="I146" s="36">
        <f>SUMIFS(СВЦЭМ!$C$39:$C$782,СВЦЭМ!$A$39:$A$782,$A146,СВЦЭМ!$B$39:$B$782,I$119)+'СЕТ СН'!$I$9+СВЦЭМ!$D$10+'СЕТ СН'!$I$5-'СЕТ СН'!$I$17</f>
        <v>4497.7457248299997</v>
      </c>
      <c r="J146" s="36">
        <f>SUMIFS(СВЦЭМ!$C$39:$C$782,СВЦЭМ!$A$39:$A$782,$A146,СВЦЭМ!$B$39:$B$782,J$119)+'СЕТ СН'!$I$9+СВЦЭМ!$D$10+'СЕТ СН'!$I$5-'СЕТ СН'!$I$17</f>
        <v>4470.4007295299998</v>
      </c>
      <c r="K146" s="36">
        <f>SUMIFS(СВЦЭМ!$C$39:$C$782,СВЦЭМ!$A$39:$A$782,$A146,СВЦЭМ!$B$39:$B$782,K$119)+'СЕТ СН'!$I$9+СВЦЭМ!$D$10+'СЕТ СН'!$I$5-'СЕТ СН'!$I$17</f>
        <v>4496.7492214900003</v>
      </c>
      <c r="L146" s="36">
        <f>SUMIFS(СВЦЭМ!$C$39:$C$782,СВЦЭМ!$A$39:$A$782,$A146,СВЦЭМ!$B$39:$B$782,L$119)+'СЕТ СН'!$I$9+СВЦЭМ!$D$10+'СЕТ СН'!$I$5-'СЕТ СН'!$I$17</f>
        <v>4488.5476318600004</v>
      </c>
      <c r="M146" s="36">
        <f>SUMIFS(СВЦЭМ!$C$39:$C$782,СВЦЭМ!$A$39:$A$782,$A146,СВЦЭМ!$B$39:$B$782,M$119)+'СЕТ СН'!$I$9+СВЦЭМ!$D$10+'СЕТ СН'!$I$5-'СЕТ СН'!$I$17</f>
        <v>4479.2973753300002</v>
      </c>
      <c r="N146" s="36">
        <f>SUMIFS(СВЦЭМ!$C$39:$C$782,СВЦЭМ!$A$39:$A$782,$A146,СВЦЭМ!$B$39:$B$782,N$119)+'СЕТ СН'!$I$9+СВЦЭМ!$D$10+'СЕТ СН'!$I$5-'СЕТ СН'!$I$17</f>
        <v>4468.3809782500002</v>
      </c>
      <c r="O146" s="36">
        <f>SUMIFS(СВЦЭМ!$C$39:$C$782,СВЦЭМ!$A$39:$A$782,$A146,СВЦЭМ!$B$39:$B$782,O$119)+'СЕТ СН'!$I$9+СВЦЭМ!$D$10+'СЕТ СН'!$I$5-'СЕТ СН'!$I$17</f>
        <v>4464.6919643600004</v>
      </c>
      <c r="P146" s="36">
        <f>SUMIFS(СВЦЭМ!$C$39:$C$782,СВЦЭМ!$A$39:$A$782,$A146,СВЦЭМ!$B$39:$B$782,P$119)+'СЕТ СН'!$I$9+СВЦЭМ!$D$10+'СЕТ СН'!$I$5-'СЕТ СН'!$I$17</f>
        <v>4451.1927865500002</v>
      </c>
      <c r="Q146" s="36">
        <f>SUMIFS(СВЦЭМ!$C$39:$C$782,СВЦЭМ!$A$39:$A$782,$A146,СВЦЭМ!$B$39:$B$782,Q$119)+'СЕТ СН'!$I$9+СВЦЭМ!$D$10+'СЕТ СН'!$I$5-'СЕТ СН'!$I$17</f>
        <v>4455.7975985900002</v>
      </c>
      <c r="R146" s="36">
        <f>SUMIFS(СВЦЭМ!$C$39:$C$782,СВЦЭМ!$A$39:$A$782,$A146,СВЦЭМ!$B$39:$B$782,R$119)+'СЕТ СН'!$I$9+СВЦЭМ!$D$10+'СЕТ СН'!$I$5-'СЕТ СН'!$I$17</f>
        <v>4456.9136195600004</v>
      </c>
      <c r="S146" s="36">
        <f>SUMIFS(СВЦЭМ!$C$39:$C$782,СВЦЭМ!$A$39:$A$782,$A146,СВЦЭМ!$B$39:$B$782,S$119)+'СЕТ СН'!$I$9+СВЦЭМ!$D$10+'СЕТ СН'!$I$5-'СЕТ СН'!$I$17</f>
        <v>4468.7340373500001</v>
      </c>
      <c r="T146" s="36">
        <f>SUMIFS(СВЦЭМ!$C$39:$C$782,СВЦЭМ!$A$39:$A$782,$A146,СВЦЭМ!$B$39:$B$782,T$119)+'СЕТ СН'!$I$9+СВЦЭМ!$D$10+'СЕТ СН'!$I$5-'СЕТ СН'!$I$17</f>
        <v>4472.9089411700006</v>
      </c>
      <c r="U146" s="36">
        <f>SUMIFS(СВЦЭМ!$C$39:$C$782,СВЦЭМ!$A$39:$A$782,$A146,СВЦЭМ!$B$39:$B$782,U$119)+'СЕТ СН'!$I$9+СВЦЭМ!$D$10+'СЕТ СН'!$I$5-'СЕТ СН'!$I$17</f>
        <v>4472.9106042800004</v>
      </c>
      <c r="V146" s="36">
        <f>SUMIFS(СВЦЭМ!$C$39:$C$782,СВЦЭМ!$A$39:$A$782,$A146,СВЦЭМ!$B$39:$B$782,V$119)+'СЕТ СН'!$I$9+СВЦЭМ!$D$10+'СЕТ СН'!$I$5-'СЕТ СН'!$I$17</f>
        <v>4480.8790098600002</v>
      </c>
      <c r="W146" s="36">
        <f>SUMIFS(СВЦЭМ!$C$39:$C$782,СВЦЭМ!$A$39:$A$782,$A146,СВЦЭМ!$B$39:$B$782,W$119)+'СЕТ СН'!$I$9+СВЦЭМ!$D$10+'СЕТ СН'!$I$5-'СЕТ СН'!$I$17</f>
        <v>4477.6993968100005</v>
      </c>
      <c r="X146" s="36">
        <f>SUMIFS(СВЦЭМ!$C$39:$C$782,СВЦЭМ!$A$39:$A$782,$A146,СВЦЭМ!$B$39:$B$782,X$119)+'СЕТ СН'!$I$9+СВЦЭМ!$D$10+'СЕТ СН'!$I$5-'СЕТ СН'!$I$17</f>
        <v>4456.8733141400007</v>
      </c>
      <c r="Y146" s="36">
        <f>SUMIFS(СВЦЭМ!$C$39:$C$782,СВЦЭМ!$A$39:$A$782,$A146,СВЦЭМ!$B$39:$B$782,Y$119)+'СЕТ СН'!$I$9+СВЦЭМ!$D$10+'СЕТ СН'!$I$5-'СЕТ СН'!$I$17</f>
        <v>4462.0280110900003</v>
      </c>
    </row>
    <row r="147" spans="1:26" ht="15.75" x14ac:dyDescent="0.2">
      <c r="A147" s="35">
        <f t="shared" si="3"/>
        <v>44497</v>
      </c>
      <c r="B147" s="36">
        <f>SUMIFS(СВЦЭМ!$C$39:$C$782,СВЦЭМ!$A$39:$A$782,$A147,СВЦЭМ!$B$39:$B$782,B$119)+'СЕТ СН'!$I$9+СВЦЭМ!$D$10+'СЕТ СН'!$I$5-'СЕТ СН'!$I$17</f>
        <v>4472.8910802200007</v>
      </c>
      <c r="C147" s="36">
        <f>SUMIFS(СВЦЭМ!$C$39:$C$782,СВЦЭМ!$A$39:$A$782,$A147,СВЦЭМ!$B$39:$B$782,C$119)+'СЕТ СН'!$I$9+СВЦЭМ!$D$10+'СЕТ СН'!$I$5-'СЕТ СН'!$I$17</f>
        <v>4532.3028570200004</v>
      </c>
      <c r="D147" s="36">
        <f>SUMIFS(СВЦЭМ!$C$39:$C$782,СВЦЭМ!$A$39:$A$782,$A147,СВЦЭМ!$B$39:$B$782,D$119)+'СЕТ СН'!$I$9+СВЦЭМ!$D$10+'СЕТ СН'!$I$5-'СЕТ СН'!$I$17</f>
        <v>4481.0317837900002</v>
      </c>
      <c r="E147" s="36">
        <f>SUMIFS(СВЦЭМ!$C$39:$C$782,СВЦЭМ!$A$39:$A$782,$A147,СВЦЭМ!$B$39:$B$782,E$119)+'СЕТ СН'!$I$9+СВЦЭМ!$D$10+'СЕТ СН'!$I$5-'СЕТ СН'!$I$17</f>
        <v>4462.3964354400005</v>
      </c>
      <c r="F147" s="36">
        <f>SUMIFS(СВЦЭМ!$C$39:$C$782,СВЦЭМ!$A$39:$A$782,$A147,СВЦЭМ!$B$39:$B$782,F$119)+'СЕТ СН'!$I$9+СВЦЭМ!$D$10+'СЕТ СН'!$I$5-'СЕТ СН'!$I$17</f>
        <v>4459.1892727900004</v>
      </c>
      <c r="G147" s="36">
        <f>SUMIFS(СВЦЭМ!$C$39:$C$782,СВЦЭМ!$A$39:$A$782,$A147,СВЦЭМ!$B$39:$B$782,G$119)+'СЕТ СН'!$I$9+СВЦЭМ!$D$10+'СЕТ СН'!$I$5-'СЕТ СН'!$I$17</f>
        <v>4471.33459012</v>
      </c>
      <c r="H147" s="36">
        <f>SUMIFS(СВЦЭМ!$C$39:$C$782,СВЦЭМ!$A$39:$A$782,$A147,СВЦЭМ!$B$39:$B$782,H$119)+'СЕТ СН'!$I$9+СВЦЭМ!$D$10+'СЕТ СН'!$I$5-'СЕТ СН'!$I$17</f>
        <v>4487.5296505799997</v>
      </c>
      <c r="I147" s="36">
        <f>SUMIFS(СВЦЭМ!$C$39:$C$782,СВЦЭМ!$A$39:$A$782,$A147,СВЦЭМ!$B$39:$B$782,I$119)+'СЕТ СН'!$I$9+СВЦЭМ!$D$10+'СЕТ СН'!$I$5-'СЕТ СН'!$I$17</f>
        <v>4444.5942321500006</v>
      </c>
      <c r="J147" s="36">
        <f>SUMIFS(СВЦЭМ!$C$39:$C$782,СВЦЭМ!$A$39:$A$782,$A147,СВЦЭМ!$B$39:$B$782,J$119)+'СЕТ СН'!$I$9+СВЦЭМ!$D$10+'СЕТ СН'!$I$5-'СЕТ СН'!$I$17</f>
        <v>4402.7698775600002</v>
      </c>
      <c r="K147" s="36">
        <f>SUMIFS(СВЦЭМ!$C$39:$C$782,СВЦЭМ!$A$39:$A$782,$A147,СВЦЭМ!$B$39:$B$782,K$119)+'СЕТ СН'!$I$9+СВЦЭМ!$D$10+'СЕТ СН'!$I$5-'СЕТ СН'!$I$17</f>
        <v>4411.1501237400007</v>
      </c>
      <c r="L147" s="36">
        <f>SUMIFS(СВЦЭМ!$C$39:$C$782,СВЦЭМ!$A$39:$A$782,$A147,СВЦЭМ!$B$39:$B$782,L$119)+'СЕТ СН'!$I$9+СВЦЭМ!$D$10+'СЕТ СН'!$I$5-'СЕТ СН'!$I$17</f>
        <v>4420.9211391600002</v>
      </c>
      <c r="M147" s="36">
        <f>SUMIFS(СВЦЭМ!$C$39:$C$782,СВЦЭМ!$A$39:$A$782,$A147,СВЦЭМ!$B$39:$B$782,M$119)+'СЕТ СН'!$I$9+СВЦЭМ!$D$10+'СЕТ СН'!$I$5-'СЕТ СН'!$I$17</f>
        <v>4444.2461725100002</v>
      </c>
      <c r="N147" s="36">
        <f>SUMIFS(СВЦЭМ!$C$39:$C$782,СВЦЭМ!$A$39:$A$782,$A147,СВЦЭМ!$B$39:$B$782,N$119)+'СЕТ СН'!$I$9+СВЦЭМ!$D$10+'СЕТ СН'!$I$5-'СЕТ СН'!$I$17</f>
        <v>4455.1554059400005</v>
      </c>
      <c r="O147" s="36">
        <f>SUMIFS(СВЦЭМ!$C$39:$C$782,СВЦЭМ!$A$39:$A$782,$A147,СВЦЭМ!$B$39:$B$782,O$119)+'СЕТ СН'!$I$9+СВЦЭМ!$D$10+'СЕТ СН'!$I$5-'СЕТ СН'!$I$17</f>
        <v>4466.5837610199997</v>
      </c>
      <c r="P147" s="36">
        <f>SUMIFS(СВЦЭМ!$C$39:$C$782,СВЦЭМ!$A$39:$A$782,$A147,СВЦЭМ!$B$39:$B$782,P$119)+'СЕТ СН'!$I$9+СВЦЭМ!$D$10+'СЕТ СН'!$I$5-'СЕТ СН'!$I$17</f>
        <v>4465.5296757200003</v>
      </c>
      <c r="Q147" s="36">
        <f>SUMIFS(СВЦЭМ!$C$39:$C$782,СВЦЭМ!$A$39:$A$782,$A147,СВЦЭМ!$B$39:$B$782,Q$119)+'СЕТ СН'!$I$9+СВЦЭМ!$D$10+'СЕТ СН'!$I$5-'СЕТ СН'!$I$17</f>
        <v>4453.7332388000004</v>
      </c>
      <c r="R147" s="36">
        <f>SUMIFS(СВЦЭМ!$C$39:$C$782,СВЦЭМ!$A$39:$A$782,$A147,СВЦЭМ!$B$39:$B$782,R$119)+'СЕТ СН'!$I$9+СВЦЭМ!$D$10+'СЕТ СН'!$I$5-'СЕТ СН'!$I$17</f>
        <v>4453.7692991599997</v>
      </c>
      <c r="S147" s="36">
        <f>SUMIFS(СВЦЭМ!$C$39:$C$782,СВЦЭМ!$A$39:$A$782,$A147,СВЦЭМ!$B$39:$B$782,S$119)+'СЕТ СН'!$I$9+СВЦЭМ!$D$10+'СЕТ СН'!$I$5-'СЕТ СН'!$I$17</f>
        <v>4458.9637827200004</v>
      </c>
      <c r="T147" s="36">
        <f>SUMIFS(СВЦЭМ!$C$39:$C$782,СВЦЭМ!$A$39:$A$782,$A147,СВЦЭМ!$B$39:$B$782,T$119)+'СЕТ СН'!$I$9+СВЦЭМ!$D$10+'СЕТ СН'!$I$5-'СЕТ СН'!$I$17</f>
        <v>4427.88474554</v>
      </c>
      <c r="U147" s="36">
        <f>SUMIFS(СВЦЭМ!$C$39:$C$782,СВЦЭМ!$A$39:$A$782,$A147,СВЦЭМ!$B$39:$B$782,U$119)+'СЕТ СН'!$I$9+СВЦЭМ!$D$10+'СЕТ СН'!$I$5-'СЕТ СН'!$I$17</f>
        <v>4436.6098594600007</v>
      </c>
      <c r="V147" s="36">
        <f>SUMIFS(СВЦЭМ!$C$39:$C$782,СВЦЭМ!$A$39:$A$782,$A147,СВЦЭМ!$B$39:$B$782,V$119)+'СЕТ СН'!$I$9+СВЦЭМ!$D$10+'СЕТ СН'!$I$5-'СЕТ СН'!$I$17</f>
        <v>4436.1116345500004</v>
      </c>
      <c r="W147" s="36">
        <f>SUMIFS(СВЦЭМ!$C$39:$C$782,СВЦЭМ!$A$39:$A$782,$A147,СВЦЭМ!$B$39:$B$782,W$119)+'СЕТ СН'!$I$9+СВЦЭМ!$D$10+'СЕТ СН'!$I$5-'СЕТ СН'!$I$17</f>
        <v>4435.44993729</v>
      </c>
      <c r="X147" s="36">
        <f>SUMIFS(СВЦЭМ!$C$39:$C$782,СВЦЭМ!$A$39:$A$782,$A147,СВЦЭМ!$B$39:$B$782,X$119)+'СЕТ СН'!$I$9+СВЦЭМ!$D$10+'СЕТ СН'!$I$5-'СЕТ СН'!$I$17</f>
        <v>4439.3933994300005</v>
      </c>
      <c r="Y147" s="36">
        <f>SUMIFS(СВЦЭМ!$C$39:$C$782,СВЦЭМ!$A$39:$A$782,$A147,СВЦЭМ!$B$39:$B$782,Y$119)+'СЕТ СН'!$I$9+СВЦЭМ!$D$10+'СЕТ СН'!$I$5-'СЕТ СН'!$I$17</f>
        <v>4397.5972372100005</v>
      </c>
    </row>
    <row r="148" spans="1:26" ht="15.75" x14ac:dyDescent="0.2">
      <c r="A148" s="35">
        <f t="shared" si="3"/>
        <v>44498</v>
      </c>
      <c r="B148" s="36">
        <f>SUMIFS(СВЦЭМ!$C$39:$C$782,СВЦЭМ!$A$39:$A$782,$A148,СВЦЭМ!$B$39:$B$782,B$119)+'СЕТ СН'!$I$9+СВЦЭМ!$D$10+'СЕТ СН'!$I$5-'СЕТ СН'!$I$17</f>
        <v>4666.0548418199996</v>
      </c>
      <c r="C148" s="36">
        <f>SUMIFS(СВЦЭМ!$C$39:$C$782,СВЦЭМ!$A$39:$A$782,$A148,СВЦЭМ!$B$39:$B$782,C$119)+'СЕТ СН'!$I$9+СВЦЭМ!$D$10+'СЕТ СН'!$I$5-'СЕТ СН'!$I$17</f>
        <v>4675.3086350499998</v>
      </c>
      <c r="D148" s="36">
        <f>SUMIFS(СВЦЭМ!$C$39:$C$782,СВЦЭМ!$A$39:$A$782,$A148,СВЦЭМ!$B$39:$B$782,D$119)+'СЕТ СН'!$I$9+СВЦЭМ!$D$10+'СЕТ СН'!$I$5-'СЕТ СН'!$I$17</f>
        <v>4631.0993202400005</v>
      </c>
      <c r="E148" s="36">
        <f>SUMIFS(СВЦЭМ!$C$39:$C$782,СВЦЭМ!$A$39:$A$782,$A148,СВЦЭМ!$B$39:$B$782,E$119)+'СЕТ СН'!$I$9+СВЦЭМ!$D$10+'СЕТ СН'!$I$5-'СЕТ СН'!$I$17</f>
        <v>4601.6050232300004</v>
      </c>
      <c r="F148" s="36">
        <f>SUMIFS(СВЦЭМ!$C$39:$C$782,СВЦЭМ!$A$39:$A$782,$A148,СВЦЭМ!$B$39:$B$782,F$119)+'СЕТ СН'!$I$9+СВЦЭМ!$D$10+'СЕТ СН'!$I$5-'СЕТ СН'!$I$17</f>
        <v>4610.6886541100002</v>
      </c>
      <c r="G148" s="36">
        <f>SUMIFS(СВЦЭМ!$C$39:$C$782,СВЦЭМ!$A$39:$A$782,$A148,СВЦЭМ!$B$39:$B$782,G$119)+'СЕТ СН'!$I$9+СВЦЭМ!$D$10+'СЕТ СН'!$I$5-'СЕТ СН'!$I$17</f>
        <v>4618.2003550999998</v>
      </c>
      <c r="H148" s="36">
        <f>SUMIFS(СВЦЭМ!$C$39:$C$782,СВЦЭМ!$A$39:$A$782,$A148,СВЦЭМ!$B$39:$B$782,H$119)+'СЕТ СН'!$I$9+СВЦЭМ!$D$10+'СЕТ СН'!$I$5-'СЕТ СН'!$I$17</f>
        <v>4667.34749233</v>
      </c>
      <c r="I148" s="36">
        <f>SUMIFS(СВЦЭМ!$C$39:$C$782,СВЦЭМ!$A$39:$A$782,$A148,СВЦЭМ!$B$39:$B$782,I$119)+'СЕТ СН'!$I$9+СВЦЭМ!$D$10+'СЕТ СН'!$I$5-'СЕТ СН'!$I$17</f>
        <v>4659.1654147600002</v>
      </c>
      <c r="J148" s="36">
        <f>SUMIFS(СВЦЭМ!$C$39:$C$782,СВЦЭМ!$A$39:$A$782,$A148,СВЦЭМ!$B$39:$B$782,J$119)+'СЕТ СН'!$I$9+СВЦЭМ!$D$10+'СЕТ СН'!$I$5-'СЕТ СН'!$I$17</f>
        <v>4556.3271728700001</v>
      </c>
      <c r="K148" s="36">
        <f>SUMIFS(СВЦЭМ!$C$39:$C$782,СВЦЭМ!$A$39:$A$782,$A148,СВЦЭМ!$B$39:$B$782,K$119)+'СЕТ СН'!$I$9+СВЦЭМ!$D$10+'СЕТ СН'!$I$5-'СЕТ СН'!$I$17</f>
        <v>4409.7851992699998</v>
      </c>
      <c r="L148" s="36">
        <f>SUMIFS(СВЦЭМ!$C$39:$C$782,СВЦЭМ!$A$39:$A$782,$A148,СВЦЭМ!$B$39:$B$782,L$119)+'СЕТ СН'!$I$9+СВЦЭМ!$D$10+'СЕТ СН'!$I$5-'СЕТ СН'!$I$17</f>
        <v>4337.6180332900003</v>
      </c>
      <c r="M148" s="36">
        <f>SUMIFS(СВЦЭМ!$C$39:$C$782,СВЦЭМ!$A$39:$A$782,$A148,СВЦЭМ!$B$39:$B$782,M$119)+'СЕТ СН'!$I$9+СВЦЭМ!$D$10+'СЕТ СН'!$I$5-'СЕТ СН'!$I$17</f>
        <v>4356.2188595000007</v>
      </c>
      <c r="N148" s="36">
        <f>SUMIFS(СВЦЭМ!$C$39:$C$782,СВЦЭМ!$A$39:$A$782,$A148,СВЦЭМ!$B$39:$B$782,N$119)+'СЕТ СН'!$I$9+СВЦЭМ!$D$10+'СЕТ СН'!$I$5-'СЕТ СН'!$I$17</f>
        <v>4368.4932990699999</v>
      </c>
      <c r="O148" s="36">
        <f>SUMIFS(СВЦЭМ!$C$39:$C$782,СВЦЭМ!$A$39:$A$782,$A148,СВЦЭМ!$B$39:$B$782,O$119)+'СЕТ СН'!$I$9+СВЦЭМ!$D$10+'СЕТ СН'!$I$5-'СЕТ СН'!$I$17</f>
        <v>4376.5994772499998</v>
      </c>
      <c r="P148" s="36">
        <f>SUMIFS(СВЦЭМ!$C$39:$C$782,СВЦЭМ!$A$39:$A$782,$A148,СВЦЭМ!$B$39:$B$782,P$119)+'СЕТ СН'!$I$9+СВЦЭМ!$D$10+'СЕТ СН'!$I$5-'СЕТ СН'!$I$17</f>
        <v>4373.67503399</v>
      </c>
      <c r="Q148" s="36">
        <f>SUMIFS(СВЦЭМ!$C$39:$C$782,СВЦЭМ!$A$39:$A$782,$A148,СВЦЭМ!$B$39:$B$782,Q$119)+'СЕТ СН'!$I$9+СВЦЭМ!$D$10+'СЕТ СН'!$I$5-'СЕТ СН'!$I$17</f>
        <v>4366.28111223</v>
      </c>
      <c r="R148" s="36">
        <f>SUMIFS(СВЦЭМ!$C$39:$C$782,СВЦЭМ!$A$39:$A$782,$A148,СВЦЭМ!$B$39:$B$782,R$119)+'СЕТ СН'!$I$9+СВЦЭМ!$D$10+'СЕТ СН'!$I$5-'СЕТ СН'!$I$17</f>
        <v>4350.06876259</v>
      </c>
      <c r="S148" s="36">
        <f>SUMIFS(СВЦЭМ!$C$39:$C$782,СВЦЭМ!$A$39:$A$782,$A148,СВЦЭМ!$B$39:$B$782,S$119)+'СЕТ СН'!$I$9+СВЦЭМ!$D$10+'СЕТ СН'!$I$5-'СЕТ СН'!$I$17</f>
        <v>4335.34715323</v>
      </c>
      <c r="T148" s="36">
        <f>SUMIFS(СВЦЭМ!$C$39:$C$782,СВЦЭМ!$A$39:$A$782,$A148,СВЦЭМ!$B$39:$B$782,T$119)+'СЕТ СН'!$I$9+СВЦЭМ!$D$10+'СЕТ СН'!$I$5-'СЕТ СН'!$I$17</f>
        <v>4301.2423744300004</v>
      </c>
      <c r="U148" s="36">
        <f>SUMIFS(СВЦЭМ!$C$39:$C$782,СВЦЭМ!$A$39:$A$782,$A148,СВЦЭМ!$B$39:$B$782,U$119)+'СЕТ СН'!$I$9+СВЦЭМ!$D$10+'СЕТ СН'!$I$5-'СЕТ СН'!$I$17</f>
        <v>4258.22560204</v>
      </c>
      <c r="V148" s="36">
        <f>SUMIFS(СВЦЭМ!$C$39:$C$782,СВЦЭМ!$A$39:$A$782,$A148,СВЦЭМ!$B$39:$B$782,V$119)+'СЕТ СН'!$I$9+СВЦЭМ!$D$10+'СЕТ СН'!$I$5-'СЕТ СН'!$I$17</f>
        <v>4251.2203628699999</v>
      </c>
      <c r="W148" s="36">
        <f>SUMIFS(СВЦЭМ!$C$39:$C$782,СВЦЭМ!$A$39:$A$782,$A148,СВЦЭМ!$B$39:$B$782,W$119)+'СЕТ СН'!$I$9+СВЦЭМ!$D$10+'СЕТ СН'!$I$5-'СЕТ СН'!$I$17</f>
        <v>4239.3502597500001</v>
      </c>
      <c r="X148" s="36">
        <f>SUMIFS(СВЦЭМ!$C$39:$C$782,СВЦЭМ!$A$39:$A$782,$A148,СВЦЭМ!$B$39:$B$782,X$119)+'СЕТ СН'!$I$9+СВЦЭМ!$D$10+'СЕТ СН'!$I$5-'СЕТ СН'!$I$17</f>
        <v>4305.8138383800006</v>
      </c>
      <c r="Y148" s="36">
        <f>SUMIFS(СВЦЭМ!$C$39:$C$782,СВЦЭМ!$A$39:$A$782,$A148,СВЦЭМ!$B$39:$B$782,Y$119)+'СЕТ СН'!$I$9+СВЦЭМ!$D$10+'СЕТ СН'!$I$5-'СЕТ СН'!$I$17</f>
        <v>4322.7825803100004</v>
      </c>
    </row>
    <row r="149" spans="1:26" ht="15.75" x14ac:dyDescent="0.2">
      <c r="A149" s="35">
        <f t="shared" si="3"/>
        <v>44499</v>
      </c>
      <c r="B149" s="36">
        <f>SUMIFS(СВЦЭМ!$C$39:$C$782,СВЦЭМ!$A$39:$A$782,$A149,СВЦЭМ!$B$39:$B$782,B$119)+'СЕТ СН'!$I$9+СВЦЭМ!$D$10+'СЕТ СН'!$I$5-'СЕТ СН'!$I$17</f>
        <v>4353.90661361</v>
      </c>
      <c r="C149" s="36">
        <f>SUMIFS(СВЦЭМ!$C$39:$C$782,СВЦЭМ!$A$39:$A$782,$A149,СВЦЭМ!$B$39:$B$782,C$119)+'СЕТ СН'!$I$9+СВЦЭМ!$D$10+'СЕТ СН'!$I$5-'СЕТ СН'!$I$17</f>
        <v>4439.4557796600002</v>
      </c>
      <c r="D149" s="36">
        <f>SUMIFS(СВЦЭМ!$C$39:$C$782,СВЦЭМ!$A$39:$A$782,$A149,СВЦЭМ!$B$39:$B$782,D$119)+'СЕТ СН'!$I$9+СВЦЭМ!$D$10+'СЕТ СН'!$I$5-'СЕТ СН'!$I$17</f>
        <v>4428.8076630599999</v>
      </c>
      <c r="E149" s="36">
        <f>SUMIFS(СВЦЭМ!$C$39:$C$782,СВЦЭМ!$A$39:$A$782,$A149,СВЦЭМ!$B$39:$B$782,E$119)+'СЕТ СН'!$I$9+СВЦЭМ!$D$10+'СЕТ СН'!$I$5-'СЕТ СН'!$I$17</f>
        <v>4430.7964676000001</v>
      </c>
      <c r="F149" s="36">
        <f>SUMIFS(СВЦЭМ!$C$39:$C$782,СВЦЭМ!$A$39:$A$782,$A149,СВЦЭМ!$B$39:$B$782,F$119)+'СЕТ СН'!$I$9+СВЦЭМ!$D$10+'СЕТ СН'!$I$5-'СЕТ СН'!$I$17</f>
        <v>4428.7145464000005</v>
      </c>
      <c r="G149" s="36">
        <f>SUMIFS(СВЦЭМ!$C$39:$C$782,СВЦЭМ!$A$39:$A$782,$A149,СВЦЭМ!$B$39:$B$782,G$119)+'СЕТ СН'!$I$9+СВЦЭМ!$D$10+'СЕТ СН'!$I$5-'СЕТ СН'!$I$17</f>
        <v>4431.2547867399999</v>
      </c>
      <c r="H149" s="36">
        <f>SUMIFS(СВЦЭМ!$C$39:$C$782,СВЦЭМ!$A$39:$A$782,$A149,СВЦЭМ!$B$39:$B$782,H$119)+'СЕТ СН'!$I$9+СВЦЭМ!$D$10+'СЕТ СН'!$I$5-'СЕТ СН'!$I$17</f>
        <v>4425.9967760300005</v>
      </c>
      <c r="I149" s="36">
        <f>SUMIFS(СВЦЭМ!$C$39:$C$782,СВЦЭМ!$A$39:$A$782,$A149,СВЦЭМ!$B$39:$B$782,I$119)+'СЕТ СН'!$I$9+СВЦЭМ!$D$10+'СЕТ СН'!$I$5-'СЕТ СН'!$I$17</f>
        <v>4366.7504242600007</v>
      </c>
      <c r="J149" s="36">
        <f>SUMIFS(СВЦЭМ!$C$39:$C$782,СВЦЭМ!$A$39:$A$782,$A149,СВЦЭМ!$B$39:$B$782,J$119)+'СЕТ СН'!$I$9+СВЦЭМ!$D$10+'СЕТ СН'!$I$5-'СЕТ СН'!$I$17</f>
        <v>4350.1842448200005</v>
      </c>
      <c r="K149" s="36">
        <f>SUMIFS(СВЦЭМ!$C$39:$C$782,СВЦЭМ!$A$39:$A$782,$A149,СВЦЭМ!$B$39:$B$782,K$119)+'СЕТ СН'!$I$9+СВЦЭМ!$D$10+'СЕТ СН'!$I$5-'СЕТ СН'!$I$17</f>
        <v>4389.5074661600001</v>
      </c>
      <c r="L149" s="36">
        <f>SUMIFS(СВЦЭМ!$C$39:$C$782,СВЦЭМ!$A$39:$A$782,$A149,СВЦЭМ!$B$39:$B$782,L$119)+'СЕТ СН'!$I$9+СВЦЭМ!$D$10+'СЕТ СН'!$I$5-'СЕТ СН'!$I$17</f>
        <v>4406.7302746300002</v>
      </c>
      <c r="M149" s="36">
        <f>SUMIFS(СВЦЭМ!$C$39:$C$782,СВЦЭМ!$A$39:$A$782,$A149,СВЦЭМ!$B$39:$B$782,M$119)+'СЕТ СН'!$I$9+СВЦЭМ!$D$10+'СЕТ СН'!$I$5-'СЕТ СН'!$I$17</f>
        <v>4398.0830521300004</v>
      </c>
      <c r="N149" s="36">
        <f>SUMIFS(СВЦЭМ!$C$39:$C$782,СВЦЭМ!$A$39:$A$782,$A149,СВЦЭМ!$B$39:$B$782,N$119)+'СЕТ СН'!$I$9+СВЦЭМ!$D$10+'СЕТ СН'!$I$5-'СЕТ СН'!$I$17</f>
        <v>4396.1399560700002</v>
      </c>
      <c r="O149" s="36">
        <f>SUMIFS(СВЦЭМ!$C$39:$C$782,СВЦЭМ!$A$39:$A$782,$A149,СВЦЭМ!$B$39:$B$782,O$119)+'СЕТ СН'!$I$9+СВЦЭМ!$D$10+'СЕТ СН'!$I$5-'СЕТ СН'!$I$17</f>
        <v>4361.14974919</v>
      </c>
      <c r="P149" s="36">
        <f>SUMIFS(СВЦЭМ!$C$39:$C$782,СВЦЭМ!$A$39:$A$782,$A149,СВЦЭМ!$B$39:$B$782,P$119)+'СЕТ СН'!$I$9+СВЦЭМ!$D$10+'СЕТ СН'!$I$5-'СЕТ СН'!$I$17</f>
        <v>4350.0565889700001</v>
      </c>
      <c r="Q149" s="36">
        <f>SUMIFS(СВЦЭМ!$C$39:$C$782,СВЦЭМ!$A$39:$A$782,$A149,СВЦЭМ!$B$39:$B$782,Q$119)+'СЕТ СН'!$I$9+СВЦЭМ!$D$10+'СЕТ СН'!$I$5-'СЕТ СН'!$I$17</f>
        <v>4355.19675577</v>
      </c>
      <c r="R149" s="36">
        <f>SUMIFS(СВЦЭМ!$C$39:$C$782,СВЦЭМ!$A$39:$A$782,$A149,СВЦЭМ!$B$39:$B$782,R$119)+'СЕТ СН'!$I$9+СВЦЭМ!$D$10+'СЕТ СН'!$I$5-'СЕТ СН'!$I$17</f>
        <v>4341.9984108500003</v>
      </c>
      <c r="S149" s="36">
        <f>SUMIFS(СВЦЭМ!$C$39:$C$782,СВЦЭМ!$A$39:$A$782,$A149,СВЦЭМ!$B$39:$B$782,S$119)+'СЕТ СН'!$I$9+СВЦЭМ!$D$10+'СЕТ СН'!$I$5-'СЕТ СН'!$I$17</f>
        <v>4351.70213109</v>
      </c>
      <c r="T149" s="36">
        <f>SUMIFS(СВЦЭМ!$C$39:$C$782,СВЦЭМ!$A$39:$A$782,$A149,СВЦЭМ!$B$39:$B$782,T$119)+'СЕТ СН'!$I$9+СВЦЭМ!$D$10+'СЕТ СН'!$I$5-'СЕТ СН'!$I$17</f>
        <v>4382.2232904000002</v>
      </c>
      <c r="U149" s="36">
        <f>SUMIFS(СВЦЭМ!$C$39:$C$782,СВЦЭМ!$A$39:$A$782,$A149,СВЦЭМ!$B$39:$B$782,U$119)+'СЕТ СН'!$I$9+СВЦЭМ!$D$10+'СЕТ СН'!$I$5-'СЕТ СН'!$I$17</f>
        <v>4402.7845930700005</v>
      </c>
      <c r="V149" s="36">
        <f>SUMIFS(СВЦЭМ!$C$39:$C$782,СВЦЭМ!$A$39:$A$782,$A149,СВЦЭМ!$B$39:$B$782,V$119)+'СЕТ СН'!$I$9+СВЦЭМ!$D$10+'СЕТ СН'!$I$5-'СЕТ СН'!$I$17</f>
        <v>4387.6817277600003</v>
      </c>
      <c r="W149" s="36">
        <f>SUMIFS(СВЦЭМ!$C$39:$C$782,СВЦЭМ!$A$39:$A$782,$A149,СВЦЭМ!$B$39:$B$782,W$119)+'СЕТ СН'!$I$9+СВЦЭМ!$D$10+'СЕТ СН'!$I$5-'СЕТ СН'!$I$17</f>
        <v>4368.2361379000004</v>
      </c>
      <c r="X149" s="36">
        <f>SUMIFS(СВЦЭМ!$C$39:$C$782,СВЦЭМ!$A$39:$A$782,$A149,СВЦЭМ!$B$39:$B$782,X$119)+'СЕТ СН'!$I$9+СВЦЭМ!$D$10+'СЕТ СН'!$I$5-'СЕТ СН'!$I$17</f>
        <v>4347.3011644400003</v>
      </c>
      <c r="Y149" s="36">
        <f>SUMIFS(СВЦЭМ!$C$39:$C$782,СВЦЭМ!$A$39:$A$782,$A149,СВЦЭМ!$B$39:$B$782,Y$119)+'СЕТ СН'!$I$9+СВЦЭМ!$D$10+'СЕТ СН'!$I$5-'СЕТ СН'!$I$17</f>
        <v>4356.9149254000004</v>
      </c>
    </row>
    <row r="150" spans="1:26" ht="15.75" x14ac:dyDescent="0.2">
      <c r="A150" s="35">
        <f t="shared" si="3"/>
        <v>44500</v>
      </c>
      <c r="B150" s="36">
        <f>SUMIFS(СВЦЭМ!$C$39:$C$782,СВЦЭМ!$A$39:$A$782,$A150,СВЦЭМ!$B$39:$B$782,B$119)+'СЕТ СН'!$I$9+СВЦЭМ!$D$10+'СЕТ СН'!$I$5-'СЕТ СН'!$I$17</f>
        <v>4349.7909486099998</v>
      </c>
      <c r="C150" s="36">
        <f>SUMIFS(СВЦЭМ!$C$39:$C$782,СВЦЭМ!$A$39:$A$782,$A150,СВЦЭМ!$B$39:$B$782,C$119)+'СЕТ СН'!$I$9+СВЦЭМ!$D$10+'СЕТ СН'!$I$5-'СЕТ СН'!$I$17</f>
        <v>4429.3859483599999</v>
      </c>
      <c r="D150" s="36">
        <f>SUMIFS(СВЦЭМ!$C$39:$C$782,СВЦЭМ!$A$39:$A$782,$A150,СВЦЭМ!$B$39:$B$782,D$119)+'СЕТ СН'!$I$9+СВЦЭМ!$D$10+'СЕТ СН'!$I$5-'СЕТ СН'!$I$17</f>
        <v>4428.74834637</v>
      </c>
      <c r="E150" s="36">
        <f>SUMIFS(СВЦЭМ!$C$39:$C$782,СВЦЭМ!$A$39:$A$782,$A150,СВЦЭМ!$B$39:$B$782,E$119)+'СЕТ СН'!$I$9+СВЦЭМ!$D$10+'СЕТ СН'!$I$5-'СЕТ СН'!$I$17</f>
        <v>4419.0004008599999</v>
      </c>
      <c r="F150" s="36">
        <f>SUMIFS(СВЦЭМ!$C$39:$C$782,СВЦЭМ!$A$39:$A$782,$A150,СВЦЭМ!$B$39:$B$782,F$119)+'СЕТ СН'!$I$9+СВЦЭМ!$D$10+'СЕТ СН'!$I$5-'СЕТ СН'!$I$17</f>
        <v>4414.3140680400002</v>
      </c>
      <c r="G150" s="36">
        <f>SUMIFS(СВЦЭМ!$C$39:$C$782,СВЦЭМ!$A$39:$A$782,$A150,СВЦЭМ!$B$39:$B$782,G$119)+'СЕТ СН'!$I$9+СВЦЭМ!$D$10+'СЕТ СН'!$I$5-'СЕТ СН'!$I$17</f>
        <v>4414.0146932600001</v>
      </c>
      <c r="H150" s="36">
        <f>SUMIFS(СВЦЭМ!$C$39:$C$782,СВЦЭМ!$A$39:$A$782,$A150,СВЦЭМ!$B$39:$B$782,H$119)+'СЕТ СН'!$I$9+СВЦЭМ!$D$10+'СЕТ СН'!$I$5-'СЕТ СН'!$I$17</f>
        <v>4434.04477322</v>
      </c>
      <c r="I150" s="36">
        <f>SUMIFS(СВЦЭМ!$C$39:$C$782,СВЦЭМ!$A$39:$A$782,$A150,СВЦЭМ!$B$39:$B$782,I$119)+'СЕТ СН'!$I$9+СВЦЭМ!$D$10+'СЕТ СН'!$I$5-'СЕТ СН'!$I$17</f>
        <v>4387.2133598700002</v>
      </c>
      <c r="J150" s="36">
        <f>SUMIFS(СВЦЭМ!$C$39:$C$782,СВЦЭМ!$A$39:$A$782,$A150,СВЦЭМ!$B$39:$B$782,J$119)+'СЕТ СН'!$I$9+СВЦЭМ!$D$10+'СЕТ СН'!$I$5-'СЕТ СН'!$I$17</f>
        <v>4362.0315774700002</v>
      </c>
      <c r="K150" s="36">
        <f>SUMIFS(СВЦЭМ!$C$39:$C$782,СВЦЭМ!$A$39:$A$782,$A150,СВЦЭМ!$B$39:$B$782,K$119)+'СЕТ СН'!$I$9+СВЦЭМ!$D$10+'СЕТ СН'!$I$5-'СЕТ СН'!$I$17</f>
        <v>4355.9679606999998</v>
      </c>
      <c r="L150" s="36">
        <f>SUMIFS(СВЦЭМ!$C$39:$C$782,СВЦЭМ!$A$39:$A$782,$A150,СВЦЭМ!$B$39:$B$782,L$119)+'СЕТ СН'!$I$9+СВЦЭМ!$D$10+'СЕТ СН'!$I$5-'СЕТ СН'!$I$17</f>
        <v>4377.0149570000003</v>
      </c>
      <c r="M150" s="36">
        <f>SUMIFS(СВЦЭМ!$C$39:$C$782,СВЦЭМ!$A$39:$A$782,$A150,СВЦЭМ!$B$39:$B$782,M$119)+'СЕТ СН'!$I$9+СВЦЭМ!$D$10+'СЕТ СН'!$I$5-'СЕТ СН'!$I$17</f>
        <v>4383.0697575600007</v>
      </c>
      <c r="N150" s="36">
        <f>SUMIFS(СВЦЭМ!$C$39:$C$782,СВЦЭМ!$A$39:$A$782,$A150,СВЦЭМ!$B$39:$B$782,N$119)+'СЕТ СН'!$I$9+СВЦЭМ!$D$10+'СЕТ СН'!$I$5-'СЕТ СН'!$I$17</f>
        <v>4388.1348770000004</v>
      </c>
      <c r="O150" s="36">
        <f>SUMIFS(СВЦЭМ!$C$39:$C$782,СВЦЭМ!$A$39:$A$782,$A150,СВЦЭМ!$B$39:$B$782,O$119)+'СЕТ СН'!$I$9+СВЦЭМ!$D$10+'СЕТ СН'!$I$5-'СЕТ СН'!$I$17</f>
        <v>4396.8848685499997</v>
      </c>
      <c r="P150" s="36">
        <f>SUMIFS(СВЦЭМ!$C$39:$C$782,СВЦЭМ!$A$39:$A$782,$A150,СВЦЭМ!$B$39:$B$782,P$119)+'СЕТ СН'!$I$9+СВЦЭМ!$D$10+'СЕТ СН'!$I$5-'СЕТ СН'!$I$17</f>
        <v>4395.0733589500005</v>
      </c>
      <c r="Q150" s="36">
        <f>SUMIFS(СВЦЭМ!$C$39:$C$782,СВЦЭМ!$A$39:$A$782,$A150,СВЦЭМ!$B$39:$B$782,Q$119)+'СЕТ СН'!$I$9+СВЦЭМ!$D$10+'СЕТ СН'!$I$5-'СЕТ СН'!$I$17</f>
        <v>4416.0605289900004</v>
      </c>
      <c r="R150" s="36">
        <f>SUMIFS(СВЦЭМ!$C$39:$C$782,СВЦЭМ!$A$39:$A$782,$A150,СВЦЭМ!$B$39:$B$782,R$119)+'СЕТ СН'!$I$9+СВЦЭМ!$D$10+'СЕТ СН'!$I$5-'СЕТ СН'!$I$17</f>
        <v>4396.3129848099998</v>
      </c>
      <c r="S150" s="36">
        <f>SUMIFS(СВЦЭМ!$C$39:$C$782,СВЦЭМ!$A$39:$A$782,$A150,СВЦЭМ!$B$39:$B$782,S$119)+'СЕТ СН'!$I$9+СВЦЭМ!$D$10+'СЕТ СН'!$I$5-'СЕТ СН'!$I$17</f>
        <v>4380.5272961400005</v>
      </c>
      <c r="T150" s="36">
        <f>SUMIFS(СВЦЭМ!$C$39:$C$782,СВЦЭМ!$A$39:$A$782,$A150,СВЦЭМ!$B$39:$B$782,T$119)+'СЕТ СН'!$I$9+СВЦЭМ!$D$10+'СЕТ СН'!$I$5-'СЕТ СН'!$I$17</f>
        <v>4406.1331363999998</v>
      </c>
      <c r="U150" s="36">
        <f>SUMIFS(СВЦЭМ!$C$39:$C$782,СВЦЭМ!$A$39:$A$782,$A150,СВЦЭМ!$B$39:$B$782,U$119)+'СЕТ СН'!$I$9+СВЦЭМ!$D$10+'СЕТ СН'!$I$5-'СЕТ СН'!$I$17</f>
        <v>4415.5398809100006</v>
      </c>
      <c r="V150" s="36">
        <f>SUMIFS(СВЦЭМ!$C$39:$C$782,СВЦЭМ!$A$39:$A$782,$A150,СВЦЭМ!$B$39:$B$782,V$119)+'СЕТ СН'!$I$9+СВЦЭМ!$D$10+'СЕТ СН'!$I$5-'СЕТ СН'!$I$17</f>
        <v>4399.9736748900004</v>
      </c>
      <c r="W150" s="36">
        <f>SUMIFS(СВЦЭМ!$C$39:$C$782,СВЦЭМ!$A$39:$A$782,$A150,СВЦЭМ!$B$39:$B$782,W$119)+'СЕТ СН'!$I$9+СВЦЭМ!$D$10+'СЕТ СН'!$I$5-'СЕТ СН'!$I$17</f>
        <v>4386.6763319199999</v>
      </c>
      <c r="X150" s="36">
        <f>SUMIFS(СВЦЭМ!$C$39:$C$782,СВЦЭМ!$A$39:$A$782,$A150,СВЦЭМ!$B$39:$B$782,X$119)+'СЕТ СН'!$I$9+СВЦЭМ!$D$10+'СЕТ СН'!$I$5-'СЕТ СН'!$I$17</f>
        <v>4361.3371566200003</v>
      </c>
      <c r="Y150" s="36">
        <f>SUMIFS(СВЦЭМ!$C$39:$C$782,СВЦЭМ!$A$39:$A$782,$A150,СВЦЭМ!$B$39:$B$782,Y$119)+'СЕТ СН'!$I$9+СВЦЭМ!$D$10+'СЕТ СН'!$I$5-'СЕТ СН'!$I$17</f>
        <v>4370.9421415400002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436235.88021778583</v>
      </c>
      <c r="O155" s="126"/>
      <c r="P155" s="125">
        <f>СВЦЭМ!$D$12+'СЕТ СН'!$F$10-'СЕТ СН'!$G$18</f>
        <v>436235.88021778583</v>
      </c>
      <c r="Q155" s="126"/>
      <c r="R155" s="125">
        <f>СВЦЭМ!$D$12+'СЕТ СН'!$F$10-'СЕТ СН'!$H$18</f>
        <v>436235.88021778583</v>
      </c>
      <c r="S155" s="126"/>
      <c r="T155" s="125">
        <f>СВЦЭМ!$D$12+'СЕТ СН'!$F$10-'СЕТ СН'!$I$18</f>
        <v>436235.88021778583</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SUMIFS(СВЦЭМ!$C$39:$C$782,СВЦЭМ!$A$39:$A$782,$A12,СВЦЭМ!$B$39:$B$782,B$11)+'СЕТ СН'!$F$9+СВЦЭМ!$D$10+'СЕТ СН'!$F$6-'СЕТ СН'!$F$19</f>
        <v>1045.43015453</v>
      </c>
      <c r="C12" s="36">
        <f>SUMIFS(СВЦЭМ!$C$39:$C$782,СВЦЭМ!$A$39:$A$782,$A12,СВЦЭМ!$B$39:$B$782,C$11)+'СЕТ СН'!$F$9+СВЦЭМ!$D$10+'СЕТ СН'!$F$6-'СЕТ СН'!$F$19</f>
        <v>1074.2100329899999</v>
      </c>
      <c r="D12" s="36">
        <f>SUMIFS(СВЦЭМ!$C$39:$C$782,СВЦЭМ!$A$39:$A$782,$A12,СВЦЭМ!$B$39:$B$782,D$11)+'СЕТ СН'!$F$9+СВЦЭМ!$D$10+'СЕТ СН'!$F$6-'СЕТ СН'!$F$19</f>
        <v>1141.9912055999998</v>
      </c>
      <c r="E12" s="36">
        <f>SUMIFS(СВЦЭМ!$C$39:$C$782,СВЦЭМ!$A$39:$A$782,$A12,СВЦЭМ!$B$39:$B$782,E$11)+'СЕТ СН'!$F$9+СВЦЭМ!$D$10+'СЕТ СН'!$F$6-'СЕТ СН'!$F$19</f>
        <v>1166.4712151699998</v>
      </c>
      <c r="F12" s="36">
        <f>SUMIFS(СВЦЭМ!$C$39:$C$782,СВЦЭМ!$A$39:$A$782,$A12,СВЦЭМ!$B$39:$B$782,F$11)+'СЕТ СН'!$F$9+СВЦЭМ!$D$10+'СЕТ СН'!$F$6-'СЕТ СН'!$F$19</f>
        <v>1183.7243682199999</v>
      </c>
      <c r="G12" s="36">
        <f>SUMIFS(СВЦЭМ!$C$39:$C$782,СВЦЭМ!$A$39:$A$782,$A12,СВЦЭМ!$B$39:$B$782,G$11)+'СЕТ СН'!$F$9+СВЦЭМ!$D$10+'СЕТ СН'!$F$6-'СЕТ СН'!$F$19</f>
        <v>1172.2105472799999</v>
      </c>
      <c r="H12" s="36">
        <f>SUMIFS(СВЦЭМ!$C$39:$C$782,СВЦЭМ!$A$39:$A$782,$A12,СВЦЭМ!$B$39:$B$782,H$11)+'СЕТ СН'!$F$9+СВЦЭМ!$D$10+'СЕТ СН'!$F$6-'СЕТ СН'!$F$19</f>
        <v>1142.7651428599997</v>
      </c>
      <c r="I12" s="36">
        <f>SUMIFS(СВЦЭМ!$C$39:$C$782,СВЦЭМ!$A$39:$A$782,$A12,СВЦЭМ!$B$39:$B$782,I$11)+'СЕТ СН'!$F$9+СВЦЭМ!$D$10+'СЕТ СН'!$F$6-'СЕТ СН'!$F$19</f>
        <v>1126.5038851599998</v>
      </c>
      <c r="J12" s="36">
        <f>SUMIFS(СВЦЭМ!$C$39:$C$782,СВЦЭМ!$A$39:$A$782,$A12,СВЦЭМ!$B$39:$B$782,J$11)+'СЕТ СН'!$F$9+СВЦЭМ!$D$10+'СЕТ СН'!$F$6-'СЕТ СН'!$F$19</f>
        <v>1049.5652183299999</v>
      </c>
      <c r="K12" s="36">
        <f>SUMIFS(СВЦЭМ!$C$39:$C$782,СВЦЭМ!$A$39:$A$782,$A12,СВЦЭМ!$B$39:$B$782,K$11)+'СЕТ СН'!$F$9+СВЦЭМ!$D$10+'СЕТ СН'!$F$6-'СЕТ СН'!$F$19</f>
        <v>1072.74316714</v>
      </c>
      <c r="L12" s="36">
        <f>SUMIFS(СВЦЭМ!$C$39:$C$782,СВЦЭМ!$A$39:$A$782,$A12,СВЦЭМ!$B$39:$B$782,L$11)+'СЕТ СН'!$F$9+СВЦЭМ!$D$10+'СЕТ СН'!$F$6-'СЕТ СН'!$F$19</f>
        <v>1074.6600927099998</v>
      </c>
      <c r="M12" s="36">
        <f>SUMIFS(СВЦЭМ!$C$39:$C$782,СВЦЭМ!$A$39:$A$782,$A12,СВЦЭМ!$B$39:$B$782,M$11)+'СЕТ СН'!$F$9+СВЦЭМ!$D$10+'СЕТ СН'!$F$6-'СЕТ СН'!$F$19</f>
        <v>1053.68352506</v>
      </c>
      <c r="N12" s="36">
        <f>SUMIFS(СВЦЭМ!$C$39:$C$782,СВЦЭМ!$A$39:$A$782,$A12,СВЦЭМ!$B$39:$B$782,N$11)+'СЕТ СН'!$F$9+СВЦЭМ!$D$10+'СЕТ СН'!$F$6-'СЕТ СН'!$F$19</f>
        <v>1046.43162439</v>
      </c>
      <c r="O12" s="36">
        <f>SUMIFS(СВЦЭМ!$C$39:$C$782,СВЦЭМ!$A$39:$A$782,$A12,СВЦЭМ!$B$39:$B$782,O$11)+'СЕТ СН'!$F$9+СВЦЭМ!$D$10+'СЕТ СН'!$F$6-'СЕТ СН'!$F$19</f>
        <v>1042.32081174</v>
      </c>
      <c r="P12" s="36">
        <f>SUMIFS(СВЦЭМ!$C$39:$C$782,СВЦЭМ!$A$39:$A$782,$A12,СВЦЭМ!$B$39:$B$782,P$11)+'СЕТ СН'!$F$9+СВЦЭМ!$D$10+'СЕТ СН'!$F$6-'СЕТ СН'!$F$19</f>
        <v>1050.28695197</v>
      </c>
      <c r="Q12" s="36">
        <f>SUMIFS(СВЦЭМ!$C$39:$C$782,СВЦЭМ!$A$39:$A$782,$A12,СВЦЭМ!$B$39:$B$782,Q$11)+'СЕТ СН'!$F$9+СВЦЭМ!$D$10+'СЕТ СН'!$F$6-'СЕТ СН'!$F$19</f>
        <v>1049.9726838300001</v>
      </c>
      <c r="R12" s="36">
        <f>SUMIFS(СВЦЭМ!$C$39:$C$782,СВЦЭМ!$A$39:$A$782,$A12,СВЦЭМ!$B$39:$B$782,R$11)+'СЕТ СН'!$F$9+СВЦЭМ!$D$10+'СЕТ СН'!$F$6-'СЕТ СН'!$F$19</f>
        <v>1045.69985</v>
      </c>
      <c r="S12" s="36">
        <f>SUMIFS(СВЦЭМ!$C$39:$C$782,СВЦЭМ!$A$39:$A$782,$A12,СВЦЭМ!$B$39:$B$782,S$11)+'СЕТ СН'!$F$9+СВЦЭМ!$D$10+'СЕТ СН'!$F$6-'СЕТ СН'!$F$19</f>
        <v>1030.9788076299999</v>
      </c>
      <c r="T12" s="36">
        <f>SUMIFS(СВЦЭМ!$C$39:$C$782,СВЦЭМ!$A$39:$A$782,$A12,СВЦЭМ!$B$39:$B$782,T$11)+'СЕТ СН'!$F$9+СВЦЭМ!$D$10+'СЕТ СН'!$F$6-'СЕТ СН'!$F$19</f>
        <v>1022.78654872</v>
      </c>
      <c r="U12" s="36">
        <f>SUMIFS(СВЦЭМ!$C$39:$C$782,СВЦЭМ!$A$39:$A$782,$A12,СВЦЭМ!$B$39:$B$782,U$11)+'СЕТ СН'!$F$9+СВЦЭМ!$D$10+'СЕТ СН'!$F$6-'СЕТ СН'!$F$19</f>
        <v>994.54242925000005</v>
      </c>
      <c r="V12" s="36">
        <f>SUMIFS(СВЦЭМ!$C$39:$C$782,СВЦЭМ!$A$39:$A$782,$A12,СВЦЭМ!$B$39:$B$782,V$11)+'СЕТ СН'!$F$9+СВЦЭМ!$D$10+'СЕТ СН'!$F$6-'СЕТ СН'!$F$19</f>
        <v>966.17221293</v>
      </c>
      <c r="W12" s="36">
        <f>SUMIFS(СВЦЭМ!$C$39:$C$782,СВЦЭМ!$A$39:$A$782,$A12,СВЦЭМ!$B$39:$B$782,W$11)+'СЕТ СН'!$F$9+СВЦЭМ!$D$10+'СЕТ СН'!$F$6-'СЕТ СН'!$F$19</f>
        <v>978.13410169999997</v>
      </c>
      <c r="X12" s="36">
        <f>SUMIFS(СВЦЭМ!$C$39:$C$782,СВЦЭМ!$A$39:$A$782,$A12,СВЦЭМ!$B$39:$B$782,X$11)+'СЕТ СН'!$F$9+СВЦЭМ!$D$10+'СЕТ СН'!$F$6-'СЕТ СН'!$F$19</f>
        <v>1007.45274254</v>
      </c>
      <c r="Y12" s="36">
        <f>SUMIFS(СВЦЭМ!$C$39:$C$782,СВЦЭМ!$A$39:$A$782,$A12,СВЦЭМ!$B$39:$B$782,Y$11)+'СЕТ СН'!$F$9+СВЦЭМ!$D$10+'СЕТ СН'!$F$6-'СЕТ СН'!$F$19</f>
        <v>1036.7685792499999</v>
      </c>
      <c r="AA12" s="37"/>
    </row>
    <row r="13" spans="1:27" ht="15.75" x14ac:dyDescent="0.2">
      <c r="A13" s="35">
        <f>A12+1</f>
        <v>44471</v>
      </c>
      <c r="B13" s="36">
        <f>SUMIFS(СВЦЭМ!$C$39:$C$782,СВЦЭМ!$A$39:$A$782,$A13,СВЦЭМ!$B$39:$B$782,B$11)+'СЕТ СН'!$F$9+СВЦЭМ!$D$10+'СЕТ СН'!$F$6-'СЕТ СН'!$F$19</f>
        <v>1111.9854833299999</v>
      </c>
      <c r="C13" s="36">
        <f>SUMIFS(СВЦЭМ!$C$39:$C$782,СВЦЭМ!$A$39:$A$782,$A13,СВЦЭМ!$B$39:$B$782,C$11)+'СЕТ СН'!$F$9+СВЦЭМ!$D$10+'СЕТ СН'!$F$6-'СЕТ СН'!$F$19</f>
        <v>1148.6662777399999</v>
      </c>
      <c r="D13" s="36">
        <f>SUMIFS(СВЦЭМ!$C$39:$C$782,СВЦЭМ!$A$39:$A$782,$A13,СВЦЭМ!$B$39:$B$782,D$11)+'СЕТ СН'!$F$9+СВЦЭМ!$D$10+'СЕТ СН'!$F$6-'СЕТ СН'!$F$19</f>
        <v>1183.9863483199999</v>
      </c>
      <c r="E13" s="36">
        <f>SUMIFS(СВЦЭМ!$C$39:$C$782,СВЦЭМ!$A$39:$A$782,$A13,СВЦЭМ!$B$39:$B$782,E$11)+'СЕТ СН'!$F$9+СВЦЭМ!$D$10+'СЕТ СН'!$F$6-'СЕТ СН'!$F$19</f>
        <v>1204.6930729999999</v>
      </c>
      <c r="F13" s="36">
        <f>SUMIFS(СВЦЭМ!$C$39:$C$782,СВЦЭМ!$A$39:$A$782,$A13,СВЦЭМ!$B$39:$B$782,F$11)+'СЕТ СН'!$F$9+СВЦЭМ!$D$10+'СЕТ СН'!$F$6-'СЕТ СН'!$F$19</f>
        <v>1208.2511146899999</v>
      </c>
      <c r="G13" s="36">
        <f>SUMIFS(СВЦЭМ!$C$39:$C$782,СВЦЭМ!$A$39:$A$782,$A13,СВЦЭМ!$B$39:$B$782,G$11)+'СЕТ СН'!$F$9+СВЦЭМ!$D$10+'СЕТ СН'!$F$6-'СЕТ СН'!$F$19</f>
        <v>1198.5805744499999</v>
      </c>
      <c r="H13" s="36">
        <f>SUMIFS(СВЦЭМ!$C$39:$C$782,СВЦЭМ!$A$39:$A$782,$A13,СВЦЭМ!$B$39:$B$782,H$11)+'СЕТ СН'!$F$9+СВЦЭМ!$D$10+'СЕТ СН'!$F$6-'СЕТ СН'!$F$19</f>
        <v>1136.1114888699999</v>
      </c>
      <c r="I13" s="36">
        <f>SUMIFS(СВЦЭМ!$C$39:$C$782,СВЦЭМ!$A$39:$A$782,$A13,СВЦЭМ!$B$39:$B$782,I$11)+'СЕТ СН'!$F$9+СВЦЭМ!$D$10+'СЕТ СН'!$F$6-'СЕТ СН'!$F$19</f>
        <v>1079.6553173099999</v>
      </c>
      <c r="J13" s="36">
        <f>SUMIFS(СВЦЭМ!$C$39:$C$782,СВЦЭМ!$A$39:$A$782,$A13,СВЦЭМ!$B$39:$B$782,J$11)+'СЕТ СН'!$F$9+СВЦЭМ!$D$10+'СЕТ СН'!$F$6-'СЕТ СН'!$F$19</f>
        <v>996.61473354999998</v>
      </c>
      <c r="K13" s="36">
        <f>SUMIFS(СВЦЭМ!$C$39:$C$782,СВЦЭМ!$A$39:$A$782,$A13,СВЦЭМ!$B$39:$B$782,K$11)+'СЕТ СН'!$F$9+СВЦЭМ!$D$10+'СЕТ СН'!$F$6-'СЕТ СН'!$F$19</f>
        <v>992.24545487</v>
      </c>
      <c r="L13" s="36">
        <f>SUMIFS(СВЦЭМ!$C$39:$C$782,СВЦЭМ!$A$39:$A$782,$A13,СВЦЭМ!$B$39:$B$782,L$11)+'СЕТ СН'!$F$9+СВЦЭМ!$D$10+'СЕТ СН'!$F$6-'СЕТ СН'!$F$19</f>
        <v>1002.50135298</v>
      </c>
      <c r="M13" s="36">
        <f>SUMIFS(СВЦЭМ!$C$39:$C$782,СВЦЭМ!$A$39:$A$782,$A13,СВЦЭМ!$B$39:$B$782,M$11)+'СЕТ СН'!$F$9+СВЦЭМ!$D$10+'СЕТ СН'!$F$6-'СЕТ СН'!$F$19</f>
        <v>989.96407241999998</v>
      </c>
      <c r="N13" s="36">
        <f>SUMIFS(СВЦЭМ!$C$39:$C$782,СВЦЭМ!$A$39:$A$782,$A13,СВЦЭМ!$B$39:$B$782,N$11)+'СЕТ СН'!$F$9+СВЦЭМ!$D$10+'СЕТ СН'!$F$6-'СЕТ СН'!$F$19</f>
        <v>979.55452765999996</v>
      </c>
      <c r="O13" s="36">
        <f>SUMIFS(СВЦЭМ!$C$39:$C$782,СВЦЭМ!$A$39:$A$782,$A13,СВЦЭМ!$B$39:$B$782,O$11)+'СЕТ СН'!$F$9+СВЦЭМ!$D$10+'СЕТ СН'!$F$6-'СЕТ СН'!$F$19</f>
        <v>993.25042339000004</v>
      </c>
      <c r="P13" s="36">
        <f>SUMIFS(СВЦЭМ!$C$39:$C$782,СВЦЭМ!$A$39:$A$782,$A13,СВЦЭМ!$B$39:$B$782,P$11)+'СЕТ СН'!$F$9+СВЦЭМ!$D$10+'СЕТ СН'!$F$6-'СЕТ СН'!$F$19</f>
        <v>1021.54809527</v>
      </c>
      <c r="Q13" s="36">
        <f>SUMIFS(СВЦЭМ!$C$39:$C$782,СВЦЭМ!$A$39:$A$782,$A13,СВЦЭМ!$B$39:$B$782,Q$11)+'СЕТ СН'!$F$9+СВЦЭМ!$D$10+'СЕТ СН'!$F$6-'СЕТ СН'!$F$19</f>
        <v>1023.35529488</v>
      </c>
      <c r="R13" s="36">
        <f>SUMIFS(СВЦЭМ!$C$39:$C$782,СВЦЭМ!$A$39:$A$782,$A13,СВЦЭМ!$B$39:$B$782,R$11)+'СЕТ СН'!$F$9+СВЦЭМ!$D$10+'СЕТ СН'!$F$6-'СЕТ СН'!$F$19</f>
        <v>1019.76127105</v>
      </c>
      <c r="S13" s="36">
        <f>SUMIFS(СВЦЭМ!$C$39:$C$782,СВЦЭМ!$A$39:$A$782,$A13,СВЦЭМ!$B$39:$B$782,S$11)+'СЕТ СН'!$F$9+СВЦЭМ!$D$10+'СЕТ СН'!$F$6-'СЕТ СН'!$F$19</f>
        <v>1029.50650354</v>
      </c>
      <c r="T13" s="36">
        <f>SUMIFS(СВЦЭМ!$C$39:$C$782,СВЦЭМ!$A$39:$A$782,$A13,СВЦЭМ!$B$39:$B$782,T$11)+'СЕТ СН'!$F$9+СВЦЭМ!$D$10+'СЕТ СН'!$F$6-'СЕТ СН'!$F$19</f>
        <v>1002.91136651</v>
      </c>
      <c r="U13" s="36">
        <f>SUMIFS(СВЦЭМ!$C$39:$C$782,СВЦЭМ!$A$39:$A$782,$A13,СВЦЭМ!$B$39:$B$782,U$11)+'СЕТ СН'!$F$9+СВЦЭМ!$D$10+'СЕТ СН'!$F$6-'СЕТ СН'!$F$19</f>
        <v>984.05705997999996</v>
      </c>
      <c r="V13" s="36">
        <f>SUMIFS(СВЦЭМ!$C$39:$C$782,СВЦЭМ!$A$39:$A$782,$A13,СВЦЭМ!$B$39:$B$782,V$11)+'СЕТ СН'!$F$9+СВЦЭМ!$D$10+'СЕТ СН'!$F$6-'СЕТ СН'!$F$19</f>
        <v>992.47113010999999</v>
      </c>
      <c r="W13" s="36">
        <f>SUMIFS(СВЦЭМ!$C$39:$C$782,СВЦЭМ!$A$39:$A$782,$A13,СВЦЭМ!$B$39:$B$782,W$11)+'СЕТ СН'!$F$9+СВЦЭМ!$D$10+'СЕТ СН'!$F$6-'СЕТ СН'!$F$19</f>
        <v>986.13008605000005</v>
      </c>
      <c r="X13" s="36">
        <f>SUMIFS(СВЦЭМ!$C$39:$C$782,СВЦЭМ!$A$39:$A$782,$A13,СВЦЭМ!$B$39:$B$782,X$11)+'СЕТ СН'!$F$9+СВЦЭМ!$D$10+'СЕТ СН'!$F$6-'СЕТ СН'!$F$19</f>
        <v>1085.47883075</v>
      </c>
      <c r="Y13" s="36">
        <f>SUMIFS(СВЦЭМ!$C$39:$C$782,СВЦЭМ!$A$39:$A$782,$A13,СВЦЭМ!$B$39:$B$782,Y$11)+'СЕТ СН'!$F$9+СВЦЭМ!$D$10+'СЕТ СН'!$F$6-'СЕТ СН'!$F$19</f>
        <v>1056.2795329</v>
      </c>
    </row>
    <row r="14" spans="1:27" ht="15.75" x14ac:dyDescent="0.2">
      <c r="A14" s="35">
        <f t="shared" ref="A14:A42" si="0">A13+1</f>
        <v>44472</v>
      </c>
      <c r="B14" s="36">
        <f>SUMIFS(СВЦЭМ!$C$39:$C$782,СВЦЭМ!$A$39:$A$782,$A14,СВЦЭМ!$B$39:$B$782,B$11)+'СЕТ СН'!$F$9+СВЦЭМ!$D$10+'СЕТ СН'!$F$6-'СЕТ СН'!$F$19</f>
        <v>1072.85808301</v>
      </c>
      <c r="C14" s="36">
        <f>SUMIFS(СВЦЭМ!$C$39:$C$782,СВЦЭМ!$A$39:$A$782,$A14,СВЦЭМ!$B$39:$B$782,C$11)+'СЕТ СН'!$F$9+СВЦЭМ!$D$10+'СЕТ СН'!$F$6-'СЕТ СН'!$F$19</f>
        <v>1144.0611495999999</v>
      </c>
      <c r="D14" s="36">
        <f>SUMIFS(СВЦЭМ!$C$39:$C$782,СВЦЭМ!$A$39:$A$782,$A14,СВЦЭМ!$B$39:$B$782,D$11)+'СЕТ СН'!$F$9+СВЦЭМ!$D$10+'СЕТ СН'!$F$6-'СЕТ СН'!$F$19</f>
        <v>1202.6322967499998</v>
      </c>
      <c r="E14" s="36">
        <f>SUMIFS(СВЦЭМ!$C$39:$C$782,СВЦЭМ!$A$39:$A$782,$A14,СВЦЭМ!$B$39:$B$782,E$11)+'СЕТ СН'!$F$9+СВЦЭМ!$D$10+'СЕТ СН'!$F$6-'СЕТ СН'!$F$19</f>
        <v>1226.9073023599999</v>
      </c>
      <c r="F14" s="36">
        <f>SUMIFS(СВЦЭМ!$C$39:$C$782,СВЦЭМ!$A$39:$A$782,$A14,СВЦЭМ!$B$39:$B$782,F$11)+'СЕТ СН'!$F$9+СВЦЭМ!$D$10+'СЕТ СН'!$F$6-'СЕТ СН'!$F$19</f>
        <v>1230.8033574699998</v>
      </c>
      <c r="G14" s="36">
        <f>SUMIFS(СВЦЭМ!$C$39:$C$782,СВЦЭМ!$A$39:$A$782,$A14,СВЦЭМ!$B$39:$B$782,G$11)+'СЕТ СН'!$F$9+СВЦЭМ!$D$10+'СЕТ СН'!$F$6-'СЕТ СН'!$F$19</f>
        <v>1212.9964440299998</v>
      </c>
      <c r="H14" s="36">
        <f>SUMIFS(СВЦЭМ!$C$39:$C$782,СВЦЭМ!$A$39:$A$782,$A14,СВЦЭМ!$B$39:$B$782,H$11)+'СЕТ СН'!$F$9+СВЦЭМ!$D$10+'СЕТ СН'!$F$6-'СЕТ СН'!$F$19</f>
        <v>1162.3725142999999</v>
      </c>
      <c r="I14" s="36">
        <f>SUMIFS(СВЦЭМ!$C$39:$C$782,СВЦЭМ!$A$39:$A$782,$A14,СВЦЭМ!$B$39:$B$782,I$11)+'СЕТ СН'!$F$9+СВЦЭМ!$D$10+'СЕТ СН'!$F$6-'СЕТ СН'!$F$19</f>
        <v>1085.9859237599999</v>
      </c>
      <c r="J14" s="36">
        <f>SUMIFS(СВЦЭМ!$C$39:$C$782,СВЦЭМ!$A$39:$A$782,$A14,СВЦЭМ!$B$39:$B$782,J$11)+'СЕТ СН'!$F$9+СВЦЭМ!$D$10+'СЕТ СН'!$F$6-'СЕТ СН'!$F$19</f>
        <v>1038.1796392799999</v>
      </c>
      <c r="K14" s="36">
        <f>SUMIFS(СВЦЭМ!$C$39:$C$782,СВЦЭМ!$A$39:$A$782,$A14,СВЦЭМ!$B$39:$B$782,K$11)+'СЕТ СН'!$F$9+СВЦЭМ!$D$10+'СЕТ СН'!$F$6-'СЕТ СН'!$F$19</f>
        <v>1001.58169388</v>
      </c>
      <c r="L14" s="36">
        <f>SUMIFS(СВЦЭМ!$C$39:$C$782,СВЦЭМ!$A$39:$A$782,$A14,СВЦЭМ!$B$39:$B$782,L$11)+'СЕТ СН'!$F$9+СВЦЭМ!$D$10+'СЕТ СН'!$F$6-'СЕТ СН'!$F$19</f>
        <v>992.12722360999999</v>
      </c>
      <c r="M14" s="36">
        <f>SUMIFS(СВЦЭМ!$C$39:$C$782,СВЦЭМ!$A$39:$A$782,$A14,СВЦЭМ!$B$39:$B$782,M$11)+'СЕТ СН'!$F$9+СВЦЭМ!$D$10+'СЕТ СН'!$F$6-'СЕТ СН'!$F$19</f>
        <v>993.89629855999999</v>
      </c>
      <c r="N14" s="36">
        <f>SUMIFS(СВЦЭМ!$C$39:$C$782,СВЦЭМ!$A$39:$A$782,$A14,СВЦЭМ!$B$39:$B$782,N$11)+'СЕТ СН'!$F$9+СВЦЭМ!$D$10+'СЕТ СН'!$F$6-'СЕТ СН'!$F$19</f>
        <v>1014.20218299</v>
      </c>
      <c r="O14" s="36">
        <f>SUMIFS(СВЦЭМ!$C$39:$C$782,СВЦЭМ!$A$39:$A$782,$A14,СВЦЭМ!$B$39:$B$782,O$11)+'СЕТ СН'!$F$9+СВЦЭМ!$D$10+'СЕТ СН'!$F$6-'СЕТ СН'!$F$19</f>
        <v>1017.69553004</v>
      </c>
      <c r="P14" s="36">
        <f>SUMIFS(СВЦЭМ!$C$39:$C$782,СВЦЭМ!$A$39:$A$782,$A14,СВЦЭМ!$B$39:$B$782,P$11)+'СЕТ СН'!$F$9+СВЦЭМ!$D$10+'СЕТ СН'!$F$6-'СЕТ СН'!$F$19</f>
        <v>1021.96862643</v>
      </c>
      <c r="Q14" s="36">
        <f>SUMIFS(СВЦЭМ!$C$39:$C$782,СВЦЭМ!$A$39:$A$782,$A14,СВЦЭМ!$B$39:$B$782,Q$11)+'СЕТ СН'!$F$9+СВЦЭМ!$D$10+'СЕТ СН'!$F$6-'СЕТ СН'!$F$19</f>
        <v>1020.21511875</v>
      </c>
      <c r="R14" s="36">
        <f>SUMIFS(СВЦЭМ!$C$39:$C$782,СВЦЭМ!$A$39:$A$782,$A14,СВЦЭМ!$B$39:$B$782,R$11)+'СЕТ СН'!$F$9+СВЦЭМ!$D$10+'СЕТ СН'!$F$6-'СЕТ СН'!$F$19</f>
        <v>1009.94083968</v>
      </c>
      <c r="S14" s="36">
        <f>SUMIFS(СВЦЭМ!$C$39:$C$782,СВЦЭМ!$A$39:$A$782,$A14,СВЦЭМ!$B$39:$B$782,S$11)+'СЕТ СН'!$F$9+СВЦЭМ!$D$10+'СЕТ СН'!$F$6-'СЕТ СН'!$F$19</f>
        <v>1018.87683299</v>
      </c>
      <c r="T14" s="36">
        <f>SUMIFS(СВЦЭМ!$C$39:$C$782,СВЦЭМ!$A$39:$A$782,$A14,СВЦЭМ!$B$39:$B$782,T$11)+'СЕТ СН'!$F$9+СВЦЭМ!$D$10+'СЕТ СН'!$F$6-'СЕТ СН'!$F$19</f>
        <v>1006.80088862</v>
      </c>
      <c r="U14" s="36">
        <f>SUMIFS(СВЦЭМ!$C$39:$C$782,СВЦЭМ!$A$39:$A$782,$A14,СВЦЭМ!$B$39:$B$782,U$11)+'СЕТ СН'!$F$9+СВЦЭМ!$D$10+'СЕТ СН'!$F$6-'СЕТ СН'!$F$19</f>
        <v>997.44900292</v>
      </c>
      <c r="V14" s="36">
        <f>SUMIFS(СВЦЭМ!$C$39:$C$782,СВЦЭМ!$A$39:$A$782,$A14,СВЦЭМ!$B$39:$B$782,V$11)+'СЕТ СН'!$F$9+СВЦЭМ!$D$10+'СЕТ СН'!$F$6-'СЕТ СН'!$F$19</f>
        <v>991.43862508999996</v>
      </c>
      <c r="W14" s="36">
        <f>SUMIFS(СВЦЭМ!$C$39:$C$782,СВЦЭМ!$A$39:$A$782,$A14,СВЦЭМ!$B$39:$B$782,W$11)+'СЕТ СН'!$F$9+СВЦЭМ!$D$10+'СЕТ СН'!$F$6-'СЕТ СН'!$F$19</f>
        <v>966.63714201000005</v>
      </c>
      <c r="X14" s="36">
        <f>SUMIFS(СВЦЭМ!$C$39:$C$782,СВЦЭМ!$A$39:$A$782,$A14,СВЦЭМ!$B$39:$B$782,X$11)+'СЕТ СН'!$F$9+СВЦЭМ!$D$10+'СЕТ СН'!$F$6-'СЕТ СН'!$F$19</f>
        <v>974.28031417</v>
      </c>
      <c r="Y14" s="36">
        <f>SUMIFS(СВЦЭМ!$C$39:$C$782,СВЦЭМ!$A$39:$A$782,$A14,СВЦЭМ!$B$39:$B$782,Y$11)+'СЕТ СН'!$F$9+СВЦЭМ!$D$10+'СЕТ СН'!$F$6-'СЕТ СН'!$F$19</f>
        <v>983.49851810999996</v>
      </c>
    </row>
    <row r="15" spans="1:27" ht="15.75" x14ac:dyDescent="0.2">
      <c r="A15" s="35">
        <f t="shared" si="0"/>
        <v>44473</v>
      </c>
      <c r="B15" s="36">
        <f>SUMIFS(СВЦЭМ!$C$39:$C$782,СВЦЭМ!$A$39:$A$782,$A15,СВЦЭМ!$B$39:$B$782,B$11)+'СЕТ СН'!$F$9+СВЦЭМ!$D$10+'СЕТ СН'!$F$6-'СЕТ СН'!$F$19</f>
        <v>1051.7161614199999</v>
      </c>
      <c r="C15" s="36">
        <f>SUMIFS(СВЦЭМ!$C$39:$C$782,СВЦЭМ!$A$39:$A$782,$A15,СВЦЭМ!$B$39:$B$782,C$11)+'СЕТ СН'!$F$9+СВЦЭМ!$D$10+'СЕТ СН'!$F$6-'СЕТ СН'!$F$19</f>
        <v>1075.62328108</v>
      </c>
      <c r="D15" s="36">
        <f>SUMIFS(СВЦЭМ!$C$39:$C$782,СВЦЭМ!$A$39:$A$782,$A15,СВЦЭМ!$B$39:$B$782,D$11)+'СЕТ СН'!$F$9+СВЦЭМ!$D$10+'СЕТ СН'!$F$6-'СЕТ СН'!$F$19</f>
        <v>1069.87351042</v>
      </c>
      <c r="E15" s="36">
        <f>SUMIFS(СВЦЭМ!$C$39:$C$782,СВЦЭМ!$A$39:$A$782,$A15,СВЦЭМ!$B$39:$B$782,E$11)+'СЕТ СН'!$F$9+СВЦЭМ!$D$10+'СЕТ СН'!$F$6-'СЕТ СН'!$F$19</f>
        <v>1094.4816291899999</v>
      </c>
      <c r="F15" s="36">
        <f>SUMIFS(СВЦЭМ!$C$39:$C$782,СВЦЭМ!$A$39:$A$782,$A15,СВЦЭМ!$B$39:$B$782,F$11)+'СЕТ СН'!$F$9+СВЦЭМ!$D$10+'СЕТ СН'!$F$6-'СЕТ СН'!$F$19</f>
        <v>1090.29127197</v>
      </c>
      <c r="G15" s="36">
        <f>SUMIFS(СВЦЭМ!$C$39:$C$782,СВЦЭМ!$A$39:$A$782,$A15,СВЦЭМ!$B$39:$B$782,G$11)+'СЕТ СН'!$F$9+СВЦЭМ!$D$10+'СЕТ СН'!$F$6-'СЕТ СН'!$F$19</f>
        <v>1102.0641167799999</v>
      </c>
      <c r="H15" s="36">
        <f>SUMIFS(СВЦЭМ!$C$39:$C$782,СВЦЭМ!$A$39:$A$782,$A15,СВЦЭМ!$B$39:$B$782,H$11)+'СЕТ СН'!$F$9+СВЦЭМ!$D$10+'СЕТ СН'!$F$6-'СЕТ СН'!$F$19</f>
        <v>1136.7600489699998</v>
      </c>
      <c r="I15" s="36">
        <f>SUMIFS(СВЦЭМ!$C$39:$C$782,СВЦЭМ!$A$39:$A$782,$A15,СВЦЭМ!$B$39:$B$782,I$11)+'СЕТ СН'!$F$9+СВЦЭМ!$D$10+'СЕТ СН'!$F$6-'СЕТ СН'!$F$19</f>
        <v>1089.6500750499999</v>
      </c>
      <c r="J15" s="36">
        <f>SUMIFS(СВЦЭМ!$C$39:$C$782,СВЦЭМ!$A$39:$A$782,$A15,СВЦЭМ!$B$39:$B$782,J$11)+'СЕТ СН'!$F$9+СВЦЭМ!$D$10+'СЕТ СН'!$F$6-'СЕТ СН'!$F$19</f>
        <v>1056.7405737699999</v>
      </c>
      <c r="K15" s="36">
        <f>SUMIFS(СВЦЭМ!$C$39:$C$782,СВЦЭМ!$A$39:$A$782,$A15,СВЦЭМ!$B$39:$B$782,K$11)+'СЕТ СН'!$F$9+СВЦЭМ!$D$10+'СЕТ СН'!$F$6-'СЕТ СН'!$F$19</f>
        <v>1074.92610302</v>
      </c>
      <c r="L15" s="36">
        <f>SUMIFS(СВЦЭМ!$C$39:$C$782,СВЦЭМ!$A$39:$A$782,$A15,СВЦЭМ!$B$39:$B$782,L$11)+'СЕТ СН'!$F$9+СВЦЭМ!$D$10+'СЕТ СН'!$F$6-'СЕТ СН'!$F$19</f>
        <v>1053.6790935399999</v>
      </c>
      <c r="M15" s="36">
        <f>SUMIFS(СВЦЭМ!$C$39:$C$782,СВЦЭМ!$A$39:$A$782,$A15,СВЦЭМ!$B$39:$B$782,M$11)+'СЕТ СН'!$F$9+СВЦЭМ!$D$10+'СЕТ СН'!$F$6-'СЕТ СН'!$F$19</f>
        <v>1054.23415363</v>
      </c>
      <c r="N15" s="36">
        <f>SUMIFS(СВЦЭМ!$C$39:$C$782,СВЦЭМ!$A$39:$A$782,$A15,СВЦЭМ!$B$39:$B$782,N$11)+'СЕТ СН'!$F$9+СВЦЭМ!$D$10+'СЕТ СН'!$F$6-'СЕТ СН'!$F$19</f>
        <v>1034.9010313700001</v>
      </c>
      <c r="O15" s="36">
        <f>SUMIFS(СВЦЭМ!$C$39:$C$782,СВЦЭМ!$A$39:$A$782,$A15,СВЦЭМ!$B$39:$B$782,O$11)+'СЕТ СН'!$F$9+СВЦЭМ!$D$10+'СЕТ СН'!$F$6-'СЕТ СН'!$F$19</f>
        <v>1026.30924871</v>
      </c>
      <c r="P15" s="36">
        <f>SUMIFS(СВЦЭМ!$C$39:$C$782,СВЦЭМ!$A$39:$A$782,$A15,СВЦЭМ!$B$39:$B$782,P$11)+'СЕТ СН'!$F$9+СВЦЭМ!$D$10+'СЕТ СН'!$F$6-'СЕТ СН'!$F$19</f>
        <v>1042.63032471</v>
      </c>
      <c r="Q15" s="36">
        <f>SUMIFS(СВЦЭМ!$C$39:$C$782,СВЦЭМ!$A$39:$A$782,$A15,СВЦЭМ!$B$39:$B$782,Q$11)+'СЕТ СН'!$F$9+СВЦЭМ!$D$10+'СЕТ СН'!$F$6-'СЕТ СН'!$F$19</f>
        <v>1078.20416998</v>
      </c>
      <c r="R15" s="36">
        <f>SUMIFS(СВЦЭМ!$C$39:$C$782,СВЦЭМ!$A$39:$A$782,$A15,СВЦЭМ!$B$39:$B$782,R$11)+'СЕТ СН'!$F$9+СВЦЭМ!$D$10+'СЕТ СН'!$F$6-'СЕТ СН'!$F$19</f>
        <v>1065.5382840099999</v>
      </c>
      <c r="S15" s="36">
        <f>SUMIFS(СВЦЭМ!$C$39:$C$782,СВЦЭМ!$A$39:$A$782,$A15,СВЦЭМ!$B$39:$B$782,S$11)+'СЕТ СН'!$F$9+СВЦЭМ!$D$10+'СЕТ СН'!$F$6-'СЕТ СН'!$F$19</f>
        <v>1068.49721946</v>
      </c>
      <c r="T15" s="36">
        <f>SUMIFS(СВЦЭМ!$C$39:$C$782,СВЦЭМ!$A$39:$A$782,$A15,СВЦЭМ!$B$39:$B$782,T$11)+'СЕТ СН'!$F$9+СВЦЭМ!$D$10+'СЕТ СН'!$F$6-'СЕТ СН'!$F$19</f>
        <v>1085.51289544</v>
      </c>
      <c r="U15" s="36">
        <f>SUMIFS(СВЦЭМ!$C$39:$C$782,СВЦЭМ!$A$39:$A$782,$A15,СВЦЭМ!$B$39:$B$782,U$11)+'СЕТ СН'!$F$9+СВЦЭМ!$D$10+'СЕТ СН'!$F$6-'СЕТ СН'!$F$19</f>
        <v>1081.9650541799999</v>
      </c>
      <c r="V15" s="36">
        <f>SUMIFS(СВЦЭМ!$C$39:$C$782,СВЦЭМ!$A$39:$A$782,$A15,СВЦЭМ!$B$39:$B$782,V$11)+'СЕТ СН'!$F$9+СВЦЭМ!$D$10+'СЕТ СН'!$F$6-'СЕТ СН'!$F$19</f>
        <v>1083.2607046999999</v>
      </c>
      <c r="W15" s="36">
        <f>SUMIFS(СВЦЭМ!$C$39:$C$782,СВЦЭМ!$A$39:$A$782,$A15,СВЦЭМ!$B$39:$B$782,W$11)+'СЕТ СН'!$F$9+СВЦЭМ!$D$10+'СЕТ СН'!$F$6-'СЕТ СН'!$F$19</f>
        <v>1070.11328473</v>
      </c>
      <c r="X15" s="36">
        <f>SUMIFS(СВЦЭМ!$C$39:$C$782,СВЦЭМ!$A$39:$A$782,$A15,СВЦЭМ!$B$39:$B$782,X$11)+'СЕТ СН'!$F$9+СВЦЭМ!$D$10+'СЕТ СН'!$F$6-'СЕТ СН'!$F$19</f>
        <v>1082.7209249499999</v>
      </c>
      <c r="Y15" s="36">
        <f>SUMIFS(СВЦЭМ!$C$39:$C$782,СВЦЭМ!$A$39:$A$782,$A15,СВЦЭМ!$B$39:$B$782,Y$11)+'СЕТ СН'!$F$9+СВЦЭМ!$D$10+'СЕТ СН'!$F$6-'СЕТ СН'!$F$19</f>
        <v>1140.0628330499999</v>
      </c>
    </row>
    <row r="16" spans="1:27" ht="15.75" x14ac:dyDescent="0.2">
      <c r="A16" s="35">
        <f t="shared" si="0"/>
        <v>44474</v>
      </c>
      <c r="B16" s="36">
        <f>SUMIFS(СВЦЭМ!$C$39:$C$782,СВЦЭМ!$A$39:$A$782,$A16,СВЦЭМ!$B$39:$B$782,B$11)+'СЕТ СН'!$F$9+СВЦЭМ!$D$10+'СЕТ СН'!$F$6-'СЕТ СН'!$F$19</f>
        <v>1197.0000316999999</v>
      </c>
      <c r="C16" s="36">
        <f>SUMIFS(СВЦЭМ!$C$39:$C$782,СВЦЭМ!$A$39:$A$782,$A16,СВЦЭМ!$B$39:$B$782,C$11)+'СЕТ СН'!$F$9+СВЦЭМ!$D$10+'СЕТ СН'!$F$6-'СЕТ СН'!$F$19</f>
        <v>1198.0031721599998</v>
      </c>
      <c r="D16" s="36">
        <f>SUMIFS(СВЦЭМ!$C$39:$C$782,СВЦЭМ!$A$39:$A$782,$A16,СВЦЭМ!$B$39:$B$782,D$11)+'СЕТ СН'!$F$9+СВЦЭМ!$D$10+'СЕТ СН'!$F$6-'СЕТ СН'!$F$19</f>
        <v>1131.9811715799999</v>
      </c>
      <c r="E16" s="36">
        <f>SUMIFS(СВЦЭМ!$C$39:$C$782,СВЦЭМ!$A$39:$A$782,$A16,СВЦЭМ!$B$39:$B$782,E$11)+'СЕТ СН'!$F$9+СВЦЭМ!$D$10+'СЕТ СН'!$F$6-'СЕТ СН'!$F$19</f>
        <v>1117.1294964199999</v>
      </c>
      <c r="F16" s="36">
        <f>SUMIFS(СВЦЭМ!$C$39:$C$782,СВЦЭМ!$A$39:$A$782,$A16,СВЦЭМ!$B$39:$B$782,F$11)+'СЕТ СН'!$F$9+СВЦЭМ!$D$10+'СЕТ СН'!$F$6-'СЕТ СН'!$F$19</f>
        <v>1119.3995531</v>
      </c>
      <c r="G16" s="36">
        <f>SUMIFS(СВЦЭМ!$C$39:$C$782,СВЦЭМ!$A$39:$A$782,$A16,СВЦЭМ!$B$39:$B$782,G$11)+'СЕТ СН'!$F$9+СВЦЭМ!$D$10+'СЕТ СН'!$F$6-'СЕТ СН'!$F$19</f>
        <v>1127.5847836799999</v>
      </c>
      <c r="H16" s="36">
        <f>SUMIFS(СВЦЭМ!$C$39:$C$782,СВЦЭМ!$A$39:$A$782,$A16,СВЦЭМ!$B$39:$B$782,H$11)+'СЕТ СН'!$F$9+СВЦЭМ!$D$10+'СЕТ СН'!$F$6-'СЕТ СН'!$F$19</f>
        <v>1181.8420279099998</v>
      </c>
      <c r="I16" s="36">
        <f>SUMIFS(СВЦЭМ!$C$39:$C$782,СВЦЭМ!$A$39:$A$782,$A16,СВЦЭМ!$B$39:$B$782,I$11)+'СЕТ СН'!$F$9+СВЦЭМ!$D$10+'СЕТ СН'!$F$6-'СЕТ СН'!$F$19</f>
        <v>1167.5522382299998</v>
      </c>
      <c r="J16" s="36">
        <f>SUMIFS(СВЦЭМ!$C$39:$C$782,СВЦЭМ!$A$39:$A$782,$A16,СВЦЭМ!$B$39:$B$782,J$11)+'СЕТ СН'!$F$9+СВЦЭМ!$D$10+'СЕТ СН'!$F$6-'СЕТ СН'!$F$19</f>
        <v>1067.17112881</v>
      </c>
      <c r="K16" s="36">
        <f>SUMIFS(СВЦЭМ!$C$39:$C$782,СВЦЭМ!$A$39:$A$782,$A16,СВЦЭМ!$B$39:$B$782,K$11)+'СЕТ СН'!$F$9+СВЦЭМ!$D$10+'СЕТ СН'!$F$6-'СЕТ СН'!$F$19</f>
        <v>1090.74241542</v>
      </c>
      <c r="L16" s="36">
        <f>SUMIFS(СВЦЭМ!$C$39:$C$782,СВЦЭМ!$A$39:$A$782,$A16,СВЦЭМ!$B$39:$B$782,L$11)+'СЕТ СН'!$F$9+СВЦЭМ!$D$10+'СЕТ СН'!$F$6-'СЕТ СН'!$F$19</f>
        <v>1097.5452022099998</v>
      </c>
      <c r="M16" s="36">
        <f>SUMIFS(СВЦЭМ!$C$39:$C$782,СВЦЭМ!$A$39:$A$782,$A16,СВЦЭМ!$B$39:$B$782,M$11)+'СЕТ СН'!$F$9+СВЦЭМ!$D$10+'СЕТ СН'!$F$6-'СЕТ СН'!$F$19</f>
        <v>1116.4981100099999</v>
      </c>
      <c r="N16" s="36">
        <f>SUMIFS(СВЦЭМ!$C$39:$C$782,СВЦЭМ!$A$39:$A$782,$A16,СВЦЭМ!$B$39:$B$782,N$11)+'СЕТ СН'!$F$9+СВЦЭМ!$D$10+'СЕТ СН'!$F$6-'СЕТ СН'!$F$19</f>
        <v>1093.51045034</v>
      </c>
      <c r="O16" s="36">
        <f>SUMIFS(СВЦЭМ!$C$39:$C$782,СВЦЭМ!$A$39:$A$782,$A16,СВЦЭМ!$B$39:$B$782,O$11)+'СЕТ СН'!$F$9+СВЦЭМ!$D$10+'СЕТ СН'!$F$6-'СЕТ СН'!$F$19</f>
        <v>1103.82774556</v>
      </c>
      <c r="P16" s="36">
        <f>SUMIFS(СВЦЭМ!$C$39:$C$782,СВЦЭМ!$A$39:$A$782,$A16,СВЦЭМ!$B$39:$B$782,P$11)+'СЕТ СН'!$F$9+СВЦЭМ!$D$10+'СЕТ СН'!$F$6-'СЕТ СН'!$F$19</f>
        <v>1100.57554738</v>
      </c>
      <c r="Q16" s="36">
        <f>SUMIFS(СВЦЭМ!$C$39:$C$782,СВЦЭМ!$A$39:$A$782,$A16,СВЦЭМ!$B$39:$B$782,Q$11)+'СЕТ СН'!$F$9+СВЦЭМ!$D$10+'СЕТ СН'!$F$6-'СЕТ СН'!$F$19</f>
        <v>1127.7678975899998</v>
      </c>
      <c r="R16" s="36">
        <f>SUMIFS(СВЦЭМ!$C$39:$C$782,СВЦЭМ!$A$39:$A$782,$A16,СВЦЭМ!$B$39:$B$782,R$11)+'СЕТ СН'!$F$9+СВЦЭМ!$D$10+'СЕТ СН'!$F$6-'СЕТ СН'!$F$19</f>
        <v>1109.5303819599999</v>
      </c>
      <c r="S16" s="36">
        <f>SUMIFS(СВЦЭМ!$C$39:$C$782,СВЦЭМ!$A$39:$A$782,$A16,СВЦЭМ!$B$39:$B$782,S$11)+'СЕТ СН'!$F$9+СВЦЭМ!$D$10+'СЕТ СН'!$F$6-'СЕТ СН'!$F$19</f>
        <v>1116.28804468</v>
      </c>
      <c r="T16" s="36">
        <f>SUMIFS(СВЦЭМ!$C$39:$C$782,СВЦЭМ!$A$39:$A$782,$A16,СВЦЭМ!$B$39:$B$782,T$11)+'СЕТ СН'!$F$9+СВЦЭМ!$D$10+'СЕТ СН'!$F$6-'СЕТ СН'!$F$19</f>
        <v>1139.6364692799998</v>
      </c>
      <c r="U16" s="36">
        <f>SUMIFS(СВЦЭМ!$C$39:$C$782,СВЦЭМ!$A$39:$A$782,$A16,СВЦЭМ!$B$39:$B$782,U$11)+'СЕТ СН'!$F$9+СВЦЭМ!$D$10+'СЕТ СН'!$F$6-'СЕТ СН'!$F$19</f>
        <v>1114.2873062099998</v>
      </c>
      <c r="V16" s="36">
        <f>SUMIFS(СВЦЭМ!$C$39:$C$782,СВЦЭМ!$A$39:$A$782,$A16,СВЦЭМ!$B$39:$B$782,V$11)+'СЕТ СН'!$F$9+СВЦЭМ!$D$10+'СЕТ СН'!$F$6-'СЕТ СН'!$F$19</f>
        <v>1103.1579800899999</v>
      </c>
      <c r="W16" s="36">
        <f>SUMIFS(СВЦЭМ!$C$39:$C$782,СВЦЭМ!$A$39:$A$782,$A16,СВЦЭМ!$B$39:$B$782,W$11)+'СЕТ СН'!$F$9+СВЦЭМ!$D$10+'СЕТ СН'!$F$6-'СЕТ СН'!$F$19</f>
        <v>1112.8730590699997</v>
      </c>
      <c r="X16" s="36">
        <f>SUMIFS(СВЦЭМ!$C$39:$C$782,СВЦЭМ!$A$39:$A$782,$A16,СВЦЭМ!$B$39:$B$782,X$11)+'СЕТ СН'!$F$9+СВЦЭМ!$D$10+'СЕТ СН'!$F$6-'СЕТ СН'!$F$19</f>
        <v>1121.1234164699999</v>
      </c>
      <c r="Y16" s="36">
        <f>SUMIFS(СВЦЭМ!$C$39:$C$782,СВЦЭМ!$A$39:$A$782,$A16,СВЦЭМ!$B$39:$B$782,Y$11)+'СЕТ СН'!$F$9+СВЦЭМ!$D$10+'СЕТ СН'!$F$6-'СЕТ СН'!$F$19</f>
        <v>1207.0011145399999</v>
      </c>
    </row>
    <row r="17" spans="1:25" ht="15.75" x14ac:dyDescent="0.2">
      <c r="A17" s="35">
        <f t="shared" si="0"/>
        <v>44475</v>
      </c>
      <c r="B17" s="36">
        <f>SUMIFS(СВЦЭМ!$C$39:$C$782,СВЦЭМ!$A$39:$A$782,$A17,СВЦЭМ!$B$39:$B$782,B$11)+'СЕТ СН'!$F$9+СВЦЭМ!$D$10+'СЕТ СН'!$F$6-'СЕТ СН'!$F$19</f>
        <v>1214.7723606299999</v>
      </c>
      <c r="C17" s="36">
        <f>SUMIFS(СВЦЭМ!$C$39:$C$782,СВЦЭМ!$A$39:$A$782,$A17,СВЦЭМ!$B$39:$B$782,C$11)+'СЕТ СН'!$F$9+СВЦЭМ!$D$10+'СЕТ СН'!$F$6-'СЕТ СН'!$F$19</f>
        <v>1265.0471610599998</v>
      </c>
      <c r="D17" s="36">
        <f>SUMIFS(СВЦЭМ!$C$39:$C$782,СВЦЭМ!$A$39:$A$782,$A17,СВЦЭМ!$B$39:$B$782,D$11)+'СЕТ СН'!$F$9+СВЦЭМ!$D$10+'СЕТ СН'!$F$6-'СЕТ СН'!$F$19</f>
        <v>1171.70244239</v>
      </c>
      <c r="E17" s="36">
        <f>SUMIFS(СВЦЭМ!$C$39:$C$782,СВЦЭМ!$A$39:$A$782,$A17,СВЦЭМ!$B$39:$B$782,E$11)+'СЕТ СН'!$F$9+СВЦЭМ!$D$10+'СЕТ СН'!$F$6-'СЕТ СН'!$F$19</f>
        <v>1159.7362039899999</v>
      </c>
      <c r="F17" s="36">
        <f>SUMIFS(СВЦЭМ!$C$39:$C$782,СВЦЭМ!$A$39:$A$782,$A17,СВЦЭМ!$B$39:$B$782,F$11)+'СЕТ СН'!$F$9+СВЦЭМ!$D$10+'СЕТ СН'!$F$6-'СЕТ СН'!$F$19</f>
        <v>1146.8404802499999</v>
      </c>
      <c r="G17" s="36">
        <f>SUMIFS(СВЦЭМ!$C$39:$C$782,СВЦЭМ!$A$39:$A$782,$A17,СВЦЭМ!$B$39:$B$782,G$11)+'СЕТ СН'!$F$9+СВЦЭМ!$D$10+'СЕТ СН'!$F$6-'СЕТ СН'!$F$19</f>
        <v>1154.1506460099999</v>
      </c>
      <c r="H17" s="36">
        <f>SUMIFS(СВЦЭМ!$C$39:$C$782,СВЦЭМ!$A$39:$A$782,$A17,СВЦЭМ!$B$39:$B$782,H$11)+'СЕТ СН'!$F$9+СВЦЭМ!$D$10+'СЕТ СН'!$F$6-'СЕТ СН'!$F$19</f>
        <v>1213.2899905099998</v>
      </c>
      <c r="I17" s="36">
        <f>SUMIFS(СВЦЭМ!$C$39:$C$782,СВЦЭМ!$A$39:$A$782,$A17,СВЦЭМ!$B$39:$B$782,I$11)+'СЕТ СН'!$F$9+СВЦЭМ!$D$10+'СЕТ СН'!$F$6-'СЕТ СН'!$F$19</f>
        <v>1229.1656812299998</v>
      </c>
      <c r="J17" s="36">
        <f>SUMIFS(СВЦЭМ!$C$39:$C$782,СВЦЭМ!$A$39:$A$782,$A17,СВЦЭМ!$B$39:$B$782,J$11)+'СЕТ СН'!$F$9+СВЦЭМ!$D$10+'СЕТ СН'!$F$6-'СЕТ СН'!$F$19</f>
        <v>1173.2488426</v>
      </c>
      <c r="K17" s="36">
        <f>SUMIFS(СВЦЭМ!$C$39:$C$782,СВЦЭМ!$A$39:$A$782,$A17,СВЦЭМ!$B$39:$B$782,K$11)+'СЕТ СН'!$F$9+СВЦЭМ!$D$10+'СЕТ СН'!$F$6-'СЕТ СН'!$F$19</f>
        <v>1153.0193227399998</v>
      </c>
      <c r="L17" s="36">
        <f>SUMIFS(СВЦЭМ!$C$39:$C$782,СВЦЭМ!$A$39:$A$782,$A17,СВЦЭМ!$B$39:$B$782,L$11)+'СЕТ СН'!$F$9+СВЦЭМ!$D$10+'СЕТ СН'!$F$6-'СЕТ СН'!$F$19</f>
        <v>1183.4533111699998</v>
      </c>
      <c r="M17" s="36">
        <f>SUMIFS(СВЦЭМ!$C$39:$C$782,СВЦЭМ!$A$39:$A$782,$A17,СВЦЭМ!$B$39:$B$782,M$11)+'СЕТ СН'!$F$9+СВЦЭМ!$D$10+'СЕТ СН'!$F$6-'СЕТ СН'!$F$19</f>
        <v>1184.3632110199999</v>
      </c>
      <c r="N17" s="36">
        <f>SUMIFS(СВЦЭМ!$C$39:$C$782,СВЦЭМ!$A$39:$A$782,$A17,СВЦЭМ!$B$39:$B$782,N$11)+'СЕТ СН'!$F$9+СВЦЭМ!$D$10+'СЕТ СН'!$F$6-'СЕТ СН'!$F$19</f>
        <v>1167.9689399199999</v>
      </c>
      <c r="O17" s="36">
        <f>SUMIFS(СВЦЭМ!$C$39:$C$782,СВЦЭМ!$A$39:$A$782,$A17,СВЦЭМ!$B$39:$B$782,O$11)+'СЕТ СН'!$F$9+СВЦЭМ!$D$10+'СЕТ СН'!$F$6-'СЕТ СН'!$F$19</f>
        <v>1177.4682762199998</v>
      </c>
      <c r="P17" s="36">
        <f>SUMIFS(СВЦЭМ!$C$39:$C$782,СВЦЭМ!$A$39:$A$782,$A17,СВЦЭМ!$B$39:$B$782,P$11)+'СЕТ СН'!$F$9+СВЦЭМ!$D$10+'СЕТ СН'!$F$6-'СЕТ СН'!$F$19</f>
        <v>1183.39323541</v>
      </c>
      <c r="Q17" s="36">
        <f>SUMIFS(СВЦЭМ!$C$39:$C$782,СВЦЭМ!$A$39:$A$782,$A17,СВЦЭМ!$B$39:$B$782,Q$11)+'СЕТ СН'!$F$9+СВЦЭМ!$D$10+'СЕТ СН'!$F$6-'СЕТ СН'!$F$19</f>
        <v>1206.9824279699999</v>
      </c>
      <c r="R17" s="36">
        <f>SUMIFS(СВЦЭМ!$C$39:$C$782,СВЦЭМ!$A$39:$A$782,$A17,СВЦЭМ!$B$39:$B$782,R$11)+'СЕТ СН'!$F$9+СВЦЭМ!$D$10+'СЕТ СН'!$F$6-'СЕТ СН'!$F$19</f>
        <v>1199.7389449099999</v>
      </c>
      <c r="S17" s="36">
        <f>SUMIFS(СВЦЭМ!$C$39:$C$782,СВЦЭМ!$A$39:$A$782,$A17,СВЦЭМ!$B$39:$B$782,S$11)+'СЕТ СН'!$F$9+СВЦЭМ!$D$10+'СЕТ СН'!$F$6-'СЕТ СН'!$F$19</f>
        <v>1199.7335822799998</v>
      </c>
      <c r="T17" s="36">
        <f>SUMIFS(СВЦЭМ!$C$39:$C$782,СВЦЭМ!$A$39:$A$782,$A17,СВЦЭМ!$B$39:$B$782,T$11)+'СЕТ СН'!$F$9+СВЦЭМ!$D$10+'СЕТ СН'!$F$6-'СЕТ СН'!$F$19</f>
        <v>1158.2563163</v>
      </c>
      <c r="U17" s="36">
        <f>SUMIFS(СВЦЭМ!$C$39:$C$782,СВЦЭМ!$A$39:$A$782,$A17,СВЦЭМ!$B$39:$B$782,U$11)+'СЕТ СН'!$F$9+СВЦЭМ!$D$10+'СЕТ СН'!$F$6-'СЕТ СН'!$F$19</f>
        <v>1097.53595051</v>
      </c>
      <c r="V17" s="36">
        <f>SUMIFS(СВЦЭМ!$C$39:$C$782,СВЦЭМ!$A$39:$A$782,$A17,СВЦЭМ!$B$39:$B$782,V$11)+'СЕТ СН'!$F$9+СВЦЭМ!$D$10+'СЕТ СН'!$F$6-'СЕТ СН'!$F$19</f>
        <v>1067.5045541499999</v>
      </c>
      <c r="W17" s="36">
        <f>SUMIFS(СВЦЭМ!$C$39:$C$782,СВЦЭМ!$A$39:$A$782,$A17,СВЦЭМ!$B$39:$B$782,W$11)+'СЕТ СН'!$F$9+СВЦЭМ!$D$10+'СЕТ СН'!$F$6-'СЕТ СН'!$F$19</f>
        <v>1093.7321586799999</v>
      </c>
      <c r="X17" s="36">
        <f>SUMIFS(СВЦЭМ!$C$39:$C$782,СВЦЭМ!$A$39:$A$782,$A17,СВЦЭМ!$B$39:$B$782,X$11)+'СЕТ СН'!$F$9+СВЦЭМ!$D$10+'СЕТ СН'!$F$6-'СЕТ СН'!$F$19</f>
        <v>1176.14432788</v>
      </c>
      <c r="Y17" s="36">
        <f>SUMIFS(СВЦЭМ!$C$39:$C$782,СВЦЭМ!$A$39:$A$782,$A17,СВЦЭМ!$B$39:$B$782,Y$11)+'СЕТ СН'!$F$9+СВЦЭМ!$D$10+'СЕТ СН'!$F$6-'СЕТ СН'!$F$19</f>
        <v>1206.2103542999998</v>
      </c>
    </row>
    <row r="18" spans="1:25" ht="15.75" x14ac:dyDescent="0.2">
      <c r="A18" s="35">
        <f t="shared" si="0"/>
        <v>44476</v>
      </c>
      <c r="B18" s="36">
        <f>SUMIFS(СВЦЭМ!$C$39:$C$782,СВЦЭМ!$A$39:$A$782,$A18,СВЦЭМ!$B$39:$B$782,B$11)+'СЕТ СН'!$F$9+СВЦЭМ!$D$10+'СЕТ СН'!$F$6-'СЕТ СН'!$F$19</f>
        <v>1148.5554441199999</v>
      </c>
      <c r="C18" s="36">
        <f>SUMIFS(СВЦЭМ!$C$39:$C$782,СВЦЭМ!$A$39:$A$782,$A18,СВЦЭМ!$B$39:$B$782,C$11)+'СЕТ СН'!$F$9+СВЦЭМ!$D$10+'СЕТ СН'!$F$6-'СЕТ СН'!$F$19</f>
        <v>1166.76137436</v>
      </c>
      <c r="D18" s="36">
        <f>SUMIFS(СВЦЭМ!$C$39:$C$782,СВЦЭМ!$A$39:$A$782,$A18,СВЦЭМ!$B$39:$B$782,D$11)+'СЕТ СН'!$F$9+СВЦЭМ!$D$10+'СЕТ СН'!$F$6-'СЕТ СН'!$F$19</f>
        <v>1124.5756994599999</v>
      </c>
      <c r="E18" s="36">
        <f>SUMIFS(СВЦЭМ!$C$39:$C$782,СВЦЭМ!$A$39:$A$782,$A18,СВЦЭМ!$B$39:$B$782,E$11)+'СЕТ СН'!$F$9+СВЦЭМ!$D$10+'СЕТ СН'!$F$6-'СЕТ СН'!$F$19</f>
        <v>1128.77512626</v>
      </c>
      <c r="F18" s="36">
        <f>SUMIFS(СВЦЭМ!$C$39:$C$782,СВЦЭМ!$A$39:$A$782,$A18,СВЦЭМ!$B$39:$B$782,F$11)+'СЕТ СН'!$F$9+СВЦЭМ!$D$10+'СЕТ СН'!$F$6-'СЕТ СН'!$F$19</f>
        <v>1127.84514661</v>
      </c>
      <c r="G18" s="36">
        <f>SUMIFS(СВЦЭМ!$C$39:$C$782,СВЦЭМ!$A$39:$A$782,$A18,СВЦЭМ!$B$39:$B$782,G$11)+'СЕТ СН'!$F$9+СВЦЭМ!$D$10+'СЕТ СН'!$F$6-'СЕТ СН'!$F$19</f>
        <v>1115.0822322499998</v>
      </c>
      <c r="H18" s="36">
        <f>SUMIFS(СВЦЭМ!$C$39:$C$782,СВЦЭМ!$A$39:$A$782,$A18,СВЦЭМ!$B$39:$B$782,H$11)+'СЕТ СН'!$F$9+СВЦЭМ!$D$10+'СЕТ СН'!$F$6-'СЕТ СН'!$F$19</f>
        <v>1169.4494354599999</v>
      </c>
      <c r="I18" s="36">
        <f>SUMIFS(СВЦЭМ!$C$39:$C$782,СВЦЭМ!$A$39:$A$782,$A18,СВЦЭМ!$B$39:$B$782,I$11)+'СЕТ СН'!$F$9+СВЦЭМ!$D$10+'СЕТ СН'!$F$6-'СЕТ СН'!$F$19</f>
        <v>1179.3742717099999</v>
      </c>
      <c r="J18" s="36">
        <f>SUMIFS(СВЦЭМ!$C$39:$C$782,СВЦЭМ!$A$39:$A$782,$A18,СВЦЭМ!$B$39:$B$782,J$11)+'СЕТ СН'!$F$9+СВЦЭМ!$D$10+'СЕТ СН'!$F$6-'СЕТ СН'!$F$19</f>
        <v>1140.96475074</v>
      </c>
      <c r="K18" s="36">
        <f>SUMIFS(СВЦЭМ!$C$39:$C$782,СВЦЭМ!$A$39:$A$782,$A18,СВЦЭМ!$B$39:$B$782,K$11)+'СЕТ СН'!$F$9+СВЦЭМ!$D$10+'СЕТ СН'!$F$6-'СЕТ СН'!$F$19</f>
        <v>1107.4741577899999</v>
      </c>
      <c r="L18" s="36">
        <f>SUMIFS(СВЦЭМ!$C$39:$C$782,СВЦЭМ!$A$39:$A$782,$A18,СВЦЭМ!$B$39:$B$782,L$11)+'СЕТ СН'!$F$9+СВЦЭМ!$D$10+'СЕТ СН'!$F$6-'СЕТ СН'!$F$19</f>
        <v>1102.06201745</v>
      </c>
      <c r="M18" s="36">
        <f>SUMIFS(СВЦЭМ!$C$39:$C$782,СВЦЭМ!$A$39:$A$782,$A18,СВЦЭМ!$B$39:$B$782,M$11)+'СЕТ СН'!$F$9+СВЦЭМ!$D$10+'СЕТ СН'!$F$6-'СЕТ СН'!$F$19</f>
        <v>1126.3201307099998</v>
      </c>
      <c r="N18" s="36">
        <f>SUMIFS(СВЦЭМ!$C$39:$C$782,СВЦЭМ!$A$39:$A$782,$A18,СВЦЭМ!$B$39:$B$782,N$11)+'СЕТ СН'!$F$9+СВЦЭМ!$D$10+'СЕТ СН'!$F$6-'СЕТ СН'!$F$19</f>
        <v>1129.6844338699998</v>
      </c>
      <c r="O18" s="36">
        <f>SUMIFS(СВЦЭМ!$C$39:$C$782,СВЦЭМ!$A$39:$A$782,$A18,СВЦЭМ!$B$39:$B$782,O$11)+'СЕТ СН'!$F$9+СВЦЭМ!$D$10+'СЕТ СН'!$F$6-'СЕТ СН'!$F$19</f>
        <v>1121.3322136399997</v>
      </c>
      <c r="P18" s="36">
        <f>SUMIFS(СВЦЭМ!$C$39:$C$782,СВЦЭМ!$A$39:$A$782,$A18,СВЦЭМ!$B$39:$B$782,P$11)+'СЕТ СН'!$F$9+СВЦЭМ!$D$10+'СЕТ СН'!$F$6-'СЕТ СН'!$F$19</f>
        <v>1121.0603695</v>
      </c>
      <c r="Q18" s="36">
        <f>SUMIFS(СВЦЭМ!$C$39:$C$782,СВЦЭМ!$A$39:$A$782,$A18,СВЦЭМ!$B$39:$B$782,Q$11)+'СЕТ СН'!$F$9+СВЦЭМ!$D$10+'СЕТ СН'!$F$6-'СЕТ СН'!$F$19</f>
        <v>1126.5132257099999</v>
      </c>
      <c r="R18" s="36">
        <f>SUMIFS(СВЦЭМ!$C$39:$C$782,СВЦЭМ!$A$39:$A$782,$A18,СВЦЭМ!$B$39:$B$782,R$11)+'СЕТ СН'!$F$9+СВЦЭМ!$D$10+'СЕТ СН'!$F$6-'СЕТ СН'!$F$19</f>
        <v>1119.50827205</v>
      </c>
      <c r="S18" s="36">
        <f>SUMIFS(СВЦЭМ!$C$39:$C$782,СВЦЭМ!$A$39:$A$782,$A18,СВЦЭМ!$B$39:$B$782,S$11)+'СЕТ СН'!$F$9+СВЦЭМ!$D$10+'СЕТ СН'!$F$6-'СЕТ СН'!$F$19</f>
        <v>1126.6733252099998</v>
      </c>
      <c r="T18" s="36">
        <f>SUMIFS(СВЦЭМ!$C$39:$C$782,СВЦЭМ!$A$39:$A$782,$A18,СВЦЭМ!$B$39:$B$782,T$11)+'СЕТ СН'!$F$9+СВЦЭМ!$D$10+'СЕТ СН'!$F$6-'СЕТ СН'!$F$19</f>
        <v>1104.7986840999997</v>
      </c>
      <c r="U18" s="36">
        <f>SUMIFS(СВЦЭМ!$C$39:$C$782,СВЦЭМ!$A$39:$A$782,$A18,СВЦЭМ!$B$39:$B$782,U$11)+'СЕТ СН'!$F$9+СВЦЭМ!$D$10+'СЕТ СН'!$F$6-'СЕТ СН'!$F$19</f>
        <v>1083.3299468999999</v>
      </c>
      <c r="V18" s="36">
        <f>SUMIFS(СВЦЭМ!$C$39:$C$782,СВЦЭМ!$A$39:$A$782,$A18,СВЦЭМ!$B$39:$B$782,V$11)+'СЕТ СН'!$F$9+СВЦЭМ!$D$10+'СЕТ СН'!$F$6-'СЕТ СН'!$F$19</f>
        <v>1097.3689856299998</v>
      </c>
      <c r="W18" s="36">
        <f>SUMIFS(СВЦЭМ!$C$39:$C$782,СВЦЭМ!$A$39:$A$782,$A18,СВЦЭМ!$B$39:$B$782,W$11)+'СЕТ СН'!$F$9+СВЦЭМ!$D$10+'СЕТ СН'!$F$6-'СЕТ СН'!$F$19</f>
        <v>1139.5864122999999</v>
      </c>
      <c r="X18" s="36">
        <f>SUMIFS(СВЦЭМ!$C$39:$C$782,СВЦЭМ!$A$39:$A$782,$A18,СВЦЭМ!$B$39:$B$782,X$11)+'СЕТ СН'!$F$9+СВЦЭМ!$D$10+'СЕТ СН'!$F$6-'СЕТ СН'!$F$19</f>
        <v>1183.82364605</v>
      </c>
      <c r="Y18" s="36">
        <f>SUMIFS(СВЦЭМ!$C$39:$C$782,СВЦЭМ!$A$39:$A$782,$A18,СВЦЭМ!$B$39:$B$782,Y$11)+'СЕТ СН'!$F$9+СВЦЭМ!$D$10+'СЕТ СН'!$F$6-'СЕТ СН'!$F$19</f>
        <v>1196.1685733899999</v>
      </c>
    </row>
    <row r="19" spans="1:25" ht="15.75" x14ac:dyDescent="0.2">
      <c r="A19" s="35">
        <f t="shared" si="0"/>
        <v>44477</v>
      </c>
      <c r="B19" s="36">
        <f>SUMIFS(СВЦЭМ!$C$39:$C$782,СВЦЭМ!$A$39:$A$782,$A19,СВЦЭМ!$B$39:$B$782,B$11)+'СЕТ СН'!$F$9+СВЦЭМ!$D$10+'СЕТ СН'!$F$6-'СЕТ СН'!$F$19</f>
        <v>1168.6291384399999</v>
      </c>
      <c r="C19" s="36">
        <f>SUMIFS(СВЦЭМ!$C$39:$C$782,СВЦЭМ!$A$39:$A$782,$A19,СВЦЭМ!$B$39:$B$782,C$11)+'СЕТ СН'!$F$9+СВЦЭМ!$D$10+'СЕТ СН'!$F$6-'СЕТ СН'!$F$19</f>
        <v>1192.6412157</v>
      </c>
      <c r="D19" s="36">
        <f>SUMIFS(СВЦЭМ!$C$39:$C$782,СВЦЭМ!$A$39:$A$782,$A19,СВЦЭМ!$B$39:$B$782,D$11)+'СЕТ СН'!$F$9+СВЦЭМ!$D$10+'СЕТ СН'!$F$6-'СЕТ СН'!$F$19</f>
        <v>1159.8311666799998</v>
      </c>
      <c r="E19" s="36">
        <f>SUMIFS(СВЦЭМ!$C$39:$C$782,СВЦЭМ!$A$39:$A$782,$A19,СВЦЭМ!$B$39:$B$782,E$11)+'СЕТ СН'!$F$9+СВЦЭМ!$D$10+'СЕТ СН'!$F$6-'СЕТ СН'!$F$19</f>
        <v>1184.6861687799999</v>
      </c>
      <c r="F19" s="36">
        <f>SUMIFS(СВЦЭМ!$C$39:$C$782,СВЦЭМ!$A$39:$A$782,$A19,СВЦЭМ!$B$39:$B$782,F$11)+'СЕТ СН'!$F$9+СВЦЭМ!$D$10+'СЕТ СН'!$F$6-'СЕТ СН'!$F$19</f>
        <v>1184.6162648099998</v>
      </c>
      <c r="G19" s="36">
        <f>SUMIFS(СВЦЭМ!$C$39:$C$782,СВЦЭМ!$A$39:$A$782,$A19,СВЦЭМ!$B$39:$B$782,G$11)+'СЕТ СН'!$F$9+СВЦЭМ!$D$10+'СЕТ СН'!$F$6-'СЕТ СН'!$F$19</f>
        <v>1164.3984365399999</v>
      </c>
      <c r="H19" s="36">
        <f>SUMIFS(СВЦЭМ!$C$39:$C$782,СВЦЭМ!$A$39:$A$782,$A19,СВЦЭМ!$B$39:$B$782,H$11)+'СЕТ СН'!$F$9+СВЦЭМ!$D$10+'СЕТ СН'!$F$6-'СЕТ СН'!$F$19</f>
        <v>1198.9810949599998</v>
      </c>
      <c r="I19" s="36">
        <f>SUMIFS(СВЦЭМ!$C$39:$C$782,СВЦЭМ!$A$39:$A$782,$A19,СВЦЭМ!$B$39:$B$782,I$11)+'СЕТ СН'!$F$9+СВЦЭМ!$D$10+'СЕТ СН'!$F$6-'СЕТ СН'!$F$19</f>
        <v>1235.2938284699999</v>
      </c>
      <c r="J19" s="36">
        <f>SUMIFS(СВЦЭМ!$C$39:$C$782,СВЦЭМ!$A$39:$A$782,$A19,СВЦЭМ!$B$39:$B$782,J$11)+'СЕТ СН'!$F$9+СВЦЭМ!$D$10+'СЕТ СН'!$F$6-'СЕТ СН'!$F$19</f>
        <v>1182.3901582899998</v>
      </c>
      <c r="K19" s="36">
        <f>SUMIFS(СВЦЭМ!$C$39:$C$782,СВЦЭМ!$A$39:$A$782,$A19,СВЦЭМ!$B$39:$B$782,K$11)+'СЕТ СН'!$F$9+СВЦЭМ!$D$10+'СЕТ СН'!$F$6-'СЕТ СН'!$F$19</f>
        <v>1151.78686221</v>
      </c>
      <c r="L19" s="36">
        <f>SUMIFS(СВЦЭМ!$C$39:$C$782,СВЦЭМ!$A$39:$A$782,$A19,СВЦЭМ!$B$39:$B$782,L$11)+'СЕТ СН'!$F$9+СВЦЭМ!$D$10+'СЕТ СН'!$F$6-'СЕТ СН'!$F$19</f>
        <v>1115.4649212599998</v>
      </c>
      <c r="M19" s="36">
        <f>SUMIFS(СВЦЭМ!$C$39:$C$782,СВЦЭМ!$A$39:$A$782,$A19,СВЦЭМ!$B$39:$B$782,M$11)+'СЕТ СН'!$F$9+СВЦЭМ!$D$10+'СЕТ СН'!$F$6-'СЕТ СН'!$F$19</f>
        <v>1135.7892910399999</v>
      </c>
      <c r="N19" s="36">
        <f>SUMIFS(СВЦЭМ!$C$39:$C$782,СВЦЭМ!$A$39:$A$782,$A19,СВЦЭМ!$B$39:$B$782,N$11)+'СЕТ СН'!$F$9+СВЦЭМ!$D$10+'СЕТ СН'!$F$6-'СЕТ СН'!$F$19</f>
        <v>1137.2518360199999</v>
      </c>
      <c r="O19" s="36">
        <f>SUMIFS(СВЦЭМ!$C$39:$C$782,СВЦЭМ!$A$39:$A$782,$A19,СВЦЭМ!$B$39:$B$782,O$11)+'СЕТ СН'!$F$9+СВЦЭМ!$D$10+'СЕТ СН'!$F$6-'СЕТ СН'!$F$19</f>
        <v>1122.8663460799999</v>
      </c>
      <c r="P19" s="36">
        <f>SUMIFS(СВЦЭМ!$C$39:$C$782,СВЦЭМ!$A$39:$A$782,$A19,СВЦЭМ!$B$39:$B$782,P$11)+'СЕТ СН'!$F$9+СВЦЭМ!$D$10+'СЕТ СН'!$F$6-'СЕТ СН'!$F$19</f>
        <v>1125.43633456</v>
      </c>
      <c r="Q19" s="36">
        <f>SUMIFS(СВЦЭМ!$C$39:$C$782,СВЦЭМ!$A$39:$A$782,$A19,СВЦЭМ!$B$39:$B$782,Q$11)+'СЕТ СН'!$F$9+СВЦЭМ!$D$10+'СЕТ СН'!$F$6-'СЕТ СН'!$F$19</f>
        <v>1128.10137725</v>
      </c>
      <c r="R19" s="36">
        <f>SUMIFS(СВЦЭМ!$C$39:$C$782,СВЦЭМ!$A$39:$A$782,$A19,СВЦЭМ!$B$39:$B$782,R$11)+'СЕТ СН'!$F$9+СВЦЭМ!$D$10+'СЕТ СН'!$F$6-'СЕТ СН'!$F$19</f>
        <v>1117.3940429599998</v>
      </c>
      <c r="S19" s="36">
        <f>SUMIFS(СВЦЭМ!$C$39:$C$782,СВЦЭМ!$A$39:$A$782,$A19,СВЦЭМ!$B$39:$B$782,S$11)+'СЕТ СН'!$F$9+СВЦЭМ!$D$10+'СЕТ СН'!$F$6-'СЕТ СН'!$F$19</f>
        <v>1118.07015705</v>
      </c>
      <c r="T19" s="36">
        <f>SUMIFS(СВЦЭМ!$C$39:$C$782,СВЦЭМ!$A$39:$A$782,$A19,СВЦЭМ!$B$39:$B$782,T$11)+'СЕТ СН'!$F$9+СВЦЭМ!$D$10+'СЕТ СН'!$F$6-'СЕТ СН'!$F$19</f>
        <v>1124.6894517399999</v>
      </c>
      <c r="U19" s="36">
        <f>SUMIFS(СВЦЭМ!$C$39:$C$782,СВЦЭМ!$A$39:$A$782,$A19,СВЦЭМ!$B$39:$B$782,U$11)+'СЕТ СН'!$F$9+СВЦЭМ!$D$10+'СЕТ СН'!$F$6-'СЕТ СН'!$F$19</f>
        <v>1096.9588861699999</v>
      </c>
      <c r="V19" s="36">
        <f>SUMIFS(СВЦЭМ!$C$39:$C$782,СВЦЭМ!$A$39:$A$782,$A19,СВЦЭМ!$B$39:$B$782,V$11)+'СЕТ СН'!$F$9+СВЦЭМ!$D$10+'СЕТ СН'!$F$6-'СЕТ СН'!$F$19</f>
        <v>1092.9870953899999</v>
      </c>
      <c r="W19" s="36">
        <f>SUMIFS(СВЦЭМ!$C$39:$C$782,СВЦЭМ!$A$39:$A$782,$A19,СВЦЭМ!$B$39:$B$782,W$11)+'СЕТ СН'!$F$9+СВЦЭМ!$D$10+'СЕТ СН'!$F$6-'СЕТ СН'!$F$19</f>
        <v>1143.9336175599999</v>
      </c>
      <c r="X19" s="36">
        <f>SUMIFS(СВЦЭМ!$C$39:$C$782,СВЦЭМ!$A$39:$A$782,$A19,СВЦЭМ!$B$39:$B$782,X$11)+'СЕТ СН'!$F$9+СВЦЭМ!$D$10+'СЕТ СН'!$F$6-'СЕТ СН'!$F$19</f>
        <v>1184.4902647399999</v>
      </c>
      <c r="Y19" s="36">
        <f>SUMIFS(СВЦЭМ!$C$39:$C$782,СВЦЭМ!$A$39:$A$782,$A19,СВЦЭМ!$B$39:$B$782,Y$11)+'СЕТ СН'!$F$9+СВЦЭМ!$D$10+'СЕТ СН'!$F$6-'СЕТ СН'!$F$19</f>
        <v>1187.0098795699998</v>
      </c>
    </row>
    <row r="20" spans="1:25" ht="15.75" x14ac:dyDescent="0.2">
      <c r="A20" s="35">
        <f t="shared" si="0"/>
        <v>44478</v>
      </c>
      <c r="B20" s="36">
        <f>SUMIFS(СВЦЭМ!$C$39:$C$782,СВЦЭМ!$A$39:$A$782,$A20,СВЦЭМ!$B$39:$B$782,B$11)+'СЕТ СН'!$F$9+СВЦЭМ!$D$10+'СЕТ СН'!$F$6-'СЕТ СН'!$F$19</f>
        <v>1074.0661885</v>
      </c>
      <c r="C20" s="36">
        <f>SUMIFS(СВЦЭМ!$C$39:$C$782,СВЦЭМ!$A$39:$A$782,$A20,СВЦЭМ!$B$39:$B$782,C$11)+'СЕТ СН'!$F$9+СВЦЭМ!$D$10+'СЕТ СН'!$F$6-'СЕТ СН'!$F$19</f>
        <v>1109.7894700899999</v>
      </c>
      <c r="D20" s="36">
        <f>SUMIFS(СВЦЭМ!$C$39:$C$782,СВЦЭМ!$A$39:$A$782,$A20,СВЦЭМ!$B$39:$B$782,D$11)+'СЕТ СН'!$F$9+СВЦЭМ!$D$10+'СЕТ СН'!$F$6-'СЕТ СН'!$F$19</f>
        <v>1107.3554270999998</v>
      </c>
      <c r="E20" s="36">
        <f>SUMIFS(СВЦЭМ!$C$39:$C$782,СВЦЭМ!$A$39:$A$782,$A20,СВЦЭМ!$B$39:$B$782,E$11)+'СЕТ СН'!$F$9+СВЦЭМ!$D$10+'СЕТ СН'!$F$6-'СЕТ СН'!$F$19</f>
        <v>1137.2629945199999</v>
      </c>
      <c r="F20" s="36">
        <f>SUMIFS(СВЦЭМ!$C$39:$C$782,СВЦЭМ!$A$39:$A$782,$A20,СВЦЭМ!$B$39:$B$782,F$11)+'СЕТ СН'!$F$9+СВЦЭМ!$D$10+'СЕТ СН'!$F$6-'СЕТ СН'!$F$19</f>
        <v>1120.6796249599997</v>
      </c>
      <c r="G20" s="36">
        <f>SUMIFS(СВЦЭМ!$C$39:$C$782,СВЦЭМ!$A$39:$A$782,$A20,СВЦЭМ!$B$39:$B$782,G$11)+'СЕТ СН'!$F$9+СВЦЭМ!$D$10+'СЕТ СН'!$F$6-'СЕТ СН'!$F$19</f>
        <v>1101.1268745799998</v>
      </c>
      <c r="H20" s="36">
        <f>SUMIFS(СВЦЭМ!$C$39:$C$782,СВЦЭМ!$A$39:$A$782,$A20,СВЦЭМ!$B$39:$B$782,H$11)+'СЕТ СН'!$F$9+СВЦЭМ!$D$10+'СЕТ СН'!$F$6-'СЕТ СН'!$F$19</f>
        <v>1090.4382786799999</v>
      </c>
      <c r="I20" s="36">
        <f>SUMIFS(СВЦЭМ!$C$39:$C$782,СВЦЭМ!$A$39:$A$782,$A20,СВЦЭМ!$B$39:$B$782,I$11)+'СЕТ СН'!$F$9+СВЦЭМ!$D$10+'СЕТ СН'!$F$6-'СЕТ СН'!$F$19</f>
        <v>1162.8760555199999</v>
      </c>
      <c r="J20" s="36">
        <f>SUMIFS(СВЦЭМ!$C$39:$C$782,СВЦЭМ!$A$39:$A$782,$A20,СВЦЭМ!$B$39:$B$782,J$11)+'СЕТ СН'!$F$9+СВЦЭМ!$D$10+'СЕТ СН'!$F$6-'СЕТ СН'!$F$19</f>
        <v>1186.6457816099999</v>
      </c>
      <c r="K20" s="36">
        <f>SUMIFS(СВЦЭМ!$C$39:$C$782,СВЦЭМ!$A$39:$A$782,$A20,СВЦЭМ!$B$39:$B$782,K$11)+'СЕТ СН'!$F$9+СВЦЭМ!$D$10+'СЕТ СН'!$F$6-'СЕТ СН'!$F$19</f>
        <v>1120.70699311</v>
      </c>
      <c r="L20" s="36">
        <f>SUMIFS(СВЦЭМ!$C$39:$C$782,СВЦЭМ!$A$39:$A$782,$A20,СВЦЭМ!$B$39:$B$782,L$11)+'СЕТ СН'!$F$9+СВЦЭМ!$D$10+'СЕТ СН'!$F$6-'СЕТ СН'!$F$19</f>
        <v>1102.5023496399999</v>
      </c>
      <c r="M20" s="36">
        <f>SUMIFS(СВЦЭМ!$C$39:$C$782,СВЦЭМ!$A$39:$A$782,$A20,СВЦЭМ!$B$39:$B$782,M$11)+'СЕТ СН'!$F$9+СВЦЭМ!$D$10+'СЕТ СН'!$F$6-'СЕТ СН'!$F$19</f>
        <v>1106.2935268199999</v>
      </c>
      <c r="N20" s="36">
        <f>SUMIFS(СВЦЭМ!$C$39:$C$782,СВЦЭМ!$A$39:$A$782,$A20,СВЦЭМ!$B$39:$B$782,N$11)+'СЕТ СН'!$F$9+СВЦЭМ!$D$10+'СЕТ СН'!$F$6-'СЕТ СН'!$F$19</f>
        <v>1114.1934436499998</v>
      </c>
      <c r="O20" s="36">
        <f>SUMIFS(СВЦЭМ!$C$39:$C$782,СВЦЭМ!$A$39:$A$782,$A20,СВЦЭМ!$B$39:$B$782,O$11)+'СЕТ СН'!$F$9+СВЦЭМ!$D$10+'СЕТ СН'!$F$6-'СЕТ СН'!$F$19</f>
        <v>1116.40686104</v>
      </c>
      <c r="P20" s="36">
        <f>SUMIFS(СВЦЭМ!$C$39:$C$782,СВЦЭМ!$A$39:$A$782,$A20,СВЦЭМ!$B$39:$B$782,P$11)+'СЕТ СН'!$F$9+СВЦЭМ!$D$10+'СЕТ СН'!$F$6-'СЕТ СН'!$F$19</f>
        <v>1113.3093701799999</v>
      </c>
      <c r="Q20" s="36">
        <f>SUMIFS(СВЦЭМ!$C$39:$C$782,СВЦЭМ!$A$39:$A$782,$A20,СВЦЭМ!$B$39:$B$782,Q$11)+'СЕТ СН'!$F$9+СВЦЭМ!$D$10+'СЕТ СН'!$F$6-'СЕТ СН'!$F$19</f>
        <v>1187.5553139399999</v>
      </c>
      <c r="R20" s="36">
        <f>SUMIFS(СВЦЭМ!$C$39:$C$782,СВЦЭМ!$A$39:$A$782,$A20,СВЦЭМ!$B$39:$B$782,R$11)+'СЕТ СН'!$F$9+СВЦЭМ!$D$10+'СЕТ СН'!$F$6-'СЕТ СН'!$F$19</f>
        <v>1159.2819239599999</v>
      </c>
      <c r="S20" s="36">
        <f>SUMIFS(СВЦЭМ!$C$39:$C$782,СВЦЭМ!$A$39:$A$782,$A20,СВЦЭМ!$B$39:$B$782,S$11)+'СЕТ СН'!$F$9+СВЦЭМ!$D$10+'СЕТ СН'!$F$6-'СЕТ СН'!$F$19</f>
        <v>1137.8186054399998</v>
      </c>
      <c r="T20" s="36">
        <f>SUMIFS(СВЦЭМ!$C$39:$C$782,СВЦЭМ!$A$39:$A$782,$A20,СВЦЭМ!$B$39:$B$782,T$11)+'СЕТ СН'!$F$9+СВЦЭМ!$D$10+'СЕТ СН'!$F$6-'СЕТ СН'!$F$19</f>
        <v>1109.75653947</v>
      </c>
      <c r="U20" s="36">
        <f>SUMIFS(СВЦЭМ!$C$39:$C$782,СВЦЭМ!$A$39:$A$782,$A20,СВЦЭМ!$B$39:$B$782,U$11)+'СЕТ СН'!$F$9+СВЦЭМ!$D$10+'СЕТ СН'!$F$6-'СЕТ СН'!$F$19</f>
        <v>1076.99769999</v>
      </c>
      <c r="V20" s="36">
        <f>SUMIFS(СВЦЭМ!$C$39:$C$782,СВЦЭМ!$A$39:$A$782,$A20,СВЦЭМ!$B$39:$B$782,V$11)+'СЕТ СН'!$F$9+СВЦЭМ!$D$10+'СЕТ СН'!$F$6-'СЕТ СН'!$F$19</f>
        <v>1052.7761357499999</v>
      </c>
      <c r="W20" s="36">
        <f>SUMIFS(СВЦЭМ!$C$39:$C$782,СВЦЭМ!$A$39:$A$782,$A20,СВЦЭМ!$B$39:$B$782,W$11)+'СЕТ СН'!$F$9+СВЦЭМ!$D$10+'СЕТ СН'!$F$6-'СЕТ СН'!$F$19</f>
        <v>1104.0573260799999</v>
      </c>
      <c r="X20" s="36">
        <f>SUMIFS(СВЦЭМ!$C$39:$C$782,СВЦЭМ!$A$39:$A$782,$A20,СВЦЭМ!$B$39:$B$782,X$11)+'СЕТ СН'!$F$9+СВЦЭМ!$D$10+'СЕТ СН'!$F$6-'СЕТ СН'!$F$19</f>
        <v>1138.7953703099997</v>
      </c>
      <c r="Y20" s="36">
        <f>SUMIFS(СВЦЭМ!$C$39:$C$782,СВЦЭМ!$A$39:$A$782,$A20,СВЦЭМ!$B$39:$B$782,Y$11)+'СЕТ СН'!$F$9+СВЦЭМ!$D$10+'СЕТ СН'!$F$6-'СЕТ СН'!$F$19</f>
        <v>1149.1752636299998</v>
      </c>
    </row>
    <row r="21" spans="1:25" ht="15.75" x14ac:dyDescent="0.2">
      <c r="A21" s="35">
        <f t="shared" si="0"/>
        <v>44479</v>
      </c>
      <c r="B21" s="36">
        <f>SUMIFS(СВЦЭМ!$C$39:$C$782,СВЦЭМ!$A$39:$A$782,$A21,СВЦЭМ!$B$39:$B$782,B$11)+'СЕТ СН'!$F$9+СВЦЭМ!$D$10+'СЕТ СН'!$F$6-'СЕТ СН'!$F$19</f>
        <v>1334.3894344199998</v>
      </c>
      <c r="C21" s="36">
        <f>SUMIFS(СВЦЭМ!$C$39:$C$782,СВЦЭМ!$A$39:$A$782,$A21,СВЦЭМ!$B$39:$B$782,C$11)+'СЕТ СН'!$F$9+СВЦЭМ!$D$10+'СЕТ СН'!$F$6-'СЕТ СН'!$F$19</f>
        <v>1360.9746914599998</v>
      </c>
      <c r="D21" s="36">
        <f>SUMIFS(СВЦЭМ!$C$39:$C$782,СВЦЭМ!$A$39:$A$782,$A21,СВЦЭМ!$B$39:$B$782,D$11)+'СЕТ СН'!$F$9+СВЦЭМ!$D$10+'СЕТ СН'!$F$6-'СЕТ СН'!$F$19</f>
        <v>1362.0783464699998</v>
      </c>
      <c r="E21" s="36">
        <f>SUMIFS(СВЦЭМ!$C$39:$C$782,СВЦЭМ!$A$39:$A$782,$A21,СВЦЭМ!$B$39:$B$782,E$11)+'СЕТ СН'!$F$9+СВЦЭМ!$D$10+'СЕТ СН'!$F$6-'СЕТ СН'!$F$19</f>
        <v>1343.14004712</v>
      </c>
      <c r="F21" s="36">
        <f>SUMIFS(СВЦЭМ!$C$39:$C$782,СВЦЭМ!$A$39:$A$782,$A21,СВЦЭМ!$B$39:$B$782,F$11)+'СЕТ СН'!$F$9+СВЦЭМ!$D$10+'СЕТ СН'!$F$6-'СЕТ СН'!$F$19</f>
        <v>1326.0232794699998</v>
      </c>
      <c r="G21" s="36">
        <f>SUMIFS(СВЦЭМ!$C$39:$C$782,СВЦЭМ!$A$39:$A$782,$A21,СВЦЭМ!$B$39:$B$782,G$11)+'СЕТ СН'!$F$9+СВЦЭМ!$D$10+'СЕТ СН'!$F$6-'СЕТ СН'!$F$19</f>
        <v>1326.3041613799999</v>
      </c>
      <c r="H21" s="36">
        <f>SUMIFS(СВЦЭМ!$C$39:$C$782,СВЦЭМ!$A$39:$A$782,$A21,СВЦЭМ!$B$39:$B$782,H$11)+'СЕТ СН'!$F$9+СВЦЭМ!$D$10+'СЕТ СН'!$F$6-'СЕТ СН'!$F$19</f>
        <v>1369.4089382799998</v>
      </c>
      <c r="I21" s="36">
        <f>SUMIFS(СВЦЭМ!$C$39:$C$782,СВЦЭМ!$A$39:$A$782,$A21,СВЦЭМ!$B$39:$B$782,I$11)+'СЕТ СН'!$F$9+СВЦЭМ!$D$10+'СЕТ СН'!$F$6-'СЕТ СН'!$F$19</f>
        <v>1360.57003605</v>
      </c>
      <c r="J21" s="36">
        <f>SUMIFS(СВЦЭМ!$C$39:$C$782,СВЦЭМ!$A$39:$A$782,$A21,СВЦЭМ!$B$39:$B$782,J$11)+'СЕТ СН'!$F$9+СВЦЭМ!$D$10+'СЕТ СН'!$F$6-'СЕТ СН'!$F$19</f>
        <v>1281.9945937299999</v>
      </c>
      <c r="K21" s="36">
        <f>SUMIFS(СВЦЭМ!$C$39:$C$782,СВЦЭМ!$A$39:$A$782,$A21,СВЦЭМ!$B$39:$B$782,K$11)+'СЕТ СН'!$F$9+СВЦЭМ!$D$10+'СЕТ СН'!$F$6-'СЕТ СН'!$F$19</f>
        <v>1249.2360040699998</v>
      </c>
      <c r="L21" s="36">
        <f>SUMIFS(СВЦЭМ!$C$39:$C$782,СВЦЭМ!$A$39:$A$782,$A21,СВЦЭМ!$B$39:$B$782,L$11)+'СЕТ СН'!$F$9+СВЦЭМ!$D$10+'СЕТ СН'!$F$6-'СЕТ СН'!$F$19</f>
        <v>1235.2300431699998</v>
      </c>
      <c r="M21" s="36">
        <f>SUMIFS(СВЦЭМ!$C$39:$C$782,СВЦЭМ!$A$39:$A$782,$A21,СВЦЭМ!$B$39:$B$782,M$11)+'СЕТ СН'!$F$9+СВЦЭМ!$D$10+'СЕТ СН'!$F$6-'СЕТ СН'!$F$19</f>
        <v>1237.45862543</v>
      </c>
      <c r="N21" s="36">
        <f>SUMIFS(СВЦЭМ!$C$39:$C$782,СВЦЭМ!$A$39:$A$782,$A21,СВЦЭМ!$B$39:$B$782,N$11)+'СЕТ СН'!$F$9+СВЦЭМ!$D$10+'СЕТ СН'!$F$6-'СЕТ СН'!$F$19</f>
        <v>1249.4836178899998</v>
      </c>
      <c r="O21" s="36">
        <f>SUMIFS(СВЦЭМ!$C$39:$C$782,СВЦЭМ!$A$39:$A$782,$A21,СВЦЭМ!$B$39:$B$782,O$11)+'СЕТ СН'!$F$9+СВЦЭМ!$D$10+'СЕТ СН'!$F$6-'СЕТ СН'!$F$19</f>
        <v>1253.1960409799999</v>
      </c>
      <c r="P21" s="36">
        <f>SUMIFS(СВЦЭМ!$C$39:$C$782,СВЦЭМ!$A$39:$A$782,$A21,СВЦЭМ!$B$39:$B$782,P$11)+'СЕТ СН'!$F$9+СВЦЭМ!$D$10+'СЕТ СН'!$F$6-'СЕТ СН'!$F$19</f>
        <v>1253.8507240399999</v>
      </c>
      <c r="Q21" s="36">
        <f>SUMIFS(СВЦЭМ!$C$39:$C$782,СВЦЭМ!$A$39:$A$782,$A21,СВЦЭМ!$B$39:$B$782,Q$11)+'СЕТ СН'!$F$9+СВЦЭМ!$D$10+'СЕТ СН'!$F$6-'СЕТ СН'!$F$19</f>
        <v>1270.6754783199999</v>
      </c>
      <c r="R21" s="36">
        <f>SUMIFS(СВЦЭМ!$C$39:$C$782,СВЦЭМ!$A$39:$A$782,$A21,СВЦЭМ!$B$39:$B$782,R$11)+'СЕТ СН'!$F$9+СВЦЭМ!$D$10+'СЕТ СН'!$F$6-'СЕТ СН'!$F$19</f>
        <v>1270.5415832299998</v>
      </c>
      <c r="S21" s="36">
        <f>SUMIFS(СВЦЭМ!$C$39:$C$782,СВЦЭМ!$A$39:$A$782,$A21,СВЦЭМ!$B$39:$B$782,S$11)+'СЕТ СН'!$F$9+СВЦЭМ!$D$10+'СЕТ СН'!$F$6-'СЕТ СН'!$F$19</f>
        <v>1275.0989612799999</v>
      </c>
      <c r="T21" s="36">
        <f>SUMIFS(СВЦЭМ!$C$39:$C$782,СВЦЭМ!$A$39:$A$782,$A21,СВЦЭМ!$B$39:$B$782,T$11)+'СЕТ СН'!$F$9+СВЦЭМ!$D$10+'СЕТ СН'!$F$6-'СЕТ СН'!$F$19</f>
        <v>1235.5966484999999</v>
      </c>
      <c r="U21" s="36">
        <f>SUMIFS(СВЦЭМ!$C$39:$C$782,СВЦЭМ!$A$39:$A$782,$A21,СВЦЭМ!$B$39:$B$782,U$11)+'СЕТ СН'!$F$9+СВЦЭМ!$D$10+'СЕТ СН'!$F$6-'СЕТ СН'!$F$19</f>
        <v>1221.4042969299999</v>
      </c>
      <c r="V21" s="36">
        <f>SUMIFS(СВЦЭМ!$C$39:$C$782,СВЦЭМ!$A$39:$A$782,$A21,СВЦЭМ!$B$39:$B$782,V$11)+'СЕТ СН'!$F$9+СВЦЭМ!$D$10+'СЕТ СН'!$F$6-'СЕТ СН'!$F$19</f>
        <v>1193.6611456199998</v>
      </c>
      <c r="W21" s="36">
        <f>SUMIFS(СВЦЭМ!$C$39:$C$782,СВЦЭМ!$A$39:$A$782,$A21,СВЦЭМ!$B$39:$B$782,W$11)+'СЕТ СН'!$F$9+СВЦЭМ!$D$10+'СЕТ СН'!$F$6-'СЕТ СН'!$F$19</f>
        <v>1239.25392857</v>
      </c>
      <c r="X21" s="36">
        <f>SUMIFS(СВЦЭМ!$C$39:$C$782,СВЦЭМ!$A$39:$A$782,$A21,СВЦЭМ!$B$39:$B$782,X$11)+'СЕТ СН'!$F$9+СВЦЭМ!$D$10+'СЕТ СН'!$F$6-'СЕТ СН'!$F$19</f>
        <v>1289.6282210799998</v>
      </c>
      <c r="Y21" s="36">
        <f>SUMIFS(СВЦЭМ!$C$39:$C$782,СВЦЭМ!$A$39:$A$782,$A21,СВЦЭМ!$B$39:$B$782,Y$11)+'СЕТ СН'!$F$9+СВЦЭМ!$D$10+'СЕТ СН'!$F$6-'СЕТ СН'!$F$19</f>
        <v>1290.8351728599998</v>
      </c>
    </row>
    <row r="22" spans="1:25" ht="15.75" x14ac:dyDescent="0.2">
      <c r="A22" s="35">
        <f t="shared" si="0"/>
        <v>44480</v>
      </c>
      <c r="B22" s="36">
        <f>SUMIFS(СВЦЭМ!$C$39:$C$782,СВЦЭМ!$A$39:$A$782,$A22,СВЦЭМ!$B$39:$B$782,B$11)+'СЕТ СН'!$F$9+СВЦЭМ!$D$10+'СЕТ СН'!$F$6-'СЕТ СН'!$F$19</f>
        <v>1192.7072306299999</v>
      </c>
      <c r="C22" s="36">
        <f>SUMIFS(СВЦЭМ!$C$39:$C$782,СВЦЭМ!$A$39:$A$782,$A22,СВЦЭМ!$B$39:$B$782,C$11)+'СЕТ СН'!$F$9+СВЦЭМ!$D$10+'СЕТ СН'!$F$6-'СЕТ СН'!$F$19</f>
        <v>1240.2139141599998</v>
      </c>
      <c r="D22" s="36">
        <f>SUMIFS(СВЦЭМ!$C$39:$C$782,СВЦЭМ!$A$39:$A$782,$A22,СВЦЭМ!$B$39:$B$782,D$11)+'СЕТ СН'!$F$9+СВЦЭМ!$D$10+'СЕТ СН'!$F$6-'СЕТ СН'!$F$19</f>
        <v>1218.80256717</v>
      </c>
      <c r="E22" s="36">
        <f>SUMIFS(СВЦЭМ!$C$39:$C$782,СВЦЭМ!$A$39:$A$782,$A22,СВЦЭМ!$B$39:$B$782,E$11)+'СЕТ СН'!$F$9+СВЦЭМ!$D$10+'СЕТ СН'!$F$6-'СЕТ СН'!$F$19</f>
        <v>1207.5248750599999</v>
      </c>
      <c r="F22" s="36">
        <f>SUMIFS(СВЦЭМ!$C$39:$C$782,СВЦЭМ!$A$39:$A$782,$A22,СВЦЭМ!$B$39:$B$782,F$11)+'СЕТ СН'!$F$9+СВЦЭМ!$D$10+'СЕТ СН'!$F$6-'СЕТ СН'!$F$19</f>
        <v>1187.4702589399999</v>
      </c>
      <c r="G22" s="36">
        <f>SUMIFS(СВЦЭМ!$C$39:$C$782,СВЦЭМ!$A$39:$A$782,$A22,СВЦЭМ!$B$39:$B$782,G$11)+'СЕТ СН'!$F$9+СВЦЭМ!$D$10+'СЕТ СН'!$F$6-'СЕТ СН'!$F$19</f>
        <v>1201.0934296399998</v>
      </c>
      <c r="H22" s="36">
        <f>SUMIFS(СВЦЭМ!$C$39:$C$782,СВЦЭМ!$A$39:$A$782,$A22,СВЦЭМ!$B$39:$B$782,H$11)+'СЕТ СН'!$F$9+СВЦЭМ!$D$10+'СЕТ СН'!$F$6-'СЕТ СН'!$F$19</f>
        <v>1276.4370264899999</v>
      </c>
      <c r="I22" s="36">
        <f>SUMIFS(СВЦЭМ!$C$39:$C$782,СВЦЭМ!$A$39:$A$782,$A22,СВЦЭМ!$B$39:$B$782,I$11)+'СЕТ СН'!$F$9+СВЦЭМ!$D$10+'СЕТ СН'!$F$6-'СЕТ СН'!$F$19</f>
        <v>1262.2345816799998</v>
      </c>
      <c r="J22" s="36">
        <f>SUMIFS(СВЦЭМ!$C$39:$C$782,СВЦЭМ!$A$39:$A$782,$A22,СВЦЭМ!$B$39:$B$782,J$11)+'СЕТ СН'!$F$9+СВЦЭМ!$D$10+'СЕТ СН'!$F$6-'СЕТ СН'!$F$19</f>
        <v>1191.03336608</v>
      </c>
      <c r="K22" s="36">
        <f>SUMIFS(СВЦЭМ!$C$39:$C$782,СВЦЭМ!$A$39:$A$782,$A22,СВЦЭМ!$B$39:$B$782,K$11)+'СЕТ СН'!$F$9+СВЦЭМ!$D$10+'СЕТ СН'!$F$6-'СЕТ СН'!$F$19</f>
        <v>1175.5688508199999</v>
      </c>
      <c r="L22" s="36">
        <f>SUMIFS(СВЦЭМ!$C$39:$C$782,СВЦЭМ!$A$39:$A$782,$A22,СВЦЭМ!$B$39:$B$782,L$11)+'СЕТ СН'!$F$9+СВЦЭМ!$D$10+'СЕТ СН'!$F$6-'СЕТ СН'!$F$19</f>
        <v>1176.8783645199999</v>
      </c>
      <c r="M22" s="36">
        <f>SUMIFS(СВЦЭМ!$C$39:$C$782,СВЦЭМ!$A$39:$A$782,$A22,СВЦЭМ!$B$39:$B$782,M$11)+'СЕТ СН'!$F$9+СВЦЭМ!$D$10+'СЕТ СН'!$F$6-'СЕТ СН'!$F$19</f>
        <v>1200.0055875899998</v>
      </c>
      <c r="N22" s="36">
        <f>SUMIFS(СВЦЭМ!$C$39:$C$782,СВЦЭМ!$A$39:$A$782,$A22,СВЦЭМ!$B$39:$B$782,N$11)+'СЕТ СН'!$F$9+СВЦЭМ!$D$10+'СЕТ СН'!$F$6-'СЕТ СН'!$F$19</f>
        <v>1202.4757825099998</v>
      </c>
      <c r="O22" s="36">
        <f>SUMIFS(СВЦЭМ!$C$39:$C$782,СВЦЭМ!$A$39:$A$782,$A22,СВЦЭМ!$B$39:$B$782,O$11)+'СЕТ СН'!$F$9+СВЦЭМ!$D$10+'СЕТ СН'!$F$6-'СЕТ СН'!$F$19</f>
        <v>1224.02532662</v>
      </c>
      <c r="P22" s="36">
        <f>SUMIFS(СВЦЭМ!$C$39:$C$782,СВЦЭМ!$A$39:$A$782,$A22,СВЦЭМ!$B$39:$B$782,P$11)+'СЕТ СН'!$F$9+СВЦЭМ!$D$10+'СЕТ СН'!$F$6-'СЕТ СН'!$F$19</f>
        <v>1219.0449968299999</v>
      </c>
      <c r="Q22" s="36">
        <f>SUMIFS(СВЦЭМ!$C$39:$C$782,СВЦЭМ!$A$39:$A$782,$A22,СВЦЭМ!$B$39:$B$782,Q$11)+'СЕТ СН'!$F$9+СВЦЭМ!$D$10+'СЕТ СН'!$F$6-'СЕТ СН'!$F$19</f>
        <v>1219.0764962899998</v>
      </c>
      <c r="R22" s="36">
        <f>SUMIFS(СВЦЭМ!$C$39:$C$782,СВЦЭМ!$A$39:$A$782,$A22,СВЦЭМ!$B$39:$B$782,R$11)+'СЕТ СН'!$F$9+СВЦЭМ!$D$10+'СЕТ СН'!$F$6-'СЕТ СН'!$F$19</f>
        <v>1214.2492411999999</v>
      </c>
      <c r="S22" s="36">
        <f>SUMIFS(СВЦЭМ!$C$39:$C$782,СВЦЭМ!$A$39:$A$782,$A22,СВЦЭМ!$B$39:$B$782,S$11)+'СЕТ СН'!$F$9+СВЦЭМ!$D$10+'СЕТ СН'!$F$6-'СЕТ СН'!$F$19</f>
        <v>1207.8176483999998</v>
      </c>
      <c r="T22" s="36">
        <f>SUMIFS(СВЦЭМ!$C$39:$C$782,СВЦЭМ!$A$39:$A$782,$A22,СВЦЭМ!$B$39:$B$782,T$11)+'СЕТ СН'!$F$9+СВЦЭМ!$D$10+'СЕТ СН'!$F$6-'СЕТ СН'!$F$19</f>
        <v>1188.1413291299998</v>
      </c>
      <c r="U22" s="36">
        <f>SUMIFS(СВЦЭМ!$C$39:$C$782,СВЦЭМ!$A$39:$A$782,$A22,СВЦЭМ!$B$39:$B$782,U$11)+'СЕТ СН'!$F$9+СВЦЭМ!$D$10+'СЕТ СН'!$F$6-'СЕТ СН'!$F$19</f>
        <v>1162.62392271</v>
      </c>
      <c r="V22" s="36">
        <f>SUMIFS(СВЦЭМ!$C$39:$C$782,СВЦЭМ!$A$39:$A$782,$A22,СВЦЭМ!$B$39:$B$782,V$11)+'СЕТ СН'!$F$9+СВЦЭМ!$D$10+'СЕТ СН'!$F$6-'СЕТ СН'!$F$19</f>
        <v>1155.5785397</v>
      </c>
      <c r="W22" s="36">
        <f>SUMIFS(СВЦЭМ!$C$39:$C$782,СВЦЭМ!$A$39:$A$782,$A22,СВЦЭМ!$B$39:$B$782,W$11)+'СЕТ СН'!$F$9+СВЦЭМ!$D$10+'СЕТ СН'!$F$6-'СЕТ СН'!$F$19</f>
        <v>1192.9235400099999</v>
      </c>
      <c r="X22" s="36">
        <f>SUMIFS(СВЦЭМ!$C$39:$C$782,СВЦЭМ!$A$39:$A$782,$A22,СВЦЭМ!$B$39:$B$782,X$11)+'СЕТ СН'!$F$9+СВЦЭМ!$D$10+'СЕТ СН'!$F$6-'СЕТ СН'!$F$19</f>
        <v>1202.2842055399999</v>
      </c>
      <c r="Y22" s="36">
        <f>SUMIFS(СВЦЭМ!$C$39:$C$782,СВЦЭМ!$A$39:$A$782,$A22,СВЦЭМ!$B$39:$B$782,Y$11)+'СЕТ СН'!$F$9+СВЦЭМ!$D$10+'СЕТ СН'!$F$6-'СЕТ СН'!$F$19</f>
        <v>1243.4031566299998</v>
      </c>
    </row>
    <row r="23" spans="1:25" ht="15.75" x14ac:dyDescent="0.2">
      <c r="A23" s="35">
        <f t="shared" si="0"/>
        <v>44481</v>
      </c>
      <c r="B23" s="36">
        <f>SUMIFS(СВЦЭМ!$C$39:$C$782,СВЦЭМ!$A$39:$A$782,$A23,СВЦЭМ!$B$39:$B$782,B$11)+'СЕТ СН'!$F$9+СВЦЭМ!$D$10+'СЕТ СН'!$F$6-'СЕТ СН'!$F$19</f>
        <v>1260.5989488799999</v>
      </c>
      <c r="C23" s="36">
        <f>SUMIFS(СВЦЭМ!$C$39:$C$782,СВЦЭМ!$A$39:$A$782,$A23,СВЦЭМ!$B$39:$B$782,C$11)+'СЕТ СН'!$F$9+СВЦЭМ!$D$10+'СЕТ СН'!$F$6-'СЕТ СН'!$F$19</f>
        <v>1291.3974186599999</v>
      </c>
      <c r="D23" s="36">
        <f>SUMIFS(СВЦЭМ!$C$39:$C$782,СВЦЭМ!$A$39:$A$782,$A23,СВЦЭМ!$B$39:$B$782,D$11)+'СЕТ СН'!$F$9+СВЦЭМ!$D$10+'СЕТ СН'!$F$6-'СЕТ СН'!$F$19</f>
        <v>1200.2867345299999</v>
      </c>
      <c r="E23" s="36">
        <f>SUMIFS(СВЦЭМ!$C$39:$C$782,СВЦЭМ!$A$39:$A$782,$A23,СВЦЭМ!$B$39:$B$782,E$11)+'СЕТ СН'!$F$9+СВЦЭМ!$D$10+'СЕТ СН'!$F$6-'СЕТ СН'!$F$19</f>
        <v>1190.3944617499999</v>
      </c>
      <c r="F23" s="36">
        <f>SUMIFS(СВЦЭМ!$C$39:$C$782,СВЦЭМ!$A$39:$A$782,$A23,СВЦЭМ!$B$39:$B$782,F$11)+'СЕТ СН'!$F$9+СВЦЭМ!$D$10+'СЕТ СН'!$F$6-'СЕТ СН'!$F$19</f>
        <v>1186.5536434999999</v>
      </c>
      <c r="G23" s="36">
        <f>SUMIFS(СВЦЭМ!$C$39:$C$782,СВЦЭМ!$A$39:$A$782,$A23,СВЦЭМ!$B$39:$B$782,G$11)+'СЕТ СН'!$F$9+СВЦЭМ!$D$10+'СЕТ СН'!$F$6-'СЕТ СН'!$F$19</f>
        <v>1188.0885801999998</v>
      </c>
      <c r="H23" s="36">
        <f>SUMIFS(СВЦЭМ!$C$39:$C$782,СВЦЭМ!$A$39:$A$782,$A23,СВЦЭМ!$B$39:$B$782,H$11)+'СЕТ СН'!$F$9+СВЦЭМ!$D$10+'СЕТ СН'!$F$6-'СЕТ СН'!$F$19</f>
        <v>1273.9549685799998</v>
      </c>
      <c r="I23" s="36">
        <f>SUMIFS(СВЦЭМ!$C$39:$C$782,СВЦЭМ!$A$39:$A$782,$A23,СВЦЭМ!$B$39:$B$782,I$11)+'СЕТ СН'!$F$9+СВЦЭМ!$D$10+'СЕТ СН'!$F$6-'СЕТ СН'!$F$19</f>
        <v>1236.1004173899998</v>
      </c>
      <c r="J23" s="36">
        <f>SUMIFS(СВЦЭМ!$C$39:$C$782,СВЦЭМ!$A$39:$A$782,$A23,СВЦЭМ!$B$39:$B$782,J$11)+'СЕТ СН'!$F$9+СВЦЭМ!$D$10+'СЕТ СН'!$F$6-'СЕТ СН'!$F$19</f>
        <v>1309.6453609299999</v>
      </c>
      <c r="K23" s="36">
        <f>SUMIFS(СВЦЭМ!$C$39:$C$782,СВЦЭМ!$A$39:$A$782,$A23,СВЦЭМ!$B$39:$B$782,K$11)+'СЕТ СН'!$F$9+СВЦЭМ!$D$10+'СЕТ СН'!$F$6-'СЕТ СН'!$F$19</f>
        <v>1134.6383817199999</v>
      </c>
      <c r="L23" s="36">
        <f>SUMIFS(СВЦЭМ!$C$39:$C$782,СВЦЭМ!$A$39:$A$782,$A23,СВЦЭМ!$B$39:$B$782,L$11)+'СЕТ СН'!$F$9+СВЦЭМ!$D$10+'СЕТ СН'!$F$6-'СЕТ СН'!$F$19</f>
        <v>1126.7022556099998</v>
      </c>
      <c r="M23" s="36">
        <f>SUMIFS(СВЦЭМ!$C$39:$C$782,СВЦЭМ!$A$39:$A$782,$A23,СВЦЭМ!$B$39:$B$782,M$11)+'СЕТ СН'!$F$9+СВЦЭМ!$D$10+'СЕТ СН'!$F$6-'СЕТ СН'!$F$19</f>
        <v>1810.24380159</v>
      </c>
      <c r="N23" s="36">
        <f>SUMIFS(СВЦЭМ!$C$39:$C$782,СВЦЭМ!$A$39:$A$782,$A23,СВЦЭМ!$B$39:$B$782,N$11)+'СЕТ СН'!$F$9+СВЦЭМ!$D$10+'СЕТ СН'!$F$6-'СЕТ СН'!$F$19</f>
        <v>1244.91586917</v>
      </c>
      <c r="O23" s="36">
        <f>SUMIFS(СВЦЭМ!$C$39:$C$782,СВЦЭМ!$A$39:$A$782,$A23,СВЦЭМ!$B$39:$B$782,O$11)+'СЕТ СН'!$F$9+СВЦЭМ!$D$10+'СЕТ СН'!$F$6-'СЕТ СН'!$F$19</f>
        <v>1237.5069116999998</v>
      </c>
      <c r="P23" s="36">
        <f>SUMIFS(СВЦЭМ!$C$39:$C$782,СВЦЭМ!$A$39:$A$782,$A23,СВЦЭМ!$B$39:$B$782,P$11)+'СЕТ СН'!$F$9+СВЦЭМ!$D$10+'СЕТ СН'!$F$6-'СЕТ СН'!$F$19</f>
        <v>1236.80222205</v>
      </c>
      <c r="Q23" s="36">
        <f>SUMIFS(СВЦЭМ!$C$39:$C$782,СВЦЭМ!$A$39:$A$782,$A23,СВЦЭМ!$B$39:$B$782,Q$11)+'СЕТ СН'!$F$9+СВЦЭМ!$D$10+'СЕТ СН'!$F$6-'СЕТ СН'!$F$19</f>
        <v>1242.66858699</v>
      </c>
      <c r="R23" s="36">
        <f>SUMIFS(СВЦЭМ!$C$39:$C$782,СВЦЭМ!$A$39:$A$782,$A23,СВЦЭМ!$B$39:$B$782,R$11)+'СЕТ СН'!$F$9+СВЦЭМ!$D$10+'СЕТ СН'!$F$6-'СЕТ СН'!$F$19</f>
        <v>1232.0624287599999</v>
      </c>
      <c r="S23" s="36">
        <f>SUMIFS(СВЦЭМ!$C$39:$C$782,СВЦЭМ!$A$39:$A$782,$A23,СВЦЭМ!$B$39:$B$782,S$11)+'СЕТ СН'!$F$9+СВЦЭМ!$D$10+'СЕТ СН'!$F$6-'СЕТ СН'!$F$19</f>
        <v>1210.9458456899999</v>
      </c>
      <c r="T23" s="36">
        <f>SUMIFS(СВЦЭМ!$C$39:$C$782,СВЦЭМ!$A$39:$A$782,$A23,СВЦЭМ!$B$39:$B$782,T$11)+'СЕТ СН'!$F$9+СВЦЭМ!$D$10+'СЕТ СН'!$F$6-'СЕТ СН'!$F$19</f>
        <v>1154.2237591999999</v>
      </c>
      <c r="U23" s="36">
        <f>SUMIFS(СВЦЭМ!$C$39:$C$782,СВЦЭМ!$A$39:$A$782,$A23,СВЦЭМ!$B$39:$B$782,U$11)+'СЕТ СН'!$F$9+СВЦЭМ!$D$10+'СЕТ СН'!$F$6-'СЕТ СН'!$F$19</f>
        <v>1120.9037289899998</v>
      </c>
      <c r="V23" s="36">
        <f>SUMIFS(СВЦЭМ!$C$39:$C$782,СВЦЭМ!$A$39:$A$782,$A23,СВЦЭМ!$B$39:$B$782,V$11)+'СЕТ СН'!$F$9+СВЦЭМ!$D$10+'СЕТ СН'!$F$6-'СЕТ СН'!$F$19</f>
        <v>1084.4076040299999</v>
      </c>
      <c r="W23" s="36">
        <f>SUMIFS(СВЦЭМ!$C$39:$C$782,СВЦЭМ!$A$39:$A$782,$A23,СВЦЭМ!$B$39:$B$782,W$11)+'СЕТ СН'!$F$9+СВЦЭМ!$D$10+'СЕТ СН'!$F$6-'СЕТ СН'!$F$19</f>
        <v>1107.7697051299999</v>
      </c>
      <c r="X23" s="36">
        <f>SUMIFS(СВЦЭМ!$C$39:$C$782,СВЦЭМ!$A$39:$A$782,$A23,СВЦЭМ!$B$39:$B$782,X$11)+'СЕТ СН'!$F$9+СВЦЭМ!$D$10+'СЕТ СН'!$F$6-'СЕТ СН'!$F$19</f>
        <v>1123.2364379799999</v>
      </c>
      <c r="Y23" s="36">
        <f>SUMIFS(СВЦЭМ!$C$39:$C$782,СВЦЭМ!$A$39:$A$782,$A23,СВЦЭМ!$B$39:$B$782,Y$11)+'СЕТ СН'!$F$9+СВЦЭМ!$D$10+'СЕТ СН'!$F$6-'СЕТ СН'!$F$19</f>
        <v>1146.0756825899998</v>
      </c>
    </row>
    <row r="24" spans="1:25" ht="15.75" x14ac:dyDescent="0.2">
      <c r="A24" s="35">
        <f t="shared" si="0"/>
        <v>44482</v>
      </c>
      <c r="B24" s="36">
        <f>SUMIFS(СВЦЭМ!$C$39:$C$782,СВЦЭМ!$A$39:$A$782,$A24,СВЦЭМ!$B$39:$B$782,B$11)+'СЕТ СН'!$F$9+СВЦЭМ!$D$10+'СЕТ СН'!$F$6-'СЕТ СН'!$F$19</f>
        <v>1131.1370890399999</v>
      </c>
      <c r="C24" s="36">
        <f>SUMIFS(СВЦЭМ!$C$39:$C$782,СВЦЭМ!$A$39:$A$782,$A24,СВЦЭМ!$B$39:$B$782,C$11)+'СЕТ СН'!$F$9+СВЦЭМ!$D$10+'СЕТ СН'!$F$6-'СЕТ СН'!$F$19</f>
        <v>1246.3375218499998</v>
      </c>
      <c r="D24" s="36">
        <f>SUMIFS(СВЦЭМ!$C$39:$C$782,СВЦЭМ!$A$39:$A$782,$A24,СВЦЭМ!$B$39:$B$782,D$11)+'СЕТ СН'!$F$9+СВЦЭМ!$D$10+'СЕТ СН'!$F$6-'СЕТ СН'!$F$19</f>
        <v>1177.90277324</v>
      </c>
      <c r="E24" s="36">
        <f>SUMIFS(СВЦЭМ!$C$39:$C$782,СВЦЭМ!$A$39:$A$782,$A24,СВЦЭМ!$B$39:$B$782,E$11)+'СЕТ СН'!$F$9+СВЦЭМ!$D$10+'СЕТ СН'!$F$6-'СЕТ СН'!$F$19</f>
        <v>1157.4686359</v>
      </c>
      <c r="F24" s="36">
        <f>SUMIFS(СВЦЭМ!$C$39:$C$782,СВЦЭМ!$A$39:$A$782,$A24,СВЦЭМ!$B$39:$B$782,F$11)+'СЕТ СН'!$F$9+СВЦЭМ!$D$10+'СЕТ СН'!$F$6-'СЕТ СН'!$F$19</f>
        <v>1153.3853120199999</v>
      </c>
      <c r="G24" s="36">
        <f>SUMIFS(СВЦЭМ!$C$39:$C$782,СВЦЭМ!$A$39:$A$782,$A24,СВЦЭМ!$B$39:$B$782,G$11)+'СЕТ СН'!$F$9+СВЦЭМ!$D$10+'СЕТ СН'!$F$6-'СЕТ СН'!$F$19</f>
        <v>1167.3140405099998</v>
      </c>
      <c r="H24" s="36">
        <f>SUMIFS(СВЦЭМ!$C$39:$C$782,СВЦЭМ!$A$39:$A$782,$A24,СВЦЭМ!$B$39:$B$782,H$11)+'СЕТ СН'!$F$9+СВЦЭМ!$D$10+'СЕТ СН'!$F$6-'СЕТ СН'!$F$19</f>
        <v>1233.9786704799999</v>
      </c>
      <c r="I24" s="36">
        <f>SUMIFS(СВЦЭМ!$C$39:$C$782,СВЦЭМ!$A$39:$A$782,$A24,СВЦЭМ!$B$39:$B$782,I$11)+'СЕТ СН'!$F$9+СВЦЭМ!$D$10+'СЕТ СН'!$F$6-'СЕТ СН'!$F$19</f>
        <v>1203.3214398699999</v>
      </c>
      <c r="J24" s="36">
        <f>SUMIFS(СВЦЭМ!$C$39:$C$782,СВЦЭМ!$A$39:$A$782,$A24,СВЦЭМ!$B$39:$B$782,J$11)+'СЕТ СН'!$F$9+СВЦЭМ!$D$10+'СЕТ СН'!$F$6-'СЕТ СН'!$F$19</f>
        <v>1168.3843158</v>
      </c>
      <c r="K24" s="36">
        <f>SUMIFS(СВЦЭМ!$C$39:$C$782,СВЦЭМ!$A$39:$A$782,$A24,СВЦЭМ!$B$39:$B$782,K$11)+'СЕТ СН'!$F$9+СВЦЭМ!$D$10+'СЕТ СН'!$F$6-'СЕТ СН'!$F$19</f>
        <v>1114.0536152299999</v>
      </c>
      <c r="L24" s="36">
        <f>SUMIFS(СВЦЭМ!$C$39:$C$782,СВЦЭМ!$A$39:$A$782,$A24,СВЦЭМ!$B$39:$B$782,L$11)+'СЕТ СН'!$F$9+СВЦЭМ!$D$10+'СЕТ СН'!$F$6-'СЕТ СН'!$F$19</f>
        <v>1108.5913078799999</v>
      </c>
      <c r="M24" s="36">
        <f>SUMIFS(СВЦЭМ!$C$39:$C$782,СВЦЭМ!$A$39:$A$782,$A24,СВЦЭМ!$B$39:$B$782,M$11)+'СЕТ СН'!$F$9+СВЦЭМ!$D$10+'СЕТ СН'!$F$6-'СЕТ СН'!$F$19</f>
        <v>1127.1105635599997</v>
      </c>
      <c r="N24" s="36">
        <f>SUMIFS(СВЦЭМ!$C$39:$C$782,СВЦЭМ!$A$39:$A$782,$A24,СВЦЭМ!$B$39:$B$782,N$11)+'СЕТ СН'!$F$9+СВЦЭМ!$D$10+'СЕТ СН'!$F$6-'СЕТ СН'!$F$19</f>
        <v>1183.4379891799999</v>
      </c>
      <c r="O24" s="36">
        <f>SUMIFS(СВЦЭМ!$C$39:$C$782,СВЦЭМ!$A$39:$A$782,$A24,СВЦЭМ!$B$39:$B$782,O$11)+'СЕТ СН'!$F$9+СВЦЭМ!$D$10+'СЕТ СН'!$F$6-'СЕТ СН'!$F$19</f>
        <v>1238.8943843499999</v>
      </c>
      <c r="P24" s="36">
        <f>SUMIFS(СВЦЭМ!$C$39:$C$782,СВЦЭМ!$A$39:$A$782,$A24,СВЦЭМ!$B$39:$B$782,P$11)+'СЕТ СН'!$F$9+СВЦЭМ!$D$10+'СЕТ СН'!$F$6-'СЕТ СН'!$F$19</f>
        <v>1227.59873034</v>
      </c>
      <c r="Q24" s="36">
        <f>SUMIFS(СВЦЭМ!$C$39:$C$782,СВЦЭМ!$A$39:$A$782,$A24,СВЦЭМ!$B$39:$B$782,Q$11)+'СЕТ СН'!$F$9+СВЦЭМ!$D$10+'СЕТ СН'!$F$6-'СЕТ СН'!$F$19</f>
        <v>1205.11526424</v>
      </c>
      <c r="R24" s="36">
        <f>SUMIFS(СВЦЭМ!$C$39:$C$782,СВЦЭМ!$A$39:$A$782,$A24,СВЦЭМ!$B$39:$B$782,R$11)+'СЕТ СН'!$F$9+СВЦЭМ!$D$10+'СЕТ СН'!$F$6-'СЕТ СН'!$F$19</f>
        <v>1197.0966966499998</v>
      </c>
      <c r="S24" s="36">
        <f>SUMIFS(СВЦЭМ!$C$39:$C$782,СВЦЭМ!$A$39:$A$782,$A24,СВЦЭМ!$B$39:$B$782,S$11)+'СЕТ СН'!$F$9+СВЦЭМ!$D$10+'СЕТ СН'!$F$6-'СЕТ СН'!$F$19</f>
        <v>1163.04759668</v>
      </c>
      <c r="T24" s="36">
        <f>SUMIFS(СВЦЭМ!$C$39:$C$782,СВЦЭМ!$A$39:$A$782,$A24,СВЦЭМ!$B$39:$B$782,T$11)+'СЕТ СН'!$F$9+СВЦЭМ!$D$10+'СЕТ СН'!$F$6-'СЕТ СН'!$F$19</f>
        <v>1070.9817882499999</v>
      </c>
      <c r="U24" s="36">
        <f>SUMIFS(СВЦЭМ!$C$39:$C$782,СВЦЭМ!$A$39:$A$782,$A24,СВЦЭМ!$B$39:$B$782,U$11)+'СЕТ СН'!$F$9+СВЦЭМ!$D$10+'СЕТ СН'!$F$6-'СЕТ СН'!$F$19</f>
        <v>1036.1522458099998</v>
      </c>
      <c r="V24" s="36">
        <f>SUMIFS(СВЦЭМ!$C$39:$C$782,СВЦЭМ!$A$39:$A$782,$A24,СВЦЭМ!$B$39:$B$782,V$11)+'СЕТ СН'!$F$9+СВЦЭМ!$D$10+'СЕТ СН'!$F$6-'СЕТ СН'!$F$19</f>
        <v>1028.07625134</v>
      </c>
      <c r="W24" s="36">
        <f>SUMIFS(СВЦЭМ!$C$39:$C$782,СВЦЭМ!$A$39:$A$782,$A24,СВЦЭМ!$B$39:$B$782,W$11)+'СЕТ СН'!$F$9+СВЦЭМ!$D$10+'СЕТ СН'!$F$6-'СЕТ СН'!$F$19</f>
        <v>1078.5072904199999</v>
      </c>
      <c r="X24" s="36">
        <f>SUMIFS(СВЦЭМ!$C$39:$C$782,СВЦЭМ!$A$39:$A$782,$A24,СВЦЭМ!$B$39:$B$782,X$11)+'СЕТ СН'!$F$9+СВЦЭМ!$D$10+'СЕТ СН'!$F$6-'СЕТ СН'!$F$19</f>
        <v>1116.6034879199999</v>
      </c>
      <c r="Y24" s="36">
        <f>SUMIFS(СВЦЭМ!$C$39:$C$782,СВЦЭМ!$A$39:$A$782,$A24,СВЦЭМ!$B$39:$B$782,Y$11)+'СЕТ СН'!$F$9+СВЦЭМ!$D$10+'СЕТ СН'!$F$6-'СЕТ СН'!$F$19</f>
        <v>1202.6694007899998</v>
      </c>
    </row>
    <row r="25" spans="1:25" ht="15.75" x14ac:dyDescent="0.2">
      <c r="A25" s="35">
        <f t="shared" si="0"/>
        <v>44483</v>
      </c>
      <c r="B25" s="36">
        <f>SUMIFS(СВЦЭМ!$C$39:$C$782,СВЦЭМ!$A$39:$A$782,$A25,СВЦЭМ!$B$39:$B$782,B$11)+'СЕТ СН'!$F$9+СВЦЭМ!$D$10+'СЕТ СН'!$F$6-'СЕТ СН'!$F$19</f>
        <v>1275.9205531499999</v>
      </c>
      <c r="C25" s="36">
        <f>SUMIFS(СВЦЭМ!$C$39:$C$782,СВЦЭМ!$A$39:$A$782,$A25,СВЦЭМ!$B$39:$B$782,C$11)+'СЕТ СН'!$F$9+СВЦЭМ!$D$10+'СЕТ СН'!$F$6-'СЕТ СН'!$F$19</f>
        <v>1253.3055195999998</v>
      </c>
      <c r="D25" s="36">
        <f>SUMIFS(СВЦЭМ!$C$39:$C$782,СВЦЭМ!$A$39:$A$782,$A25,СВЦЭМ!$B$39:$B$782,D$11)+'СЕТ СН'!$F$9+СВЦЭМ!$D$10+'СЕТ СН'!$F$6-'СЕТ СН'!$F$19</f>
        <v>1155.45191381</v>
      </c>
      <c r="E25" s="36">
        <f>SUMIFS(СВЦЭМ!$C$39:$C$782,СВЦЭМ!$A$39:$A$782,$A25,СВЦЭМ!$B$39:$B$782,E$11)+'СЕТ СН'!$F$9+СВЦЭМ!$D$10+'СЕТ СН'!$F$6-'СЕТ СН'!$F$19</f>
        <v>1135.82479091</v>
      </c>
      <c r="F25" s="36">
        <f>SUMIFS(СВЦЭМ!$C$39:$C$782,СВЦЭМ!$A$39:$A$782,$A25,СВЦЭМ!$B$39:$B$782,F$11)+'СЕТ СН'!$F$9+СВЦЭМ!$D$10+'СЕТ СН'!$F$6-'СЕТ СН'!$F$19</f>
        <v>1134.5747615199998</v>
      </c>
      <c r="G25" s="36">
        <f>SUMIFS(СВЦЭМ!$C$39:$C$782,СВЦЭМ!$A$39:$A$782,$A25,СВЦЭМ!$B$39:$B$782,G$11)+'СЕТ СН'!$F$9+СВЦЭМ!$D$10+'СЕТ СН'!$F$6-'СЕТ СН'!$F$19</f>
        <v>1169.6000671199999</v>
      </c>
      <c r="H25" s="36">
        <f>SUMIFS(СВЦЭМ!$C$39:$C$782,СВЦЭМ!$A$39:$A$782,$A25,СВЦЭМ!$B$39:$B$782,H$11)+'СЕТ СН'!$F$9+СВЦЭМ!$D$10+'СЕТ СН'!$F$6-'СЕТ СН'!$F$19</f>
        <v>1253.1849158799998</v>
      </c>
      <c r="I25" s="36">
        <f>SUMIFS(СВЦЭМ!$C$39:$C$782,СВЦЭМ!$A$39:$A$782,$A25,СВЦЭМ!$B$39:$B$782,I$11)+'СЕТ СН'!$F$9+СВЦЭМ!$D$10+'СЕТ СН'!$F$6-'СЕТ СН'!$F$19</f>
        <v>1232.31438379</v>
      </c>
      <c r="J25" s="36">
        <f>SUMIFS(СВЦЭМ!$C$39:$C$782,СВЦЭМ!$A$39:$A$782,$A25,СВЦЭМ!$B$39:$B$782,J$11)+'СЕТ СН'!$F$9+СВЦЭМ!$D$10+'СЕТ СН'!$F$6-'СЕТ СН'!$F$19</f>
        <v>1204.7435593499999</v>
      </c>
      <c r="K25" s="36">
        <f>SUMIFS(СВЦЭМ!$C$39:$C$782,СВЦЭМ!$A$39:$A$782,$A25,СВЦЭМ!$B$39:$B$782,K$11)+'СЕТ СН'!$F$9+СВЦЭМ!$D$10+'СЕТ СН'!$F$6-'СЕТ СН'!$F$19</f>
        <v>1057.4442782599999</v>
      </c>
      <c r="L25" s="36">
        <f>SUMIFS(СВЦЭМ!$C$39:$C$782,СВЦЭМ!$A$39:$A$782,$A25,СВЦЭМ!$B$39:$B$782,L$11)+'СЕТ СН'!$F$9+СВЦЭМ!$D$10+'СЕТ СН'!$F$6-'СЕТ СН'!$F$19</f>
        <v>1130.2201283999998</v>
      </c>
      <c r="M25" s="36">
        <f>SUMIFS(СВЦЭМ!$C$39:$C$782,СВЦЭМ!$A$39:$A$782,$A25,СВЦЭМ!$B$39:$B$782,M$11)+'СЕТ СН'!$F$9+СВЦЭМ!$D$10+'СЕТ СН'!$F$6-'СЕТ СН'!$F$19</f>
        <v>1278.1552877199999</v>
      </c>
      <c r="N25" s="36">
        <f>SUMIFS(СВЦЭМ!$C$39:$C$782,СВЦЭМ!$A$39:$A$782,$A25,СВЦЭМ!$B$39:$B$782,N$11)+'СЕТ СН'!$F$9+СВЦЭМ!$D$10+'СЕТ СН'!$F$6-'СЕТ СН'!$F$19</f>
        <v>1273.81379124</v>
      </c>
      <c r="O25" s="36">
        <f>SUMIFS(СВЦЭМ!$C$39:$C$782,СВЦЭМ!$A$39:$A$782,$A25,СВЦЭМ!$B$39:$B$782,O$11)+'СЕТ СН'!$F$9+СВЦЭМ!$D$10+'СЕТ СН'!$F$6-'СЕТ СН'!$F$19</f>
        <v>1271.5003999599999</v>
      </c>
      <c r="P25" s="36">
        <f>SUMIFS(СВЦЭМ!$C$39:$C$782,СВЦЭМ!$A$39:$A$782,$A25,СВЦЭМ!$B$39:$B$782,P$11)+'СЕТ СН'!$F$9+СВЦЭМ!$D$10+'СЕТ СН'!$F$6-'СЕТ СН'!$F$19</f>
        <v>1262.1308428499999</v>
      </c>
      <c r="Q25" s="36">
        <f>SUMIFS(СВЦЭМ!$C$39:$C$782,СВЦЭМ!$A$39:$A$782,$A25,СВЦЭМ!$B$39:$B$782,Q$11)+'СЕТ СН'!$F$9+СВЦЭМ!$D$10+'СЕТ СН'!$F$6-'СЕТ СН'!$F$19</f>
        <v>1279.4092183299999</v>
      </c>
      <c r="R25" s="36">
        <f>SUMIFS(СВЦЭМ!$C$39:$C$782,СВЦЭМ!$A$39:$A$782,$A25,СВЦЭМ!$B$39:$B$782,R$11)+'СЕТ СН'!$F$9+СВЦЭМ!$D$10+'СЕТ СН'!$F$6-'СЕТ СН'!$F$19</f>
        <v>1277.1383408899999</v>
      </c>
      <c r="S25" s="36">
        <f>SUMIFS(СВЦЭМ!$C$39:$C$782,СВЦЭМ!$A$39:$A$782,$A25,СВЦЭМ!$B$39:$B$782,S$11)+'СЕТ СН'!$F$9+СВЦЭМ!$D$10+'СЕТ СН'!$F$6-'СЕТ СН'!$F$19</f>
        <v>1215.2025905999999</v>
      </c>
      <c r="T25" s="36">
        <f>SUMIFS(СВЦЭМ!$C$39:$C$782,СВЦЭМ!$A$39:$A$782,$A25,СВЦЭМ!$B$39:$B$782,T$11)+'СЕТ СН'!$F$9+СВЦЭМ!$D$10+'СЕТ СН'!$F$6-'СЕТ СН'!$F$19</f>
        <v>1106.2773900799998</v>
      </c>
      <c r="U25" s="36">
        <f>SUMIFS(СВЦЭМ!$C$39:$C$782,СВЦЭМ!$A$39:$A$782,$A25,СВЦЭМ!$B$39:$B$782,U$11)+'СЕТ СН'!$F$9+СВЦЭМ!$D$10+'СЕТ СН'!$F$6-'СЕТ СН'!$F$19</f>
        <v>1035.1665216699998</v>
      </c>
      <c r="V25" s="36">
        <f>SUMIFS(СВЦЭМ!$C$39:$C$782,СВЦЭМ!$A$39:$A$782,$A25,СВЦЭМ!$B$39:$B$782,V$11)+'СЕТ СН'!$F$9+СВЦЭМ!$D$10+'СЕТ СН'!$F$6-'СЕТ СН'!$F$19</f>
        <v>998.69017930999996</v>
      </c>
      <c r="W25" s="36">
        <f>SUMIFS(СВЦЭМ!$C$39:$C$782,СВЦЭМ!$A$39:$A$782,$A25,СВЦЭМ!$B$39:$B$782,W$11)+'СЕТ СН'!$F$9+СВЦЭМ!$D$10+'СЕТ СН'!$F$6-'СЕТ СН'!$F$19</f>
        <v>1101.7764093699998</v>
      </c>
      <c r="X25" s="36">
        <f>SUMIFS(СВЦЭМ!$C$39:$C$782,СВЦЭМ!$A$39:$A$782,$A25,СВЦЭМ!$B$39:$B$782,X$11)+'СЕТ СН'!$F$9+СВЦЭМ!$D$10+'СЕТ СН'!$F$6-'СЕТ СН'!$F$19</f>
        <v>1201.7192608099999</v>
      </c>
      <c r="Y25" s="36">
        <f>SUMIFS(СВЦЭМ!$C$39:$C$782,СВЦЭМ!$A$39:$A$782,$A25,СВЦЭМ!$B$39:$B$782,Y$11)+'СЕТ СН'!$F$9+СВЦЭМ!$D$10+'СЕТ СН'!$F$6-'СЕТ СН'!$F$19</f>
        <v>1258.25196418</v>
      </c>
    </row>
    <row r="26" spans="1:25" ht="15.75" x14ac:dyDescent="0.2">
      <c r="A26" s="35">
        <f t="shared" si="0"/>
        <v>44484</v>
      </c>
      <c r="B26" s="36">
        <f>SUMIFS(СВЦЭМ!$C$39:$C$782,СВЦЭМ!$A$39:$A$782,$A26,СВЦЭМ!$B$39:$B$782,B$11)+'СЕТ СН'!$F$9+СВЦЭМ!$D$10+'СЕТ СН'!$F$6-'СЕТ СН'!$F$19</f>
        <v>1203.2863683099999</v>
      </c>
      <c r="C26" s="36">
        <f>SUMIFS(СВЦЭМ!$C$39:$C$782,СВЦЭМ!$A$39:$A$782,$A26,СВЦЭМ!$B$39:$B$782,C$11)+'СЕТ СН'!$F$9+СВЦЭМ!$D$10+'СЕТ СН'!$F$6-'СЕТ СН'!$F$19</f>
        <v>1195.2464922299998</v>
      </c>
      <c r="D26" s="36">
        <f>SUMIFS(СВЦЭМ!$C$39:$C$782,СВЦЭМ!$A$39:$A$782,$A26,СВЦЭМ!$B$39:$B$782,D$11)+'СЕТ СН'!$F$9+СВЦЭМ!$D$10+'СЕТ СН'!$F$6-'СЕТ СН'!$F$19</f>
        <v>1155.5406560499998</v>
      </c>
      <c r="E26" s="36">
        <f>SUMIFS(СВЦЭМ!$C$39:$C$782,СВЦЭМ!$A$39:$A$782,$A26,СВЦЭМ!$B$39:$B$782,E$11)+'СЕТ СН'!$F$9+СВЦЭМ!$D$10+'СЕТ СН'!$F$6-'СЕТ СН'!$F$19</f>
        <v>1174.4528382399999</v>
      </c>
      <c r="F26" s="36">
        <f>SUMIFS(СВЦЭМ!$C$39:$C$782,СВЦЭМ!$A$39:$A$782,$A26,СВЦЭМ!$B$39:$B$782,F$11)+'СЕТ СН'!$F$9+СВЦЭМ!$D$10+'СЕТ СН'!$F$6-'СЕТ СН'!$F$19</f>
        <v>1167.4407774399999</v>
      </c>
      <c r="G26" s="36">
        <f>SUMIFS(СВЦЭМ!$C$39:$C$782,СВЦЭМ!$A$39:$A$782,$A26,СВЦЭМ!$B$39:$B$782,G$11)+'СЕТ СН'!$F$9+СВЦЭМ!$D$10+'СЕТ СН'!$F$6-'СЕТ СН'!$F$19</f>
        <v>1179.8180275499999</v>
      </c>
      <c r="H26" s="36">
        <f>SUMIFS(СВЦЭМ!$C$39:$C$782,СВЦЭМ!$A$39:$A$782,$A26,СВЦЭМ!$B$39:$B$782,H$11)+'СЕТ СН'!$F$9+СВЦЭМ!$D$10+'СЕТ СН'!$F$6-'СЕТ СН'!$F$19</f>
        <v>1236.7393278499999</v>
      </c>
      <c r="I26" s="36">
        <f>SUMIFS(СВЦЭМ!$C$39:$C$782,СВЦЭМ!$A$39:$A$782,$A26,СВЦЭМ!$B$39:$B$782,I$11)+'СЕТ СН'!$F$9+СВЦЭМ!$D$10+'СЕТ СН'!$F$6-'СЕТ СН'!$F$19</f>
        <v>1243.7691545799998</v>
      </c>
      <c r="J26" s="36">
        <f>SUMIFS(СВЦЭМ!$C$39:$C$782,СВЦЭМ!$A$39:$A$782,$A26,СВЦЭМ!$B$39:$B$782,J$11)+'СЕТ СН'!$F$9+СВЦЭМ!$D$10+'СЕТ СН'!$F$6-'СЕТ СН'!$F$19</f>
        <v>1207.47420025</v>
      </c>
      <c r="K26" s="36">
        <f>SUMIFS(СВЦЭМ!$C$39:$C$782,СВЦЭМ!$A$39:$A$782,$A26,СВЦЭМ!$B$39:$B$782,K$11)+'СЕТ СН'!$F$9+СВЦЭМ!$D$10+'СЕТ СН'!$F$6-'СЕТ СН'!$F$19</f>
        <v>1172.4147278399998</v>
      </c>
      <c r="L26" s="36">
        <f>SUMIFS(СВЦЭМ!$C$39:$C$782,СВЦЭМ!$A$39:$A$782,$A26,СВЦЭМ!$B$39:$B$782,L$11)+'СЕТ СН'!$F$9+СВЦЭМ!$D$10+'СЕТ СН'!$F$6-'СЕТ СН'!$F$19</f>
        <v>1190.07030287</v>
      </c>
      <c r="M26" s="36">
        <f>SUMIFS(СВЦЭМ!$C$39:$C$782,СВЦЭМ!$A$39:$A$782,$A26,СВЦЭМ!$B$39:$B$782,M$11)+'СЕТ СН'!$F$9+СВЦЭМ!$D$10+'СЕТ СН'!$F$6-'СЕТ СН'!$F$19</f>
        <v>1192.7889217999998</v>
      </c>
      <c r="N26" s="36">
        <f>SUMIFS(СВЦЭМ!$C$39:$C$782,СВЦЭМ!$A$39:$A$782,$A26,СВЦЭМ!$B$39:$B$782,N$11)+'СЕТ СН'!$F$9+СВЦЭМ!$D$10+'СЕТ СН'!$F$6-'СЕТ СН'!$F$19</f>
        <v>1189.9752425199999</v>
      </c>
      <c r="O26" s="36">
        <f>SUMIFS(СВЦЭМ!$C$39:$C$782,СВЦЭМ!$A$39:$A$782,$A26,СВЦЭМ!$B$39:$B$782,O$11)+'СЕТ СН'!$F$9+СВЦЭМ!$D$10+'СЕТ СН'!$F$6-'СЕТ СН'!$F$19</f>
        <v>1239.87889116</v>
      </c>
      <c r="P26" s="36">
        <f>SUMIFS(СВЦЭМ!$C$39:$C$782,СВЦЭМ!$A$39:$A$782,$A26,СВЦЭМ!$B$39:$B$782,P$11)+'СЕТ СН'!$F$9+СВЦЭМ!$D$10+'СЕТ СН'!$F$6-'СЕТ СН'!$F$19</f>
        <v>1253.5580106499999</v>
      </c>
      <c r="Q26" s="36">
        <f>SUMIFS(СВЦЭМ!$C$39:$C$782,СВЦЭМ!$A$39:$A$782,$A26,СВЦЭМ!$B$39:$B$782,Q$11)+'СЕТ СН'!$F$9+СВЦЭМ!$D$10+'СЕТ СН'!$F$6-'СЕТ СН'!$F$19</f>
        <v>1257.9965987399999</v>
      </c>
      <c r="R26" s="36">
        <f>SUMIFS(СВЦЭМ!$C$39:$C$782,СВЦЭМ!$A$39:$A$782,$A26,СВЦЭМ!$B$39:$B$782,R$11)+'СЕТ СН'!$F$9+СВЦЭМ!$D$10+'СЕТ СН'!$F$6-'СЕТ СН'!$F$19</f>
        <v>1257.16011469</v>
      </c>
      <c r="S26" s="36">
        <f>SUMIFS(СВЦЭМ!$C$39:$C$782,СВЦЭМ!$A$39:$A$782,$A26,СВЦЭМ!$B$39:$B$782,S$11)+'СЕТ СН'!$F$9+СВЦЭМ!$D$10+'СЕТ СН'!$F$6-'СЕТ СН'!$F$19</f>
        <v>1259.2565958399998</v>
      </c>
      <c r="T26" s="36">
        <f>SUMIFS(СВЦЭМ!$C$39:$C$782,СВЦЭМ!$A$39:$A$782,$A26,СВЦЭМ!$B$39:$B$782,T$11)+'СЕТ СН'!$F$9+СВЦЭМ!$D$10+'СЕТ СН'!$F$6-'СЕТ СН'!$F$19</f>
        <v>1176.2908967899998</v>
      </c>
      <c r="U26" s="36">
        <f>SUMIFS(СВЦЭМ!$C$39:$C$782,СВЦЭМ!$A$39:$A$782,$A26,СВЦЭМ!$B$39:$B$782,U$11)+'СЕТ СН'!$F$9+СВЦЭМ!$D$10+'СЕТ СН'!$F$6-'СЕТ СН'!$F$19</f>
        <v>1184.8584388099998</v>
      </c>
      <c r="V26" s="36">
        <f>SUMIFS(СВЦЭМ!$C$39:$C$782,СВЦЭМ!$A$39:$A$782,$A26,СВЦЭМ!$B$39:$B$782,V$11)+'СЕТ СН'!$F$9+СВЦЭМ!$D$10+'СЕТ СН'!$F$6-'СЕТ СН'!$F$19</f>
        <v>1191.2290513999999</v>
      </c>
      <c r="W26" s="36">
        <f>SUMIFS(СВЦЭМ!$C$39:$C$782,СВЦЭМ!$A$39:$A$782,$A26,СВЦЭМ!$B$39:$B$782,W$11)+'СЕТ СН'!$F$9+СВЦЭМ!$D$10+'СЕТ СН'!$F$6-'СЕТ СН'!$F$19</f>
        <v>1177.6061274199999</v>
      </c>
      <c r="X26" s="36">
        <f>SUMIFS(СВЦЭМ!$C$39:$C$782,СВЦЭМ!$A$39:$A$782,$A26,СВЦЭМ!$B$39:$B$782,X$11)+'СЕТ СН'!$F$9+СВЦЭМ!$D$10+'СЕТ СН'!$F$6-'СЕТ СН'!$F$19</f>
        <v>1186.4740700799998</v>
      </c>
      <c r="Y26" s="36">
        <f>SUMIFS(СВЦЭМ!$C$39:$C$782,СВЦЭМ!$A$39:$A$782,$A26,СВЦЭМ!$B$39:$B$782,Y$11)+'СЕТ СН'!$F$9+СВЦЭМ!$D$10+'СЕТ СН'!$F$6-'СЕТ СН'!$F$19</f>
        <v>1240.3347301499998</v>
      </c>
    </row>
    <row r="27" spans="1:25" ht="15.75" x14ac:dyDescent="0.2">
      <c r="A27" s="35">
        <f t="shared" si="0"/>
        <v>44485</v>
      </c>
      <c r="B27" s="36">
        <f>SUMIFS(СВЦЭМ!$C$39:$C$782,СВЦЭМ!$A$39:$A$782,$A27,СВЦЭМ!$B$39:$B$782,B$11)+'СЕТ СН'!$F$9+СВЦЭМ!$D$10+'СЕТ СН'!$F$6-'СЕТ СН'!$F$19</f>
        <v>1205.3034490099999</v>
      </c>
      <c r="C27" s="36">
        <f>SUMIFS(СВЦЭМ!$C$39:$C$782,СВЦЭМ!$A$39:$A$782,$A27,СВЦЭМ!$B$39:$B$782,C$11)+'СЕТ СН'!$F$9+СВЦЭМ!$D$10+'СЕТ СН'!$F$6-'СЕТ СН'!$F$19</f>
        <v>1248.8312245999998</v>
      </c>
      <c r="D27" s="36">
        <f>SUMIFS(СВЦЭМ!$C$39:$C$782,СВЦЭМ!$A$39:$A$782,$A27,СВЦЭМ!$B$39:$B$782,D$11)+'СЕТ СН'!$F$9+СВЦЭМ!$D$10+'СЕТ СН'!$F$6-'СЕТ СН'!$F$19</f>
        <v>1165.70116205</v>
      </c>
      <c r="E27" s="36">
        <f>SUMIFS(СВЦЭМ!$C$39:$C$782,СВЦЭМ!$A$39:$A$782,$A27,СВЦЭМ!$B$39:$B$782,E$11)+'СЕТ СН'!$F$9+СВЦЭМ!$D$10+'СЕТ СН'!$F$6-'СЕТ СН'!$F$19</f>
        <v>1155.41595345</v>
      </c>
      <c r="F27" s="36">
        <f>SUMIFS(СВЦЭМ!$C$39:$C$782,СВЦЭМ!$A$39:$A$782,$A27,СВЦЭМ!$B$39:$B$782,F$11)+'СЕТ СН'!$F$9+СВЦЭМ!$D$10+'СЕТ СН'!$F$6-'СЕТ СН'!$F$19</f>
        <v>1156.0552659699999</v>
      </c>
      <c r="G27" s="36">
        <f>SUMIFS(СВЦЭМ!$C$39:$C$782,СВЦЭМ!$A$39:$A$782,$A27,СВЦЭМ!$B$39:$B$782,G$11)+'СЕТ СН'!$F$9+СВЦЭМ!$D$10+'СЕТ СН'!$F$6-'СЕТ СН'!$F$19</f>
        <v>1158.78628108</v>
      </c>
      <c r="H27" s="36">
        <f>SUMIFS(СВЦЭМ!$C$39:$C$782,СВЦЭМ!$A$39:$A$782,$A27,СВЦЭМ!$B$39:$B$782,H$11)+'СЕТ СН'!$F$9+СВЦЭМ!$D$10+'СЕТ СН'!$F$6-'СЕТ СН'!$F$19</f>
        <v>1200.8806092399998</v>
      </c>
      <c r="I27" s="36">
        <f>SUMIFS(СВЦЭМ!$C$39:$C$782,СВЦЭМ!$A$39:$A$782,$A27,СВЦЭМ!$B$39:$B$782,I$11)+'СЕТ СН'!$F$9+СВЦЭМ!$D$10+'СЕТ СН'!$F$6-'СЕТ СН'!$F$19</f>
        <v>1226.8614164099999</v>
      </c>
      <c r="J27" s="36">
        <f>SUMIFS(СВЦЭМ!$C$39:$C$782,СВЦЭМ!$A$39:$A$782,$A27,СВЦЭМ!$B$39:$B$782,J$11)+'СЕТ СН'!$F$9+СВЦЭМ!$D$10+'СЕТ СН'!$F$6-'СЕТ СН'!$F$19</f>
        <v>1241.5896016999998</v>
      </c>
      <c r="K27" s="36">
        <f>SUMIFS(СВЦЭМ!$C$39:$C$782,СВЦЭМ!$A$39:$A$782,$A27,СВЦЭМ!$B$39:$B$782,K$11)+'СЕТ СН'!$F$9+СВЦЭМ!$D$10+'СЕТ СН'!$F$6-'СЕТ СН'!$F$19</f>
        <v>1166.6429052499998</v>
      </c>
      <c r="L27" s="36">
        <f>SUMIFS(СВЦЭМ!$C$39:$C$782,СВЦЭМ!$A$39:$A$782,$A27,СВЦЭМ!$B$39:$B$782,L$11)+'СЕТ СН'!$F$9+СВЦЭМ!$D$10+'СЕТ СН'!$F$6-'СЕТ СН'!$F$19</f>
        <v>1169.75001862</v>
      </c>
      <c r="M27" s="36">
        <f>SUMIFS(СВЦЭМ!$C$39:$C$782,СВЦЭМ!$A$39:$A$782,$A27,СВЦЭМ!$B$39:$B$782,M$11)+'СЕТ СН'!$F$9+СВЦЭМ!$D$10+'СЕТ СН'!$F$6-'СЕТ СН'!$F$19</f>
        <v>1162.9249036299998</v>
      </c>
      <c r="N27" s="36">
        <f>SUMIFS(СВЦЭМ!$C$39:$C$782,СВЦЭМ!$A$39:$A$782,$A27,СВЦЭМ!$B$39:$B$782,N$11)+'СЕТ СН'!$F$9+СВЦЭМ!$D$10+'СЕТ СН'!$F$6-'СЕТ СН'!$F$19</f>
        <v>1166.8674266899998</v>
      </c>
      <c r="O27" s="36">
        <f>SUMIFS(СВЦЭМ!$C$39:$C$782,СВЦЭМ!$A$39:$A$782,$A27,СВЦЭМ!$B$39:$B$782,O$11)+'СЕТ СН'!$F$9+СВЦЭМ!$D$10+'СЕТ СН'!$F$6-'СЕТ СН'!$F$19</f>
        <v>1157.0759458099999</v>
      </c>
      <c r="P27" s="36">
        <f>SUMIFS(СВЦЭМ!$C$39:$C$782,СВЦЭМ!$A$39:$A$782,$A27,СВЦЭМ!$B$39:$B$782,P$11)+'СЕТ СН'!$F$9+СВЦЭМ!$D$10+'СЕТ СН'!$F$6-'СЕТ СН'!$F$19</f>
        <v>1146.54155881</v>
      </c>
      <c r="Q27" s="36">
        <f>SUMIFS(СВЦЭМ!$C$39:$C$782,СВЦЭМ!$A$39:$A$782,$A27,СВЦЭМ!$B$39:$B$782,Q$11)+'СЕТ СН'!$F$9+СВЦЭМ!$D$10+'СЕТ СН'!$F$6-'СЕТ СН'!$F$19</f>
        <v>1139.7084656499999</v>
      </c>
      <c r="R27" s="36">
        <f>SUMIFS(СВЦЭМ!$C$39:$C$782,СВЦЭМ!$A$39:$A$782,$A27,СВЦЭМ!$B$39:$B$782,R$11)+'СЕТ СН'!$F$9+СВЦЭМ!$D$10+'СЕТ СН'!$F$6-'СЕТ СН'!$F$19</f>
        <v>1131.9594549399999</v>
      </c>
      <c r="S27" s="36">
        <f>SUMIFS(СВЦЭМ!$C$39:$C$782,СВЦЭМ!$A$39:$A$782,$A27,СВЦЭМ!$B$39:$B$782,S$11)+'СЕТ СН'!$F$9+СВЦЭМ!$D$10+'СЕТ СН'!$F$6-'СЕТ СН'!$F$19</f>
        <v>1125.7528539699999</v>
      </c>
      <c r="T27" s="36">
        <f>SUMIFS(СВЦЭМ!$C$39:$C$782,СВЦЭМ!$A$39:$A$782,$A27,СВЦЭМ!$B$39:$B$782,T$11)+'СЕТ СН'!$F$9+СВЦЭМ!$D$10+'СЕТ СН'!$F$6-'СЕТ СН'!$F$19</f>
        <v>1120.4746677199998</v>
      </c>
      <c r="U27" s="36">
        <f>SUMIFS(СВЦЭМ!$C$39:$C$782,СВЦЭМ!$A$39:$A$782,$A27,СВЦЭМ!$B$39:$B$782,U$11)+'СЕТ СН'!$F$9+СВЦЭМ!$D$10+'СЕТ СН'!$F$6-'СЕТ СН'!$F$19</f>
        <v>1144.4634892699999</v>
      </c>
      <c r="V27" s="36">
        <f>SUMIFS(СВЦЭМ!$C$39:$C$782,СВЦЭМ!$A$39:$A$782,$A27,СВЦЭМ!$B$39:$B$782,V$11)+'СЕТ СН'!$F$9+СВЦЭМ!$D$10+'СЕТ СН'!$F$6-'СЕТ СН'!$F$19</f>
        <v>1130.79510226</v>
      </c>
      <c r="W27" s="36">
        <f>SUMIFS(СВЦЭМ!$C$39:$C$782,СВЦЭМ!$A$39:$A$782,$A27,СВЦЭМ!$B$39:$B$782,W$11)+'СЕТ СН'!$F$9+СВЦЭМ!$D$10+'СЕТ СН'!$F$6-'СЕТ СН'!$F$19</f>
        <v>1132.32062417</v>
      </c>
      <c r="X27" s="36">
        <f>SUMIFS(СВЦЭМ!$C$39:$C$782,СВЦЭМ!$A$39:$A$782,$A27,СВЦЭМ!$B$39:$B$782,X$11)+'СЕТ СН'!$F$9+СВЦЭМ!$D$10+'СЕТ СН'!$F$6-'СЕТ СН'!$F$19</f>
        <v>1200.3716762899999</v>
      </c>
      <c r="Y27" s="36">
        <f>SUMIFS(СВЦЭМ!$C$39:$C$782,СВЦЭМ!$A$39:$A$782,$A27,СВЦЭМ!$B$39:$B$782,Y$11)+'СЕТ СН'!$F$9+СВЦЭМ!$D$10+'СЕТ СН'!$F$6-'СЕТ СН'!$F$19</f>
        <v>1264.07110496</v>
      </c>
    </row>
    <row r="28" spans="1:25" ht="15.75" x14ac:dyDescent="0.2">
      <c r="A28" s="35">
        <f t="shared" si="0"/>
        <v>44486</v>
      </c>
      <c r="B28" s="36">
        <f>SUMIFS(СВЦЭМ!$C$39:$C$782,СВЦЭМ!$A$39:$A$782,$A28,СВЦЭМ!$B$39:$B$782,B$11)+'СЕТ СН'!$F$9+СВЦЭМ!$D$10+'СЕТ СН'!$F$6-'СЕТ СН'!$F$19</f>
        <v>1192.9443778999998</v>
      </c>
      <c r="C28" s="36">
        <f>SUMIFS(СВЦЭМ!$C$39:$C$782,СВЦЭМ!$A$39:$A$782,$A28,СВЦЭМ!$B$39:$B$782,C$11)+'СЕТ СН'!$F$9+СВЦЭМ!$D$10+'СЕТ СН'!$F$6-'СЕТ СН'!$F$19</f>
        <v>1235.7535738499998</v>
      </c>
      <c r="D28" s="36">
        <f>SUMIFS(СВЦЭМ!$C$39:$C$782,СВЦЭМ!$A$39:$A$782,$A28,СВЦЭМ!$B$39:$B$782,D$11)+'СЕТ СН'!$F$9+СВЦЭМ!$D$10+'СЕТ СН'!$F$6-'СЕТ СН'!$F$19</f>
        <v>1171.8884353699998</v>
      </c>
      <c r="E28" s="36">
        <f>SUMIFS(СВЦЭМ!$C$39:$C$782,СВЦЭМ!$A$39:$A$782,$A28,СВЦЭМ!$B$39:$B$782,E$11)+'СЕТ СН'!$F$9+СВЦЭМ!$D$10+'СЕТ СН'!$F$6-'СЕТ СН'!$F$19</f>
        <v>1164.1342369399999</v>
      </c>
      <c r="F28" s="36">
        <f>SUMIFS(СВЦЭМ!$C$39:$C$782,СВЦЭМ!$A$39:$A$782,$A28,СВЦЭМ!$B$39:$B$782,F$11)+'СЕТ СН'!$F$9+СВЦЭМ!$D$10+'СЕТ СН'!$F$6-'СЕТ СН'!$F$19</f>
        <v>1169.9080468299999</v>
      </c>
      <c r="G28" s="36">
        <f>SUMIFS(СВЦЭМ!$C$39:$C$782,СВЦЭМ!$A$39:$A$782,$A28,СВЦЭМ!$B$39:$B$782,G$11)+'СЕТ СН'!$F$9+СВЦЭМ!$D$10+'СЕТ СН'!$F$6-'СЕТ СН'!$F$19</f>
        <v>1158.6099708699999</v>
      </c>
      <c r="H28" s="36">
        <f>SUMIFS(СВЦЭМ!$C$39:$C$782,СВЦЭМ!$A$39:$A$782,$A28,СВЦЭМ!$B$39:$B$782,H$11)+'СЕТ СН'!$F$9+СВЦЭМ!$D$10+'СЕТ СН'!$F$6-'СЕТ СН'!$F$19</f>
        <v>1188.87299659</v>
      </c>
      <c r="I28" s="36">
        <f>SUMIFS(СВЦЭМ!$C$39:$C$782,СВЦЭМ!$A$39:$A$782,$A28,СВЦЭМ!$B$39:$B$782,I$11)+'СЕТ СН'!$F$9+СВЦЭМ!$D$10+'СЕТ СН'!$F$6-'СЕТ СН'!$F$19</f>
        <v>1203.91832282</v>
      </c>
      <c r="J28" s="36">
        <f>SUMIFS(СВЦЭМ!$C$39:$C$782,СВЦЭМ!$A$39:$A$782,$A28,СВЦЭМ!$B$39:$B$782,J$11)+'СЕТ СН'!$F$9+СВЦЭМ!$D$10+'СЕТ СН'!$F$6-'СЕТ СН'!$F$19</f>
        <v>1148.47889042</v>
      </c>
      <c r="K28" s="36">
        <f>SUMIFS(СВЦЭМ!$C$39:$C$782,СВЦЭМ!$A$39:$A$782,$A28,СВЦЭМ!$B$39:$B$782,K$11)+'СЕТ СН'!$F$9+СВЦЭМ!$D$10+'СЕТ СН'!$F$6-'СЕТ СН'!$F$19</f>
        <v>1143.0213092199999</v>
      </c>
      <c r="L28" s="36">
        <f>SUMIFS(СВЦЭМ!$C$39:$C$782,СВЦЭМ!$A$39:$A$782,$A28,СВЦЭМ!$B$39:$B$782,L$11)+'СЕТ СН'!$F$9+СВЦЭМ!$D$10+'СЕТ СН'!$F$6-'СЕТ СН'!$F$19</f>
        <v>1144.5726172499999</v>
      </c>
      <c r="M28" s="36">
        <f>SUMIFS(СВЦЭМ!$C$39:$C$782,СВЦЭМ!$A$39:$A$782,$A28,СВЦЭМ!$B$39:$B$782,M$11)+'СЕТ СН'!$F$9+СВЦЭМ!$D$10+'СЕТ СН'!$F$6-'СЕТ СН'!$F$19</f>
        <v>1152.60132529</v>
      </c>
      <c r="N28" s="36">
        <f>SUMIFS(СВЦЭМ!$C$39:$C$782,СВЦЭМ!$A$39:$A$782,$A28,СВЦЭМ!$B$39:$B$782,N$11)+'СЕТ СН'!$F$9+СВЦЭМ!$D$10+'СЕТ СН'!$F$6-'СЕТ СН'!$F$19</f>
        <v>1162.6699490199999</v>
      </c>
      <c r="O28" s="36">
        <f>SUMIFS(СВЦЭМ!$C$39:$C$782,СВЦЭМ!$A$39:$A$782,$A28,СВЦЭМ!$B$39:$B$782,O$11)+'СЕТ СН'!$F$9+СВЦЭМ!$D$10+'СЕТ СН'!$F$6-'СЕТ СН'!$F$19</f>
        <v>1165.44402236</v>
      </c>
      <c r="P28" s="36">
        <f>SUMIFS(СВЦЭМ!$C$39:$C$782,СВЦЭМ!$A$39:$A$782,$A28,СВЦЭМ!$B$39:$B$782,P$11)+'СЕТ СН'!$F$9+СВЦЭМ!$D$10+'СЕТ СН'!$F$6-'СЕТ СН'!$F$19</f>
        <v>1211.3328099599998</v>
      </c>
      <c r="Q28" s="36">
        <f>SUMIFS(СВЦЭМ!$C$39:$C$782,СВЦЭМ!$A$39:$A$782,$A28,СВЦЭМ!$B$39:$B$782,Q$11)+'СЕТ СН'!$F$9+СВЦЭМ!$D$10+'СЕТ СН'!$F$6-'СЕТ СН'!$F$19</f>
        <v>1262.2937821399998</v>
      </c>
      <c r="R28" s="36">
        <f>SUMIFS(СВЦЭМ!$C$39:$C$782,СВЦЭМ!$A$39:$A$782,$A28,СВЦЭМ!$B$39:$B$782,R$11)+'СЕТ СН'!$F$9+СВЦЭМ!$D$10+'СЕТ СН'!$F$6-'СЕТ СН'!$F$19</f>
        <v>1214.6160129</v>
      </c>
      <c r="S28" s="36">
        <f>SUMIFS(СВЦЭМ!$C$39:$C$782,СВЦЭМ!$A$39:$A$782,$A28,СВЦЭМ!$B$39:$B$782,S$11)+'СЕТ СН'!$F$9+СВЦЭМ!$D$10+'СЕТ СН'!$F$6-'СЕТ СН'!$F$19</f>
        <v>1153.1889307699998</v>
      </c>
      <c r="T28" s="36">
        <f>SUMIFS(СВЦЭМ!$C$39:$C$782,СВЦЭМ!$A$39:$A$782,$A28,СВЦЭМ!$B$39:$B$782,T$11)+'СЕТ СН'!$F$9+СВЦЭМ!$D$10+'СЕТ СН'!$F$6-'СЕТ СН'!$F$19</f>
        <v>1155.71351295</v>
      </c>
      <c r="U28" s="36">
        <f>SUMIFS(СВЦЭМ!$C$39:$C$782,СВЦЭМ!$A$39:$A$782,$A28,СВЦЭМ!$B$39:$B$782,U$11)+'СЕТ СН'!$F$9+СВЦЭМ!$D$10+'СЕТ СН'!$F$6-'СЕТ СН'!$F$19</f>
        <v>1169.10200388</v>
      </c>
      <c r="V28" s="36">
        <f>SUMIFS(СВЦЭМ!$C$39:$C$782,СВЦЭМ!$A$39:$A$782,$A28,СВЦЭМ!$B$39:$B$782,V$11)+'СЕТ СН'!$F$9+СВЦЭМ!$D$10+'СЕТ СН'!$F$6-'СЕТ СН'!$F$19</f>
        <v>1157.0519978699999</v>
      </c>
      <c r="W28" s="36">
        <f>SUMIFS(СВЦЭМ!$C$39:$C$782,СВЦЭМ!$A$39:$A$782,$A28,СВЦЭМ!$B$39:$B$782,W$11)+'СЕТ СН'!$F$9+СВЦЭМ!$D$10+'СЕТ СН'!$F$6-'СЕТ СН'!$F$19</f>
        <v>1165.9433392699998</v>
      </c>
      <c r="X28" s="36">
        <f>SUMIFS(СВЦЭМ!$C$39:$C$782,СВЦЭМ!$A$39:$A$782,$A28,СВЦЭМ!$B$39:$B$782,X$11)+'СЕТ СН'!$F$9+СВЦЭМ!$D$10+'СЕТ СН'!$F$6-'СЕТ СН'!$F$19</f>
        <v>1162.11998292</v>
      </c>
      <c r="Y28" s="36">
        <f>SUMIFS(СВЦЭМ!$C$39:$C$782,СВЦЭМ!$A$39:$A$782,$A28,СВЦЭМ!$B$39:$B$782,Y$11)+'СЕТ СН'!$F$9+СВЦЭМ!$D$10+'СЕТ СН'!$F$6-'СЕТ СН'!$F$19</f>
        <v>1239.1962245099999</v>
      </c>
    </row>
    <row r="29" spans="1:25" ht="15.75" x14ac:dyDescent="0.2">
      <c r="A29" s="35">
        <f t="shared" si="0"/>
        <v>44487</v>
      </c>
      <c r="B29" s="36">
        <f>SUMIFS(СВЦЭМ!$C$39:$C$782,СВЦЭМ!$A$39:$A$782,$A29,СВЦЭМ!$B$39:$B$782,B$11)+'СЕТ СН'!$F$9+СВЦЭМ!$D$10+'СЕТ СН'!$F$6-'СЕТ СН'!$F$19</f>
        <v>1261.16074181</v>
      </c>
      <c r="C29" s="36">
        <f>SUMIFS(СВЦЭМ!$C$39:$C$782,СВЦЭМ!$A$39:$A$782,$A29,СВЦЭМ!$B$39:$B$782,C$11)+'СЕТ СН'!$F$9+СВЦЭМ!$D$10+'СЕТ СН'!$F$6-'СЕТ СН'!$F$19</f>
        <v>1235.3781393199999</v>
      </c>
      <c r="D29" s="36">
        <f>SUMIFS(СВЦЭМ!$C$39:$C$782,СВЦЭМ!$A$39:$A$782,$A29,СВЦЭМ!$B$39:$B$782,D$11)+'СЕТ СН'!$F$9+СВЦЭМ!$D$10+'СЕТ СН'!$F$6-'СЕТ СН'!$F$19</f>
        <v>1187.4733123399999</v>
      </c>
      <c r="E29" s="36">
        <f>SUMIFS(СВЦЭМ!$C$39:$C$782,СВЦЭМ!$A$39:$A$782,$A29,СВЦЭМ!$B$39:$B$782,E$11)+'СЕТ СН'!$F$9+СВЦЭМ!$D$10+'СЕТ СН'!$F$6-'СЕТ СН'!$F$19</f>
        <v>1188.3900831399999</v>
      </c>
      <c r="F29" s="36">
        <f>SUMIFS(СВЦЭМ!$C$39:$C$782,СВЦЭМ!$A$39:$A$782,$A29,СВЦЭМ!$B$39:$B$782,F$11)+'СЕТ СН'!$F$9+СВЦЭМ!$D$10+'СЕТ СН'!$F$6-'СЕТ СН'!$F$19</f>
        <v>1190.9807841899999</v>
      </c>
      <c r="G29" s="36">
        <f>SUMIFS(СВЦЭМ!$C$39:$C$782,СВЦЭМ!$A$39:$A$782,$A29,СВЦЭМ!$B$39:$B$782,G$11)+'СЕТ СН'!$F$9+СВЦЭМ!$D$10+'СЕТ СН'!$F$6-'СЕТ СН'!$F$19</f>
        <v>1180.5232777199999</v>
      </c>
      <c r="H29" s="36">
        <f>SUMIFS(СВЦЭМ!$C$39:$C$782,СВЦЭМ!$A$39:$A$782,$A29,СВЦЭМ!$B$39:$B$782,H$11)+'СЕТ СН'!$F$9+СВЦЭМ!$D$10+'СЕТ СН'!$F$6-'СЕТ СН'!$F$19</f>
        <v>1241.2120849299999</v>
      </c>
      <c r="I29" s="36">
        <f>SUMIFS(СВЦЭМ!$C$39:$C$782,СВЦЭМ!$A$39:$A$782,$A29,СВЦЭМ!$B$39:$B$782,I$11)+'СЕТ СН'!$F$9+СВЦЭМ!$D$10+'СЕТ СН'!$F$6-'СЕТ СН'!$F$19</f>
        <v>1279.1698132899999</v>
      </c>
      <c r="J29" s="36">
        <f>SUMIFS(СВЦЭМ!$C$39:$C$782,СВЦЭМ!$A$39:$A$782,$A29,СВЦЭМ!$B$39:$B$782,J$11)+'СЕТ СН'!$F$9+СВЦЭМ!$D$10+'СЕТ СН'!$F$6-'СЕТ СН'!$F$19</f>
        <v>1232.03861289</v>
      </c>
      <c r="K29" s="36">
        <f>SUMIFS(СВЦЭМ!$C$39:$C$782,СВЦЭМ!$A$39:$A$782,$A29,СВЦЭМ!$B$39:$B$782,K$11)+'СЕТ СН'!$F$9+СВЦЭМ!$D$10+'СЕТ СН'!$F$6-'СЕТ СН'!$F$19</f>
        <v>1206.6149288499998</v>
      </c>
      <c r="L29" s="36">
        <f>SUMIFS(СВЦЭМ!$C$39:$C$782,СВЦЭМ!$A$39:$A$782,$A29,СВЦЭМ!$B$39:$B$782,L$11)+'СЕТ СН'!$F$9+СВЦЭМ!$D$10+'СЕТ СН'!$F$6-'СЕТ СН'!$F$19</f>
        <v>1204.52984767</v>
      </c>
      <c r="M29" s="36">
        <f>SUMIFS(СВЦЭМ!$C$39:$C$782,СВЦЭМ!$A$39:$A$782,$A29,СВЦЭМ!$B$39:$B$782,M$11)+'СЕТ СН'!$F$9+СВЦЭМ!$D$10+'СЕТ СН'!$F$6-'СЕТ СН'!$F$19</f>
        <v>1204.2666422499999</v>
      </c>
      <c r="N29" s="36">
        <f>SUMIFS(СВЦЭМ!$C$39:$C$782,СВЦЭМ!$A$39:$A$782,$A29,СВЦЭМ!$B$39:$B$782,N$11)+'СЕТ СН'!$F$9+СВЦЭМ!$D$10+'СЕТ СН'!$F$6-'СЕТ СН'!$F$19</f>
        <v>1189.3162461999998</v>
      </c>
      <c r="O29" s="36">
        <f>SUMIFS(СВЦЭМ!$C$39:$C$782,СВЦЭМ!$A$39:$A$782,$A29,СВЦЭМ!$B$39:$B$782,O$11)+'СЕТ СН'!$F$9+СВЦЭМ!$D$10+'СЕТ СН'!$F$6-'СЕТ СН'!$F$19</f>
        <v>1188.9916966399999</v>
      </c>
      <c r="P29" s="36">
        <f>SUMIFS(СВЦЭМ!$C$39:$C$782,СВЦЭМ!$A$39:$A$782,$A29,СВЦЭМ!$B$39:$B$782,P$11)+'СЕТ СН'!$F$9+СВЦЭМ!$D$10+'СЕТ СН'!$F$6-'СЕТ СН'!$F$19</f>
        <v>1179.70011787</v>
      </c>
      <c r="Q29" s="36">
        <f>SUMIFS(СВЦЭМ!$C$39:$C$782,СВЦЭМ!$A$39:$A$782,$A29,СВЦЭМ!$B$39:$B$782,Q$11)+'СЕТ СН'!$F$9+СВЦЭМ!$D$10+'СЕТ СН'!$F$6-'СЕТ СН'!$F$19</f>
        <v>1181.26005485</v>
      </c>
      <c r="R29" s="36">
        <f>SUMIFS(СВЦЭМ!$C$39:$C$782,СВЦЭМ!$A$39:$A$782,$A29,СВЦЭМ!$B$39:$B$782,R$11)+'СЕТ СН'!$F$9+СВЦЭМ!$D$10+'СЕТ СН'!$F$6-'СЕТ СН'!$F$19</f>
        <v>1170.86831678</v>
      </c>
      <c r="S29" s="36">
        <f>SUMIFS(СВЦЭМ!$C$39:$C$782,СВЦЭМ!$A$39:$A$782,$A29,СВЦЭМ!$B$39:$B$782,S$11)+'СЕТ СН'!$F$9+СВЦЭМ!$D$10+'СЕТ СН'!$F$6-'СЕТ СН'!$F$19</f>
        <v>1186.8575512799998</v>
      </c>
      <c r="T29" s="36">
        <f>SUMIFS(СВЦЭМ!$C$39:$C$782,СВЦЭМ!$A$39:$A$782,$A29,СВЦЭМ!$B$39:$B$782,T$11)+'СЕТ СН'!$F$9+СВЦЭМ!$D$10+'СЕТ СН'!$F$6-'СЕТ СН'!$F$19</f>
        <v>1198.3672593199999</v>
      </c>
      <c r="U29" s="36">
        <f>SUMIFS(СВЦЭМ!$C$39:$C$782,СВЦЭМ!$A$39:$A$782,$A29,СВЦЭМ!$B$39:$B$782,U$11)+'СЕТ СН'!$F$9+СВЦЭМ!$D$10+'СЕТ СН'!$F$6-'СЕТ СН'!$F$19</f>
        <v>1202.6724146399999</v>
      </c>
      <c r="V29" s="36">
        <f>SUMIFS(СВЦЭМ!$C$39:$C$782,СВЦЭМ!$A$39:$A$782,$A29,СВЦЭМ!$B$39:$B$782,V$11)+'СЕТ СН'!$F$9+СВЦЭМ!$D$10+'СЕТ СН'!$F$6-'СЕТ СН'!$F$19</f>
        <v>1203.6682112199999</v>
      </c>
      <c r="W29" s="36">
        <f>SUMIFS(СВЦЭМ!$C$39:$C$782,СВЦЭМ!$A$39:$A$782,$A29,СВЦЭМ!$B$39:$B$782,W$11)+'СЕТ СН'!$F$9+СВЦЭМ!$D$10+'СЕТ СН'!$F$6-'СЕТ СН'!$F$19</f>
        <v>1216.6547195799999</v>
      </c>
      <c r="X29" s="36">
        <f>SUMIFS(СВЦЭМ!$C$39:$C$782,СВЦЭМ!$A$39:$A$782,$A29,СВЦЭМ!$B$39:$B$782,X$11)+'СЕТ СН'!$F$9+СВЦЭМ!$D$10+'СЕТ СН'!$F$6-'СЕТ СН'!$F$19</f>
        <v>1246.1106414699998</v>
      </c>
      <c r="Y29" s="36">
        <f>SUMIFS(СВЦЭМ!$C$39:$C$782,СВЦЭМ!$A$39:$A$782,$A29,СВЦЭМ!$B$39:$B$782,Y$11)+'СЕТ СН'!$F$9+СВЦЭМ!$D$10+'СЕТ СН'!$F$6-'СЕТ СН'!$F$19</f>
        <v>1288.6890366999999</v>
      </c>
    </row>
    <row r="30" spans="1:25" ht="15.75" x14ac:dyDescent="0.2">
      <c r="A30" s="35">
        <f t="shared" si="0"/>
        <v>44488</v>
      </c>
      <c r="B30" s="36">
        <f>SUMIFS(СВЦЭМ!$C$39:$C$782,СВЦЭМ!$A$39:$A$782,$A30,СВЦЭМ!$B$39:$B$782,B$11)+'СЕТ СН'!$F$9+СВЦЭМ!$D$10+'СЕТ СН'!$F$6-'СЕТ СН'!$F$19</f>
        <v>1320.6564655799998</v>
      </c>
      <c r="C30" s="36">
        <f>SUMIFS(СВЦЭМ!$C$39:$C$782,СВЦЭМ!$A$39:$A$782,$A30,СВЦЭМ!$B$39:$B$782,C$11)+'СЕТ СН'!$F$9+СВЦЭМ!$D$10+'СЕТ СН'!$F$6-'СЕТ СН'!$F$19</f>
        <v>1312.7544597899998</v>
      </c>
      <c r="D30" s="36">
        <f>SUMIFS(СВЦЭМ!$C$39:$C$782,СВЦЭМ!$A$39:$A$782,$A30,СВЦЭМ!$B$39:$B$782,D$11)+'СЕТ СН'!$F$9+СВЦЭМ!$D$10+'СЕТ СН'!$F$6-'СЕТ СН'!$F$19</f>
        <v>1240.3105175399999</v>
      </c>
      <c r="E30" s="36">
        <f>SUMIFS(СВЦЭМ!$C$39:$C$782,СВЦЭМ!$A$39:$A$782,$A30,СВЦЭМ!$B$39:$B$782,E$11)+'СЕТ СН'!$F$9+СВЦЭМ!$D$10+'СЕТ СН'!$F$6-'СЕТ СН'!$F$19</f>
        <v>1234.2498600499998</v>
      </c>
      <c r="F30" s="36">
        <f>SUMIFS(СВЦЭМ!$C$39:$C$782,СВЦЭМ!$A$39:$A$782,$A30,СВЦЭМ!$B$39:$B$782,F$11)+'СЕТ СН'!$F$9+СВЦЭМ!$D$10+'СЕТ СН'!$F$6-'СЕТ СН'!$F$19</f>
        <v>1233.4772517699998</v>
      </c>
      <c r="G30" s="36">
        <f>SUMIFS(СВЦЭМ!$C$39:$C$782,СВЦЭМ!$A$39:$A$782,$A30,СВЦЭМ!$B$39:$B$782,G$11)+'СЕТ СН'!$F$9+СВЦЭМ!$D$10+'СЕТ СН'!$F$6-'СЕТ СН'!$F$19</f>
        <v>1223.76018716</v>
      </c>
      <c r="H30" s="36">
        <f>SUMIFS(СВЦЭМ!$C$39:$C$782,СВЦЭМ!$A$39:$A$782,$A30,СВЦЭМ!$B$39:$B$782,H$11)+'СЕТ СН'!$F$9+СВЦЭМ!$D$10+'СЕТ СН'!$F$6-'СЕТ СН'!$F$19</f>
        <v>1212.6039506799998</v>
      </c>
      <c r="I30" s="36">
        <f>SUMIFS(СВЦЭМ!$C$39:$C$782,СВЦЭМ!$A$39:$A$782,$A30,СВЦЭМ!$B$39:$B$782,I$11)+'СЕТ СН'!$F$9+СВЦЭМ!$D$10+'СЕТ СН'!$F$6-'СЕТ СН'!$F$19</f>
        <v>1290.0015200199998</v>
      </c>
      <c r="J30" s="36">
        <f>SUMIFS(СВЦЭМ!$C$39:$C$782,СВЦЭМ!$A$39:$A$782,$A30,СВЦЭМ!$B$39:$B$782,J$11)+'СЕТ СН'!$F$9+СВЦЭМ!$D$10+'СЕТ СН'!$F$6-'СЕТ СН'!$F$19</f>
        <v>1271.0062418599998</v>
      </c>
      <c r="K30" s="36">
        <f>SUMIFS(СВЦЭМ!$C$39:$C$782,СВЦЭМ!$A$39:$A$782,$A30,СВЦЭМ!$B$39:$B$782,K$11)+'СЕТ СН'!$F$9+СВЦЭМ!$D$10+'СЕТ СН'!$F$6-'СЕТ СН'!$F$19</f>
        <v>1213.1727006599999</v>
      </c>
      <c r="L30" s="36">
        <f>SUMIFS(СВЦЭМ!$C$39:$C$782,СВЦЭМ!$A$39:$A$782,$A30,СВЦЭМ!$B$39:$B$782,L$11)+'СЕТ СН'!$F$9+СВЦЭМ!$D$10+'СЕТ СН'!$F$6-'СЕТ СН'!$F$19</f>
        <v>1213.84166865</v>
      </c>
      <c r="M30" s="36">
        <f>SUMIFS(СВЦЭМ!$C$39:$C$782,СВЦЭМ!$A$39:$A$782,$A30,СВЦЭМ!$B$39:$B$782,M$11)+'СЕТ СН'!$F$9+СВЦЭМ!$D$10+'СЕТ СН'!$F$6-'СЕТ СН'!$F$19</f>
        <v>1210.7093174399999</v>
      </c>
      <c r="N30" s="36">
        <f>SUMIFS(СВЦЭМ!$C$39:$C$782,СВЦЭМ!$A$39:$A$782,$A30,СВЦЭМ!$B$39:$B$782,N$11)+'СЕТ СН'!$F$9+СВЦЭМ!$D$10+'СЕТ СН'!$F$6-'СЕТ СН'!$F$19</f>
        <v>1279.5724155999999</v>
      </c>
      <c r="O30" s="36">
        <f>SUMIFS(СВЦЭМ!$C$39:$C$782,СВЦЭМ!$A$39:$A$782,$A30,СВЦЭМ!$B$39:$B$782,O$11)+'СЕТ СН'!$F$9+СВЦЭМ!$D$10+'СЕТ СН'!$F$6-'СЕТ СН'!$F$19</f>
        <v>1303.0403749999998</v>
      </c>
      <c r="P30" s="36">
        <f>SUMIFS(СВЦЭМ!$C$39:$C$782,СВЦЭМ!$A$39:$A$782,$A30,СВЦЭМ!$B$39:$B$782,P$11)+'СЕТ СН'!$F$9+СВЦЭМ!$D$10+'СЕТ СН'!$F$6-'СЕТ СН'!$F$19</f>
        <v>1300.1806426799999</v>
      </c>
      <c r="Q30" s="36">
        <f>SUMIFS(СВЦЭМ!$C$39:$C$782,СВЦЭМ!$A$39:$A$782,$A30,СВЦЭМ!$B$39:$B$782,Q$11)+'СЕТ СН'!$F$9+СВЦЭМ!$D$10+'СЕТ СН'!$F$6-'СЕТ СН'!$F$19</f>
        <v>1456.5797156799999</v>
      </c>
      <c r="R30" s="36">
        <f>SUMIFS(СВЦЭМ!$C$39:$C$782,СВЦЭМ!$A$39:$A$782,$A30,СВЦЭМ!$B$39:$B$782,R$11)+'СЕТ СН'!$F$9+СВЦЭМ!$D$10+'СЕТ СН'!$F$6-'СЕТ СН'!$F$19</f>
        <v>1330.6747176299998</v>
      </c>
      <c r="S30" s="36">
        <f>SUMIFS(СВЦЭМ!$C$39:$C$782,СВЦЭМ!$A$39:$A$782,$A30,СВЦЭМ!$B$39:$B$782,S$11)+'СЕТ СН'!$F$9+СВЦЭМ!$D$10+'СЕТ СН'!$F$6-'СЕТ СН'!$F$19</f>
        <v>1237.8604954099999</v>
      </c>
      <c r="T30" s="36">
        <f>SUMIFS(СВЦЭМ!$C$39:$C$782,СВЦЭМ!$A$39:$A$782,$A30,СВЦЭМ!$B$39:$B$782,T$11)+'СЕТ СН'!$F$9+СВЦЭМ!$D$10+'СЕТ СН'!$F$6-'СЕТ СН'!$F$19</f>
        <v>1195.1104166699999</v>
      </c>
      <c r="U30" s="36">
        <f>SUMIFS(СВЦЭМ!$C$39:$C$782,СВЦЭМ!$A$39:$A$782,$A30,СВЦЭМ!$B$39:$B$782,U$11)+'СЕТ СН'!$F$9+СВЦЭМ!$D$10+'СЕТ СН'!$F$6-'СЕТ СН'!$F$19</f>
        <v>1153.8449228099998</v>
      </c>
      <c r="V30" s="36">
        <f>SUMIFS(СВЦЭМ!$C$39:$C$782,СВЦЭМ!$A$39:$A$782,$A30,СВЦЭМ!$B$39:$B$782,V$11)+'СЕТ СН'!$F$9+СВЦЭМ!$D$10+'СЕТ СН'!$F$6-'СЕТ СН'!$F$19</f>
        <v>1157.2204293299999</v>
      </c>
      <c r="W30" s="36">
        <f>SUMIFS(СВЦЭМ!$C$39:$C$782,СВЦЭМ!$A$39:$A$782,$A30,СВЦЭМ!$B$39:$B$782,W$11)+'СЕТ СН'!$F$9+СВЦЭМ!$D$10+'СЕТ СН'!$F$6-'СЕТ СН'!$F$19</f>
        <v>1199.8371023099999</v>
      </c>
      <c r="X30" s="36">
        <f>SUMIFS(СВЦЭМ!$C$39:$C$782,СВЦЭМ!$A$39:$A$782,$A30,СВЦЭМ!$B$39:$B$782,X$11)+'СЕТ СН'!$F$9+СВЦЭМ!$D$10+'СЕТ СН'!$F$6-'СЕТ СН'!$F$19</f>
        <v>1278.31979555</v>
      </c>
      <c r="Y30" s="36">
        <f>SUMIFS(СВЦЭМ!$C$39:$C$782,СВЦЭМ!$A$39:$A$782,$A30,СВЦЭМ!$B$39:$B$782,Y$11)+'СЕТ СН'!$F$9+СВЦЭМ!$D$10+'СЕТ СН'!$F$6-'СЕТ СН'!$F$19</f>
        <v>1311.9236359399999</v>
      </c>
    </row>
    <row r="31" spans="1:25" ht="15.75" x14ac:dyDescent="0.2">
      <c r="A31" s="35">
        <f t="shared" si="0"/>
        <v>44489</v>
      </c>
      <c r="B31" s="36">
        <f>SUMIFS(СВЦЭМ!$C$39:$C$782,СВЦЭМ!$A$39:$A$782,$A31,СВЦЭМ!$B$39:$B$782,B$11)+'СЕТ СН'!$F$9+СВЦЭМ!$D$10+'СЕТ СН'!$F$6-'СЕТ СН'!$F$19</f>
        <v>1375.42855244</v>
      </c>
      <c r="C31" s="36">
        <f>SUMIFS(СВЦЭМ!$C$39:$C$782,СВЦЭМ!$A$39:$A$782,$A31,СВЦЭМ!$B$39:$B$782,C$11)+'СЕТ СН'!$F$9+СВЦЭМ!$D$10+'СЕТ СН'!$F$6-'СЕТ СН'!$F$19</f>
        <v>1340.9561349099999</v>
      </c>
      <c r="D31" s="36">
        <f>SUMIFS(СВЦЭМ!$C$39:$C$782,СВЦЭМ!$A$39:$A$782,$A31,СВЦЭМ!$B$39:$B$782,D$11)+'СЕТ СН'!$F$9+СВЦЭМ!$D$10+'СЕТ СН'!$F$6-'СЕТ СН'!$F$19</f>
        <v>1268.0972488399998</v>
      </c>
      <c r="E31" s="36">
        <f>SUMIFS(СВЦЭМ!$C$39:$C$782,СВЦЭМ!$A$39:$A$782,$A31,СВЦЭМ!$B$39:$B$782,E$11)+'СЕТ СН'!$F$9+СВЦЭМ!$D$10+'СЕТ СН'!$F$6-'СЕТ СН'!$F$19</f>
        <v>1251.5503201399999</v>
      </c>
      <c r="F31" s="36">
        <f>SUMIFS(СВЦЭМ!$C$39:$C$782,СВЦЭМ!$A$39:$A$782,$A31,СВЦЭМ!$B$39:$B$782,F$11)+'СЕТ СН'!$F$9+СВЦЭМ!$D$10+'СЕТ СН'!$F$6-'СЕТ СН'!$F$19</f>
        <v>1246.6063106099998</v>
      </c>
      <c r="G31" s="36">
        <f>SUMIFS(СВЦЭМ!$C$39:$C$782,СВЦЭМ!$A$39:$A$782,$A31,СВЦЭМ!$B$39:$B$782,G$11)+'СЕТ СН'!$F$9+СВЦЭМ!$D$10+'СЕТ СН'!$F$6-'СЕТ СН'!$F$19</f>
        <v>1254.1250789799999</v>
      </c>
      <c r="H31" s="36">
        <f>SUMIFS(СВЦЭМ!$C$39:$C$782,СВЦЭМ!$A$39:$A$782,$A31,СВЦЭМ!$B$39:$B$782,H$11)+'СЕТ СН'!$F$9+СВЦЭМ!$D$10+'СЕТ СН'!$F$6-'СЕТ СН'!$F$19</f>
        <v>1312.5389139399999</v>
      </c>
      <c r="I31" s="36">
        <f>SUMIFS(СВЦЭМ!$C$39:$C$782,СВЦЭМ!$A$39:$A$782,$A31,СВЦЭМ!$B$39:$B$782,I$11)+'СЕТ СН'!$F$9+СВЦЭМ!$D$10+'СЕТ СН'!$F$6-'СЕТ СН'!$F$19</f>
        <v>1314.5367137599999</v>
      </c>
      <c r="J31" s="36">
        <f>SUMIFS(СВЦЭМ!$C$39:$C$782,СВЦЭМ!$A$39:$A$782,$A31,СВЦЭМ!$B$39:$B$782,J$11)+'СЕТ СН'!$F$9+СВЦЭМ!$D$10+'СЕТ СН'!$F$6-'СЕТ СН'!$F$19</f>
        <v>1225.9353663499999</v>
      </c>
      <c r="K31" s="36">
        <f>SUMIFS(СВЦЭМ!$C$39:$C$782,СВЦЭМ!$A$39:$A$782,$A31,СВЦЭМ!$B$39:$B$782,K$11)+'СЕТ СН'!$F$9+СВЦЭМ!$D$10+'СЕТ СН'!$F$6-'СЕТ СН'!$F$19</f>
        <v>1229.63160277</v>
      </c>
      <c r="L31" s="36">
        <f>SUMIFS(СВЦЭМ!$C$39:$C$782,СВЦЭМ!$A$39:$A$782,$A31,СВЦЭМ!$B$39:$B$782,L$11)+'СЕТ СН'!$F$9+СВЦЭМ!$D$10+'СЕТ СН'!$F$6-'СЕТ СН'!$F$19</f>
        <v>1230.3047707999999</v>
      </c>
      <c r="M31" s="36">
        <f>SUMIFS(СВЦЭМ!$C$39:$C$782,СВЦЭМ!$A$39:$A$782,$A31,СВЦЭМ!$B$39:$B$782,M$11)+'СЕТ СН'!$F$9+СВЦЭМ!$D$10+'СЕТ СН'!$F$6-'СЕТ СН'!$F$19</f>
        <v>1239.8203632699999</v>
      </c>
      <c r="N31" s="36">
        <f>SUMIFS(СВЦЭМ!$C$39:$C$782,СВЦЭМ!$A$39:$A$782,$A31,СВЦЭМ!$B$39:$B$782,N$11)+'СЕТ СН'!$F$9+СВЦЭМ!$D$10+'СЕТ СН'!$F$6-'СЕТ СН'!$F$19</f>
        <v>1258.6094694199999</v>
      </c>
      <c r="O31" s="36">
        <f>SUMIFS(СВЦЭМ!$C$39:$C$782,СВЦЭМ!$A$39:$A$782,$A31,СВЦЭМ!$B$39:$B$782,O$11)+'СЕТ СН'!$F$9+СВЦЭМ!$D$10+'СЕТ СН'!$F$6-'СЕТ СН'!$F$19</f>
        <v>1276.5214831699998</v>
      </c>
      <c r="P31" s="36">
        <f>SUMIFS(СВЦЭМ!$C$39:$C$782,СВЦЭМ!$A$39:$A$782,$A31,СВЦЭМ!$B$39:$B$782,P$11)+'СЕТ СН'!$F$9+СВЦЭМ!$D$10+'СЕТ СН'!$F$6-'СЕТ СН'!$F$19</f>
        <v>1280.2177462599998</v>
      </c>
      <c r="Q31" s="36">
        <f>SUMIFS(СВЦЭМ!$C$39:$C$782,СВЦЭМ!$A$39:$A$782,$A31,СВЦЭМ!$B$39:$B$782,Q$11)+'СЕТ СН'!$F$9+СВЦЭМ!$D$10+'СЕТ СН'!$F$6-'СЕТ СН'!$F$19</f>
        <v>1278.00023571</v>
      </c>
      <c r="R31" s="36">
        <f>SUMIFS(СВЦЭМ!$C$39:$C$782,СВЦЭМ!$A$39:$A$782,$A31,СВЦЭМ!$B$39:$B$782,R$11)+'СЕТ СН'!$F$9+СВЦЭМ!$D$10+'СЕТ СН'!$F$6-'СЕТ СН'!$F$19</f>
        <v>1280.9703937099998</v>
      </c>
      <c r="S31" s="36">
        <f>SUMIFS(СВЦЭМ!$C$39:$C$782,СВЦЭМ!$A$39:$A$782,$A31,СВЦЭМ!$B$39:$B$782,S$11)+'СЕТ СН'!$F$9+СВЦЭМ!$D$10+'СЕТ СН'!$F$6-'СЕТ СН'!$F$19</f>
        <v>1254.14990444</v>
      </c>
      <c r="T31" s="36">
        <f>SUMIFS(СВЦЭМ!$C$39:$C$782,СВЦЭМ!$A$39:$A$782,$A31,СВЦЭМ!$B$39:$B$782,T$11)+'СЕТ СН'!$F$9+СВЦЭМ!$D$10+'СЕТ СН'!$F$6-'СЕТ СН'!$F$19</f>
        <v>1218.7476983099998</v>
      </c>
      <c r="U31" s="36">
        <f>SUMIFS(СВЦЭМ!$C$39:$C$782,СВЦЭМ!$A$39:$A$782,$A31,СВЦЭМ!$B$39:$B$782,U$11)+'СЕТ СН'!$F$9+СВЦЭМ!$D$10+'СЕТ СН'!$F$6-'СЕТ СН'!$F$19</f>
        <v>1219.7774585599998</v>
      </c>
      <c r="V31" s="36">
        <f>SUMIFS(СВЦЭМ!$C$39:$C$782,СВЦЭМ!$A$39:$A$782,$A31,СВЦЭМ!$B$39:$B$782,V$11)+'СЕТ СН'!$F$9+СВЦЭМ!$D$10+'СЕТ СН'!$F$6-'СЕТ СН'!$F$19</f>
        <v>1232.5043949699998</v>
      </c>
      <c r="W31" s="36">
        <f>SUMIFS(СВЦЭМ!$C$39:$C$782,СВЦЭМ!$A$39:$A$782,$A31,СВЦЭМ!$B$39:$B$782,W$11)+'СЕТ СН'!$F$9+СВЦЭМ!$D$10+'СЕТ СН'!$F$6-'СЕТ СН'!$F$19</f>
        <v>1246.7830306199999</v>
      </c>
      <c r="X31" s="36">
        <f>SUMIFS(СВЦЭМ!$C$39:$C$782,СВЦЭМ!$A$39:$A$782,$A31,СВЦЭМ!$B$39:$B$782,X$11)+'СЕТ СН'!$F$9+СВЦЭМ!$D$10+'СЕТ СН'!$F$6-'СЕТ СН'!$F$19</f>
        <v>1306.6795072599998</v>
      </c>
      <c r="Y31" s="36">
        <f>SUMIFS(СВЦЭМ!$C$39:$C$782,СВЦЭМ!$A$39:$A$782,$A31,СВЦЭМ!$B$39:$B$782,Y$11)+'СЕТ СН'!$F$9+СВЦЭМ!$D$10+'СЕТ СН'!$F$6-'СЕТ СН'!$F$19</f>
        <v>1304.0146603199998</v>
      </c>
    </row>
    <row r="32" spans="1:25" ht="15.75" x14ac:dyDescent="0.2">
      <c r="A32" s="35">
        <f t="shared" si="0"/>
        <v>44490</v>
      </c>
      <c r="B32" s="36">
        <f>SUMIFS(СВЦЭМ!$C$39:$C$782,СВЦЭМ!$A$39:$A$782,$A32,СВЦЭМ!$B$39:$B$782,B$11)+'СЕТ СН'!$F$9+СВЦЭМ!$D$10+'СЕТ СН'!$F$6-'СЕТ СН'!$F$19</f>
        <v>1371.2531396099998</v>
      </c>
      <c r="C32" s="36">
        <f>SUMIFS(СВЦЭМ!$C$39:$C$782,СВЦЭМ!$A$39:$A$782,$A32,СВЦЭМ!$B$39:$B$782,C$11)+'СЕТ СН'!$F$9+СВЦЭМ!$D$10+'СЕТ СН'!$F$6-'СЕТ СН'!$F$19</f>
        <v>1340.95347823</v>
      </c>
      <c r="D32" s="36">
        <f>SUMIFS(СВЦЭМ!$C$39:$C$782,СВЦЭМ!$A$39:$A$782,$A32,СВЦЭМ!$B$39:$B$782,D$11)+'СЕТ СН'!$F$9+СВЦЭМ!$D$10+'СЕТ СН'!$F$6-'СЕТ СН'!$F$19</f>
        <v>1276.3550424799998</v>
      </c>
      <c r="E32" s="36">
        <f>SUMIFS(СВЦЭМ!$C$39:$C$782,СВЦЭМ!$A$39:$A$782,$A32,СВЦЭМ!$B$39:$B$782,E$11)+'СЕТ СН'!$F$9+СВЦЭМ!$D$10+'СЕТ СН'!$F$6-'СЕТ СН'!$F$19</f>
        <v>1268.9972256699998</v>
      </c>
      <c r="F32" s="36">
        <f>SUMIFS(СВЦЭМ!$C$39:$C$782,СВЦЭМ!$A$39:$A$782,$A32,СВЦЭМ!$B$39:$B$782,F$11)+'СЕТ СН'!$F$9+СВЦЭМ!$D$10+'СЕТ СН'!$F$6-'СЕТ СН'!$F$19</f>
        <v>1265.4342544399999</v>
      </c>
      <c r="G32" s="36">
        <f>SUMIFS(СВЦЭМ!$C$39:$C$782,СВЦЭМ!$A$39:$A$782,$A32,СВЦЭМ!$B$39:$B$782,G$11)+'СЕТ СН'!$F$9+СВЦЭМ!$D$10+'СЕТ СН'!$F$6-'СЕТ СН'!$F$19</f>
        <v>1254.7682558499998</v>
      </c>
      <c r="H32" s="36">
        <f>SUMIFS(СВЦЭМ!$C$39:$C$782,СВЦЭМ!$A$39:$A$782,$A32,СВЦЭМ!$B$39:$B$782,H$11)+'СЕТ СН'!$F$9+СВЦЭМ!$D$10+'СЕТ СН'!$F$6-'СЕТ СН'!$F$19</f>
        <v>1303.16980713</v>
      </c>
      <c r="I32" s="36">
        <f>SUMIFS(СВЦЭМ!$C$39:$C$782,СВЦЭМ!$A$39:$A$782,$A32,СВЦЭМ!$B$39:$B$782,I$11)+'СЕТ СН'!$F$9+СВЦЭМ!$D$10+'СЕТ СН'!$F$6-'СЕТ СН'!$F$19</f>
        <v>1268.8018857499999</v>
      </c>
      <c r="J32" s="36">
        <f>SUMIFS(СВЦЭМ!$C$39:$C$782,СВЦЭМ!$A$39:$A$782,$A32,СВЦЭМ!$B$39:$B$782,J$11)+'СЕТ СН'!$F$9+СВЦЭМ!$D$10+'СЕТ СН'!$F$6-'СЕТ СН'!$F$19</f>
        <v>1264.5474135699999</v>
      </c>
      <c r="K32" s="36">
        <f>SUMIFS(СВЦЭМ!$C$39:$C$782,СВЦЭМ!$A$39:$A$782,$A32,СВЦЭМ!$B$39:$B$782,K$11)+'СЕТ СН'!$F$9+СВЦЭМ!$D$10+'СЕТ СН'!$F$6-'СЕТ СН'!$F$19</f>
        <v>1244.2784593299998</v>
      </c>
      <c r="L32" s="36">
        <f>SUMIFS(СВЦЭМ!$C$39:$C$782,СВЦЭМ!$A$39:$A$782,$A32,СВЦЭМ!$B$39:$B$782,L$11)+'СЕТ СН'!$F$9+СВЦЭМ!$D$10+'СЕТ СН'!$F$6-'СЕТ СН'!$F$19</f>
        <v>1254.50357921</v>
      </c>
      <c r="M32" s="36">
        <f>SUMIFS(СВЦЭМ!$C$39:$C$782,СВЦЭМ!$A$39:$A$782,$A32,СВЦЭМ!$B$39:$B$782,M$11)+'СЕТ СН'!$F$9+СВЦЭМ!$D$10+'СЕТ СН'!$F$6-'СЕТ СН'!$F$19</f>
        <v>1264.9338867299998</v>
      </c>
      <c r="N32" s="36">
        <f>SUMIFS(СВЦЭМ!$C$39:$C$782,СВЦЭМ!$A$39:$A$782,$A32,СВЦЭМ!$B$39:$B$782,N$11)+'СЕТ СН'!$F$9+СВЦЭМ!$D$10+'СЕТ СН'!$F$6-'СЕТ СН'!$F$19</f>
        <v>1300.4182011799999</v>
      </c>
      <c r="O32" s="36">
        <f>SUMIFS(СВЦЭМ!$C$39:$C$782,СВЦЭМ!$A$39:$A$782,$A32,СВЦЭМ!$B$39:$B$782,O$11)+'СЕТ СН'!$F$9+СВЦЭМ!$D$10+'СЕТ СН'!$F$6-'СЕТ СН'!$F$19</f>
        <v>1344.7330597599998</v>
      </c>
      <c r="P32" s="36">
        <f>SUMIFS(СВЦЭМ!$C$39:$C$782,СВЦЭМ!$A$39:$A$782,$A32,СВЦЭМ!$B$39:$B$782,P$11)+'СЕТ СН'!$F$9+СВЦЭМ!$D$10+'СЕТ СН'!$F$6-'СЕТ СН'!$F$19</f>
        <v>1334.3081835999999</v>
      </c>
      <c r="Q32" s="36">
        <f>SUMIFS(СВЦЭМ!$C$39:$C$782,СВЦЭМ!$A$39:$A$782,$A32,СВЦЭМ!$B$39:$B$782,Q$11)+'СЕТ СН'!$F$9+СВЦЭМ!$D$10+'СЕТ СН'!$F$6-'СЕТ СН'!$F$19</f>
        <v>1341.1664399399999</v>
      </c>
      <c r="R32" s="36">
        <f>SUMIFS(СВЦЭМ!$C$39:$C$782,СВЦЭМ!$A$39:$A$782,$A32,СВЦЭМ!$B$39:$B$782,R$11)+'СЕТ СН'!$F$9+СВЦЭМ!$D$10+'СЕТ СН'!$F$6-'СЕТ СН'!$F$19</f>
        <v>1346.1330263699999</v>
      </c>
      <c r="S32" s="36">
        <f>SUMIFS(СВЦЭМ!$C$39:$C$782,СВЦЭМ!$A$39:$A$782,$A32,СВЦЭМ!$B$39:$B$782,S$11)+'СЕТ СН'!$F$9+СВЦЭМ!$D$10+'СЕТ СН'!$F$6-'СЕТ СН'!$F$19</f>
        <v>1312.4909077499999</v>
      </c>
      <c r="T32" s="36">
        <f>SUMIFS(СВЦЭМ!$C$39:$C$782,СВЦЭМ!$A$39:$A$782,$A32,СВЦЭМ!$B$39:$B$782,T$11)+'СЕТ СН'!$F$9+СВЦЭМ!$D$10+'СЕТ СН'!$F$6-'СЕТ СН'!$F$19</f>
        <v>1275.2850055699998</v>
      </c>
      <c r="U32" s="36">
        <f>SUMIFS(СВЦЭМ!$C$39:$C$782,СВЦЭМ!$A$39:$A$782,$A32,СВЦЭМ!$B$39:$B$782,U$11)+'СЕТ СН'!$F$9+СВЦЭМ!$D$10+'СЕТ СН'!$F$6-'СЕТ СН'!$F$19</f>
        <v>1268.8695293399999</v>
      </c>
      <c r="V32" s="36">
        <f>SUMIFS(СВЦЭМ!$C$39:$C$782,СВЦЭМ!$A$39:$A$782,$A32,СВЦЭМ!$B$39:$B$782,V$11)+'СЕТ СН'!$F$9+СВЦЭМ!$D$10+'СЕТ СН'!$F$6-'СЕТ СН'!$F$19</f>
        <v>1250.0680537799999</v>
      </c>
      <c r="W32" s="36">
        <f>SUMIFS(СВЦЭМ!$C$39:$C$782,СВЦЭМ!$A$39:$A$782,$A32,СВЦЭМ!$B$39:$B$782,W$11)+'СЕТ СН'!$F$9+СВЦЭМ!$D$10+'СЕТ СН'!$F$6-'СЕТ СН'!$F$19</f>
        <v>1259.06889239</v>
      </c>
      <c r="X32" s="36">
        <f>SUMIFS(СВЦЭМ!$C$39:$C$782,СВЦЭМ!$A$39:$A$782,$A32,СВЦЭМ!$B$39:$B$782,X$11)+'СЕТ СН'!$F$9+СВЦЭМ!$D$10+'СЕТ СН'!$F$6-'СЕТ СН'!$F$19</f>
        <v>1232.1273244299998</v>
      </c>
      <c r="Y32" s="36">
        <f>SUMIFS(СВЦЭМ!$C$39:$C$782,СВЦЭМ!$A$39:$A$782,$A32,СВЦЭМ!$B$39:$B$782,Y$11)+'СЕТ СН'!$F$9+СВЦЭМ!$D$10+'СЕТ СН'!$F$6-'СЕТ СН'!$F$19</f>
        <v>1265.4534363999999</v>
      </c>
    </row>
    <row r="33" spans="1:25" ht="15.75" x14ac:dyDescent="0.2">
      <c r="A33" s="35">
        <f t="shared" si="0"/>
        <v>44491</v>
      </c>
      <c r="B33" s="36">
        <f>SUMIFS(СВЦЭМ!$C$39:$C$782,СВЦЭМ!$A$39:$A$782,$A33,СВЦЭМ!$B$39:$B$782,B$11)+'СЕТ СН'!$F$9+СВЦЭМ!$D$10+'СЕТ СН'!$F$6-'СЕТ СН'!$F$19</f>
        <v>1299.9614068499998</v>
      </c>
      <c r="C33" s="36">
        <f>SUMIFS(СВЦЭМ!$C$39:$C$782,СВЦЭМ!$A$39:$A$782,$A33,СВЦЭМ!$B$39:$B$782,C$11)+'СЕТ СН'!$F$9+СВЦЭМ!$D$10+'СЕТ СН'!$F$6-'СЕТ СН'!$F$19</f>
        <v>1348.6443180399999</v>
      </c>
      <c r="D33" s="36">
        <f>SUMIFS(СВЦЭМ!$C$39:$C$782,СВЦЭМ!$A$39:$A$782,$A33,СВЦЭМ!$B$39:$B$782,D$11)+'СЕТ СН'!$F$9+СВЦЭМ!$D$10+'СЕТ СН'!$F$6-'СЕТ СН'!$F$19</f>
        <v>1309.2558764299999</v>
      </c>
      <c r="E33" s="36">
        <f>SUMIFS(СВЦЭМ!$C$39:$C$782,СВЦЭМ!$A$39:$A$782,$A33,СВЦЭМ!$B$39:$B$782,E$11)+'СЕТ СН'!$F$9+СВЦЭМ!$D$10+'СЕТ СН'!$F$6-'СЕТ СН'!$F$19</f>
        <v>1323.1441095399998</v>
      </c>
      <c r="F33" s="36">
        <f>SUMIFS(СВЦЭМ!$C$39:$C$782,СВЦЭМ!$A$39:$A$782,$A33,СВЦЭМ!$B$39:$B$782,F$11)+'СЕТ СН'!$F$9+СВЦЭМ!$D$10+'СЕТ СН'!$F$6-'СЕТ СН'!$F$19</f>
        <v>1303.7175354599999</v>
      </c>
      <c r="G33" s="36">
        <f>SUMIFS(СВЦЭМ!$C$39:$C$782,СВЦЭМ!$A$39:$A$782,$A33,СВЦЭМ!$B$39:$B$782,G$11)+'СЕТ СН'!$F$9+СВЦЭМ!$D$10+'СЕТ СН'!$F$6-'СЕТ СН'!$F$19</f>
        <v>1299.88750676</v>
      </c>
      <c r="H33" s="36">
        <f>SUMIFS(СВЦЭМ!$C$39:$C$782,СВЦЭМ!$A$39:$A$782,$A33,СВЦЭМ!$B$39:$B$782,H$11)+'СЕТ СН'!$F$9+СВЦЭМ!$D$10+'СЕТ СН'!$F$6-'СЕТ СН'!$F$19</f>
        <v>1335.9928763399998</v>
      </c>
      <c r="I33" s="36">
        <f>SUMIFS(СВЦЭМ!$C$39:$C$782,СВЦЭМ!$A$39:$A$782,$A33,СВЦЭМ!$B$39:$B$782,I$11)+'СЕТ СН'!$F$9+СВЦЭМ!$D$10+'СЕТ СН'!$F$6-'СЕТ СН'!$F$19</f>
        <v>1323.2711961199998</v>
      </c>
      <c r="J33" s="36">
        <f>SUMIFS(СВЦЭМ!$C$39:$C$782,СВЦЭМ!$A$39:$A$782,$A33,СВЦЭМ!$B$39:$B$782,J$11)+'СЕТ СН'!$F$9+СВЦЭМ!$D$10+'СЕТ СН'!$F$6-'СЕТ СН'!$F$19</f>
        <v>1321.3054042799999</v>
      </c>
      <c r="K33" s="36">
        <f>SUMIFS(СВЦЭМ!$C$39:$C$782,СВЦЭМ!$A$39:$A$782,$A33,СВЦЭМ!$B$39:$B$782,K$11)+'СЕТ СН'!$F$9+СВЦЭМ!$D$10+'СЕТ СН'!$F$6-'СЕТ СН'!$F$19</f>
        <v>1290.4092088399998</v>
      </c>
      <c r="L33" s="36">
        <f>SUMIFS(СВЦЭМ!$C$39:$C$782,СВЦЭМ!$A$39:$A$782,$A33,СВЦЭМ!$B$39:$B$782,L$11)+'СЕТ СН'!$F$9+СВЦЭМ!$D$10+'СЕТ СН'!$F$6-'СЕТ СН'!$F$19</f>
        <v>1289.8017313299999</v>
      </c>
      <c r="M33" s="36">
        <f>SUMIFS(СВЦЭМ!$C$39:$C$782,СВЦЭМ!$A$39:$A$782,$A33,СВЦЭМ!$B$39:$B$782,M$11)+'СЕТ СН'!$F$9+СВЦЭМ!$D$10+'СЕТ СН'!$F$6-'СЕТ СН'!$F$19</f>
        <v>1295.38623693</v>
      </c>
      <c r="N33" s="36">
        <f>SUMIFS(СВЦЭМ!$C$39:$C$782,СВЦЭМ!$A$39:$A$782,$A33,СВЦЭМ!$B$39:$B$782,N$11)+'СЕТ СН'!$F$9+СВЦЭМ!$D$10+'СЕТ СН'!$F$6-'СЕТ СН'!$F$19</f>
        <v>1288.15167157</v>
      </c>
      <c r="O33" s="36">
        <f>SUMIFS(СВЦЭМ!$C$39:$C$782,СВЦЭМ!$A$39:$A$782,$A33,СВЦЭМ!$B$39:$B$782,O$11)+'СЕТ СН'!$F$9+СВЦЭМ!$D$10+'СЕТ СН'!$F$6-'СЕТ СН'!$F$19</f>
        <v>1288.0515603399999</v>
      </c>
      <c r="P33" s="36">
        <f>SUMIFS(СВЦЭМ!$C$39:$C$782,СВЦЭМ!$A$39:$A$782,$A33,СВЦЭМ!$B$39:$B$782,P$11)+'СЕТ СН'!$F$9+СВЦЭМ!$D$10+'СЕТ СН'!$F$6-'СЕТ СН'!$F$19</f>
        <v>1288.0528371599999</v>
      </c>
      <c r="Q33" s="36">
        <f>SUMIFS(СВЦЭМ!$C$39:$C$782,СВЦЭМ!$A$39:$A$782,$A33,СВЦЭМ!$B$39:$B$782,Q$11)+'СЕТ СН'!$F$9+СВЦЭМ!$D$10+'СЕТ СН'!$F$6-'СЕТ СН'!$F$19</f>
        <v>1366.4080627199999</v>
      </c>
      <c r="R33" s="36">
        <f>SUMIFS(СВЦЭМ!$C$39:$C$782,СВЦЭМ!$A$39:$A$782,$A33,СВЦЭМ!$B$39:$B$782,R$11)+'СЕТ СН'!$F$9+СВЦЭМ!$D$10+'СЕТ СН'!$F$6-'СЕТ СН'!$F$19</f>
        <v>1376.3378594199999</v>
      </c>
      <c r="S33" s="36">
        <f>SUMIFS(СВЦЭМ!$C$39:$C$782,СВЦЭМ!$A$39:$A$782,$A33,СВЦЭМ!$B$39:$B$782,S$11)+'СЕТ СН'!$F$9+СВЦЭМ!$D$10+'СЕТ СН'!$F$6-'СЕТ СН'!$F$19</f>
        <v>1333.01883443</v>
      </c>
      <c r="T33" s="36">
        <f>SUMIFS(СВЦЭМ!$C$39:$C$782,СВЦЭМ!$A$39:$A$782,$A33,СВЦЭМ!$B$39:$B$782,T$11)+'СЕТ СН'!$F$9+СВЦЭМ!$D$10+'СЕТ СН'!$F$6-'СЕТ СН'!$F$19</f>
        <v>1270.4988231699999</v>
      </c>
      <c r="U33" s="36">
        <f>SUMIFS(СВЦЭМ!$C$39:$C$782,СВЦЭМ!$A$39:$A$782,$A33,СВЦЭМ!$B$39:$B$782,U$11)+'СЕТ СН'!$F$9+СВЦЭМ!$D$10+'СЕТ СН'!$F$6-'СЕТ СН'!$F$19</f>
        <v>1273.1377150799999</v>
      </c>
      <c r="V33" s="36">
        <f>SUMIFS(СВЦЭМ!$C$39:$C$782,СВЦЭМ!$A$39:$A$782,$A33,СВЦЭМ!$B$39:$B$782,V$11)+'СЕТ СН'!$F$9+СВЦЭМ!$D$10+'СЕТ СН'!$F$6-'СЕТ СН'!$F$19</f>
        <v>1307.2940813199998</v>
      </c>
      <c r="W33" s="36">
        <f>SUMIFS(СВЦЭМ!$C$39:$C$782,СВЦЭМ!$A$39:$A$782,$A33,СВЦЭМ!$B$39:$B$782,W$11)+'СЕТ СН'!$F$9+СВЦЭМ!$D$10+'СЕТ СН'!$F$6-'СЕТ СН'!$F$19</f>
        <v>1330.81677092</v>
      </c>
      <c r="X33" s="36">
        <f>SUMIFS(СВЦЭМ!$C$39:$C$782,СВЦЭМ!$A$39:$A$782,$A33,СВЦЭМ!$B$39:$B$782,X$11)+'СЕТ СН'!$F$9+СВЦЭМ!$D$10+'СЕТ СН'!$F$6-'СЕТ СН'!$F$19</f>
        <v>1374.0724030299998</v>
      </c>
      <c r="Y33" s="36">
        <f>SUMIFS(СВЦЭМ!$C$39:$C$782,СВЦЭМ!$A$39:$A$782,$A33,СВЦЭМ!$B$39:$B$782,Y$11)+'СЕТ СН'!$F$9+СВЦЭМ!$D$10+'СЕТ СН'!$F$6-'СЕТ СН'!$F$19</f>
        <v>1346.24538345</v>
      </c>
    </row>
    <row r="34" spans="1:25" ht="15.75" x14ac:dyDescent="0.2">
      <c r="A34" s="35">
        <f t="shared" si="0"/>
        <v>44492</v>
      </c>
      <c r="B34" s="36">
        <f>SUMIFS(СВЦЭМ!$C$39:$C$782,СВЦЭМ!$A$39:$A$782,$A34,СВЦЭМ!$B$39:$B$782,B$11)+'СЕТ СН'!$F$9+СВЦЭМ!$D$10+'СЕТ СН'!$F$6-'СЕТ СН'!$F$19</f>
        <v>1317.6146996699999</v>
      </c>
      <c r="C34" s="36">
        <f>SUMIFS(СВЦЭМ!$C$39:$C$782,СВЦЭМ!$A$39:$A$782,$A34,СВЦЭМ!$B$39:$B$782,C$11)+'СЕТ СН'!$F$9+СВЦЭМ!$D$10+'СЕТ СН'!$F$6-'СЕТ СН'!$F$19</f>
        <v>1284.5074842699998</v>
      </c>
      <c r="D34" s="36">
        <f>SUMIFS(СВЦЭМ!$C$39:$C$782,СВЦЭМ!$A$39:$A$782,$A34,СВЦЭМ!$B$39:$B$782,D$11)+'СЕТ СН'!$F$9+СВЦЭМ!$D$10+'СЕТ СН'!$F$6-'СЕТ СН'!$F$19</f>
        <v>1300.13432844</v>
      </c>
      <c r="E34" s="36">
        <f>SUMIFS(СВЦЭМ!$C$39:$C$782,СВЦЭМ!$A$39:$A$782,$A34,СВЦЭМ!$B$39:$B$782,E$11)+'СЕТ СН'!$F$9+СВЦЭМ!$D$10+'СЕТ СН'!$F$6-'СЕТ СН'!$F$19</f>
        <v>1317.83455523</v>
      </c>
      <c r="F34" s="36">
        <f>SUMIFS(СВЦЭМ!$C$39:$C$782,СВЦЭМ!$A$39:$A$782,$A34,СВЦЭМ!$B$39:$B$782,F$11)+'СЕТ СН'!$F$9+СВЦЭМ!$D$10+'СЕТ СН'!$F$6-'СЕТ СН'!$F$19</f>
        <v>1318.2869925399998</v>
      </c>
      <c r="G34" s="36">
        <f>SUMIFS(СВЦЭМ!$C$39:$C$782,СВЦЭМ!$A$39:$A$782,$A34,СВЦЭМ!$B$39:$B$782,G$11)+'СЕТ СН'!$F$9+СВЦЭМ!$D$10+'СЕТ СН'!$F$6-'СЕТ СН'!$F$19</f>
        <v>1323.65202783</v>
      </c>
      <c r="H34" s="36">
        <f>SUMIFS(СВЦЭМ!$C$39:$C$782,СВЦЭМ!$A$39:$A$782,$A34,СВЦЭМ!$B$39:$B$782,H$11)+'СЕТ СН'!$F$9+СВЦЭМ!$D$10+'СЕТ СН'!$F$6-'СЕТ СН'!$F$19</f>
        <v>1278.3360376999999</v>
      </c>
      <c r="I34" s="36">
        <f>SUMIFS(СВЦЭМ!$C$39:$C$782,СВЦЭМ!$A$39:$A$782,$A34,СВЦЭМ!$B$39:$B$782,I$11)+'СЕТ СН'!$F$9+СВЦЭМ!$D$10+'СЕТ СН'!$F$6-'СЕТ СН'!$F$19</f>
        <v>1271.8869269899999</v>
      </c>
      <c r="J34" s="36">
        <f>SUMIFS(СВЦЭМ!$C$39:$C$782,СВЦЭМ!$A$39:$A$782,$A34,СВЦЭМ!$B$39:$B$782,J$11)+'СЕТ СН'!$F$9+СВЦЭМ!$D$10+'СЕТ СН'!$F$6-'СЕТ СН'!$F$19</f>
        <v>1222.4345145599998</v>
      </c>
      <c r="K34" s="36">
        <f>SUMIFS(СВЦЭМ!$C$39:$C$782,СВЦЭМ!$A$39:$A$782,$A34,СВЦЭМ!$B$39:$B$782,K$11)+'СЕТ СН'!$F$9+СВЦЭМ!$D$10+'СЕТ СН'!$F$6-'СЕТ СН'!$F$19</f>
        <v>1202.4190231299999</v>
      </c>
      <c r="L34" s="36">
        <f>SUMIFS(СВЦЭМ!$C$39:$C$782,СВЦЭМ!$A$39:$A$782,$A34,СВЦЭМ!$B$39:$B$782,L$11)+'СЕТ СН'!$F$9+СВЦЭМ!$D$10+'СЕТ СН'!$F$6-'СЕТ СН'!$F$19</f>
        <v>1183.5006489899999</v>
      </c>
      <c r="M34" s="36">
        <f>SUMIFS(СВЦЭМ!$C$39:$C$782,СВЦЭМ!$A$39:$A$782,$A34,СВЦЭМ!$B$39:$B$782,M$11)+'СЕТ СН'!$F$9+СВЦЭМ!$D$10+'СЕТ СН'!$F$6-'СЕТ СН'!$F$19</f>
        <v>1178.3901458799999</v>
      </c>
      <c r="N34" s="36">
        <f>SUMIFS(СВЦЭМ!$C$39:$C$782,СВЦЭМ!$A$39:$A$782,$A34,СВЦЭМ!$B$39:$B$782,N$11)+'СЕТ СН'!$F$9+СВЦЭМ!$D$10+'СЕТ СН'!$F$6-'СЕТ СН'!$F$19</f>
        <v>1168.3391650499998</v>
      </c>
      <c r="O34" s="36">
        <f>SUMIFS(СВЦЭМ!$C$39:$C$782,СВЦЭМ!$A$39:$A$782,$A34,СВЦЭМ!$B$39:$B$782,O$11)+'СЕТ СН'!$F$9+СВЦЭМ!$D$10+'СЕТ СН'!$F$6-'СЕТ СН'!$F$19</f>
        <v>1158.0492794099998</v>
      </c>
      <c r="P34" s="36">
        <f>SUMIFS(СВЦЭМ!$C$39:$C$782,СВЦЭМ!$A$39:$A$782,$A34,СВЦЭМ!$B$39:$B$782,P$11)+'СЕТ СН'!$F$9+СВЦЭМ!$D$10+'СЕТ СН'!$F$6-'СЕТ СН'!$F$19</f>
        <v>1149.2135344999999</v>
      </c>
      <c r="Q34" s="36">
        <f>SUMIFS(СВЦЭМ!$C$39:$C$782,СВЦЭМ!$A$39:$A$782,$A34,СВЦЭМ!$B$39:$B$782,Q$11)+'СЕТ СН'!$F$9+СВЦЭМ!$D$10+'СЕТ СН'!$F$6-'СЕТ СН'!$F$19</f>
        <v>1142.9997582999999</v>
      </c>
      <c r="R34" s="36">
        <f>SUMIFS(СВЦЭМ!$C$39:$C$782,СВЦЭМ!$A$39:$A$782,$A34,СВЦЭМ!$B$39:$B$782,R$11)+'СЕТ СН'!$F$9+СВЦЭМ!$D$10+'СЕТ СН'!$F$6-'СЕТ СН'!$F$19</f>
        <v>1145.8849312399998</v>
      </c>
      <c r="S34" s="36">
        <f>SUMIFS(СВЦЭМ!$C$39:$C$782,СВЦЭМ!$A$39:$A$782,$A34,СВЦЭМ!$B$39:$B$782,S$11)+'СЕТ СН'!$F$9+СВЦЭМ!$D$10+'СЕТ СН'!$F$6-'СЕТ СН'!$F$19</f>
        <v>1153.3664375199999</v>
      </c>
      <c r="T34" s="36">
        <f>SUMIFS(СВЦЭМ!$C$39:$C$782,СВЦЭМ!$A$39:$A$782,$A34,СВЦЭМ!$B$39:$B$782,T$11)+'СЕТ СН'!$F$9+СВЦЭМ!$D$10+'СЕТ СН'!$F$6-'СЕТ СН'!$F$19</f>
        <v>1157.4352975099998</v>
      </c>
      <c r="U34" s="36">
        <f>SUMIFS(СВЦЭМ!$C$39:$C$782,СВЦЭМ!$A$39:$A$782,$A34,СВЦЭМ!$B$39:$B$782,U$11)+'СЕТ СН'!$F$9+СВЦЭМ!$D$10+'СЕТ СН'!$F$6-'СЕТ СН'!$F$19</f>
        <v>1155.5201794899999</v>
      </c>
      <c r="V34" s="36">
        <f>SUMIFS(СВЦЭМ!$C$39:$C$782,СВЦЭМ!$A$39:$A$782,$A34,СВЦЭМ!$B$39:$B$782,V$11)+'СЕТ СН'!$F$9+СВЦЭМ!$D$10+'СЕТ СН'!$F$6-'СЕТ СН'!$F$19</f>
        <v>1141.2152485899999</v>
      </c>
      <c r="W34" s="36">
        <f>SUMIFS(СВЦЭМ!$C$39:$C$782,СВЦЭМ!$A$39:$A$782,$A34,СВЦЭМ!$B$39:$B$782,W$11)+'СЕТ СН'!$F$9+СВЦЭМ!$D$10+'СЕТ СН'!$F$6-'СЕТ СН'!$F$19</f>
        <v>1172.70768658</v>
      </c>
      <c r="X34" s="36">
        <f>SUMIFS(СВЦЭМ!$C$39:$C$782,СВЦЭМ!$A$39:$A$782,$A34,СВЦЭМ!$B$39:$B$782,X$11)+'СЕТ СН'!$F$9+СВЦЭМ!$D$10+'СЕТ СН'!$F$6-'СЕТ СН'!$F$19</f>
        <v>1192.2060680699999</v>
      </c>
      <c r="Y34" s="36">
        <f>SUMIFS(СВЦЭМ!$C$39:$C$782,СВЦЭМ!$A$39:$A$782,$A34,СВЦЭМ!$B$39:$B$782,Y$11)+'СЕТ СН'!$F$9+СВЦЭМ!$D$10+'СЕТ СН'!$F$6-'СЕТ СН'!$F$19</f>
        <v>1250.2263274999998</v>
      </c>
    </row>
    <row r="35" spans="1:25" ht="15.75" x14ac:dyDescent="0.2">
      <c r="A35" s="35">
        <f t="shared" si="0"/>
        <v>44493</v>
      </c>
      <c r="B35" s="36">
        <f>SUMIFS(СВЦЭМ!$C$39:$C$782,СВЦЭМ!$A$39:$A$782,$A35,СВЦЭМ!$B$39:$B$782,B$11)+'СЕТ СН'!$F$9+СВЦЭМ!$D$10+'СЕТ СН'!$F$6-'СЕТ СН'!$F$19</f>
        <v>1281.3933390899999</v>
      </c>
      <c r="C35" s="36">
        <f>SUMIFS(СВЦЭМ!$C$39:$C$782,СВЦЭМ!$A$39:$A$782,$A35,СВЦЭМ!$B$39:$B$782,C$11)+'СЕТ СН'!$F$9+СВЦЭМ!$D$10+'СЕТ СН'!$F$6-'СЕТ СН'!$F$19</f>
        <v>1322.3382309299998</v>
      </c>
      <c r="D35" s="36">
        <f>SUMIFS(СВЦЭМ!$C$39:$C$782,СВЦЭМ!$A$39:$A$782,$A35,СВЦЭМ!$B$39:$B$782,D$11)+'СЕТ СН'!$F$9+СВЦЭМ!$D$10+'СЕТ СН'!$F$6-'СЕТ СН'!$F$19</f>
        <v>1372.7241686</v>
      </c>
      <c r="E35" s="36">
        <f>SUMIFS(СВЦЭМ!$C$39:$C$782,СВЦЭМ!$A$39:$A$782,$A35,СВЦЭМ!$B$39:$B$782,E$11)+'СЕТ СН'!$F$9+СВЦЭМ!$D$10+'СЕТ СН'!$F$6-'СЕТ СН'!$F$19</f>
        <v>1381.9778988099999</v>
      </c>
      <c r="F35" s="36">
        <f>SUMIFS(СВЦЭМ!$C$39:$C$782,СВЦЭМ!$A$39:$A$782,$A35,СВЦЭМ!$B$39:$B$782,F$11)+'СЕТ СН'!$F$9+СВЦЭМ!$D$10+'СЕТ СН'!$F$6-'СЕТ СН'!$F$19</f>
        <v>1375.1374976799998</v>
      </c>
      <c r="G35" s="36">
        <f>SUMIFS(СВЦЭМ!$C$39:$C$782,СВЦЭМ!$A$39:$A$782,$A35,СВЦЭМ!$B$39:$B$782,G$11)+'СЕТ СН'!$F$9+СВЦЭМ!$D$10+'СЕТ СН'!$F$6-'СЕТ СН'!$F$19</f>
        <v>1378.7279898699999</v>
      </c>
      <c r="H35" s="36">
        <f>SUMIFS(СВЦЭМ!$C$39:$C$782,СВЦЭМ!$A$39:$A$782,$A35,СВЦЭМ!$B$39:$B$782,H$11)+'СЕТ СН'!$F$9+СВЦЭМ!$D$10+'СЕТ СН'!$F$6-'СЕТ СН'!$F$19</f>
        <v>1328.96496598</v>
      </c>
      <c r="I35" s="36">
        <f>SUMIFS(СВЦЭМ!$C$39:$C$782,СВЦЭМ!$A$39:$A$782,$A35,СВЦЭМ!$B$39:$B$782,I$11)+'СЕТ СН'!$F$9+СВЦЭМ!$D$10+'СЕТ СН'!$F$6-'СЕТ СН'!$F$19</f>
        <v>1275.1073323799999</v>
      </c>
      <c r="J35" s="36">
        <f>SUMIFS(СВЦЭМ!$C$39:$C$782,СВЦЭМ!$A$39:$A$782,$A35,СВЦЭМ!$B$39:$B$782,J$11)+'СЕТ СН'!$F$9+СВЦЭМ!$D$10+'СЕТ СН'!$F$6-'СЕТ СН'!$F$19</f>
        <v>1223.2237864699998</v>
      </c>
      <c r="K35" s="36">
        <f>SUMIFS(СВЦЭМ!$C$39:$C$782,СВЦЭМ!$A$39:$A$782,$A35,СВЦЭМ!$B$39:$B$782,K$11)+'СЕТ СН'!$F$9+СВЦЭМ!$D$10+'СЕТ СН'!$F$6-'СЕТ СН'!$F$19</f>
        <v>1188.6469958999999</v>
      </c>
      <c r="L35" s="36">
        <f>SUMIFS(СВЦЭМ!$C$39:$C$782,СВЦЭМ!$A$39:$A$782,$A35,СВЦЭМ!$B$39:$B$782,L$11)+'СЕТ СН'!$F$9+СВЦЭМ!$D$10+'СЕТ СН'!$F$6-'СЕТ СН'!$F$19</f>
        <v>1165.07958257</v>
      </c>
      <c r="M35" s="36">
        <f>SUMIFS(СВЦЭМ!$C$39:$C$782,СВЦЭМ!$A$39:$A$782,$A35,СВЦЭМ!$B$39:$B$782,M$11)+'СЕТ СН'!$F$9+СВЦЭМ!$D$10+'СЕТ СН'!$F$6-'СЕТ СН'!$F$19</f>
        <v>1159.9894885399999</v>
      </c>
      <c r="N35" s="36">
        <f>SUMIFS(СВЦЭМ!$C$39:$C$782,СВЦЭМ!$A$39:$A$782,$A35,СВЦЭМ!$B$39:$B$782,N$11)+'СЕТ СН'!$F$9+СВЦЭМ!$D$10+'СЕТ СН'!$F$6-'СЕТ СН'!$F$19</f>
        <v>1161.1547449299999</v>
      </c>
      <c r="O35" s="36">
        <f>SUMIFS(СВЦЭМ!$C$39:$C$782,СВЦЭМ!$A$39:$A$782,$A35,СВЦЭМ!$B$39:$B$782,O$11)+'СЕТ СН'!$F$9+СВЦЭМ!$D$10+'СЕТ СН'!$F$6-'СЕТ СН'!$F$19</f>
        <v>1146.6000559099998</v>
      </c>
      <c r="P35" s="36">
        <f>SUMIFS(СВЦЭМ!$C$39:$C$782,СВЦЭМ!$A$39:$A$782,$A35,СВЦЭМ!$B$39:$B$782,P$11)+'СЕТ СН'!$F$9+СВЦЭМ!$D$10+'СЕТ СН'!$F$6-'СЕТ СН'!$F$19</f>
        <v>1144.8483864699999</v>
      </c>
      <c r="Q35" s="36">
        <f>SUMIFS(СВЦЭМ!$C$39:$C$782,СВЦЭМ!$A$39:$A$782,$A35,СВЦЭМ!$B$39:$B$782,Q$11)+'СЕТ СН'!$F$9+СВЦЭМ!$D$10+'СЕТ СН'!$F$6-'СЕТ СН'!$F$19</f>
        <v>1142.1340465399999</v>
      </c>
      <c r="R35" s="36">
        <f>SUMIFS(СВЦЭМ!$C$39:$C$782,СВЦЭМ!$A$39:$A$782,$A35,СВЦЭМ!$B$39:$B$782,R$11)+'СЕТ СН'!$F$9+СВЦЭМ!$D$10+'СЕТ СН'!$F$6-'СЕТ СН'!$F$19</f>
        <v>1143.7034084699999</v>
      </c>
      <c r="S35" s="36">
        <f>SUMIFS(СВЦЭМ!$C$39:$C$782,СВЦЭМ!$A$39:$A$782,$A35,СВЦЭМ!$B$39:$B$782,S$11)+'СЕТ СН'!$F$9+СВЦЭМ!$D$10+'СЕТ СН'!$F$6-'СЕТ СН'!$F$19</f>
        <v>1148.7941357799998</v>
      </c>
      <c r="T35" s="36">
        <f>SUMIFS(СВЦЭМ!$C$39:$C$782,СВЦЭМ!$A$39:$A$782,$A35,СВЦЭМ!$B$39:$B$782,T$11)+'СЕТ СН'!$F$9+СВЦЭМ!$D$10+'СЕТ СН'!$F$6-'СЕТ СН'!$F$19</f>
        <v>1130.0465053399998</v>
      </c>
      <c r="U35" s="36">
        <f>SUMIFS(СВЦЭМ!$C$39:$C$782,СВЦЭМ!$A$39:$A$782,$A35,СВЦЭМ!$B$39:$B$782,U$11)+'СЕТ СН'!$F$9+СВЦЭМ!$D$10+'СЕТ СН'!$F$6-'СЕТ СН'!$F$19</f>
        <v>1155.1477621499998</v>
      </c>
      <c r="V35" s="36">
        <f>SUMIFS(СВЦЭМ!$C$39:$C$782,СВЦЭМ!$A$39:$A$782,$A35,СВЦЭМ!$B$39:$B$782,V$11)+'СЕТ СН'!$F$9+СВЦЭМ!$D$10+'СЕТ СН'!$F$6-'СЕТ СН'!$F$19</f>
        <v>1177.6400189199999</v>
      </c>
      <c r="W35" s="36">
        <f>SUMIFS(СВЦЭМ!$C$39:$C$782,СВЦЭМ!$A$39:$A$782,$A35,СВЦЭМ!$B$39:$B$782,W$11)+'СЕТ СН'!$F$9+СВЦЭМ!$D$10+'СЕТ СН'!$F$6-'СЕТ СН'!$F$19</f>
        <v>1195.8443688499999</v>
      </c>
      <c r="X35" s="36">
        <f>SUMIFS(СВЦЭМ!$C$39:$C$782,СВЦЭМ!$A$39:$A$782,$A35,СВЦЭМ!$B$39:$B$782,X$11)+'СЕТ СН'!$F$9+СВЦЭМ!$D$10+'СЕТ СН'!$F$6-'СЕТ СН'!$F$19</f>
        <v>1218.5863575699998</v>
      </c>
      <c r="Y35" s="36">
        <f>SUMIFS(СВЦЭМ!$C$39:$C$782,СВЦЭМ!$A$39:$A$782,$A35,СВЦЭМ!$B$39:$B$782,Y$11)+'СЕТ СН'!$F$9+СВЦЭМ!$D$10+'СЕТ СН'!$F$6-'СЕТ СН'!$F$19</f>
        <v>1255.4577681199999</v>
      </c>
    </row>
    <row r="36" spans="1:25" ht="15.75" x14ac:dyDescent="0.2">
      <c r="A36" s="35">
        <f t="shared" si="0"/>
        <v>44494</v>
      </c>
      <c r="B36" s="36">
        <f>SUMIFS(СВЦЭМ!$C$39:$C$782,СВЦЭМ!$A$39:$A$782,$A36,СВЦЭМ!$B$39:$B$782,B$11)+'СЕТ СН'!$F$9+СВЦЭМ!$D$10+'СЕТ СН'!$F$6-'СЕТ СН'!$F$19</f>
        <v>1310.5140107699999</v>
      </c>
      <c r="C36" s="36">
        <f>SUMIFS(СВЦЭМ!$C$39:$C$782,СВЦЭМ!$A$39:$A$782,$A36,СВЦЭМ!$B$39:$B$782,C$11)+'СЕТ СН'!$F$9+СВЦЭМ!$D$10+'СЕТ СН'!$F$6-'СЕТ СН'!$F$19</f>
        <v>1417.5367976299999</v>
      </c>
      <c r="D36" s="36">
        <f>SUMIFS(СВЦЭМ!$C$39:$C$782,СВЦЭМ!$A$39:$A$782,$A36,СВЦЭМ!$B$39:$B$782,D$11)+'СЕТ СН'!$F$9+СВЦЭМ!$D$10+'СЕТ СН'!$F$6-'СЕТ СН'!$F$19</f>
        <v>1410.6309250199999</v>
      </c>
      <c r="E36" s="36">
        <f>SUMIFS(СВЦЭМ!$C$39:$C$782,СВЦЭМ!$A$39:$A$782,$A36,СВЦЭМ!$B$39:$B$782,E$11)+'СЕТ СН'!$F$9+СВЦЭМ!$D$10+'СЕТ СН'!$F$6-'СЕТ СН'!$F$19</f>
        <v>1283.1099160199999</v>
      </c>
      <c r="F36" s="36">
        <f>SUMIFS(СВЦЭМ!$C$39:$C$782,СВЦЭМ!$A$39:$A$782,$A36,СВЦЭМ!$B$39:$B$782,F$11)+'СЕТ СН'!$F$9+СВЦЭМ!$D$10+'СЕТ СН'!$F$6-'СЕТ СН'!$F$19</f>
        <v>1278.4976572899998</v>
      </c>
      <c r="G36" s="36">
        <f>SUMIFS(СВЦЭМ!$C$39:$C$782,СВЦЭМ!$A$39:$A$782,$A36,СВЦЭМ!$B$39:$B$782,G$11)+'СЕТ СН'!$F$9+СВЦЭМ!$D$10+'СЕТ СН'!$F$6-'СЕТ СН'!$F$19</f>
        <v>1295.3198023299999</v>
      </c>
      <c r="H36" s="36">
        <f>SUMIFS(СВЦЭМ!$C$39:$C$782,СВЦЭМ!$A$39:$A$782,$A36,СВЦЭМ!$B$39:$B$782,H$11)+'СЕТ СН'!$F$9+СВЦЭМ!$D$10+'СЕТ СН'!$F$6-'СЕТ СН'!$F$19</f>
        <v>1366.50959672</v>
      </c>
      <c r="I36" s="36">
        <f>SUMIFS(СВЦЭМ!$C$39:$C$782,СВЦЭМ!$A$39:$A$782,$A36,СВЦЭМ!$B$39:$B$782,I$11)+'СЕТ СН'!$F$9+СВЦЭМ!$D$10+'СЕТ СН'!$F$6-'СЕТ СН'!$F$19</f>
        <v>1341.7449606599998</v>
      </c>
      <c r="J36" s="36">
        <f>SUMIFS(СВЦЭМ!$C$39:$C$782,СВЦЭМ!$A$39:$A$782,$A36,СВЦЭМ!$B$39:$B$782,J$11)+'СЕТ СН'!$F$9+СВЦЭМ!$D$10+'СЕТ СН'!$F$6-'СЕТ СН'!$F$19</f>
        <v>1272.3276393899998</v>
      </c>
      <c r="K36" s="36">
        <f>SUMIFS(СВЦЭМ!$C$39:$C$782,СВЦЭМ!$A$39:$A$782,$A36,СВЦЭМ!$B$39:$B$782,K$11)+'СЕТ СН'!$F$9+СВЦЭМ!$D$10+'СЕТ СН'!$F$6-'СЕТ СН'!$F$19</f>
        <v>1231.4791423699999</v>
      </c>
      <c r="L36" s="36">
        <f>SUMIFS(СВЦЭМ!$C$39:$C$782,СВЦЭМ!$A$39:$A$782,$A36,СВЦЭМ!$B$39:$B$782,L$11)+'СЕТ СН'!$F$9+СВЦЭМ!$D$10+'СЕТ СН'!$F$6-'СЕТ СН'!$F$19</f>
        <v>1230.0661515099998</v>
      </c>
      <c r="M36" s="36">
        <f>SUMIFS(СВЦЭМ!$C$39:$C$782,СВЦЭМ!$A$39:$A$782,$A36,СВЦЭМ!$B$39:$B$782,M$11)+'СЕТ СН'!$F$9+СВЦЭМ!$D$10+'СЕТ СН'!$F$6-'СЕТ СН'!$F$19</f>
        <v>1246.2385990199998</v>
      </c>
      <c r="N36" s="36">
        <f>SUMIFS(СВЦЭМ!$C$39:$C$782,СВЦЭМ!$A$39:$A$782,$A36,СВЦЭМ!$B$39:$B$782,N$11)+'СЕТ СН'!$F$9+СВЦЭМ!$D$10+'СЕТ СН'!$F$6-'СЕТ СН'!$F$19</f>
        <v>1260.86594552</v>
      </c>
      <c r="O36" s="36">
        <f>SUMIFS(СВЦЭМ!$C$39:$C$782,СВЦЭМ!$A$39:$A$782,$A36,СВЦЭМ!$B$39:$B$782,O$11)+'СЕТ СН'!$F$9+СВЦЭМ!$D$10+'СЕТ СН'!$F$6-'СЕТ СН'!$F$19</f>
        <v>1261.4172437799998</v>
      </c>
      <c r="P36" s="36">
        <f>SUMIFS(СВЦЭМ!$C$39:$C$782,СВЦЭМ!$A$39:$A$782,$A36,СВЦЭМ!$B$39:$B$782,P$11)+'СЕТ СН'!$F$9+СВЦЭМ!$D$10+'СЕТ СН'!$F$6-'СЕТ СН'!$F$19</f>
        <v>1257.74684725</v>
      </c>
      <c r="Q36" s="36">
        <f>SUMIFS(СВЦЭМ!$C$39:$C$782,СВЦЭМ!$A$39:$A$782,$A36,СВЦЭМ!$B$39:$B$782,Q$11)+'СЕТ СН'!$F$9+СВЦЭМ!$D$10+'СЕТ СН'!$F$6-'СЕТ СН'!$F$19</f>
        <v>1258.684806</v>
      </c>
      <c r="R36" s="36">
        <f>SUMIFS(СВЦЭМ!$C$39:$C$782,СВЦЭМ!$A$39:$A$782,$A36,СВЦЭМ!$B$39:$B$782,R$11)+'СЕТ СН'!$F$9+СВЦЭМ!$D$10+'СЕТ СН'!$F$6-'СЕТ СН'!$F$19</f>
        <v>1252.1435196799998</v>
      </c>
      <c r="S36" s="36">
        <f>SUMIFS(СВЦЭМ!$C$39:$C$782,СВЦЭМ!$A$39:$A$782,$A36,СВЦЭМ!$B$39:$B$782,S$11)+'СЕТ СН'!$F$9+СВЦЭМ!$D$10+'СЕТ СН'!$F$6-'СЕТ СН'!$F$19</f>
        <v>1234.4527815699998</v>
      </c>
      <c r="T36" s="36">
        <f>SUMIFS(СВЦЭМ!$C$39:$C$782,СВЦЭМ!$A$39:$A$782,$A36,СВЦЭМ!$B$39:$B$782,T$11)+'СЕТ СН'!$F$9+СВЦЭМ!$D$10+'СЕТ СН'!$F$6-'СЕТ СН'!$F$19</f>
        <v>1231.4294014299999</v>
      </c>
      <c r="U36" s="36">
        <f>SUMIFS(СВЦЭМ!$C$39:$C$782,СВЦЭМ!$A$39:$A$782,$A36,СВЦЭМ!$B$39:$B$782,U$11)+'СЕТ СН'!$F$9+СВЦЭМ!$D$10+'СЕТ СН'!$F$6-'СЕТ СН'!$F$19</f>
        <v>1265.9833910699999</v>
      </c>
      <c r="V36" s="36">
        <f>SUMIFS(СВЦЭМ!$C$39:$C$782,СВЦЭМ!$A$39:$A$782,$A36,СВЦЭМ!$B$39:$B$782,V$11)+'СЕТ СН'!$F$9+СВЦЭМ!$D$10+'СЕТ СН'!$F$6-'СЕТ СН'!$F$19</f>
        <v>1224.1669690199999</v>
      </c>
      <c r="W36" s="36">
        <f>SUMIFS(СВЦЭМ!$C$39:$C$782,СВЦЭМ!$A$39:$A$782,$A36,СВЦЭМ!$B$39:$B$782,W$11)+'СЕТ СН'!$F$9+СВЦЭМ!$D$10+'СЕТ СН'!$F$6-'СЕТ СН'!$F$19</f>
        <v>1245.7336528199999</v>
      </c>
      <c r="X36" s="36">
        <f>SUMIFS(СВЦЭМ!$C$39:$C$782,СВЦЭМ!$A$39:$A$782,$A36,СВЦЭМ!$B$39:$B$782,X$11)+'СЕТ СН'!$F$9+СВЦЭМ!$D$10+'СЕТ СН'!$F$6-'СЕТ СН'!$F$19</f>
        <v>1256.9128868099999</v>
      </c>
      <c r="Y36" s="36">
        <f>SUMIFS(СВЦЭМ!$C$39:$C$782,СВЦЭМ!$A$39:$A$782,$A36,СВЦЭМ!$B$39:$B$782,Y$11)+'СЕТ СН'!$F$9+СВЦЭМ!$D$10+'СЕТ СН'!$F$6-'СЕТ СН'!$F$19</f>
        <v>1308.7907596699999</v>
      </c>
    </row>
    <row r="37" spans="1:25" ht="15.75" x14ac:dyDescent="0.2">
      <c r="A37" s="35">
        <f t="shared" si="0"/>
        <v>44495</v>
      </c>
      <c r="B37" s="36">
        <f>SUMIFS(СВЦЭМ!$C$39:$C$782,СВЦЭМ!$A$39:$A$782,$A37,СВЦЭМ!$B$39:$B$782,B$11)+'СЕТ СН'!$F$9+СВЦЭМ!$D$10+'СЕТ СН'!$F$6-'СЕТ СН'!$F$19</f>
        <v>1285.3034368199999</v>
      </c>
      <c r="C37" s="36">
        <f>SUMIFS(СВЦЭМ!$C$39:$C$782,СВЦЭМ!$A$39:$A$782,$A37,СВЦЭМ!$B$39:$B$782,C$11)+'СЕТ СН'!$F$9+СВЦЭМ!$D$10+'СЕТ СН'!$F$6-'СЕТ СН'!$F$19</f>
        <v>1284.8116804599999</v>
      </c>
      <c r="D37" s="36">
        <f>SUMIFS(СВЦЭМ!$C$39:$C$782,СВЦЭМ!$A$39:$A$782,$A37,СВЦЭМ!$B$39:$B$782,D$11)+'СЕТ СН'!$F$9+СВЦЭМ!$D$10+'СЕТ СН'!$F$6-'СЕТ СН'!$F$19</f>
        <v>1301.6435818699999</v>
      </c>
      <c r="E37" s="36">
        <f>SUMIFS(СВЦЭМ!$C$39:$C$782,СВЦЭМ!$A$39:$A$782,$A37,СВЦЭМ!$B$39:$B$782,E$11)+'СЕТ СН'!$F$9+СВЦЭМ!$D$10+'СЕТ СН'!$F$6-'СЕТ СН'!$F$19</f>
        <v>1308.5900683599998</v>
      </c>
      <c r="F37" s="36">
        <f>SUMIFS(СВЦЭМ!$C$39:$C$782,СВЦЭМ!$A$39:$A$782,$A37,СВЦЭМ!$B$39:$B$782,F$11)+'СЕТ СН'!$F$9+СВЦЭМ!$D$10+'СЕТ СН'!$F$6-'СЕТ СН'!$F$19</f>
        <v>1307.3336923299998</v>
      </c>
      <c r="G37" s="36">
        <f>SUMIFS(СВЦЭМ!$C$39:$C$782,СВЦЭМ!$A$39:$A$782,$A37,СВЦЭМ!$B$39:$B$782,G$11)+'СЕТ СН'!$F$9+СВЦЭМ!$D$10+'СЕТ СН'!$F$6-'СЕТ СН'!$F$19</f>
        <v>1289.3713873099998</v>
      </c>
      <c r="H37" s="36">
        <f>SUMIFS(СВЦЭМ!$C$39:$C$782,СВЦЭМ!$A$39:$A$782,$A37,СВЦЭМ!$B$39:$B$782,H$11)+'СЕТ СН'!$F$9+СВЦЭМ!$D$10+'СЕТ СН'!$F$6-'СЕТ СН'!$F$19</f>
        <v>1312.2615406999998</v>
      </c>
      <c r="I37" s="36">
        <f>SUMIFS(СВЦЭМ!$C$39:$C$782,СВЦЭМ!$A$39:$A$782,$A37,СВЦЭМ!$B$39:$B$782,I$11)+'СЕТ СН'!$F$9+СВЦЭМ!$D$10+'СЕТ СН'!$F$6-'СЕТ СН'!$F$19</f>
        <v>1267.3924022499998</v>
      </c>
      <c r="J37" s="36">
        <f>SUMIFS(СВЦЭМ!$C$39:$C$782,СВЦЭМ!$A$39:$A$782,$A37,СВЦЭМ!$B$39:$B$782,J$11)+'СЕТ СН'!$F$9+СВЦЭМ!$D$10+'СЕТ СН'!$F$6-'СЕТ СН'!$F$19</f>
        <v>1216.8988983299998</v>
      </c>
      <c r="K37" s="36">
        <f>SUMIFS(СВЦЭМ!$C$39:$C$782,СВЦЭМ!$A$39:$A$782,$A37,СВЦЭМ!$B$39:$B$782,K$11)+'СЕТ СН'!$F$9+СВЦЭМ!$D$10+'СЕТ СН'!$F$6-'СЕТ СН'!$F$19</f>
        <v>1218.77729514</v>
      </c>
      <c r="L37" s="36">
        <f>SUMIFS(СВЦЭМ!$C$39:$C$782,СВЦЭМ!$A$39:$A$782,$A37,СВЦЭМ!$B$39:$B$782,L$11)+'СЕТ СН'!$F$9+СВЦЭМ!$D$10+'СЕТ СН'!$F$6-'СЕТ СН'!$F$19</f>
        <v>1222.1830918599999</v>
      </c>
      <c r="M37" s="36">
        <f>SUMIFS(СВЦЭМ!$C$39:$C$782,СВЦЭМ!$A$39:$A$782,$A37,СВЦЭМ!$B$39:$B$782,M$11)+'СЕТ СН'!$F$9+СВЦЭМ!$D$10+'СЕТ СН'!$F$6-'СЕТ СН'!$F$19</f>
        <v>1216.67139587</v>
      </c>
      <c r="N37" s="36">
        <f>SUMIFS(СВЦЭМ!$C$39:$C$782,СВЦЭМ!$A$39:$A$782,$A37,СВЦЭМ!$B$39:$B$782,N$11)+'СЕТ СН'!$F$9+СВЦЭМ!$D$10+'СЕТ СН'!$F$6-'СЕТ СН'!$F$19</f>
        <v>1225.6762744999999</v>
      </c>
      <c r="O37" s="36">
        <f>SUMIFS(СВЦЭМ!$C$39:$C$782,СВЦЭМ!$A$39:$A$782,$A37,СВЦЭМ!$B$39:$B$782,O$11)+'СЕТ СН'!$F$9+СВЦЭМ!$D$10+'СЕТ СН'!$F$6-'СЕТ СН'!$F$19</f>
        <v>1225.5800467899999</v>
      </c>
      <c r="P37" s="36">
        <f>SUMIFS(СВЦЭМ!$C$39:$C$782,СВЦЭМ!$A$39:$A$782,$A37,СВЦЭМ!$B$39:$B$782,P$11)+'СЕТ СН'!$F$9+СВЦЭМ!$D$10+'СЕТ СН'!$F$6-'СЕТ СН'!$F$19</f>
        <v>1244.34511901</v>
      </c>
      <c r="Q37" s="36">
        <f>SUMIFS(СВЦЭМ!$C$39:$C$782,СВЦЭМ!$A$39:$A$782,$A37,СВЦЭМ!$B$39:$B$782,Q$11)+'СЕТ СН'!$F$9+СВЦЭМ!$D$10+'СЕТ СН'!$F$6-'СЕТ СН'!$F$19</f>
        <v>1243.9867980399999</v>
      </c>
      <c r="R37" s="36">
        <f>SUMIFS(СВЦЭМ!$C$39:$C$782,СВЦЭМ!$A$39:$A$782,$A37,СВЦЭМ!$B$39:$B$782,R$11)+'СЕТ СН'!$F$9+СВЦЭМ!$D$10+'СЕТ СН'!$F$6-'СЕТ СН'!$F$19</f>
        <v>1228.2968571099998</v>
      </c>
      <c r="S37" s="36">
        <f>SUMIFS(СВЦЭМ!$C$39:$C$782,СВЦЭМ!$A$39:$A$782,$A37,СВЦЭМ!$B$39:$B$782,S$11)+'СЕТ СН'!$F$9+СВЦЭМ!$D$10+'СЕТ СН'!$F$6-'СЕТ СН'!$F$19</f>
        <v>1199.60095011</v>
      </c>
      <c r="T37" s="36">
        <f>SUMIFS(СВЦЭМ!$C$39:$C$782,СВЦЭМ!$A$39:$A$782,$A37,СВЦЭМ!$B$39:$B$782,T$11)+'СЕТ СН'!$F$9+СВЦЭМ!$D$10+'СЕТ СН'!$F$6-'СЕТ СН'!$F$19</f>
        <v>1217.1642118399998</v>
      </c>
      <c r="U37" s="36">
        <f>SUMIFS(СВЦЭМ!$C$39:$C$782,СВЦЭМ!$A$39:$A$782,$A37,СВЦЭМ!$B$39:$B$782,U$11)+'СЕТ СН'!$F$9+СВЦЭМ!$D$10+'СЕТ СН'!$F$6-'СЕТ СН'!$F$19</f>
        <v>1223.8130126299998</v>
      </c>
      <c r="V37" s="36">
        <f>SUMIFS(СВЦЭМ!$C$39:$C$782,СВЦЭМ!$A$39:$A$782,$A37,СВЦЭМ!$B$39:$B$782,V$11)+'СЕТ СН'!$F$9+СВЦЭМ!$D$10+'СЕТ СН'!$F$6-'СЕТ СН'!$F$19</f>
        <v>1232.0239248399998</v>
      </c>
      <c r="W37" s="36">
        <f>SUMIFS(СВЦЭМ!$C$39:$C$782,СВЦЭМ!$A$39:$A$782,$A37,СВЦЭМ!$B$39:$B$782,W$11)+'СЕТ СН'!$F$9+СВЦЭМ!$D$10+'СЕТ СН'!$F$6-'СЕТ СН'!$F$19</f>
        <v>1228.2409117499999</v>
      </c>
      <c r="X37" s="36">
        <f>SUMIFS(СВЦЭМ!$C$39:$C$782,СВЦЭМ!$A$39:$A$782,$A37,СВЦЭМ!$B$39:$B$782,X$11)+'СЕТ СН'!$F$9+СВЦЭМ!$D$10+'СЕТ СН'!$F$6-'СЕТ СН'!$F$19</f>
        <v>1212.3923174399999</v>
      </c>
      <c r="Y37" s="36">
        <f>SUMIFS(СВЦЭМ!$C$39:$C$782,СВЦЭМ!$A$39:$A$782,$A37,СВЦЭМ!$B$39:$B$782,Y$11)+'СЕТ СН'!$F$9+СВЦЭМ!$D$10+'СЕТ СН'!$F$6-'СЕТ СН'!$F$19</f>
        <v>1214.0868879299999</v>
      </c>
    </row>
    <row r="38" spans="1:25" ht="15.75" x14ac:dyDescent="0.2">
      <c r="A38" s="35">
        <f t="shared" si="0"/>
        <v>44496</v>
      </c>
      <c r="B38" s="36">
        <f>SUMIFS(СВЦЭМ!$C$39:$C$782,СВЦЭМ!$A$39:$A$782,$A38,СВЦЭМ!$B$39:$B$782,B$11)+'СЕТ СН'!$F$9+СВЦЭМ!$D$10+'СЕТ СН'!$F$6-'СЕТ СН'!$F$19</f>
        <v>1217.56166878</v>
      </c>
      <c r="C38" s="36">
        <f>SUMIFS(СВЦЭМ!$C$39:$C$782,СВЦЭМ!$A$39:$A$782,$A38,СВЦЭМ!$B$39:$B$782,C$11)+'СЕТ СН'!$F$9+СВЦЭМ!$D$10+'СЕТ СН'!$F$6-'СЕТ СН'!$F$19</f>
        <v>1287.8499367999998</v>
      </c>
      <c r="D38" s="36">
        <f>SUMIFS(СВЦЭМ!$C$39:$C$782,СВЦЭМ!$A$39:$A$782,$A38,СВЦЭМ!$B$39:$B$782,D$11)+'СЕТ СН'!$F$9+СВЦЭМ!$D$10+'СЕТ СН'!$F$6-'СЕТ СН'!$F$19</f>
        <v>1274.85870286</v>
      </c>
      <c r="E38" s="36">
        <f>SUMIFS(СВЦЭМ!$C$39:$C$782,СВЦЭМ!$A$39:$A$782,$A38,СВЦЭМ!$B$39:$B$782,E$11)+'СЕТ СН'!$F$9+СВЦЭМ!$D$10+'СЕТ СН'!$F$6-'СЕТ СН'!$F$19</f>
        <v>1282.1603708799998</v>
      </c>
      <c r="F38" s="36">
        <f>SUMIFS(СВЦЭМ!$C$39:$C$782,СВЦЭМ!$A$39:$A$782,$A38,СВЦЭМ!$B$39:$B$782,F$11)+'СЕТ СН'!$F$9+СВЦЭМ!$D$10+'СЕТ СН'!$F$6-'СЕТ СН'!$F$19</f>
        <v>1274.9056062799998</v>
      </c>
      <c r="G38" s="36">
        <f>SUMIFS(СВЦЭМ!$C$39:$C$782,СВЦЭМ!$A$39:$A$782,$A38,СВЦЭМ!$B$39:$B$782,G$11)+'СЕТ СН'!$F$9+СВЦЭМ!$D$10+'СЕТ СН'!$F$6-'СЕТ СН'!$F$19</f>
        <v>1243.5493962999999</v>
      </c>
      <c r="H38" s="36">
        <f>SUMIFS(СВЦЭМ!$C$39:$C$782,СВЦЭМ!$A$39:$A$782,$A38,СВЦЭМ!$B$39:$B$782,H$11)+'СЕТ СН'!$F$9+СВЦЭМ!$D$10+'СЕТ СН'!$F$6-'СЕТ СН'!$F$19</f>
        <v>1275.42951679</v>
      </c>
      <c r="I38" s="36">
        <f>SUMIFS(СВЦЭМ!$C$39:$C$782,СВЦЭМ!$A$39:$A$782,$A38,СВЦЭМ!$B$39:$B$782,I$11)+'СЕТ СН'!$F$9+СВЦЭМ!$D$10+'СЕТ СН'!$F$6-'СЕТ СН'!$F$19</f>
        <v>1270.5857248299999</v>
      </c>
      <c r="J38" s="36">
        <f>SUMIFS(СВЦЭМ!$C$39:$C$782,СВЦЭМ!$A$39:$A$782,$A38,СВЦЭМ!$B$39:$B$782,J$11)+'СЕТ СН'!$F$9+СВЦЭМ!$D$10+'СЕТ СН'!$F$6-'СЕТ СН'!$F$19</f>
        <v>1243.24072953</v>
      </c>
      <c r="K38" s="36">
        <f>SUMIFS(СВЦЭМ!$C$39:$C$782,СВЦЭМ!$A$39:$A$782,$A38,СВЦЭМ!$B$39:$B$782,K$11)+'СЕТ СН'!$F$9+СВЦЭМ!$D$10+'СЕТ СН'!$F$6-'СЕТ СН'!$F$19</f>
        <v>1269.58922149</v>
      </c>
      <c r="L38" s="36">
        <f>SUMIFS(СВЦЭМ!$C$39:$C$782,СВЦЭМ!$A$39:$A$782,$A38,СВЦЭМ!$B$39:$B$782,L$11)+'СЕТ СН'!$F$9+СВЦЭМ!$D$10+'СЕТ СН'!$F$6-'СЕТ СН'!$F$19</f>
        <v>1261.3876318599998</v>
      </c>
      <c r="M38" s="36">
        <f>SUMIFS(СВЦЭМ!$C$39:$C$782,СВЦЭМ!$A$39:$A$782,$A38,СВЦЭМ!$B$39:$B$782,M$11)+'СЕТ СН'!$F$9+СВЦЭМ!$D$10+'СЕТ СН'!$F$6-'СЕТ СН'!$F$19</f>
        <v>1252.1373753299999</v>
      </c>
      <c r="N38" s="36">
        <f>SUMIFS(СВЦЭМ!$C$39:$C$782,СВЦЭМ!$A$39:$A$782,$A38,СВЦЭМ!$B$39:$B$782,N$11)+'СЕТ СН'!$F$9+СВЦЭМ!$D$10+'СЕТ СН'!$F$6-'СЕТ СН'!$F$19</f>
        <v>1241.2209782499999</v>
      </c>
      <c r="O38" s="36">
        <f>SUMIFS(СВЦЭМ!$C$39:$C$782,СВЦЭМ!$A$39:$A$782,$A38,СВЦЭМ!$B$39:$B$782,O$11)+'СЕТ СН'!$F$9+СВЦЭМ!$D$10+'СЕТ СН'!$F$6-'СЕТ СН'!$F$19</f>
        <v>1237.5319643599998</v>
      </c>
      <c r="P38" s="36">
        <f>SUMIFS(СВЦЭМ!$C$39:$C$782,СВЦЭМ!$A$39:$A$782,$A38,СВЦЭМ!$B$39:$B$782,P$11)+'СЕТ СН'!$F$9+СВЦЭМ!$D$10+'СЕТ СН'!$F$6-'СЕТ СН'!$F$19</f>
        <v>1224.0327865499999</v>
      </c>
      <c r="Q38" s="36">
        <f>SUMIFS(СВЦЭМ!$C$39:$C$782,СВЦЭМ!$A$39:$A$782,$A38,СВЦЭМ!$B$39:$B$782,Q$11)+'СЕТ СН'!$F$9+СВЦЭМ!$D$10+'СЕТ СН'!$F$6-'СЕТ СН'!$F$19</f>
        <v>1228.6375985899999</v>
      </c>
      <c r="R38" s="36">
        <f>SUMIFS(СВЦЭМ!$C$39:$C$782,СВЦЭМ!$A$39:$A$782,$A38,СВЦЭМ!$B$39:$B$782,R$11)+'СЕТ СН'!$F$9+СВЦЭМ!$D$10+'СЕТ СН'!$F$6-'СЕТ СН'!$F$19</f>
        <v>1229.7536195599998</v>
      </c>
      <c r="S38" s="36">
        <f>SUMIFS(СВЦЭМ!$C$39:$C$782,СВЦЭМ!$A$39:$A$782,$A38,СВЦЭМ!$B$39:$B$782,S$11)+'СЕТ СН'!$F$9+СВЦЭМ!$D$10+'СЕТ СН'!$F$6-'СЕТ СН'!$F$19</f>
        <v>1241.5740373499998</v>
      </c>
      <c r="T38" s="36">
        <f>SUMIFS(СВЦЭМ!$C$39:$C$782,СВЦЭМ!$A$39:$A$782,$A38,СВЦЭМ!$B$39:$B$782,T$11)+'СЕТ СН'!$F$9+СВЦЭМ!$D$10+'СЕТ СН'!$F$6-'СЕТ СН'!$F$19</f>
        <v>1245.7489411699999</v>
      </c>
      <c r="U38" s="36">
        <f>SUMIFS(СВЦЭМ!$C$39:$C$782,СВЦЭМ!$A$39:$A$782,$A38,СВЦЭМ!$B$39:$B$782,U$11)+'СЕТ СН'!$F$9+СВЦЭМ!$D$10+'СЕТ СН'!$F$6-'СЕТ СН'!$F$19</f>
        <v>1245.7506042799998</v>
      </c>
      <c r="V38" s="36">
        <f>SUMIFS(СВЦЭМ!$C$39:$C$782,СВЦЭМ!$A$39:$A$782,$A38,СВЦЭМ!$B$39:$B$782,V$11)+'СЕТ СН'!$F$9+СВЦЭМ!$D$10+'СЕТ СН'!$F$6-'СЕТ СН'!$F$19</f>
        <v>1253.7190098599999</v>
      </c>
      <c r="W38" s="36">
        <f>SUMIFS(СВЦЭМ!$C$39:$C$782,СВЦЭМ!$A$39:$A$782,$A38,СВЦЭМ!$B$39:$B$782,W$11)+'СЕТ СН'!$F$9+СВЦЭМ!$D$10+'СЕТ СН'!$F$6-'СЕТ СН'!$F$19</f>
        <v>1250.53939681</v>
      </c>
      <c r="X38" s="36">
        <f>SUMIFS(СВЦЭМ!$C$39:$C$782,СВЦЭМ!$A$39:$A$782,$A38,СВЦЭМ!$B$39:$B$782,X$11)+'СЕТ СН'!$F$9+СВЦЭМ!$D$10+'СЕТ СН'!$F$6-'СЕТ СН'!$F$19</f>
        <v>1229.71331414</v>
      </c>
      <c r="Y38" s="36">
        <f>SUMIFS(СВЦЭМ!$C$39:$C$782,СВЦЭМ!$A$39:$A$782,$A38,СВЦЭМ!$B$39:$B$782,Y$11)+'СЕТ СН'!$F$9+СВЦЭМ!$D$10+'СЕТ СН'!$F$6-'СЕТ СН'!$F$19</f>
        <v>1234.86801109</v>
      </c>
    </row>
    <row r="39" spans="1:25" ht="15.75" x14ac:dyDescent="0.2">
      <c r="A39" s="35">
        <f t="shared" si="0"/>
        <v>44497</v>
      </c>
      <c r="B39" s="36">
        <f>SUMIFS(СВЦЭМ!$C$39:$C$782,СВЦЭМ!$A$39:$A$782,$A39,СВЦЭМ!$B$39:$B$782,B$11)+'СЕТ СН'!$F$9+СВЦЭМ!$D$10+'СЕТ СН'!$F$6-'СЕТ СН'!$F$19</f>
        <v>1245.73108022</v>
      </c>
      <c r="C39" s="36">
        <f>SUMIFS(СВЦЭМ!$C$39:$C$782,СВЦЭМ!$A$39:$A$782,$A39,СВЦЭМ!$B$39:$B$782,C$11)+'СЕТ СН'!$F$9+СВЦЭМ!$D$10+'СЕТ СН'!$F$6-'СЕТ СН'!$F$19</f>
        <v>1305.1428570199998</v>
      </c>
      <c r="D39" s="36">
        <f>SUMIFS(СВЦЭМ!$C$39:$C$782,СВЦЭМ!$A$39:$A$782,$A39,СВЦЭМ!$B$39:$B$782,D$11)+'СЕТ СН'!$F$9+СВЦЭМ!$D$10+'СЕТ СН'!$F$6-'СЕТ СН'!$F$19</f>
        <v>1253.8717837899999</v>
      </c>
      <c r="E39" s="36">
        <f>SUMIFS(СВЦЭМ!$C$39:$C$782,СВЦЭМ!$A$39:$A$782,$A39,СВЦЭМ!$B$39:$B$782,E$11)+'СЕТ СН'!$F$9+СВЦЭМ!$D$10+'СЕТ СН'!$F$6-'СЕТ СН'!$F$19</f>
        <v>1235.2364354399999</v>
      </c>
      <c r="F39" s="36">
        <f>SUMIFS(СВЦЭМ!$C$39:$C$782,СВЦЭМ!$A$39:$A$782,$A39,СВЦЭМ!$B$39:$B$782,F$11)+'СЕТ СН'!$F$9+СВЦЭМ!$D$10+'СЕТ СН'!$F$6-'СЕТ СН'!$F$19</f>
        <v>1232.0292727899998</v>
      </c>
      <c r="G39" s="36">
        <f>SUMIFS(СВЦЭМ!$C$39:$C$782,СВЦЭМ!$A$39:$A$782,$A39,СВЦЭМ!$B$39:$B$782,G$11)+'СЕТ СН'!$F$9+СВЦЭМ!$D$10+'СЕТ СН'!$F$6-'СЕТ СН'!$F$19</f>
        <v>1244.1745901199999</v>
      </c>
      <c r="H39" s="36">
        <f>SUMIFS(СВЦЭМ!$C$39:$C$782,СВЦЭМ!$A$39:$A$782,$A39,СВЦЭМ!$B$39:$B$782,H$11)+'СЕТ СН'!$F$9+СВЦЭМ!$D$10+'СЕТ СН'!$F$6-'СЕТ СН'!$F$19</f>
        <v>1260.3696505799999</v>
      </c>
      <c r="I39" s="36">
        <f>SUMIFS(СВЦЭМ!$C$39:$C$782,СВЦЭМ!$A$39:$A$782,$A39,СВЦЭМ!$B$39:$B$782,I$11)+'СЕТ СН'!$F$9+СВЦЭМ!$D$10+'СЕТ СН'!$F$6-'СЕТ СН'!$F$19</f>
        <v>1217.4342321499998</v>
      </c>
      <c r="J39" s="36">
        <f>SUMIFS(СВЦЭМ!$C$39:$C$782,СВЦЭМ!$A$39:$A$782,$A39,СВЦЭМ!$B$39:$B$782,J$11)+'СЕТ СН'!$F$9+СВЦЭМ!$D$10+'СЕТ СН'!$F$6-'СЕТ СН'!$F$19</f>
        <v>1175.6098775599999</v>
      </c>
      <c r="K39" s="36">
        <f>SUMIFS(СВЦЭМ!$C$39:$C$782,СВЦЭМ!$A$39:$A$782,$A39,СВЦЭМ!$B$39:$B$782,K$11)+'СЕТ СН'!$F$9+СВЦЭМ!$D$10+'СЕТ СН'!$F$6-'СЕТ СН'!$F$19</f>
        <v>1183.9901237399999</v>
      </c>
      <c r="L39" s="36">
        <f>SUMIFS(СВЦЭМ!$C$39:$C$782,СВЦЭМ!$A$39:$A$782,$A39,СВЦЭМ!$B$39:$B$782,L$11)+'СЕТ СН'!$F$9+СВЦЭМ!$D$10+'СЕТ СН'!$F$6-'СЕТ СН'!$F$19</f>
        <v>1193.7611391599999</v>
      </c>
      <c r="M39" s="36">
        <f>SUMIFS(СВЦЭМ!$C$39:$C$782,СВЦЭМ!$A$39:$A$782,$A39,СВЦЭМ!$B$39:$B$782,M$11)+'СЕТ СН'!$F$9+СВЦЭМ!$D$10+'СЕТ СН'!$F$6-'СЕТ СН'!$F$19</f>
        <v>1217.0861725099999</v>
      </c>
      <c r="N39" s="36">
        <f>SUMIFS(СВЦЭМ!$C$39:$C$782,СВЦЭМ!$A$39:$A$782,$A39,СВЦЭМ!$B$39:$B$782,N$11)+'СЕТ СН'!$F$9+СВЦЭМ!$D$10+'СЕТ СН'!$F$6-'СЕТ СН'!$F$19</f>
        <v>1227.99540594</v>
      </c>
      <c r="O39" s="36">
        <f>SUMIFS(СВЦЭМ!$C$39:$C$782,СВЦЭМ!$A$39:$A$782,$A39,СВЦЭМ!$B$39:$B$782,O$11)+'СЕТ СН'!$F$9+СВЦЭМ!$D$10+'СЕТ СН'!$F$6-'СЕТ СН'!$F$19</f>
        <v>1239.4237610199998</v>
      </c>
      <c r="P39" s="36">
        <f>SUMIFS(СВЦЭМ!$C$39:$C$782,СВЦЭМ!$A$39:$A$782,$A39,СВЦЭМ!$B$39:$B$782,P$11)+'СЕТ СН'!$F$9+СВЦЭМ!$D$10+'СЕТ СН'!$F$6-'СЕТ СН'!$F$19</f>
        <v>1238.3696757199998</v>
      </c>
      <c r="Q39" s="36">
        <f>SUMIFS(СВЦЭМ!$C$39:$C$782,СВЦЭМ!$A$39:$A$782,$A39,СВЦЭМ!$B$39:$B$782,Q$11)+'СЕТ СН'!$F$9+СВЦЭМ!$D$10+'СЕТ СН'!$F$6-'СЕТ СН'!$F$19</f>
        <v>1226.5732387999999</v>
      </c>
      <c r="R39" s="36">
        <f>SUMIFS(СВЦЭМ!$C$39:$C$782,СВЦЭМ!$A$39:$A$782,$A39,СВЦЭМ!$B$39:$B$782,R$11)+'СЕТ СН'!$F$9+СВЦЭМ!$D$10+'СЕТ СН'!$F$6-'СЕТ СН'!$F$19</f>
        <v>1226.6092991599999</v>
      </c>
      <c r="S39" s="36">
        <f>SUMIFS(СВЦЭМ!$C$39:$C$782,СВЦЭМ!$A$39:$A$782,$A39,СВЦЭМ!$B$39:$B$782,S$11)+'СЕТ СН'!$F$9+СВЦЭМ!$D$10+'СЕТ СН'!$F$6-'СЕТ СН'!$F$19</f>
        <v>1231.8037827199998</v>
      </c>
      <c r="T39" s="36">
        <f>SUMIFS(СВЦЭМ!$C$39:$C$782,СВЦЭМ!$A$39:$A$782,$A39,СВЦЭМ!$B$39:$B$782,T$11)+'СЕТ СН'!$F$9+СВЦЭМ!$D$10+'СЕТ СН'!$F$6-'СЕТ СН'!$F$19</f>
        <v>1200.72474554</v>
      </c>
      <c r="U39" s="36">
        <f>SUMIFS(СВЦЭМ!$C$39:$C$782,СВЦЭМ!$A$39:$A$782,$A39,СВЦЭМ!$B$39:$B$782,U$11)+'СЕТ СН'!$F$9+СВЦЭМ!$D$10+'СЕТ СН'!$F$6-'СЕТ СН'!$F$19</f>
        <v>1209.44985946</v>
      </c>
      <c r="V39" s="36">
        <f>SUMIFS(СВЦЭМ!$C$39:$C$782,СВЦЭМ!$A$39:$A$782,$A39,СВЦЭМ!$B$39:$B$782,V$11)+'СЕТ СН'!$F$9+СВЦЭМ!$D$10+'СЕТ СН'!$F$6-'СЕТ СН'!$F$19</f>
        <v>1208.9516345499999</v>
      </c>
      <c r="W39" s="36">
        <f>SUMIFS(СВЦЭМ!$C$39:$C$782,СВЦЭМ!$A$39:$A$782,$A39,СВЦЭМ!$B$39:$B$782,W$11)+'СЕТ СН'!$F$9+СВЦЭМ!$D$10+'СЕТ СН'!$F$6-'СЕТ СН'!$F$19</f>
        <v>1208.2899372899999</v>
      </c>
      <c r="X39" s="36">
        <f>SUMIFS(СВЦЭМ!$C$39:$C$782,СВЦЭМ!$A$39:$A$782,$A39,СВЦЭМ!$B$39:$B$782,X$11)+'СЕТ СН'!$F$9+СВЦЭМ!$D$10+'СЕТ СН'!$F$6-'СЕТ СН'!$F$19</f>
        <v>1212.23339943</v>
      </c>
      <c r="Y39" s="36">
        <f>SUMIFS(СВЦЭМ!$C$39:$C$782,СВЦЭМ!$A$39:$A$782,$A39,СВЦЭМ!$B$39:$B$782,Y$11)+'СЕТ СН'!$F$9+СВЦЭМ!$D$10+'СЕТ СН'!$F$6-'СЕТ СН'!$F$19</f>
        <v>1170.4372372099999</v>
      </c>
    </row>
    <row r="40" spans="1:25" ht="15.75" x14ac:dyDescent="0.2">
      <c r="A40" s="35">
        <f t="shared" si="0"/>
        <v>44498</v>
      </c>
      <c r="B40" s="36">
        <f>SUMIFS(СВЦЭМ!$C$39:$C$782,СВЦЭМ!$A$39:$A$782,$A40,СВЦЭМ!$B$39:$B$782,B$11)+'СЕТ СН'!$F$9+СВЦЭМ!$D$10+'СЕТ СН'!$F$6-'СЕТ СН'!$F$19</f>
        <v>1438.8948418199998</v>
      </c>
      <c r="C40" s="36">
        <f>SUMIFS(СВЦЭМ!$C$39:$C$782,СВЦЭМ!$A$39:$A$782,$A40,СВЦЭМ!$B$39:$B$782,C$11)+'СЕТ СН'!$F$9+СВЦЭМ!$D$10+'СЕТ СН'!$F$6-'СЕТ СН'!$F$19</f>
        <v>1448.1486350499999</v>
      </c>
      <c r="D40" s="36">
        <f>SUMIFS(СВЦЭМ!$C$39:$C$782,СВЦЭМ!$A$39:$A$782,$A40,СВЦЭМ!$B$39:$B$782,D$11)+'СЕТ СН'!$F$9+СВЦЭМ!$D$10+'СЕТ СН'!$F$6-'СЕТ СН'!$F$19</f>
        <v>1403.9393202399999</v>
      </c>
      <c r="E40" s="36">
        <f>SUMIFS(СВЦЭМ!$C$39:$C$782,СВЦЭМ!$A$39:$A$782,$A40,СВЦЭМ!$B$39:$B$782,E$11)+'СЕТ СН'!$F$9+СВЦЭМ!$D$10+'СЕТ СН'!$F$6-'СЕТ СН'!$F$19</f>
        <v>1374.4450232299998</v>
      </c>
      <c r="F40" s="36">
        <f>SUMIFS(СВЦЭМ!$C$39:$C$782,СВЦЭМ!$A$39:$A$782,$A40,СВЦЭМ!$B$39:$B$782,F$11)+'СЕТ СН'!$F$9+СВЦЭМ!$D$10+'СЕТ СН'!$F$6-'СЕТ СН'!$F$19</f>
        <v>1383.5286541099999</v>
      </c>
      <c r="G40" s="36">
        <f>SUMIFS(СВЦЭМ!$C$39:$C$782,СВЦЭМ!$A$39:$A$782,$A40,СВЦЭМ!$B$39:$B$782,G$11)+'СЕТ СН'!$F$9+СВЦЭМ!$D$10+'СЕТ СН'!$F$6-'СЕТ СН'!$F$19</f>
        <v>1391.0403550999999</v>
      </c>
      <c r="H40" s="36">
        <f>SUMIFS(СВЦЭМ!$C$39:$C$782,СВЦЭМ!$A$39:$A$782,$A40,СВЦЭМ!$B$39:$B$782,H$11)+'СЕТ СН'!$F$9+СВЦЭМ!$D$10+'СЕТ СН'!$F$6-'СЕТ СН'!$F$19</f>
        <v>1440.1874923299999</v>
      </c>
      <c r="I40" s="36">
        <f>SUMIFS(СВЦЭМ!$C$39:$C$782,СВЦЭМ!$A$39:$A$782,$A40,СВЦЭМ!$B$39:$B$782,I$11)+'СЕТ СН'!$F$9+СВЦЭМ!$D$10+'СЕТ СН'!$F$6-'СЕТ СН'!$F$19</f>
        <v>1432.0054147599999</v>
      </c>
      <c r="J40" s="36">
        <f>SUMIFS(СВЦЭМ!$C$39:$C$782,СВЦЭМ!$A$39:$A$782,$A40,СВЦЭМ!$B$39:$B$782,J$11)+'СЕТ СН'!$F$9+СВЦЭМ!$D$10+'СЕТ СН'!$F$6-'СЕТ СН'!$F$19</f>
        <v>1329.1671728699998</v>
      </c>
      <c r="K40" s="36">
        <f>SUMIFS(СВЦЭМ!$C$39:$C$782,СВЦЭМ!$A$39:$A$782,$A40,СВЦЭМ!$B$39:$B$782,K$11)+'СЕТ СН'!$F$9+СВЦЭМ!$D$10+'СЕТ СН'!$F$6-'СЕТ СН'!$F$19</f>
        <v>1182.6251992699999</v>
      </c>
      <c r="L40" s="36">
        <f>SUMIFS(СВЦЭМ!$C$39:$C$782,СВЦЭМ!$A$39:$A$782,$A40,СВЦЭМ!$B$39:$B$782,L$11)+'СЕТ СН'!$F$9+СВЦЭМ!$D$10+'СЕТ СН'!$F$6-'СЕТ СН'!$F$19</f>
        <v>1110.45803329</v>
      </c>
      <c r="M40" s="36">
        <f>SUMIFS(СВЦЭМ!$C$39:$C$782,СВЦЭМ!$A$39:$A$782,$A40,СВЦЭМ!$B$39:$B$782,M$11)+'СЕТ СН'!$F$9+СВЦЭМ!$D$10+'СЕТ СН'!$F$6-'СЕТ СН'!$F$19</f>
        <v>1129.0588594999999</v>
      </c>
      <c r="N40" s="36">
        <f>SUMIFS(СВЦЭМ!$C$39:$C$782,СВЦЭМ!$A$39:$A$782,$A40,СВЦЭМ!$B$39:$B$782,N$11)+'СЕТ СН'!$F$9+СВЦЭМ!$D$10+'СЕТ СН'!$F$6-'СЕТ СН'!$F$19</f>
        <v>1141.3332990699998</v>
      </c>
      <c r="O40" s="36">
        <f>SUMIFS(СВЦЭМ!$C$39:$C$782,СВЦЭМ!$A$39:$A$782,$A40,СВЦЭМ!$B$39:$B$782,O$11)+'СЕТ СН'!$F$9+СВЦЭМ!$D$10+'СЕТ СН'!$F$6-'СЕТ СН'!$F$19</f>
        <v>1149.43947725</v>
      </c>
      <c r="P40" s="36">
        <f>SUMIFS(СВЦЭМ!$C$39:$C$782,СВЦЭМ!$A$39:$A$782,$A40,СВЦЭМ!$B$39:$B$782,P$11)+'СЕТ СН'!$F$9+СВЦЭМ!$D$10+'СЕТ СН'!$F$6-'СЕТ СН'!$F$19</f>
        <v>1146.5150339899999</v>
      </c>
      <c r="Q40" s="36">
        <f>SUMIFS(СВЦЭМ!$C$39:$C$782,СВЦЭМ!$A$39:$A$782,$A40,СВЦЭМ!$B$39:$B$782,Q$11)+'СЕТ СН'!$F$9+СВЦЭМ!$D$10+'СЕТ СН'!$F$6-'СЕТ СН'!$F$19</f>
        <v>1139.1211122299999</v>
      </c>
      <c r="R40" s="36">
        <f>SUMIFS(СВЦЭМ!$C$39:$C$782,СВЦЭМ!$A$39:$A$782,$A40,СВЦЭМ!$B$39:$B$782,R$11)+'СЕТ СН'!$F$9+СВЦЭМ!$D$10+'СЕТ СН'!$F$6-'СЕТ СН'!$F$19</f>
        <v>1122.9087625899999</v>
      </c>
      <c r="S40" s="36">
        <f>SUMIFS(СВЦЭМ!$C$39:$C$782,СВЦЭМ!$A$39:$A$782,$A40,СВЦЭМ!$B$39:$B$782,S$11)+'СЕТ СН'!$F$9+СВЦЭМ!$D$10+'СЕТ СН'!$F$6-'СЕТ СН'!$F$19</f>
        <v>1108.1871532299999</v>
      </c>
      <c r="T40" s="36">
        <f>SUMIFS(СВЦЭМ!$C$39:$C$782,СВЦЭМ!$A$39:$A$782,$A40,СВЦЭМ!$B$39:$B$782,T$11)+'СЕТ СН'!$F$9+СВЦЭМ!$D$10+'СЕТ СН'!$F$6-'СЕТ СН'!$F$19</f>
        <v>1074.0823744299998</v>
      </c>
      <c r="U40" s="36">
        <f>SUMIFS(СВЦЭМ!$C$39:$C$782,СВЦЭМ!$A$39:$A$782,$A40,СВЦЭМ!$B$39:$B$782,U$11)+'СЕТ СН'!$F$9+СВЦЭМ!$D$10+'СЕТ СН'!$F$6-'СЕТ СН'!$F$19</f>
        <v>1031.0656020399999</v>
      </c>
      <c r="V40" s="36">
        <f>SUMIFS(СВЦЭМ!$C$39:$C$782,СВЦЭМ!$A$39:$A$782,$A40,СВЦЭМ!$B$39:$B$782,V$11)+'СЕТ СН'!$F$9+СВЦЭМ!$D$10+'СЕТ СН'!$F$6-'СЕТ СН'!$F$19</f>
        <v>1024.0603628699998</v>
      </c>
      <c r="W40" s="36">
        <f>SUMIFS(СВЦЭМ!$C$39:$C$782,СВЦЭМ!$A$39:$A$782,$A40,СВЦЭМ!$B$39:$B$782,W$11)+'СЕТ СН'!$F$9+СВЦЭМ!$D$10+'СЕТ СН'!$F$6-'СЕТ СН'!$F$19</f>
        <v>1012.19025975</v>
      </c>
      <c r="X40" s="36">
        <f>SUMIFS(СВЦЭМ!$C$39:$C$782,СВЦЭМ!$A$39:$A$782,$A40,СВЦЭМ!$B$39:$B$782,X$11)+'СЕТ СН'!$F$9+СВЦЭМ!$D$10+'СЕТ СН'!$F$6-'СЕТ СН'!$F$19</f>
        <v>1078.65383838</v>
      </c>
      <c r="Y40" s="36">
        <f>SUMIFS(СВЦЭМ!$C$39:$C$782,СВЦЭМ!$A$39:$A$782,$A40,СВЦЭМ!$B$39:$B$782,Y$11)+'СЕТ СН'!$F$9+СВЦЭМ!$D$10+'СЕТ СН'!$F$6-'СЕТ СН'!$F$19</f>
        <v>1095.6225803099999</v>
      </c>
    </row>
    <row r="41" spans="1:25" ht="15.75" x14ac:dyDescent="0.2">
      <c r="A41" s="35">
        <f t="shared" si="0"/>
        <v>44499</v>
      </c>
      <c r="B41" s="36">
        <f>SUMIFS(СВЦЭМ!$C$39:$C$782,СВЦЭМ!$A$39:$A$782,$A41,СВЦЭМ!$B$39:$B$782,B$11)+'СЕТ СН'!$F$9+СВЦЭМ!$D$10+'СЕТ СН'!$F$6-'СЕТ СН'!$F$19</f>
        <v>1126.7466136099999</v>
      </c>
      <c r="C41" s="36">
        <f>SUMIFS(СВЦЭМ!$C$39:$C$782,СВЦЭМ!$A$39:$A$782,$A41,СВЦЭМ!$B$39:$B$782,C$11)+'СЕТ СН'!$F$9+СВЦЭМ!$D$10+'СЕТ СН'!$F$6-'СЕТ СН'!$F$19</f>
        <v>1212.2957796599999</v>
      </c>
      <c r="D41" s="36">
        <f>SUMIFS(СВЦЭМ!$C$39:$C$782,СВЦЭМ!$A$39:$A$782,$A41,СВЦЭМ!$B$39:$B$782,D$11)+'СЕТ СН'!$F$9+СВЦЭМ!$D$10+'СЕТ СН'!$F$6-'СЕТ СН'!$F$19</f>
        <v>1201.6476630599998</v>
      </c>
      <c r="E41" s="36">
        <f>SUMIFS(СВЦЭМ!$C$39:$C$782,СВЦЭМ!$A$39:$A$782,$A41,СВЦЭМ!$B$39:$B$782,E$11)+'СЕТ СН'!$F$9+СВЦЭМ!$D$10+'СЕТ СН'!$F$6-'СЕТ СН'!$F$19</f>
        <v>1203.6364675999998</v>
      </c>
      <c r="F41" s="36">
        <f>SUMIFS(СВЦЭМ!$C$39:$C$782,СВЦЭМ!$A$39:$A$782,$A41,СВЦЭМ!$B$39:$B$782,F$11)+'СЕТ СН'!$F$9+СВЦЭМ!$D$10+'СЕТ СН'!$F$6-'СЕТ СН'!$F$19</f>
        <v>1201.5545463999999</v>
      </c>
      <c r="G41" s="36">
        <f>SUMIFS(СВЦЭМ!$C$39:$C$782,СВЦЭМ!$A$39:$A$782,$A41,СВЦЭМ!$B$39:$B$782,G$11)+'СЕТ СН'!$F$9+СВЦЭМ!$D$10+'СЕТ СН'!$F$6-'СЕТ СН'!$F$19</f>
        <v>1204.0947867399998</v>
      </c>
      <c r="H41" s="36">
        <f>SUMIFS(СВЦЭМ!$C$39:$C$782,СВЦЭМ!$A$39:$A$782,$A41,СВЦЭМ!$B$39:$B$782,H$11)+'СЕТ СН'!$F$9+СВЦЭМ!$D$10+'СЕТ СН'!$F$6-'СЕТ СН'!$F$19</f>
        <v>1198.8367760299998</v>
      </c>
      <c r="I41" s="36">
        <f>SUMIFS(СВЦЭМ!$C$39:$C$782,СВЦЭМ!$A$39:$A$782,$A41,СВЦЭМ!$B$39:$B$782,I$11)+'СЕТ СН'!$F$9+СВЦЭМ!$D$10+'СЕТ СН'!$F$6-'СЕТ СН'!$F$19</f>
        <v>1139.59042426</v>
      </c>
      <c r="J41" s="36">
        <f>SUMIFS(СВЦЭМ!$C$39:$C$782,СВЦЭМ!$A$39:$A$782,$A41,СВЦЭМ!$B$39:$B$782,J$11)+'СЕТ СН'!$F$9+СВЦЭМ!$D$10+'СЕТ СН'!$F$6-'СЕТ СН'!$F$19</f>
        <v>1123.0242448199999</v>
      </c>
      <c r="K41" s="36">
        <f>SUMIFS(СВЦЭМ!$C$39:$C$782,СВЦЭМ!$A$39:$A$782,$A41,СВЦЭМ!$B$39:$B$782,K$11)+'СЕТ СН'!$F$9+СВЦЭМ!$D$10+'СЕТ СН'!$F$6-'СЕТ СН'!$F$19</f>
        <v>1162.3474661599998</v>
      </c>
      <c r="L41" s="36">
        <f>SUMIFS(СВЦЭМ!$C$39:$C$782,СВЦЭМ!$A$39:$A$782,$A41,СВЦЭМ!$B$39:$B$782,L$11)+'СЕТ СН'!$F$9+СВЦЭМ!$D$10+'СЕТ СН'!$F$6-'СЕТ СН'!$F$19</f>
        <v>1179.5702746299999</v>
      </c>
      <c r="M41" s="36">
        <f>SUMIFS(СВЦЭМ!$C$39:$C$782,СВЦЭМ!$A$39:$A$782,$A41,СВЦЭМ!$B$39:$B$782,M$11)+'СЕТ СН'!$F$9+СВЦЭМ!$D$10+'СЕТ СН'!$F$6-'СЕТ СН'!$F$19</f>
        <v>1170.9230521299999</v>
      </c>
      <c r="N41" s="36">
        <f>SUMIFS(СВЦЭМ!$C$39:$C$782,СВЦЭМ!$A$39:$A$782,$A41,СВЦЭМ!$B$39:$B$782,N$11)+'СЕТ СН'!$F$9+СВЦЭМ!$D$10+'СЕТ СН'!$F$6-'СЕТ СН'!$F$19</f>
        <v>1168.9799560699998</v>
      </c>
      <c r="O41" s="36">
        <f>SUMIFS(СВЦЭМ!$C$39:$C$782,СВЦЭМ!$A$39:$A$782,$A41,СВЦЭМ!$B$39:$B$782,O$11)+'СЕТ СН'!$F$9+СВЦЭМ!$D$10+'СЕТ СН'!$F$6-'СЕТ СН'!$F$19</f>
        <v>1133.9897491899999</v>
      </c>
      <c r="P41" s="36">
        <f>SUMIFS(СВЦЭМ!$C$39:$C$782,СВЦЭМ!$A$39:$A$782,$A41,СВЦЭМ!$B$39:$B$782,P$11)+'СЕТ СН'!$F$9+СВЦЭМ!$D$10+'СЕТ СН'!$F$6-'СЕТ СН'!$F$19</f>
        <v>1122.8965889699998</v>
      </c>
      <c r="Q41" s="36">
        <f>SUMIFS(СВЦЭМ!$C$39:$C$782,СВЦЭМ!$A$39:$A$782,$A41,СВЦЭМ!$B$39:$B$782,Q$11)+'СЕТ СН'!$F$9+СВЦЭМ!$D$10+'СЕТ СН'!$F$6-'СЕТ СН'!$F$19</f>
        <v>1128.0367557699999</v>
      </c>
      <c r="R41" s="36">
        <f>SUMIFS(СВЦЭМ!$C$39:$C$782,СВЦЭМ!$A$39:$A$782,$A41,СВЦЭМ!$B$39:$B$782,R$11)+'СЕТ СН'!$F$9+СВЦЭМ!$D$10+'СЕТ СН'!$F$6-'СЕТ СН'!$F$19</f>
        <v>1114.8384108499999</v>
      </c>
      <c r="S41" s="36">
        <f>SUMIFS(СВЦЭМ!$C$39:$C$782,СВЦЭМ!$A$39:$A$782,$A41,СВЦЭМ!$B$39:$B$782,S$11)+'СЕТ СН'!$F$9+СВЦЭМ!$D$10+'СЕТ СН'!$F$6-'СЕТ СН'!$F$19</f>
        <v>1124.5421310899999</v>
      </c>
      <c r="T41" s="36">
        <f>SUMIFS(СВЦЭМ!$C$39:$C$782,СВЦЭМ!$A$39:$A$782,$A41,СВЦЭМ!$B$39:$B$782,T$11)+'СЕТ СН'!$F$9+СВЦЭМ!$D$10+'СЕТ СН'!$F$6-'СЕТ СН'!$F$19</f>
        <v>1155.0632903999999</v>
      </c>
      <c r="U41" s="36">
        <f>SUMIFS(СВЦЭМ!$C$39:$C$782,СВЦЭМ!$A$39:$A$782,$A41,СВЦЭМ!$B$39:$B$782,U$11)+'СЕТ СН'!$F$9+СВЦЭМ!$D$10+'СЕТ СН'!$F$6-'СЕТ СН'!$F$19</f>
        <v>1175.6245930699999</v>
      </c>
      <c r="V41" s="36">
        <f>SUMIFS(СВЦЭМ!$C$39:$C$782,СВЦЭМ!$A$39:$A$782,$A41,СВЦЭМ!$B$39:$B$782,V$11)+'СЕТ СН'!$F$9+СВЦЭМ!$D$10+'СЕТ СН'!$F$6-'СЕТ СН'!$F$19</f>
        <v>1160.52172776</v>
      </c>
      <c r="W41" s="36">
        <f>SUMIFS(СВЦЭМ!$C$39:$C$782,СВЦЭМ!$A$39:$A$782,$A41,СВЦЭМ!$B$39:$B$782,W$11)+'СЕТ СН'!$F$9+СВЦЭМ!$D$10+'СЕТ СН'!$F$6-'СЕТ СН'!$F$19</f>
        <v>1141.0761379</v>
      </c>
      <c r="X41" s="36">
        <f>SUMIFS(СВЦЭМ!$C$39:$C$782,СВЦЭМ!$A$39:$A$782,$A41,СВЦЭМ!$B$39:$B$782,X$11)+'СЕТ СН'!$F$9+СВЦЭМ!$D$10+'СЕТ СН'!$F$6-'СЕТ СН'!$F$19</f>
        <v>1120.14116444</v>
      </c>
      <c r="Y41" s="36">
        <f>SUMIFS(СВЦЭМ!$C$39:$C$782,СВЦЭМ!$A$39:$A$782,$A41,СВЦЭМ!$B$39:$B$782,Y$11)+'СЕТ СН'!$F$9+СВЦЭМ!$D$10+'СЕТ СН'!$F$6-'СЕТ СН'!$F$19</f>
        <v>1129.7549254</v>
      </c>
    </row>
    <row r="42" spans="1:25" ht="15.75" x14ac:dyDescent="0.2">
      <c r="A42" s="35">
        <f t="shared" si="0"/>
        <v>44500</v>
      </c>
      <c r="B42" s="36">
        <f>SUMIFS(СВЦЭМ!$C$39:$C$782,СВЦЭМ!$A$39:$A$782,$A42,СВЦЭМ!$B$39:$B$782,B$11)+'СЕТ СН'!$F$9+СВЦЭМ!$D$10+'СЕТ СН'!$F$6-'СЕТ СН'!$F$19</f>
        <v>1122.6309486099999</v>
      </c>
      <c r="C42" s="36">
        <f>SUMIFS(СВЦЭМ!$C$39:$C$782,СВЦЭМ!$A$39:$A$782,$A42,СВЦЭМ!$B$39:$B$782,C$11)+'СЕТ СН'!$F$9+СВЦЭМ!$D$10+'СЕТ СН'!$F$6-'СЕТ СН'!$F$19</f>
        <v>1202.2259483599998</v>
      </c>
      <c r="D42" s="36">
        <f>SUMIFS(СВЦЭМ!$C$39:$C$782,СВЦЭМ!$A$39:$A$782,$A42,СВЦЭМ!$B$39:$B$782,D$11)+'СЕТ СН'!$F$9+СВЦЭМ!$D$10+'СЕТ СН'!$F$6-'СЕТ СН'!$F$19</f>
        <v>1201.58834637</v>
      </c>
      <c r="E42" s="36">
        <f>SUMIFS(СВЦЭМ!$C$39:$C$782,СВЦЭМ!$A$39:$A$782,$A42,СВЦЭМ!$B$39:$B$782,E$11)+'СЕТ СН'!$F$9+СВЦЭМ!$D$10+'СЕТ СН'!$F$6-'СЕТ СН'!$F$19</f>
        <v>1191.8404008599998</v>
      </c>
      <c r="F42" s="36">
        <f>SUMIFS(СВЦЭМ!$C$39:$C$782,СВЦЭМ!$A$39:$A$782,$A42,СВЦЭМ!$B$39:$B$782,F$11)+'СЕТ СН'!$F$9+СВЦЭМ!$D$10+'СЕТ СН'!$F$6-'СЕТ СН'!$F$19</f>
        <v>1187.1540680399999</v>
      </c>
      <c r="G42" s="36">
        <f>SUMIFS(СВЦЭМ!$C$39:$C$782,СВЦЭМ!$A$39:$A$782,$A42,СВЦЭМ!$B$39:$B$782,G$11)+'СЕТ СН'!$F$9+СВЦЭМ!$D$10+'СЕТ СН'!$F$6-'СЕТ СН'!$F$19</f>
        <v>1186.85469326</v>
      </c>
      <c r="H42" s="36">
        <f>SUMIFS(СВЦЭМ!$C$39:$C$782,СВЦЭМ!$A$39:$A$782,$A42,СВЦЭМ!$B$39:$B$782,H$11)+'СЕТ СН'!$F$9+СВЦЭМ!$D$10+'СЕТ СН'!$F$6-'СЕТ СН'!$F$19</f>
        <v>1206.8847732199999</v>
      </c>
      <c r="I42" s="36">
        <f>SUMIFS(СВЦЭМ!$C$39:$C$782,СВЦЭМ!$A$39:$A$782,$A42,СВЦЭМ!$B$39:$B$782,I$11)+'СЕТ СН'!$F$9+СВЦЭМ!$D$10+'СЕТ СН'!$F$6-'СЕТ СН'!$F$19</f>
        <v>1160.0533598699999</v>
      </c>
      <c r="J42" s="36">
        <f>SUMIFS(СВЦЭМ!$C$39:$C$782,СВЦЭМ!$A$39:$A$782,$A42,СВЦЭМ!$B$39:$B$782,J$11)+'СЕТ СН'!$F$9+СВЦЭМ!$D$10+'СЕТ СН'!$F$6-'СЕТ СН'!$F$19</f>
        <v>1134.8715774699999</v>
      </c>
      <c r="K42" s="36">
        <f>SUMIFS(СВЦЭМ!$C$39:$C$782,СВЦЭМ!$A$39:$A$782,$A42,СВЦЭМ!$B$39:$B$782,K$11)+'СЕТ СН'!$F$9+СВЦЭМ!$D$10+'СЕТ СН'!$F$6-'СЕТ СН'!$F$19</f>
        <v>1128.8079607</v>
      </c>
      <c r="L42" s="36">
        <f>SUMIFS(СВЦЭМ!$C$39:$C$782,СВЦЭМ!$A$39:$A$782,$A42,СВЦЭМ!$B$39:$B$782,L$11)+'СЕТ СН'!$F$9+СВЦЭМ!$D$10+'СЕТ СН'!$F$6-'СЕТ СН'!$F$19</f>
        <v>1149.8549569999998</v>
      </c>
      <c r="M42" s="36">
        <f>SUMIFS(СВЦЭМ!$C$39:$C$782,СВЦЭМ!$A$39:$A$782,$A42,СВЦЭМ!$B$39:$B$782,M$11)+'СЕТ СН'!$F$9+СВЦЭМ!$D$10+'СЕТ СН'!$F$6-'СЕТ СН'!$F$19</f>
        <v>1155.9097575599999</v>
      </c>
      <c r="N42" s="36">
        <f>SUMIFS(СВЦЭМ!$C$39:$C$782,СВЦЭМ!$A$39:$A$782,$A42,СВЦЭМ!$B$39:$B$782,N$11)+'СЕТ СН'!$F$9+СВЦЭМ!$D$10+'СЕТ СН'!$F$6-'СЕТ СН'!$F$19</f>
        <v>1160.9748769999999</v>
      </c>
      <c r="O42" s="36">
        <f>SUMIFS(СВЦЭМ!$C$39:$C$782,СВЦЭМ!$A$39:$A$782,$A42,СВЦЭМ!$B$39:$B$782,O$11)+'СЕТ СН'!$F$9+СВЦЭМ!$D$10+'СЕТ СН'!$F$6-'СЕТ СН'!$F$19</f>
        <v>1169.7248685499999</v>
      </c>
      <c r="P42" s="36">
        <f>SUMIFS(СВЦЭМ!$C$39:$C$782,СВЦЭМ!$A$39:$A$782,$A42,СВЦЭМ!$B$39:$B$782,P$11)+'СЕТ СН'!$F$9+СВЦЭМ!$D$10+'СЕТ СН'!$F$6-'СЕТ СН'!$F$19</f>
        <v>1167.91335895</v>
      </c>
      <c r="Q42" s="36">
        <f>SUMIFS(СВЦЭМ!$C$39:$C$782,СВЦЭМ!$A$39:$A$782,$A42,СВЦЭМ!$B$39:$B$782,Q$11)+'СЕТ СН'!$F$9+СВЦЭМ!$D$10+'СЕТ СН'!$F$6-'СЕТ СН'!$F$19</f>
        <v>1188.9005289899999</v>
      </c>
      <c r="R42" s="36">
        <f>SUMIFS(СВЦЭМ!$C$39:$C$782,СВЦЭМ!$A$39:$A$782,$A42,СВЦЭМ!$B$39:$B$782,R$11)+'СЕТ СН'!$F$9+СВЦЭМ!$D$10+'СЕТ СН'!$F$6-'СЕТ СН'!$F$19</f>
        <v>1169.1529848099999</v>
      </c>
      <c r="S42" s="36">
        <f>SUMIFS(СВЦЭМ!$C$39:$C$782,СВЦЭМ!$A$39:$A$782,$A42,СВЦЭМ!$B$39:$B$782,S$11)+'СЕТ СН'!$F$9+СВЦЭМ!$D$10+'СЕТ СН'!$F$6-'СЕТ СН'!$F$19</f>
        <v>1153.3672961399998</v>
      </c>
      <c r="T42" s="36">
        <f>SUMIFS(СВЦЭМ!$C$39:$C$782,СВЦЭМ!$A$39:$A$782,$A42,СВЦЭМ!$B$39:$B$782,T$11)+'СЕТ СН'!$F$9+СВЦЭМ!$D$10+'СЕТ СН'!$F$6-'СЕТ СН'!$F$19</f>
        <v>1178.9731363999999</v>
      </c>
      <c r="U42" s="36">
        <f>SUMIFS(СВЦЭМ!$C$39:$C$782,СВЦЭМ!$A$39:$A$782,$A42,СВЦЭМ!$B$39:$B$782,U$11)+'СЕТ СН'!$F$9+СВЦЭМ!$D$10+'СЕТ СН'!$F$6-'СЕТ СН'!$F$19</f>
        <v>1188.3798809099999</v>
      </c>
      <c r="V42" s="36">
        <f>SUMIFS(СВЦЭМ!$C$39:$C$782,СВЦЭМ!$A$39:$A$782,$A42,СВЦЭМ!$B$39:$B$782,V$11)+'СЕТ СН'!$F$9+СВЦЭМ!$D$10+'СЕТ СН'!$F$6-'СЕТ СН'!$F$19</f>
        <v>1172.8136748899999</v>
      </c>
      <c r="W42" s="36">
        <f>SUMIFS(СВЦЭМ!$C$39:$C$782,СВЦЭМ!$A$39:$A$782,$A42,СВЦЭМ!$B$39:$B$782,W$11)+'СЕТ СН'!$F$9+СВЦЭМ!$D$10+'СЕТ СН'!$F$6-'СЕТ СН'!$F$19</f>
        <v>1159.5163319199999</v>
      </c>
      <c r="X42" s="36">
        <f>SUMIFS(СВЦЭМ!$C$39:$C$782,СВЦЭМ!$A$39:$A$782,$A42,СВЦЭМ!$B$39:$B$782,X$11)+'СЕТ СН'!$F$9+СВЦЭМ!$D$10+'СЕТ СН'!$F$6-'СЕТ СН'!$F$19</f>
        <v>1134.17715662</v>
      </c>
      <c r="Y42" s="36">
        <f>SUMIFS(СВЦЭМ!$C$39:$C$782,СВЦЭМ!$A$39:$A$782,$A42,СВЦЭМ!$B$39:$B$782,Y$11)+'СЕТ СН'!$F$9+СВЦЭМ!$D$10+'СЕТ СН'!$F$6-'СЕТ СН'!$F$19</f>
        <v>1143.7821415399999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01.10.2021</v>
      </c>
      <c r="B48" s="36">
        <f>SUMIFS(СВЦЭМ!$C$39:$C$782,СВЦЭМ!$A$39:$A$782,$A48,СВЦЭМ!$B$39:$B$782,B$47)+'СЕТ СН'!$G$9+СВЦЭМ!$D$10+'СЕТ СН'!$G$6-'СЕТ СН'!$G$19</f>
        <v>1130.4801545299999</v>
      </c>
      <c r="C48" s="36">
        <f>SUMIFS(СВЦЭМ!$C$39:$C$782,СВЦЭМ!$A$39:$A$782,$A48,СВЦЭМ!$B$39:$B$782,C$47)+'СЕТ СН'!$G$9+СВЦЭМ!$D$10+'СЕТ СН'!$G$6-'СЕТ СН'!$G$19</f>
        <v>1159.2600329899999</v>
      </c>
      <c r="D48" s="36">
        <f>SUMIFS(СВЦЭМ!$C$39:$C$782,СВЦЭМ!$A$39:$A$782,$A48,СВЦЭМ!$B$39:$B$782,D$47)+'СЕТ СН'!$G$9+СВЦЭМ!$D$10+'СЕТ СН'!$G$6-'СЕТ СН'!$G$19</f>
        <v>1227.0412056</v>
      </c>
      <c r="E48" s="36">
        <f>SUMIFS(СВЦЭМ!$C$39:$C$782,СВЦЭМ!$A$39:$A$782,$A48,СВЦЭМ!$B$39:$B$782,E$47)+'СЕТ СН'!$G$9+СВЦЭМ!$D$10+'СЕТ СН'!$G$6-'СЕТ СН'!$G$19</f>
        <v>1251.52121517</v>
      </c>
      <c r="F48" s="36">
        <f>SUMIFS(СВЦЭМ!$C$39:$C$782,СВЦЭМ!$A$39:$A$782,$A48,СВЦЭМ!$B$39:$B$782,F$47)+'СЕТ СН'!$G$9+СВЦЭМ!$D$10+'СЕТ СН'!$G$6-'СЕТ СН'!$G$19</f>
        <v>1268.77436822</v>
      </c>
      <c r="G48" s="36">
        <f>SUMIFS(СВЦЭМ!$C$39:$C$782,СВЦЭМ!$A$39:$A$782,$A48,СВЦЭМ!$B$39:$B$782,G$47)+'СЕТ СН'!$G$9+СВЦЭМ!$D$10+'СЕТ СН'!$G$6-'СЕТ СН'!$G$19</f>
        <v>1257.2605472800001</v>
      </c>
      <c r="H48" s="36">
        <f>SUMIFS(СВЦЭМ!$C$39:$C$782,СВЦЭМ!$A$39:$A$782,$A48,СВЦЭМ!$B$39:$B$782,H$47)+'СЕТ СН'!$G$9+СВЦЭМ!$D$10+'СЕТ СН'!$G$6-'СЕТ СН'!$G$19</f>
        <v>1227.8151428599999</v>
      </c>
      <c r="I48" s="36">
        <f>SUMIFS(СВЦЭМ!$C$39:$C$782,СВЦЭМ!$A$39:$A$782,$A48,СВЦЭМ!$B$39:$B$782,I$47)+'СЕТ СН'!$G$9+СВЦЭМ!$D$10+'СЕТ СН'!$G$6-'СЕТ СН'!$G$19</f>
        <v>1211.5538851599999</v>
      </c>
      <c r="J48" s="36">
        <f>SUMIFS(СВЦЭМ!$C$39:$C$782,СВЦЭМ!$A$39:$A$782,$A48,СВЦЭМ!$B$39:$B$782,J$47)+'СЕТ СН'!$G$9+СВЦЭМ!$D$10+'СЕТ СН'!$G$6-'СЕТ СН'!$G$19</f>
        <v>1134.6152183300001</v>
      </c>
      <c r="K48" s="36">
        <f>SUMIFS(СВЦЭМ!$C$39:$C$782,СВЦЭМ!$A$39:$A$782,$A48,СВЦЭМ!$B$39:$B$782,K$47)+'СЕТ СН'!$G$9+СВЦЭМ!$D$10+'СЕТ СН'!$G$6-'СЕТ СН'!$G$19</f>
        <v>1157.7931671399999</v>
      </c>
      <c r="L48" s="36">
        <f>SUMIFS(СВЦЭМ!$C$39:$C$782,СВЦЭМ!$A$39:$A$782,$A48,СВЦЭМ!$B$39:$B$782,L$47)+'СЕТ СН'!$G$9+СВЦЭМ!$D$10+'СЕТ СН'!$G$6-'СЕТ СН'!$G$19</f>
        <v>1159.71009271</v>
      </c>
      <c r="M48" s="36">
        <f>SUMIFS(СВЦЭМ!$C$39:$C$782,СВЦЭМ!$A$39:$A$782,$A48,СВЦЭМ!$B$39:$B$782,M$47)+'СЕТ СН'!$G$9+СВЦЭМ!$D$10+'СЕТ СН'!$G$6-'СЕТ СН'!$G$19</f>
        <v>1138.7335250599999</v>
      </c>
      <c r="N48" s="36">
        <f>SUMIFS(СВЦЭМ!$C$39:$C$782,СВЦЭМ!$A$39:$A$782,$A48,СВЦЭМ!$B$39:$B$782,N$47)+'СЕТ СН'!$G$9+СВЦЭМ!$D$10+'СЕТ СН'!$G$6-'СЕТ СН'!$G$19</f>
        <v>1131.48162439</v>
      </c>
      <c r="O48" s="36">
        <f>SUMIFS(СВЦЭМ!$C$39:$C$782,СВЦЭМ!$A$39:$A$782,$A48,СВЦЭМ!$B$39:$B$782,O$47)+'СЕТ СН'!$G$9+СВЦЭМ!$D$10+'СЕТ СН'!$G$6-'СЕТ СН'!$G$19</f>
        <v>1127.3708117399999</v>
      </c>
      <c r="P48" s="36">
        <f>SUMIFS(СВЦЭМ!$C$39:$C$782,СВЦЭМ!$A$39:$A$782,$A48,СВЦЭМ!$B$39:$B$782,P$47)+'СЕТ СН'!$G$9+СВЦЭМ!$D$10+'СЕТ СН'!$G$6-'СЕТ СН'!$G$19</f>
        <v>1135.33695197</v>
      </c>
      <c r="Q48" s="36">
        <f>SUMIFS(СВЦЭМ!$C$39:$C$782,СВЦЭМ!$A$39:$A$782,$A48,СВЦЭМ!$B$39:$B$782,Q$47)+'СЕТ СН'!$G$9+СВЦЭМ!$D$10+'СЕТ СН'!$G$6-'СЕТ СН'!$G$19</f>
        <v>1135.02268383</v>
      </c>
      <c r="R48" s="36">
        <f>SUMIFS(СВЦЭМ!$C$39:$C$782,СВЦЭМ!$A$39:$A$782,$A48,СВЦЭМ!$B$39:$B$782,R$47)+'СЕТ СН'!$G$9+СВЦЭМ!$D$10+'СЕТ СН'!$G$6-'СЕТ СН'!$G$19</f>
        <v>1130.7498499999999</v>
      </c>
      <c r="S48" s="36">
        <f>SUMIFS(СВЦЭМ!$C$39:$C$782,СВЦЭМ!$A$39:$A$782,$A48,СВЦЭМ!$B$39:$B$782,S$47)+'СЕТ СН'!$G$9+СВЦЭМ!$D$10+'СЕТ СН'!$G$6-'СЕТ СН'!$G$19</f>
        <v>1116.0288076300001</v>
      </c>
      <c r="T48" s="36">
        <f>SUMIFS(СВЦЭМ!$C$39:$C$782,СВЦЭМ!$A$39:$A$782,$A48,СВЦЭМ!$B$39:$B$782,T$47)+'СЕТ СН'!$G$9+СВЦЭМ!$D$10+'СЕТ СН'!$G$6-'СЕТ СН'!$G$19</f>
        <v>1107.8365487200001</v>
      </c>
      <c r="U48" s="36">
        <f>SUMIFS(СВЦЭМ!$C$39:$C$782,СВЦЭМ!$A$39:$A$782,$A48,СВЦЭМ!$B$39:$B$782,U$47)+'СЕТ СН'!$G$9+СВЦЭМ!$D$10+'СЕТ СН'!$G$6-'СЕТ СН'!$G$19</f>
        <v>1079.5924292500001</v>
      </c>
      <c r="V48" s="36">
        <f>SUMIFS(СВЦЭМ!$C$39:$C$782,СВЦЭМ!$A$39:$A$782,$A48,СВЦЭМ!$B$39:$B$782,V$47)+'СЕТ СН'!$G$9+СВЦЭМ!$D$10+'СЕТ СН'!$G$6-'СЕТ СН'!$G$19</f>
        <v>1051.2222129300001</v>
      </c>
      <c r="W48" s="36">
        <f>SUMIFS(СВЦЭМ!$C$39:$C$782,СВЦЭМ!$A$39:$A$782,$A48,СВЦЭМ!$B$39:$B$782,W$47)+'СЕТ СН'!$G$9+СВЦЭМ!$D$10+'СЕТ СН'!$G$6-'СЕТ СН'!$G$19</f>
        <v>1063.1841016999999</v>
      </c>
      <c r="X48" s="36">
        <f>SUMIFS(СВЦЭМ!$C$39:$C$782,СВЦЭМ!$A$39:$A$782,$A48,СВЦЭМ!$B$39:$B$782,X$47)+'СЕТ СН'!$G$9+СВЦЭМ!$D$10+'СЕТ СН'!$G$6-'СЕТ СН'!$G$19</f>
        <v>1092.5027425400001</v>
      </c>
      <c r="Y48" s="36">
        <f>SUMIFS(СВЦЭМ!$C$39:$C$782,СВЦЭМ!$A$39:$A$782,$A48,СВЦЭМ!$B$39:$B$782,Y$47)+'СЕТ СН'!$G$9+СВЦЭМ!$D$10+'СЕТ СН'!$G$6-'СЕТ СН'!$G$19</f>
        <v>1121.8185792500001</v>
      </c>
    </row>
    <row r="49" spans="1:25" ht="15.75" x14ac:dyDescent="0.2">
      <c r="A49" s="35">
        <f>A48+1</f>
        <v>44471</v>
      </c>
      <c r="B49" s="36">
        <f>SUMIFS(СВЦЭМ!$C$39:$C$782,СВЦЭМ!$A$39:$A$782,$A49,СВЦЭМ!$B$39:$B$782,B$47)+'СЕТ СН'!$G$9+СВЦЭМ!$D$10+'СЕТ СН'!$G$6-'СЕТ СН'!$G$19</f>
        <v>1197.03548333</v>
      </c>
      <c r="C49" s="36">
        <f>SUMIFS(СВЦЭМ!$C$39:$C$782,СВЦЭМ!$A$39:$A$782,$A49,СВЦЭМ!$B$39:$B$782,C$47)+'СЕТ СН'!$G$9+СВЦЭМ!$D$10+'СЕТ СН'!$G$6-'СЕТ СН'!$G$19</f>
        <v>1233.7162777400001</v>
      </c>
      <c r="D49" s="36">
        <f>SUMIFS(СВЦЭМ!$C$39:$C$782,СВЦЭМ!$A$39:$A$782,$A49,СВЦЭМ!$B$39:$B$782,D$47)+'СЕТ СН'!$G$9+СВЦЭМ!$D$10+'СЕТ СН'!$G$6-'СЕТ СН'!$G$19</f>
        <v>1269.0363483200001</v>
      </c>
      <c r="E49" s="36">
        <f>SUMIFS(СВЦЭМ!$C$39:$C$782,СВЦЭМ!$A$39:$A$782,$A49,СВЦЭМ!$B$39:$B$782,E$47)+'СЕТ СН'!$G$9+СВЦЭМ!$D$10+'СЕТ СН'!$G$6-'СЕТ СН'!$G$19</f>
        <v>1289.7430730000001</v>
      </c>
      <c r="F49" s="36">
        <f>SUMIFS(СВЦЭМ!$C$39:$C$782,СВЦЭМ!$A$39:$A$782,$A49,СВЦЭМ!$B$39:$B$782,F$47)+'СЕТ СН'!$G$9+СВЦЭМ!$D$10+'СЕТ СН'!$G$6-'СЕТ СН'!$G$19</f>
        <v>1293.3011146900001</v>
      </c>
      <c r="G49" s="36">
        <f>SUMIFS(СВЦЭМ!$C$39:$C$782,СВЦЭМ!$A$39:$A$782,$A49,СВЦЭМ!$B$39:$B$782,G$47)+'СЕТ СН'!$G$9+СВЦЭМ!$D$10+'СЕТ СН'!$G$6-'СЕТ СН'!$G$19</f>
        <v>1283.63057445</v>
      </c>
      <c r="H49" s="36">
        <f>SUMIFS(СВЦЭМ!$C$39:$C$782,СВЦЭМ!$A$39:$A$782,$A49,СВЦЭМ!$B$39:$B$782,H$47)+'СЕТ СН'!$G$9+СВЦЭМ!$D$10+'СЕТ СН'!$G$6-'СЕТ СН'!$G$19</f>
        <v>1221.1614888700001</v>
      </c>
      <c r="I49" s="36">
        <f>SUMIFS(СВЦЭМ!$C$39:$C$782,СВЦЭМ!$A$39:$A$782,$A49,СВЦЭМ!$B$39:$B$782,I$47)+'СЕТ СН'!$G$9+СВЦЭМ!$D$10+'СЕТ СН'!$G$6-'СЕТ СН'!$G$19</f>
        <v>1164.7053173100001</v>
      </c>
      <c r="J49" s="36">
        <f>SUMIFS(СВЦЭМ!$C$39:$C$782,СВЦЭМ!$A$39:$A$782,$A49,СВЦЭМ!$B$39:$B$782,J$47)+'СЕТ СН'!$G$9+СВЦЭМ!$D$10+'СЕТ СН'!$G$6-'СЕТ СН'!$G$19</f>
        <v>1081.6647335499999</v>
      </c>
      <c r="K49" s="36">
        <f>SUMIFS(СВЦЭМ!$C$39:$C$782,СВЦЭМ!$A$39:$A$782,$A49,СВЦЭМ!$B$39:$B$782,K$47)+'СЕТ СН'!$G$9+СВЦЭМ!$D$10+'СЕТ СН'!$G$6-'СЕТ СН'!$G$19</f>
        <v>1077.29545487</v>
      </c>
      <c r="L49" s="36">
        <f>SUMIFS(СВЦЭМ!$C$39:$C$782,СВЦЭМ!$A$39:$A$782,$A49,СВЦЭМ!$B$39:$B$782,L$47)+'СЕТ СН'!$G$9+СВЦЭМ!$D$10+'СЕТ СН'!$G$6-'СЕТ СН'!$G$19</f>
        <v>1087.55135298</v>
      </c>
      <c r="M49" s="36">
        <f>SUMIFS(СВЦЭМ!$C$39:$C$782,СВЦЭМ!$A$39:$A$782,$A49,СВЦЭМ!$B$39:$B$782,M$47)+'СЕТ СН'!$G$9+СВЦЭМ!$D$10+'СЕТ СН'!$G$6-'СЕТ СН'!$G$19</f>
        <v>1075.01407242</v>
      </c>
      <c r="N49" s="36">
        <f>SUMIFS(СВЦЭМ!$C$39:$C$782,СВЦЭМ!$A$39:$A$782,$A49,СВЦЭМ!$B$39:$B$782,N$47)+'СЕТ СН'!$G$9+СВЦЭМ!$D$10+'СЕТ СН'!$G$6-'СЕТ СН'!$G$19</f>
        <v>1064.60452766</v>
      </c>
      <c r="O49" s="36">
        <f>SUMIFS(СВЦЭМ!$C$39:$C$782,СВЦЭМ!$A$39:$A$782,$A49,СВЦЭМ!$B$39:$B$782,O$47)+'СЕТ СН'!$G$9+СВЦЭМ!$D$10+'СЕТ СН'!$G$6-'СЕТ СН'!$G$19</f>
        <v>1078.3004233900001</v>
      </c>
      <c r="P49" s="36">
        <f>SUMIFS(СВЦЭМ!$C$39:$C$782,СВЦЭМ!$A$39:$A$782,$A49,СВЦЭМ!$B$39:$B$782,P$47)+'СЕТ СН'!$G$9+СВЦЭМ!$D$10+'СЕТ СН'!$G$6-'СЕТ СН'!$G$19</f>
        <v>1106.5980952699999</v>
      </c>
      <c r="Q49" s="36">
        <f>SUMIFS(СВЦЭМ!$C$39:$C$782,СВЦЭМ!$A$39:$A$782,$A49,СВЦЭМ!$B$39:$B$782,Q$47)+'СЕТ СН'!$G$9+СВЦЭМ!$D$10+'СЕТ СН'!$G$6-'СЕТ СН'!$G$19</f>
        <v>1108.4052948799999</v>
      </c>
      <c r="R49" s="36">
        <f>SUMIFS(СВЦЭМ!$C$39:$C$782,СВЦЭМ!$A$39:$A$782,$A49,СВЦЭМ!$B$39:$B$782,R$47)+'СЕТ СН'!$G$9+СВЦЭМ!$D$10+'СЕТ СН'!$G$6-'СЕТ СН'!$G$19</f>
        <v>1104.81127105</v>
      </c>
      <c r="S49" s="36">
        <f>SUMIFS(СВЦЭМ!$C$39:$C$782,СВЦЭМ!$A$39:$A$782,$A49,СВЦЭМ!$B$39:$B$782,S$47)+'СЕТ СН'!$G$9+СВЦЭМ!$D$10+'СЕТ СН'!$G$6-'СЕТ СН'!$G$19</f>
        <v>1114.55650354</v>
      </c>
      <c r="T49" s="36">
        <f>SUMIFS(СВЦЭМ!$C$39:$C$782,СВЦЭМ!$A$39:$A$782,$A49,СВЦЭМ!$B$39:$B$782,T$47)+'СЕТ СН'!$G$9+СВЦЭМ!$D$10+'СЕТ СН'!$G$6-'СЕТ СН'!$G$19</f>
        <v>1087.9613665100001</v>
      </c>
      <c r="U49" s="36">
        <f>SUMIFS(СВЦЭМ!$C$39:$C$782,СВЦЭМ!$A$39:$A$782,$A49,СВЦЭМ!$B$39:$B$782,U$47)+'СЕТ СН'!$G$9+СВЦЭМ!$D$10+'СЕТ СН'!$G$6-'СЕТ СН'!$G$19</f>
        <v>1069.10705998</v>
      </c>
      <c r="V49" s="36">
        <f>SUMIFS(СВЦЭМ!$C$39:$C$782,СВЦЭМ!$A$39:$A$782,$A49,СВЦЭМ!$B$39:$B$782,V$47)+'СЕТ СН'!$G$9+СВЦЭМ!$D$10+'СЕТ СН'!$G$6-'СЕТ СН'!$G$19</f>
        <v>1077.5211301100001</v>
      </c>
      <c r="W49" s="36">
        <f>SUMIFS(СВЦЭМ!$C$39:$C$782,СВЦЭМ!$A$39:$A$782,$A49,СВЦЭМ!$B$39:$B$782,W$47)+'СЕТ СН'!$G$9+СВЦЭМ!$D$10+'СЕТ СН'!$G$6-'СЕТ СН'!$G$19</f>
        <v>1071.18008605</v>
      </c>
      <c r="X49" s="36">
        <f>SUMIFS(СВЦЭМ!$C$39:$C$782,СВЦЭМ!$A$39:$A$782,$A49,СВЦЭМ!$B$39:$B$782,X$47)+'СЕТ СН'!$G$9+СВЦЭМ!$D$10+'СЕТ СН'!$G$6-'СЕТ СН'!$G$19</f>
        <v>1170.52883075</v>
      </c>
      <c r="Y49" s="36">
        <f>SUMIFS(СВЦЭМ!$C$39:$C$782,СВЦЭМ!$A$39:$A$782,$A49,СВЦЭМ!$B$39:$B$782,Y$47)+'СЕТ СН'!$G$9+СВЦЭМ!$D$10+'СЕТ СН'!$G$6-'СЕТ СН'!$G$19</f>
        <v>1141.3295329</v>
      </c>
    </row>
    <row r="50" spans="1:25" ht="15.75" x14ac:dyDescent="0.2">
      <c r="A50" s="35">
        <f t="shared" ref="A50:A78" si="1">A49+1</f>
        <v>44472</v>
      </c>
      <c r="B50" s="36">
        <f>SUMIFS(СВЦЭМ!$C$39:$C$782,СВЦЭМ!$A$39:$A$782,$A50,СВЦЭМ!$B$39:$B$782,B$47)+'СЕТ СН'!$G$9+СВЦЭМ!$D$10+'СЕТ СН'!$G$6-'СЕТ СН'!$G$19</f>
        <v>1157.9080830099999</v>
      </c>
      <c r="C50" s="36">
        <f>SUMIFS(СВЦЭМ!$C$39:$C$782,СВЦЭМ!$A$39:$A$782,$A50,СВЦЭМ!$B$39:$B$782,C$47)+'СЕТ СН'!$G$9+СВЦЭМ!$D$10+'СЕТ СН'!$G$6-'СЕТ СН'!$G$19</f>
        <v>1229.1111496000001</v>
      </c>
      <c r="D50" s="36">
        <f>SUMIFS(СВЦЭМ!$C$39:$C$782,СВЦЭМ!$A$39:$A$782,$A50,СВЦЭМ!$B$39:$B$782,D$47)+'СЕТ СН'!$G$9+СВЦЭМ!$D$10+'СЕТ СН'!$G$6-'СЕТ СН'!$G$19</f>
        <v>1287.68229675</v>
      </c>
      <c r="E50" s="36">
        <f>SUMIFS(СВЦЭМ!$C$39:$C$782,СВЦЭМ!$A$39:$A$782,$A50,СВЦЭМ!$B$39:$B$782,E$47)+'СЕТ СН'!$G$9+СВЦЭМ!$D$10+'СЕТ СН'!$G$6-'СЕТ СН'!$G$19</f>
        <v>1311.9573023600001</v>
      </c>
      <c r="F50" s="36">
        <f>SUMIFS(СВЦЭМ!$C$39:$C$782,СВЦЭМ!$A$39:$A$782,$A50,СВЦЭМ!$B$39:$B$782,F$47)+'СЕТ СН'!$G$9+СВЦЭМ!$D$10+'СЕТ СН'!$G$6-'СЕТ СН'!$G$19</f>
        <v>1315.85335747</v>
      </c>
      <c r="G50" s="36">
        <f>SUMIFS(СВЦЭМ!$C$39:$C$782,СВЦЭМ!$A$39:$A$782,$A50,СВЦЭМ!$B$39:$B$782,G$47)+'СЕТ СН'!$G$9+СВЦЭМ!$D$10+'СЕТ СН'!$G$6-'СЕТ СН'!$G$19</f>
        <v>1298.04644403</v>
      </c>
      <c r="H50" s="36">
        <f>SUMIFS(СВЦЭМ!$C$39:$C$782,СВЦЭМ!$A$39:$A$782,$A50,СВЦЭМ!$B$39:$B$782,H$47)+'СЕТ СН'!$G$9+СВЦЭМ!$D$10+'СЕТ СН'!$G$6-'СЕТ СН'!$G$19</f>
        <v>1247.4225143000001</v>
      </c>
      <c r="I50" s="36">
        <f>SUMIFS(СВЦЭМ!$C$39:$C$782,СВЦЭМ!$A$39:$A$782,$A50,СВЦЭМ!$B$39:$B$782,I$47)+'СЕТ СН'!$G$9+СВЦЭМ!$D$10+'СЕТ СН'!$G$6-'СЕТ СН'!$G$19</f>
        <v>1171.0359237600001</v>
      </c>
      <c r="J50" s="36">
        <f>SUMIFS(СВЦЭМ!$C$39:$C$782,СВЦЭМ!$A$39:$A$782,$A50,СВЦЭМ!$B$39:$B$782,J$47)+'СЕТ СН'!$G$9+СВЦЭМ!$D$10+'СЕТ СН'!$G$6-'СЕТ СН'!$G$19</f>
        <v>1123.2296392799999</v>
      </c>
      <c r="K50" s="36">
        <f>SUMIFS(СВЦЭМ!$C$39:$C$782,СВЦЭМ!$A$39:$A$782,$A50,СВЦЭМ!$B$39:$B$782,K$47)+'СЕТ СН'!$G$9+СВЦЭМ!$D$10+'СЕТ СН'!$G$6-'СЕТ СН'!$G$19</f>
        <v>1086.6316938800001</v>
      </c>
      <c r="L50" s="36">
        <f>SUMIFS(СВЦЭМ!$C$39:$C$782,СВЦЭМ!$A$39:$A$782,$A50,СВЦЭМ!$B$39:$B$782,L$47)+'СЕТ СН'!$G$9+СВЦЭМ!$D$10+'СЕТ СН'!$G$6-'СЕТ СН'!$G$19</f>
        <v>1077.1772236100001</v>
      </c>
      <c r="M50" s="36">
        <f>SUMIFS(СВЦЭМ!$C$39:$C$782,СВЦЭМ!$A$39:$A$782,$A50,СВЦЭМ!$B$39:$B$782,M$47)+'СЕТ СН'!$G$9+СВЦЭМ!$D$10+'СЕТ СН'!$G$6-'СЕТ СН'!$G$19</f>
        <v>1078.9462985600001</v>
      </c>
      <c r="N50" s="36">
        <f>SUMIFS(СВЦЭМ!$C$39:$C$782,СВЦЭМ!$A$39:$A$782,$A50,СВЦЭМ!$B$39:$B$782,N$47)+'СЕТ СН'!$G$9+СВЦЭМ!$D$10+'СЕТ СН'!$G$6-'СЕТ СН'!$G$19</f>
        <v>1099.2521829899999</v>
      </c>
      <c r="O50" s="36">
        <f>SUMIFS(СВЦЭМ!$C$39:$C$782,СВЦЭМ!$A$39:$A$782,$A50,СВЦЭМ!$B$39:$B$782,O$47)+'СЕТ СН'!$G$9+СВЦЭМ!$D$10+'СЕТ СН'!$G$6-'СЕТ СН'!$G$19</f>
        <v>1102.7455300399999</v>
      </c>
      <c r="P50" s="36">
        <f>SUMIFS(СВЦЭМ!$C$39:$C$782,СВЦЭМ!$A$39:$A$782,$A50,СВЦЭМ!$B$39:$B$782,P$47)+'СЕТ СН'!$G$9+СВЦЭМ!$D$10+'СЕТ СН'!$G$6-'СЕТ СН'!$G$19</f>
        <v>1107.01862643</v>
      </c>
      <c r="Q50" s="36">
        <f>SUMIFS(СВЦЭМ!$C$39:$C$782,СВЦЭМ!$A$39:$A$782,$A50,СВЦЭМ!$B$39:$B$782,Q$47)+'СЕТ СН'!$G$9+СВЦЭМ!$D$10+'СЕТ СН'!$G$6-'СЕТ СН'!$G$19</f>
        <v>1105.2651187500001</v>
      </c>
      <c r="R50" s="36">
        <f>SUMIFS(СВЦЭМ!$C$39:$C$782,СВЦЭМ!$A$39:$A$782,$A50,СВЦЭМ!$B$39:$B$782,R$47)+'СЕТ СН'!$G$9+СВЦЭМ!$D$10+'СЕТ СН'!$G$6-'СЕТ СН'!$G$19</f>
        <v>1094.9908396799999</v>
      </c>
      <c r="S50" s="36">
        <f>SUMIFS(СВЦЭМ!$C$39:$C$782,СВЦЭМ!$A$39:$A$782,$A50,СВЦЭМ!$B$39:$B$782,S$47)+'СЕТ СН'!$G$9+СВЦЭМ!$D$10+'СЕТ СН'!$G$6-'СЕТ СН'!$G$19</f>
        <v>1103.9268329900001</v>
      </c>
      <c r="T50" s="36">
        <f>SUMIFS(СВЦЭМ!$C$39:$C$782,СВЦЭМ!$A$39:$A$782,$A50,СВЦЭМ!$B$39:$B$782,T$47)+'СЕТ СН'!$G$9+СВЦЭМ!$D$10+'СЕТ СН'!$G$6-'СЕТ СН'!$G$19</f>
        <v>1091.85088862</v>
      </c>
      <c r="U50" s="36">
        <f>SUMIFS(СВЦЭМ!$C$39:$C$782,СВЦЭМ!$A$39:$A$782,$A50,СВЦЭМ!$B$39:$B$782,U$47)+'СЕТ СН'!$G$9+СВЦЭМ!$D$10+'СЕТ СН'!$G$6-'СЕТ СН'!$G$19</f>
        <v>1082.4990029200001</v>
      </c>
      <c r="V50" s="36">
        <f>SUMIFS(СВЦЭМ!$C$39:$C$782,СВЦЭМ!$A$39:$A$782,$A50,СВЦЭМ!$B$39:$B$782,V$47)+'СЕТ СН'!$G$9+СВЦЭМ!$D$10+'СЕТ СН'!$G$6-'СЕТ СН'!$G$19</f>
        <v>1076.4886250899999</v>
      </c>
      <c r="W50" s="36">
        <f>SUMIFS(СВЦЭМ!$C$39:$C$782,СВЦЭМ!$A$39:$A$782,$A50,СВЦЭМ!$B$39:$B$782,W$47)+'СЕТ СН'!$G$9+СВЦЭМ!$D$10+'СЕТ СН'!$G$6-'СЕТ СН'!$G$19</f>
        <v>1051.6871420100001</v>
      </c>
      <c r="X50" s="36">
        <f>SUMIFS(СВЦЭМ!$C$39:$C$782,СВЦЭМ!$A$39:$A$782,$A50,СВЦЭМ!$B$39:$B$782,X$47)+'СЕТ СН'!$G$9+СВЦЭМ!$D$10+'СЕТ СН'!$G$6-'СЕТ СН'!$G$19</f>
        <v>1059.3303141700001</v>
      </c>
      <c r="Y50" s="36">
        <f>SUMIFS(СВЦЭМ!$C$39:$C$782,СВЦЭМ!$A$39:$A$782,$A50,СВЦЭМ!$B$39:$B$782,Y$47)+'СЕТ СН'!$G$9+СВЦЭМ!$D$10+'СЕТ СН'!$G$6-'СЕТ СН'!$G$19</f>
        <v>1068.54851811</v>
      </c>
    </row>
    <row r="51" spans="1:25" ht="15.75" x14ac:dyDescent="0.2">
      <c r="A51" s="35">
        <f t="shared" si="1"/>
        <v>44473</v>
      </c>
      <c r="B51" s="36">
        <f>SUMIFS(СВЦЭМ!$C$39:$C$782,СВЦЭМ!$A$39:$A$782,$A51,СВЦЭМ!$B$39:$B$782,B$47)+'СЕТ СН'!$G$9+СВЦЭМ!$D$10+'СЕТ СН'!$G$6-'СЕТ СН'!$G$19</f>
        <v>1136.7661614200001</v>
      </c>
      <c r="C51" s="36">
        <f>SUMIFS(СВЦЭМ!$C$39:$C$782,СВЦЭМ!$A$39:$A$782,$A51,СВЦЭМ!$B$39:$B$782,C$47)+'СЕТ СН'!$G$9+СВЦЭМ!$D$10+'СЕТ СН'!$G$6-'СЕТ СН'!$G$19</f>
        <v>1160.6732810799999</v>
      </c>
      <c r="D51" s="36">
        <f>SUMIFS(СВЦЭМ!$C$39:$C$782,СВЦЭМ!$A$39:$A$782,$A51,СВЦЭМ!$B$39:$B$782,D$47)+'СЕТ СН'!$G$9+СВЦЭМ!$D$10+'СЕТ СН'!$G$6-'СЕТ СН'!$G$19</f>
        <v>1154.92351042</v>
      </c>
      <c r="E51" s="36">
        <f>SUMIFS(СВЦЭМ!$C$39:$C$782,СВЦЭМ!$A$39:$A$782,$A51,СВЦЭМ!$B$39:$B$782,E$47)+'СЕТ СН'!$G$9+СВЦЭМ!$D$10+'СЕТ СН'!$G$6-'СЕТ СН'!$G$19</f>
        <v>1179.5316291900001</v>
      </c>
      <c r="F51" s="36">
        <f>SUMIFS(СВЦЭМ!$C$39:$C$782,СВЦЭМ!$A$39:$A$782,$A51,СВЦЭМ!$B$39:$B$782,F$47)+'СЕТ СН'!$G$9+СВЦЭМ!$D$10+'СЕТ СН'!$G$6-'СЕТ СН'!$G$19</f>
        <v>1175.3412719700002</v>
      </c>
      <c r="G51" s="36">
        <f>SUMIFS(СВЦЭМ!$C$39:$C$782,СВЦЭМ!$A$39:$A$782,$A51,СВЦЭМ!$B$39:$B$782,G$47)+'СЕТ СН'!$G$9+СВЦЭМ!$D$10+'СЕТ СН'!$G$6-'СЕТ СН'!$G$19</f>
        <v>1187.1141167800001</v>
      </c>
      <c r="H51" s="36">
        <f>SUMIFS(СВЦЭМ!$C$39:$C$782,СВЦЭМ!$A$39:$A$782,$A51,СВЦЭМ!$B$39:$B$782,H$47)+'СЕТ СН'!$G$9+СВЦЭМ!$D$10+'СЕТ СН'!$G$6-'СЕТ СН'!$G$19</f>
        <v>1221.81004897</v>
      </c>
      <c r="I51" s="36">
        <f>SUMIFS(СВЦЭМ!$C$39:$C$782,СВЦЭМ!$A$39:$A$782,$A51,СВЦЭМ!$B$39:$B$782,I$47)+'СЕТ СН'!$G$9+СВЦЭМ!$D$10+'СЕТ СН'!$G$6-'СЕТ СН'!$G$19</f>
        <v>1174.7000750500001</v>
      </c>
      <c r="J51" s="36">
        <f>SUMIFS(СВЦЭМ!$C$39:$C$782,СВЦЭМ!$A$39:$A$782,$A51,СВЦЭМ!$B$39:$B$782,J$47)+'СЕТ СН'!$G$9+СВЦЭМ!$D$10+'СЕТ СН'!$G$6-'СЕТ СН'!$G$19</f>
        <v>1141.79057377</v>
      </c>
      <c r="K51" s="36">
        <f>SUMIFS(СВЦЭМ!$C$39:$C$782,СВЦЭМ!$A$39:$A$782,$A51,СВЦЭМ!$B$39:$B$782,K$47)+'СЕТ СН'!$G$9+СВЦЭМ!$D$10+'СЕТ СН'!$G$6-'СЕТ СН'!$G$19</f>
        <v>1159.97610302</v>
      </c>
      <c r="L51" s="36">
        <f>SUMIFS(СВЦЭМ!$C$39:$C$782,СВЦЭМ!$A$39:$A$782,$A51,СВЦЭМ!$B$39:$B$782,L$47)+'СЕТ СН'!$G$9+СВЦЭМ!$D$10+'СЕТ СН'!$G$6-'СЕТ СН'!$G$19</f>
        <v>1138.7290935400001</v>
      </c>
      <c r="M51" s="36">
        <f>SUMIFS(СВЦЭМ!$C$39:$C$782,СВЦЭМ!$A$39:$A$782,$A51,СВЦЭМ!$B$39:$B$782,M$47)+'СЕТ СН'!$G$9+СВЦЭМ!$D$10+'СЕТ СН'!$G$6-'СЕТ СН'!$G$19</f>
        <v>1139.28415363</v>
      </c>
      <c r="N51" s="36">
        <f>SUMIFS(СВЦЭМ!$C$39:$C$782,СВЦЭМ!$A$39:$A$782,$A51,СВЦЭМ!$B$39:$B$782,N$47)+'СЕТ СН'!$G$9+СВЦЭМ!$D$10+'СЕТ СН'!$G$6-'СЕТ СН'!$G$19</f>
        <v>1119.95103137</v>
      </c>
      <c r="O51" s="36">
        <f>SUMIFS(СВЦЭМ!$C$39:$C$782,СВЦЭМ!$A$39:$A$782,$A51,СВЦЭМ!$B$39:$B$782,O$47)+'СЕТ СН'!$G$9+СВЦЭМ!$D$10+'СЕТ СН'!$G$6-'СЕТ СН'!$G$19</f>
        <v>1111.35924871</v>
      </c>
      <c r="P51" s="36">
        <f>SUMIFS(СВЦЭМ!$C$39:$C$782,СВЦЭМ!$A$39:$A$782,$A51,СВЦЭМ!$B$39:$B$782,P$47)+'СЕТ СН'!$G$9+СВЦЭМ!$D$10+'СЕТ СН'!$G$6-'СЕТ СН'!$G$19</f>
        <v>1127.6803247099999</v>
      </c>
      <c r="Q51" s="36">
        <f>SUMIFS(СВЦЭМ!$C$39:$C$782,СВЦЭМ!$A$39:$A$782,$A51,СВЦЭМ!$B$39:$B$782,Q$47)+'СЕТ СН'!$G$9+СВЦЭМ!$D$10+'СЕТ СН'!$G$6-'СЕТ СН'!$G$19</f>
        <v>1163.2541699799999</v>
      </c>
      <c r="R51" s="36">
        <f>SUMIFS(СВЦЭМ!$C$39:$C$782,СВЦЭМ!$A$39:$A$782,$A51,СВЦЭМ!$B$39:$B$782,R$47)+'СЕТ СН'!$G$9+СВЦЭМ!$D$10+'СЕТ СН'!$G$6-'СЕТ СН'!$G$19</f>
        <v>1150.5882840100001</v>
      </c>
      <c r="S51" s="36">
        <f>SUMIFS(СВЦЭМ!$C$39:$C$782,СВЦЭМ!$A$39:$A$782,$A51,СВЦЭМ!$B$39:$B$782,S$47)+'СЕТ СН'!$G$9+СВЦЭМ!$D$10+'СЕТ СН'!$G$6-'СЕТ СН'!$G$19</f>
        <v>1153.54721946</v>
      </c>
      <c r="T51" s="36">
        <f>SUMIFS(СВЦЭМ!$C$39:$C$782,СВЦЭМ!$A$39:$A$782,$A51,СВЦЭМ!$B$39:$B$782,T$47)+'СЕТ СН'!$G$9+СВЦЭМ!$D$10+'СЕТ СН'!$G$6-'СЕТ СН'!$G$19</f>
        <v>1170.5628954399999</v>
      </c>
      <c r="U51" s="36">
        <f>SUMIFS(СВЦЭМ!$C$39:$C$782,СВЦЭМ!$A$39:$A$782,$A51,СВЦЭМ!$B$39:$B$782,U$47)+'СЕТ СН'!$G$9+СВЦЭМ!$D$10+'СЕТ СН'!$G$6-'СЕТ СН'!$G$19</f>
        <v>1167.0150541800001</v>
      </c>
      <c r="V51" s="36">
        <f>SUMIFS(СВЦЭМ!$C$39:$C$782,СВЦЭМ!$A$39:$A$782,$A51,СВЦЭМ!$B$39:$B$782,V$47)+'СЕТ СН'!$G$9+СВЦЭМ!$D$10+'СЕТ СН'!$G$6-'СЕТ СН'!$G$19</f>
        <v>1168.3107047000001</v>
      </c>
      <c r="W51" s="36">
        <f>SUMIFS(СВЦЭМ!$C$39:$C$782,СВЦЭМ!$A$39:$A$782,$A51,СВЦЭМ!$B$39:$B$782,W$47)+'СЕТ СН'!$G$9+СВЦЭМ!$D$10+'СЕТ СН'!$G$6-'СЕТ СН'!$G$19</f>
        <v>1155.16328473</v>
      </c>
      <c r="X51" s="36">
        <f>SUMIFS(СВЦЭМ!$C$39:$C$782,СВЦЭМ!$A$39:$A$782,$A51,СВЦЭМ!$B$39:$B$782,X$47)+'СЕТ СН'!$G$9+СВЦЭМ!$D$10+'СЕТ СН'!$G$6-'СЕТ СН'!$G$19</f>
        <v>1167.7709249500001</v>
      </c>
      <c r="Y51" s="36">
        <f>SUMIFS(СВЦЭМ!$C$39:$C$782,СВЦЭМ!$A$39:$A$782,$A51,СВЦЭМ!$B$39:$B$782,Y$47)+'СЕТ СН'!$G$9+СВЦЭМ!$D$10+'СЕТ СН'!$G$6-'СЕТ СН'!$G$19</f>
        <v>1225.1128330500001</v>
      </c>
    </row>
    <row r="52" spans="1:25" ht="15.75" x14ac:dyDescent="0.2">
      <c r="A52" s="35">
        <f t="shared" si="1"/>
        <v>44474</v>
      </c>
      <c r="B52" s="36">
        <f>SUMIFS(СВЦЭМ!$C$39:$C$782,СВЦЭМ!$A$39:$A$782,$A52,СВЦЭМ!$B$39:$B$782,B$47)+'СЕТ СН'!$G$9+СВЦЭМ!$D$10+'СЕТ СН'!$G$6-'СЕТ СН'!$G$19</f>
        <v>1282.0500317000001</v>
      </c>
      <c r="C52" s="36">
        <f>SUMIFS(СВЦЭМ!$C$39:$C$782,СВЦЭМ!$A$39:$A$782,$A52,СВЦЭМ!$B$39:$B$782,C$47)+'СЕТ СН'!$G$9+СВЦЭМ!$D$10+'СЕТ СН'!$G$6-'СЕТ СН'!$G$19</f>
        <v>1283.05317216</v>
      </c>
      <c r="D52" s="36">
        <f>SUMIFS(СВЦЭМ!$C$39:$C$782,СВЦЭМ!$A$39:$A$782,$A52,СВЦЭМ!$B$39:$B$782,D$47)+'СЕТ СН'!$G$9+СВЦЭМ!$D$10+'СЕТ СН'!$G$6-'СЕТ СН'!$G$19</f>
        <v>1217.0311715800001</v>
      </c>
      <c r="E52" s="36">
        <f>SUMIFS(СВЦЭМ!$C$39:$C$782,СВЦЭМ!$A$39:$A$782,$A52,СВЦЭМ!$B$39:$B$782,E$47)+'СЕТ СН'!$G$9+СВЦЭМ!$D$10+'СЕТ СН'!$G$6-'СЕТ СН'!$G$19</f>
        <v>1202.1794964200001</v>
      </c>
      <c r="F52" s="36">
        <f>SUMIFS(СВЦЭМ!$C$39:$C$782,СВЦЭМ!$A$39:$A$782,$A52,СВЦЭМ!$B$39:$B$782,F$47)+'СЕТ СН'!$G$9+СВЦЭМ!$D$10+'СЕТ СН'!$G$6-'СЕТ СН'!$G$19</f>
        <v>1204.4495531000002</v>
      </c>
      <c r="G52" s="36">
        <f>SUMIFS(СВЦЭМ!$C$39:$C$782,СВЦЭМ!$A$39:$A$782,$A52,СВЦЭМ!$B$39:$B$782,G$47)+'СЕТ СН'!$G$9+СВЦЭМ!$D$10+'СЕТ СН'!$G$6-'СЕТ СН'!$G$19</f>
        <v>1212.6347836800001</v>
      </c>
      <c r="H52" s="36">
        <f>SUMIFS(СВЦЭМ!$C$39:$C$782,СВЦЭМ!$A$39:$A$782,$A52,СВЦЭМ!$B$39:$B$782,H$47)+'СЕТ СН'!$G$9+СВЦЭМ!$D$10+'СЕТ СН'!$G$6-'СЕТ СН'!$G$19</f>
        <v>1266.89202791</v>
      </c>
      <c r="I52" s="36">
        <f>SUMIFS(СВЦЭМ!$C$39:$C$782,СВЦЭМ!$A$39:$A$782,$A52,СВЦЭМ!$B$39:$B$782,I$47)+'СЕТ СН'!$G$9+СВЦЭМ!$D$10+'СЕТ СН'!$G$6-'СЕТ СН'!$G$19</f>
        <v>1252.60223823</v>
      </c>
      <c r="J52" s="36">
        <f>SUMIFS(СВЦЭМ!$C$39:$C$782,СВЦЭМ!$A$39:$A$782,$A52,СВЦЭМ!$B$39:$B$782,J$47)+'СЕТ СН'!$G$9+СВЦЭМ!$D$10+'СЕТ СН'!$G$6-'СЕТ СН'!$G$19</f>
        <v>1152.22112881</v>
      </c>
      <c r="K52" s="36">
        <f>SUMIFS(СВЦЭМ!$C$39:$C$782,СВЦЭМ!$A$39:$A$782,$A52,СВЦЭМ!$B$39:$B$782,K$47)+'СЕТ СН'!$G$9+СВЦЭМ!$D$10+'СЕТ СН'!$G$6-'СЕТ СН'!$G$19</f>
        <v>1175.7924154200002</v>
      </c>
      <c r="L52" s="36">
        <f>SUMIFS(СВЦЭМ!$C$39:$C$782,СВЦЭМ!$A$39:$A$782,$A52,СВЦЭМ!$B$39:$B$782,L$47)+'СЕТ СН'!$G$9+СВЦЭМ!$D$10+'СЕТ СН'!$G$6-'СЕТ СН'!$G$19</f>
        <v>1182.59520221</v>
      </c>
      <c r="M52" s="36">
        <f>SUMIFS(СВЦЭМ!$C$39:$C$782,СВЦЭМ!$A$39:$A$782,$A52,СВЦЭМ!$B$39:$B$782,M$47)+'СЕТ СН'!$G$9+СВЦЭМ!$D$10+'СЕТ СН'!$G$6-'СЕТ СН'!$G$19</f>
        <v>1201.5481100100001</v>
      </c>
      <c r="N52" s="36">
        <f>SUMIFS(СВЦЭМ!$C$39:$C$782,СВЦЭМ!$A$39:$A$782,$A52,СВЦЭМ!$B$39:$B$782,N$47)+'СЕТ СН'!$G$9+СВЦЭМ!$D$10+'СЕТ СН'!$G$6-'СЕТ СН'!$G$19</f>
        <v>1178.5604503400002</v>
      </c>
      <c r="O52" s="36">
        <f>SUMIFS(СВЦЭМ!$C$39:$C$782,СВЦЭМ!$A$39:$A$782,$A52,СВЦЭМ!$B$39:$B$782,O$47)+'СЕТ СН'!$G$9+СВЦЭМ!$D$10+'СЕТ СН'!$G$6-'СЕТ СН'!$G$19</f>
        <v>1188.8777455600002</v>
      </c>
      <c r="P52" s="36">
        <f>SUMIFS(СВЦЭМ!$C$39:$C$782,СВЦЭМ!$A$39:$A$782,$A52,СВЦЭМ!$B$39:$B$782,P$47)+'СЕТ СН'!$G$9+СВЦЭМ!$D$10+'СЕТ СН'!$G$6-'СЕТ СН'!$G$19</f>
        <v>1185.6255473800002</v>
      </c>
      <c r="Q52" s="36">
        <f>SUMIFS(СВЦЭМ!$C$39:$C$782,СВЦЭМ!$A$39:$A$782,$A52,СВЦЭМ!$B$39:$B$782,Q$47)+'СЕТ СН'!$G$9+СВЦЭМ!$D$10+'СЕТ СН'!$G$6-'СЕТ СН'!$G$19</f>
        <v>1212.81789759</v>
      </c>
      <c r="R52" s="36">
        <f>SUMIFS(СВЦЭМ!$C$39:$C$782,СВЦЭМ!$A$39:$A$782,$A52,СВЦЭМ!$B$39:$B$782,R$47)+'СЕТ СН'!$G$9+СВЦЭМ!$D$10+'СЕТ СН'!$G$6-'СЕТ СН'!$G$19</f>
        <v>1194.5803819600001</v>
      </c>
      <c r="S52" s="36">
        <f>SUMIFS(СВЦЭМ!$C$39:$C$782,СВЦЭМ!$A$39:$A$782,$A52,СВЦЭМ!$B$39:$B$782,S$47)+'СЕТ СН'!$G$9+СВЦЭМ!$D$10+'СЕТ СН'!$G$6-'СЕТ СН'!$G$19</f>
        <v>1201.3380446800002</v>
      </c>
      <c r="T52" s="36">
        <f>SUMIFS(СВЦЭМ!$C$39:$C$782,СВЦЭМ!$A$39:$A$782,$A52,СВЦЭМ!$B$39:$B$782,T$47)+'СЕТ СН'!$G$9+СВЦЭМ!$D$10+'СЕТ СН'!$G$6-'СЕТ СН'!$G$19</f>
        <v>1224.68646928</v>
      </c>
      <c r="U52" s="36">
        <f>SUMIFS(СВЦЭМ!$C$39:$C$782,СВЦЭМ!$A$39:$A$782,$A52,СВЦЭМ!$B$39:$B$782,U$47)+'СЕТ СН'!$G$9+СВЦЭМ!$D$10+'СЕТ СН'!$G$6-'СЕТ СН'!$G$19</f>
        <v>1199.33730621</v>
      </c>
      <c r="V52" s="36">
        <f>SUMIFS(СВЦЭМ!$C$39:$C$782,СВЦЭМ!$A$39:$A$782,$A52,СВЦЭМ!$B$39:$B$782,V$47)+'СЕТ СН'!$G$9+СВЦЭМ!$D$10+'СЕТ СН'!$G$6-'СЕТ СН'!$G$19</f>
        <v>1188.2079800900001</v>
      </c>
      <c r="W52" s="36">
        <f>SUMIFS(СВЦЭМ!$C$39:$C$782,СВЦЭМ!$A$39:$A$782,$A52,СВЦЭМ!$B$39:$B$782,W$47)+'СЕТ СН'!$G$9+СВЦЭМ!$D$10+'СЕТ СН'!$G$6-'СЕТ СН'!$G$19</f>
        <v>1197.9230590699999</v>
      </c>
      <c r="X52" s="36">
        <f>SUMIFS(СВЦЭМ!$C$39:$C$782,СВЦЭМ!$A$39:$A$782,$A52,СВЦЭМ!$B$39:$B$782,X$47)+'СЕТ СН'!$G$9+СВЦЭМ!$D$10+'СЕТ СН'!$G$6-'СЕТ СН'!$G$19</f>
        <v>1206.1734164700001</v>
      </c>
      <c r="Y52" s="36">
        <f>SUMIFS(СВЦЭМ!$C$39:$C$782,СВЦЭМ!$A$39:$A$782,$A52,СВЦЭМ!$B$39:$B$782,Y$47)+'СЕТ СН'!$G$9+СВЦЭМ!$D$10+'СЕТ СН'!$G$6-'СЕТ СН'!$G$19</f>
        <v>1292.0511145400001</v>
      </c>
    </row>
    <row r="53" spans="1:25" ht="15.75" x14ac:dyDescent="0.2">
      <c r="A53" s="35">
        <f t="shared" si="1"/>
        <v>44475</v>
      </c>
      <c r="B53" s="36">
        <f>SUMIFS(СВЦЭМ!$C$39:$C$782,СВЦЭМ!$A$39:$A$782,$A53,СВЦЭМ!$B$39:$B$782,B$47)+'СЕТ СН'!$G$9+СВЦЭМ!$D$10+'СЕТ СН'!$G$6-'СЕТ СН'!$G$19</f>
        <v>1299.82236063</v>
      </c>
      <c r="C53" s="36">
        <f>SUMIFS(СВЦЭМ!$C$39:$C$782,СВЦЭМ!$A$39:$A$782,$A53,СВЦЭМ!$B$39:$B$782,C$47)+'СЕТ СН'!$G$9+СВЦЭМ!$D$10+'СЕТ СН'!$G$6-'СЕТ СН'!$G$19</f>
        <v>1350.09716106</v>
      </c>
      <c r="D53" s="36">
        <f>SUMIFS(СВЦЭМ!$C$39:$C$782,СВЦЭМ!$A$39:$A$782,$A53,СВЦЭМ!$B$39:$B$782,D$47)+'СЕТ СН'!$G$9+СВЦЭМ!$D$10+'СЕТ СН'!$G$6-'СЕТ СН'!$G$19</f>
        <v>1256.7524423900002</v>
      </c>
      <c r="E53" s="36">
        <f>SUMIFS(СВЦЭМ!$C$39:$C$782,СВЦЭМ!$A$39:$A$782,$A53,СВЦЭМ!$B$39:$B$782,E$47)+'СЕТ СН'!$G$9+СВЦЭМ!$D$10+'СЕТ СН'!$G$6-'СЕТ СН'!$G$19</f>
        <v>1244.7862039900001</v>
      </c>
      <c r="F53" s="36">
        <f>SUMIFS(СВЦЭМ!$C$39:$C$782,СВЦЭМ!$A$39:$A$782,$A53,СВЦЭМ!$B$39:$B$782,F$47)+'СЕТ СН'!$G$9+СВЦЭМ!$D$10+'СЕТ СН'!$G$6-'СЕТ СН'!$G$19</f>
        <v>1231.8904802500001</v>
      </c>
      <c r="G53" s="36">
        <f>SUMIFS(СВЦЭМ!$C$39:$C$782,СВЦЭМ!$A$39:$A$782,$A53,СВЦЭМ!$B$39:$B$782,G$47)+'СЕТ СН'!$G$9+СВЦЭМ!$D$10+'СЕТ СН'!$G$6-'СЕТ СН'!$G$19</f>
        <v>1239.2006460100001</v>
      </c>
      <c r="H53" s="36">
        <f>SUMIFS(СВЦЭМ!$C$39:$C$782,СВЦЭМ!$A$39:$A$782,$A53,СВЦЭМ!$B$39:$B$782,H$47)+'СЕТ СН'!$G$9+СВЦЭМ!$D$10+'СЕТ СН'!$G$6-'СЕТ СН'!$G$19</f>
        <v>1298.33999051</v>
      </c>
      <c r="I53" s="36">
        <f>SUMIFS(СВЦЭМ!$C$39:$C$782,СВЦЭМ!$A$39:$A$782,$A53,СВЦЭМ!$B$39:$B$782,I$47)+'СЕТ СН'!$G$9+СВЦЭМ!$D$10+'СЕТ СН'!$G$6-'СЕТ СН'!$G$19</f>
        <v>1314.21568123</v>
      </c>
      <c r="J53" s="36">
        <f>SUMIFS(СВЦЭМ!$C$39:$C$782,СВЦЭМ!$A$39:$A$782,$A53,СВЦЭМ!$B$39:$B$782,J$47)+'СЕТ СН'!$G$9+СВЦЭМ!$D$10+'СЕТ СН'!$G$6-'СЕТ СН'!$G$19</f>
        <v>1258.2988426000002</v>
      </c>
      <c r="K53" s="36">
        <f>SUMIFS(СВЦЭМ!$C$39:$C$782,СВЦЭМ!$A$39:$A$782,$A53,СВЦЭМ!$B$39:$B$782,K$47)+'СЕТ СН'!$G$9+СВЦЭМ!$D$10+'СЕТ СН'!$G$6-'СЕТ СН'!$G$19</f>
        <v>1238.06932274</v>
      </c>
      <c r="L53" s="36">
        <f>SUMIFS(СВЦЭМ!$C$39:$C$782,СВЦЭМ!$A$39:$A$782,$A53,СВЦЭМ!$B$39:$B$782,L$47)+'СЕТ СН'!$G$9+СВЦЭМ!$D$10+'СЕТ СН'!$G$6-'СЕТ СН'!$G$19</f>
        <v>1268.50331117</v>
      </c>
      <c r="M53" s="36">
        <f>SUMIFS(СВЦЭМ!$C$39:$C$782,СВЦЭМ!$A$39:$A$782,$A53,СВЦЭМ!$B$39:$B$782,M$47)+'СЕТ СН'!$G$9+СВЦЭМ!$D$10+'СЕТ СН'!$G$6-'СЕТ СН'!$G$19</f>
        <v>1269.4132110200001</v>
      </c>
      <c r="N53" s="36">
        <f>SUMIFS(СВЦЭМ!$C$39:$C$782,СВЦЭМ!$A$39:$A$782,$A53,СВЦЭМ!$B$39:$B$782,N$47)+'СЕТ СН'!$G$9+СВЦЭМ!$D$10+'СЕТ СН'!$G$6-'СЕТ СН'!$G$19</f>
        <v>1253.0189399200001</v>
      </c>
      <c r="O53" s="36">
        <f>SUMIFS(СВЦЭМ!$C$39:$C$782,СВЦЭМ!$A$39:$A$782,$A53,СВЦЭМ!$B$39:$B$782,O$47)+'СЕТ СН'!$G$9+СВЦЭМ!$D$10+'СЕТ СН'!$G$6-'СЕТ СН'!$G$19</f>
        <v>1262.51827622</v>
      </c>
      <c r="P53" s="36">
        <f>SUMIFS(СВЦЭМ!$C$39:$C$782,СВЦЭМ!$A$39:$A$782,$A53,СВЦЭМ!$B$39:$B$782,P$47)+'СЕТ СН'!$G$9+СВЦЭМ!$D$10+'СЕТ СН'!$G$6-'СЕТ СН'!$G$19</f>
        <v>1268.4432354100002</v>
      </c>
      <c r="Q53" s="36">
        <f>SUMIFS(СВЦЭМ!$C$39:$C$782,СВЦЭМ!$A$39:$A$782,$A53,СВЦЭМ!$B$39:$B$782,Q$47)+'СЕТ СН'!$G$9+СВЦЭМ!$D$10+'СЕТ СН'!$G$6-'СЕТ СН'!$G$19</f>
        <v>1292.0324279700001</v>
      </c>
      <c r="R53" s="36">
        <f>SUMIFS(СВЦЭМ!$C$39:$C$782,СВЦЭМ!$A$39:$A$782,$A53,СВЦЭМ!$B$39:$B$782,R$47)+'СЕТ СН'!$G$9+СВЦЭМ!$D$10+'СЕТ СН'!$G$6-'СЕТ СН'!$G$19</f>
        <v>1284.7889449100001</v>
      </c>
      <c r="S53" s="36">
        <f>SUMIFS(СВЦЭМ!$C$39:$C$782,СВЦЭМ!$A$39:$A$782,$A53,СВЦЭМ!$B$39:$B$782,S$47)+'СЕТ СН'!$G$9+СВЦЭМ!$D$10+'СЕТ СН'!$G$6-'СЕТ СН'!$G$19</f>
        <v>1284.78358228</v>
      </c>
      <c r="T53" s="36">
        <f>SUMIFS(СВЦЭМ!$C$39:$C$782,СВЦЭМ!$A$39:$A$782,$A53,СВЦЭМ!$B$39:$B$782,T$47)+'СЕТ СН'!$G$9+СВЦЭМ!$D$10+'СЕТ СН'!$G$6-'СЕТ СН'!$G$19</f>
        <v>1243.3063163000002</v>
      </c>
      <c r="U53" s="36">
        <f>SUMIFS(СВЦЭМ!$C$39:$C$782,СВЦЭМ!$A$39:$A$782,$A53,СВЦЭМ!$B$39:$B$782,U$47)+'СЕТ СН'!$G$9+СВЦЭМ!$D$10+'СЕТ СН'!$G$6-'СЕТ СН'!$G$19</f>
        <v>1182.5859505100002</v>
      </c>
      <c r="V53" s="36">
        <f>SUMIFS(СВЦЭМ!$C$39:$C$782,СВЦЭМ!$A$39:$A$782,$A53,СВЦЭМ!$B$39:$B$782,V$47)+'СЕТ СН'!$G$9+СВЦЭМ!$D$10+'СЕТ СН'!$G$6-'СЕТ СН'!$G$19</f>
        <v>1152.5545541500001</v>
      </c>
      <c r="W53" s="36">
        <f>SUMIFS(СВЦЭМ!$C$39:$C$782,СВЦЭМ!$A$39:$A$782,$A53,СВЦЭМ!$B$39:$B$782,W$47)+'СЕТ СН'!$G$9+СВЦЭМ!$D$10+'СЕТ СН'!$G$6-'СЕТ СН'!$G$19</f>
        <v>1178.7821586800001</v>
      </c>
      <c r="X53" s="36">
        <f>SUMIFS(СВЦЭМ!$C$39:$C$782,СВЦЭМ!$A$39:$A$782,$A53,СВЦЭМ!$B$39:$B$782,X$47)+'СЕТ СН'!$G$9+СВЦЭМ!$D$10+'СЕТ СН'!$G$6-'СЕТ СН'!$G$19</f>
        <v>1261.1943278800002</v>
      </c>
      <c r="Y53" s="36">
        <f>SUMIFS(СВЦЭМ!$C$39:$C$782,СВЦЭМ!$A$39:$A$782,$A53,СВЦЭМ!$B$39:$B$782,Y$47)+'СЕТ СН'!$G$9+СВЦЭМ!$D$10+'СЕТ СН'!$G$6-'СЕТ СН'!$G$19</f>
        <v>1291.2603543</v>
      </c>
    </row>
    <row r="54" spans="1:25" ht="15.75" x14ac:dyDescent="0.2">
      <c r="A54" s="35">
        <f t="shared" si="1"/>
        <v>44476</v>
      </c>
      <c r="B54" s="36">
        <f>SUMIFS(СВЦЭМ!$C$39:$C$782,СВЦЭМ!$A$39:$A$782,$A54,СВЦЭМ!$B$39:$B$782,B$47)+'СЕТ СН'!$G$9+СВЦЭМ!$D$10+'СЕТ СН'!$G$6-'СЕТ СН'!$G$19</f>
        <v>1233.6054441200001</v>
      </c>
      <c r="C54" s="36">
        <f>SUMIFS(СВЦЭМ!$C$39:$C$782,СВЦЭМ!$A$39:$A$782,$A54,СВЦЭМ!$B$39:$B$782,C$47)+'СЕТ СН'!$G$9+СВЦЭМ!$D$10+'СЕТ СН'!$G$6-'СЕТ СН'!$G$19</f>
        <v>1251.8113743600002</v>
      </c>
      <c r="D54" s="36">
        <f>SUMIFS(СВЦЭМ!$C$39:$C$782,СВЦЭМ!$A$39:$A$782,$A54,СВЦЭМ!$B$39:$B$782,D$47)+'СЕТ СН'!$G$9+СВЦЭМ!$D$10+'СЕТ СН'!$G$6-'СЕТ СН'!$G$19</f>
        <v>1209.6256994600001</v>
      </c>
      <c r="E54" s="36">
        <f>SUMIFS(СВЦЭМ!$C$39:$C$782,СВЦЭМ!$A$39:$A$782,$A54,СВЦЭМ!$B$39:$B$782,E$47)+'СЕТ СН'!$G$9+СВЦЭМ!$D$10+'СЕТ СН'!$G$6-'СЕТ СН'!$G$19</f>
        <v>1213.8251262600002</v>
      </c>
      <c r="F54" s="36">
        <f>SUMIFS(СВЦЭМ!$C$39:$C$782,СВЦЭМ!$A$39:$A$782,$A54,СВЦЭМ!$B$39:$B$782,F$47)+'СЕТ СН'!$G$9+СВЦЭМ!$D$10+'СЕТ СН'!$G$6-'СЕТ СН'!$G$19</f>
        <v>1212.8951466100002</v>
      </c>
      <c r="G54" s="36">
        <f>SUMIFS(СВЦЭМ!$C$39:$C$782,СВЦЭМ!$A$39:$A$782,$A54,СВЦЭМ!$B$39:$B$782,G$47)+'СЕТ СН'!$G$9+СВЦЭМ!$D$10+'СЕТ СН'!$G$6-'СЕТ СН'!$G$19</f>
        <v>1200.13223225</v>
      </c>
      <c r="H54" s="36">
        <f>SUMIFS(СВЦЭМ!$C$39:$C$782,СВЦЭМ!$A$39:$A$782,$A54,СВЦЭМ!$B$39:$B$782,H$47)+'СЕТ СН'!$G$9+СВЦЭМ!$D$10+'СЕТ СН'!$G$6-'СЕТ СН'!$G$19</f>
        <v>1254.4994354600001</v>
      </c>
      <c r="I54" s="36">
        <f>SUMIFS(СВЦЭМ!$C$39:$C$782,СВЦЭМ!$A$39:$A$782,$A54,СВЦЭМ!$B$39:$B$782,I$47)+'СЕТ СН'!$G$9+СВЦЭМ!$D$10+'СЕТ СН'!$G$6-'СЕТ СН'!$G$19</f>
        <v>1264.4242717100001</v>
      </c>
      <c r="J54" s="36">
        <f>SUMIFS(СВЦЭМ!$C$39:$C$782,СВЦЭМ!$A$39:$A$782,$A54,СВЦЭМ!$B$39:$B$782,J$47)+'СЕТ СН'!$G$9+СВЦЭМ!$D$10+'СЕТ СН'!$G$6-'СЕТ СН'!$G$19</f>
        <v>1226.0147507400002</v>
      </c>
      <c r="K54" s="36">
        <f>SUMIFS(СВЦЭМ!$C$39:$C$782,СВЦЭМ!$A$39:$A$782,$A54,СВЦЭМ!$B$39:$B$782,K$47)+'СЕТ СН'!$G$9+СВЦЭМ!$D$10+'СЕТ СН'!$G$6-'СЕТ СН'!$G$19</f>
        <v>1192.5241577900001</v>
      </c>
      <c r="L54" s="36">
        <f>SUMIFS(СВЦЭМ!$C$39:$C$782,СВЦЭМ!$A$39:$A$782,$A54,СВЦЭМ!$B$39:$B$782,L$47)+'СЕТ СН'!$G$9+СВЦЭМ!$D$10+'СЕТ СН'!$G$6-'СЕТ СН'!$G$19</f>
        <v>1187.1120174500002</v>
      </c>
      <c r="M54" s="36">
        <f>SUMIFS(СВЦЭМ!$C$39:$C$782,СВЦЭМ!$A$39:$A$782,$A54,СВЦЭМ!$B$39:$B$782,M$47)+'СЕТ СН'!$G$9+СВЦЭМ!$D$10+'СЕТ СН'!$G$6-'СЕТ СН'!$G$19</f>
        <v>1211.37013071</v>
      </c>
      <c r="N54" s="36">
        <f>SUMIFS(СВЦЭМ!$C$39:$C$782,СВЦЭМ!$A$39:$A$782,$A54,СВЦЭМ!$B$39:$B$782,N$47)+'СЕТ СН'!$G$9+СВЦЭМ!$D$10+'СЕТ СН'!$G$6-'СЕТ СН'!$G$19</f>
        <v>1214.73443387</v>
      </c>
      <c r="O54" s="36">
        <f>SUMIFS(СВЦЭМ!$C$39:$C$782,СВЦЭМ!$A$39:$A$782,$A54,СВЦЭМ!$B$39:$B$782,O$47)+'СЕТ СН'!$G$9+СВЦЭМ!$D$10+'СЕТ СН'!$G$6-'СЕТ СН'!$G$19</f>
        <v>1206.3822136399999</v>
      </c>
      <c r="P54" s="36">
        <f>SUMIFS(СВЦЭМ!$C$39:$C$782,СВЦЭМ!$A$39:$A$782,$A54,СВЦЭМ!$B$39:$B$782,P$47)+'СЕТ СН'!$G$9+СВЦЭМ!$D$10+'СЕТ СН'!$G$6-'СЕТ СН'!$G$19</f>
        <v>1206.1103695000002</v>
      </c>
      <c r="Q54" s="36">
        <f>SUMIFS(СВЦЭМ!$C$39:$C$782,СВЦЭМ!$A$39:$A$782,$A54,СВЦЭМ!$B$39:$B$782,Q$47)+'СЕТ СН'!$G$9+СВЦЭМ!$D$10+'СЕТ СН'!$G$6-'СЕТ СН'!$G$19</f>
        <v>1211.5632257100001</v>
      </c>
      <c r="R54" s="36">
        <f>SUMIFS(СВЦЭМ!$C$39:$C$782,СВЦЭМ!$A$39:$A$782,$A54,СВЦЭМ!$B$39:$B$782,R$47)+'СЕТ СН'!$G$9+СВЦЭМ!$D$10+'СЕТ СН'!$G$6-'СЕТ СН'!$G$19</f>
        <v>1204.5582720500001</v>
      </c>
      <c r="S54" s="36">
        <f>SUMIFS(СВЦЭМ!$C$39:$C$782,СВЦЭМ!$A$39:$A$782,$A54,СВЦЭМ!$B$39:$B$782,S$47)+'СЕТ СН'!$G$9+СВЦЭМ!$D$10+'СЕТ СН'!$G$6-'СЕТ СН'!$G$19</f>
        <v>1211.72332521</v>
      </c>
      <c r="T54" s="36">
        <f>SUMIFS(СВЦЭМ!$C$39:$C$782,СВЦЭМ!$A$39:$A$782,$A54,СВЦЭМ!$B$39:$B$782,T$47)+'СЕТ СН'!$G$9+СВЦЭМ!$D$10+'СЕТ СН'!$G$6-'СЕТ СН'!$G$19</f>
        <v>1189.8486840999999</v>
      </c>
      <c r="U54" s="36">
        <f>SUMIFS(СВЦЭМ!$C$39:$C$782,СВЦЭМ!$A$39:$A$782,$A54,СВЦЭМ!$B$39:$B$782,U$47)+'СЕТ СН'!$G$9+СВЦЭМ!$D$10+'СЕТ СН'!$G$6-'СЕТ СН'!$G$19</f>
        <v>1168.3799469</v>
      </c>
      <c r="V54" s="36">
        <f>SUMIFS(СВЦЭМ!$C$39:$C$782,СВЦЭМ!$A$39:$A$782,$A54,СВЦЭМ!$B$39:$B$782,V$47)+'СЕТ СН'!$G$9+СВЦЭМ!$D$10+'СЕТ СН'!$G$6-'СЕТ СН'!$G$19</f>
        <v>1182.41898563</v>
      </c>
      <c r="W54" s="36">
        <f>SUMIFS(СВЦЭМ!$C$39:$C$782,СВЦЭМ!$A$39:$A$782,$A54,СВЦЭМ!$B$39:$B$782,W$47)+'СЕТ СН'!$G$9+СВЦЭМ!$D$10+'СЕТ СН'!$G$6-'СЕТ СН'!$G$19</f>
        <v>1224.6364123000001</v>
      </c>
      <c r="X54" s="36">
        <f>SUMIFS(СВЦЭМ!$C$39:$C$782,СВЦЭМ!$A$39:$A$782,$A54,СВЦЭМ!$B$39:$B$782,X$47)+'СЕТ СН'!$G$9+СВЦЭМ!$D$10+'СЕТ СН'!$G$6-'СЕТ СН'!$G$19</f>
        <v>1268.8736460500002</v>
      </c>
      <c r="Y54" s="36">
        <f>SUMIFS(СВЦЭМ!$C$39:$C$782,СВЦЭМ!$A$39:$A$782,$A54,СВЦЭМ!$B$39:$B$782,Y$47)+'СЕТ СН'!$G$9+СВЦЭМ!$D$10+'СЕТ СН'!$G$6-'СЕТ СН'!$G$19</f>
        <v>1281.2185733900001</v>
      </c>
    </row>
    <row r="55" spans="1:25" ht="15.75" x14ac:dyDescent="0.2">
      <c r="A55" s="35">
        <f t="shared" si="1"/>
        <v>44477</v>
      </c>
      <c r="B55" s="36">
        <f>SUMIFS(СВЦЭМ!$C$39:$C$782,СВЦЭМ!$A$39:$A$782,$A55,СВЦЭМ!$B$39:$B$782,B$47)+'СЕТ СН'!$G$9+СВЦЭМ!$D$10+'СЕТ СН'!$G$6-'СЕТ СН'!$G$19</f>
        <v>1253.6791384400001</v>
      </c>
      <c r="C55" s="36">
        <f>SUMIFS(СВЦЭМ!$C$39:$C$782,СВЦЭМ!$A$39:$A$782,$A55,СВЦЭМ!$B$39:$B$782,C$47)+'СЕТ СН'!$G$9+СВЦЭМ!$D$10+'СЕТ СН'!$G$6-'СЕТ СН'!$G$19</f>
        <v>1277.6912157000002</v>
      </c>
      <c r="D55" s="36">
        <f>SUMIFS(СВЦЭМ!$C$39:$C$782,СВЦЭМ!$A$39:$A$782,$A55,СВЦЭМ!$B$39:$B$782,D$47)+'СЕТ СН'!$G$9+СВЦЭМ!$D$10+'СЕТ СН'!$G$6-'СЕТ СН'!$G$19</f>
        <v>1244.88116668</v>
      </c>
      <c r="E55" s="36">
        <f>SUMIFS(СВЦЭМ!$C$39:$C$782,СВЦЭМ!$A$39:$A$782,$A55,СВЦЭМ!$B$39:$B$782,E$47)+'СЕТ СН'!$G$9+СВЦЭМ!$D$10+'СЕТ СН'!$G$6-'СЕТ СН'!$G$19</f>
        <v>1269.7361687800001</v>
      </c>
      <c r="F55" s="36">
        <f>SUMIFS(СВЦЭМ!$C$39:$C$782,СВЦЭМ!$A$39:$A$782,$A55,СВЦЭМ!$B$39:$B$782,F$47)+'СЕТ СН'!$G$9+СВЦЭМ!$D$10+'СЕТ СН'!$G$6-'СЕТ СН'!$G$19</f>
        <v>1269.66626481</v>
      </c>
      <c r="G55" s="36">
        <f>SUMIFS(СВЦЭМ!$C$39:$C$782,СВЦЭМ!$A$39:$A$782,$A55,СВЦЭМ!$B$39:$B$782,G$47)+'СЕТ СН'!$G$9+СВЦЭМ!$D$10+'СЕТ СН'!$G$6-'СЕТ СН'!$G$19</f>
        <v>1249.4484365400001</v>
      </c>
      <c r="H55" s="36">
        <f>SUMIFS(СВЦЭМ!$C$39:$C$782,СВЦЭМ!$A$39:$A$782,$A55,СВЦЭМ!$B$39:$B$782,H$47)+'СЕТ СН'!$G$9+СВЦЭМ!$D$10+'СЕТ СН'!$G$6-'СЕТ СН'!$G$19</f>
        <v>1284.03109496</v>
      </c>
      <c r="I55" s="36">
        <f>SUMIFS(СВЦЭМ!$C$39:$C$782,СВЦЭМ!$A$39:$A$782,$A55,СВЦЭМ!$B$39:$B$782,I$47)+'СЕТ СН'!$G$9+СВЦЭМ!$D$10+'СЕТ СН'!$G$6-'СЕТ СН'!$G$19</f>
        <v>1320.3438284700001</v>
      </c>
      <c r="J55" s="36">
        <f>SUMIFS(СВЦЭМ!$C$39:$C$782,СВЦЭМ!$A$39:$A$782,$A55,СВЦЭМ!$B$39:$B$782,J$47)+'СЕТ СН'!$G$9+СВЦЭМ!$D$10+'СЕТ СН'!$G$6-'СЕТ СН'!$G$19</f>
        <v>1267.44015829</v>
      </c>
      <c r="K55" s="36">
        <f>SUMIFS(СВЦЭМ!$C$39:$C$782,СВЦЭМ!$A$39:$A$782,$A55,СВЦЭМ!$B$39:$B$782,K$47)+'СЕТ СН'!$G$9+СВЦЭМ!$D$10+'СЕТ СН'!$G$6-'СЕТ СН'!$G$19</f>
        <v>1236.8368622100002</v>
      </c>
      <c r="L55" s="36">
        <f>SUMIFS(СВЦЭМ!$C$39:$C$782,СВЦЭМ!$A$39:$A$782,$A55,СВЦЭМ!$B$39:$B$782,L$47)+'СЕТ СН'!$G$9+СВЦЭМ!$D$10+'СЕТ СН'!$G$6-'СЕТ СН'!$G$19</f>
        <v>1200.5149212599999</v>
      </c>
      <c r="M55" s="36">
        <f>SUMIFS(СВЦЭМ!$C$39:$C$782,СВЦЭМ!$A$39:$A$782,$A55,СВЦЭМ!$B$39:$B$782,M$47)+'СЕТ СН'!$G$9+СВЦЭМ!$D$10+'СЕТ СН'!$G$6-'СЕТ СН'!$G$19</f>
        <v>1220.83929104</v>
      </c>
      <c r="N55" s="36">
        <f>SUMIFS(СВЦЭМ!$C$39:$C$782,СВЦЭМ!$A$39:$A$782,$A55,СВЦЭМ!$B$39:$B$782,N$47)+'СЕТ СН'!$G$9+СВЦЭМ!$D$10+'СЕТ СН'!$G$6-'СЕТ СН'!$G$19</f>
        <v>1222.3018360200001</v>
      </c>
      <c r="O55" s="36">
        <f>SUMIFS(СВЦЭМ!$C$39:$C$782,СВЦЭМ!$A$39:$A$782,$A55,СВЦЭМ!$B$39:$B$782,O$47)+'СЕТ СН'!$G$9+СВЦЭМ!$D$10+'СЕТ СН'!$G$6-'СЕТ СН'!$G$19</f>
        <v>1207.91634608</v>
      </c>
      <c r="P55" s="36">
        <f>SUMIFS(СВЦЭМ!$C$39:$C$782,СВЦЭМ!$A$39:$A$782,$A55,СВЦЭМ!$B$39:$B$782,P$47)+'СЕТ СН'!$G$9+СВЦЭМ!$D$10+'СЕТ СН'!$G$6-'СЕТ СН'!$G$19</f>
        <v>1210.4863345600002</v>
      </c>
      <c r="Q55" s="36">
        <f>SUMIFS(СВЦЭМ!$C$39:$C$782,СВЦЭМ!$A$39:$A$782,$A55,СВЦЭМ!$B$39:$B$782,Q$47)+'СЕТ СН'!$G$9+СВЦЭМ!$D$10+'СЕТ СН'!$G$6-'СЕТ СН'!$G$19</f>
        <v>1213.1513772500002</v>
      </c>
      <c r="R55" s="36">
        <f>SUMIFS(СВЦЭМ!$C$39:$C$782,СВЦЭМ!$A$39:$A$782,$A55,СВЦЭМ!$B$39:$B$782,R$47)+'СЕТ СН'!$G$9+СВЦЭМ!$D$10+'СЕТ СН'!$G$6-'СЕТ СН'!$G$19</f>
        <v>1202.4440429599999</v>
      </c>
      <c r="S55" s="36">
        <f>SUMIFS(СВЦЭМ!$C$39:$C$782,СВЦЭМ!$A$39:$A$782,$A55,СВЦЭМ!$B$39:$B$782,S$47)+'СЕТ СН'!$G$9+СВЦЭМ!$D$10+'СЕТ СН'!$G$6-'СЕТ СН'!$G$19</f>
        <v>1203.1201570500002</v>
      </c>
      <c r="T55" s="36">
        <f>SUMIFS(СВЦЭМ!$C$39:$C$782,СВЦЭМ!$A$39:$A$782,$A55,СВЦЭМ!$B$39:$B$782,T$47)+'СЕТ СН'!$G$9+СВЦЭМ!$D$10+'СЕТ СН'!$G$6-'СЕТ СН'!$G$19</f>
        <v>1209.73945174</v>
      </c>
      <c r="U55" s="36">
        <f>SUMIFS(СВЦЭМ!$C$39:$C$782,СВЦЭМ!$A$39:$A$782,$A55,СВЦЭМ!$B$39:$B$782,U$47)+'СЕТ СН'!$G$9+СВЦЭМ!$D$10+'СЕТ СН'!$G$6-'СЕТ СН'!$G$19</f>
        <v>1182.0088861700001</v>
      </c>
      <c r="V55" s="36">
        <f>SUMIFS(СВЦЭМ!$C$39:$C$782,СВЦЭМ!$A$39:$A$782,$A55,СВЦЭМ!$B$39:$B$782,V$47)+'СЕТ СН'!$G$9+СВЦЭМ!$D$10+'СЕТ СН'!$G$6-'СЕТ СН'!$G$19</f>
        <v>1178.0370953900001</v>
      </c>
      <c r="W55" s="36">
        <f>SUMIFS(СВЦЭМ!$C$39:$C$782,СВЦЭМ!$A$39:$A$782,$A55,СВЦЭМ!$B$39:$B$782,W$47)+'СЕТ СН'!$G$9+СВЦЭМ!$D$10+'СЕТ СН'!$G$6-'СЕТ СН'!$G$19</f>
        <v>1228.9836175600001</v>
      </c>
      <c r="X55" s="36">
        <f>SUMIFS(СВЦЭМ!$C$39:$C$782,СВЦЭМ!$A$39:$A$782,$A55,СВЦЭМ!$B$39:$B$782,X$47)+'СЕТ СН'!$G$9+СВЦЭМ!$D$10+'СЕТ СН'!$G$6-'СЕТ СН'!$G$19</f>
        <v>1269.5402647400001</v>
      </c>
      <c r="Y55" s="36">
        <f>SUMIFS(СВЦЭМ!$C$39:$C$782,СВЦЭМ!$A$39:$A$782,$A55,СВЦЭМ!$B$39:$B$782,Y$47)+'СЕТ СН'!$G$9+СВЦЭМ!$D$10+'СЕТ СН'!$G$6-'СЕТ СН'!$G$19</f>
        <v>1272.05987957</v>
      </c>
    </row>
    <row r="56" spans="1:25" ht="15.75" x14ac:dyDescent="0.2">
      <c r="A56" s="35">
        <f t="shared" si="1"/>
        <v>44478</v>
      </c>
      <c r="B56" s="36">
        <f>SUMIFS(СВЦЭМ!$C$39:$C$782,СВЦЭМ!$A$39:$A$782,$A56,СВЦЭМ!$B$39:$B$782,B$47)+'СЕТ СН'!$G$9+СВЦЭМ!$D$10+'СЕТ СН'!$G$6-'СЕТ СН'!$G$19</f>
        <v>1159.1161884999999</v>
      </c>
      <c r="C56" s="36">
        <f>SUMIFS(СВЦЭМ!$C$39:$C$782,СВЦЭМ!$A$39:$A$782,$A56,СВЦЭМ!$B$39:$B$782,C$47)+'СЕТ СН'!$G$9+СВЦЭМ!$D$10+'СЕТ СН'!$G$6-'СЕТ СН'!$G$19</f>
        <v>1194.8394700900001</v>
      </c>
      <c r="D56" s="36">
        <f>SUMIFS(СВЦЭМ!$C$39:$C$782,СВЦЭМ!$A$39:$A$782,$A56,СВЦЭМ!$B$39:$B$782,D$47)+'СЕТ СН'!$G$9+СВЦЭМ!$D$10+'СЕТ СН'!$G$6-'СЕТ СН'!$G$19</f>
        <v>1192.4054271</v>
      </c>
      <c r="E56" s="36">
        <f>SUMIFS(СВЦЭМ!$C$39:$C$782,СВЦЭМ!$A$39:$A$782,$A56,СВЦЭМ!$B$39:$B$782,E$47)+'СЕТ СН'!$G$9+СВЦЭМ!$D$10+'СЕТ СН'!$G$6-'СЕТ СН'!$G$19</f>
        <v>1222.3129945200001</v>
      </c>
      <c r="F56" s="36">
        <f>SUMIFS(СВЦЭМ!$C$39:$C$782,СВЦЭМ!$A$39:$A$782,$A56,СВЦЭМ!$B$39:$B$782,F$47)+'СЕТ СН'!$G$9+СВЦЭМ!$D$10+'СЕТ СН'!$G$6-'СЕТ СН'!$G$19</f>
        <v>1205.7296249599999</v>
      </c>
      <c r="G56" s="36">
        <f>SUMIFS(СВЦЭМ!$C$39:$C$782,СВЦЭМ!$A$39:$A$782,$A56,СВЦЭМ!$B$39:$B$782,G$47)+'СЕТ СН'!$G$9+СВЦЭМ!$D$10+'СЕТ СН'!$G$6-'СЕТ СН'!$G$19</f>
        <v>1186.17687458</v>
      </c>
      <c r="H56" s="36">
        <f>SUMIFS(СВЦЭМ!$C$39:$C$782,СВЦЭМ!$A$39:$A$782,$A56,СВЦЭМ!$B$39:$B$782,H$47)+'СЕТ СН'!$G$9+СВЦЭМ!$D$10+'СЕТ СН'!$G$6-'СЕТ СН'!$G$19</f>
        <v>1175.4882786800001</v>
      </c>
      <c r="I56" s="36">
        <f>SUMIFS(СВЦЭМ!$C$39:$C$782,СВЦЭМ!$A$39:$A$782,$A56,СВЦЭМ!$B$39:$B$782,I$47)+'СЕТ СН'!$G$9+СВЦЭМ!$D$10+'СЕТ СН'!$G$6-'СЕТ СН'!$G$19</f>
        <v>1247.9260555200001</v>
      </c>
      <c r="J56" s="36">
        <f>SUMIFS(СВЦЭМ!$C$39:$C$782,СВЦЭМ!$A$39:$A$782,$A56,СВЦЭМ!$B$39:$B$782,J$47)+'СЕТ СН'!$G$9+СВЦЭМ!$D$10+'СЕТ СН'!$G$6-'СЕТ СН'!$G$19</f>
        <v>1271.69578161</v>
      </c>
      <c r="K56" s="36">
        <f>SUMIFS(СВЦЭМ!$C$39:$C$782,СВЦЭМ!$A$39:$A$782,$A56,СВЦЭМ!$B$39:$B$782,K$47)+'СЕТ СН'!$G$9+СВЦЭМ!$D$10+'СЕТ СН'!$G$6-'СЕТ СН'!$G$19</f>
        <v>1205.7569931100002</v>
      </c>
      <c r="L56" s="36">
        <f>SUMIFS(СВЦЭМ!$C$39:$C$782,СВЦЭМ!$A$39:$A$782,$A56,СВЦЭМ!$B$39:$B$782,L$47)+'СЕТ СН'!$G$9+СВЦЭМ!$D$10+'СЕТ СН'!$G$6-'СЕТ СН'!$G$19</f>
        <v>1187.5523496400001</v>
      </c>
      <c r="M56" s="36">
        <f>SUMIFS(СВЦЭМ!$C$39:$C$782,СВЦЭМ!$A$39:$A$782,$A56,СВЦЭМ!$B$39:$B$782,M$47)+'СЕТ СН'!$G$9+СВЦЭМ!$D$10+'СЕТ СН'!$G$6-'СЕТ СН'!$G$19</f>
        <v>1191.3435268200001</v>
      </c>
      <c r="N56" s="36">
        <f>SUMIFS(СВЦЭМ!$C$39:$C$782,СВЦЭМ!$A$39:$A$782,$A56,СВЦЭМ!$B$39:$B$782,N$47)+'СЕТ СН'!$G$9+СВЦЭМ!$D$10+'СЕТ СН'!$G$6-'СЕТ СН'!$G$19</f>
        <v>1199.24344365</v>
      </c>
      <c r="O56" s="36">
        <f>SUMIFS(СВЦЭМ!$C$39:$C$782,СВЦЭМ!$A$39:$A$782,$A56,СВЦЭМ!$B$39:$B$782,O$47)+'СЕТ СН'!$G$9+СВЦЭМ!$D$10+'СЕТ СН'!$G$6-'СЕТ СН'!$G$19</f>
        <v>1201.4568610400001</v>
      </c>
      <c r="P56" s="36">
        <f>SUMIFS(СВЦЭМ!$C$39:$C$782,СВЦЭМ!$A$39:$A$782,$A56,СВЦЭМ!$B$39:$B$782,P$47)+'СЕТ СН'!$G$9+СВЦЭМ!$D$10+'СЕТ СН'!$G$6-'СЕТ СН'!$G$19</f>
        <v>1198.35937018</v>
      </c>
      <c r="Q56" s="36">
        <f>SUMIFS(СВЦЭМ!$C$39:$C$782,СВЦЭМ!$A$39:$A$782,$A56,СВЦЭМ!$B$39:$B$782,Q$47)+'СЕТ СН'!$G$9+СВЦЭМ!$D$10+'СЕТ СН'!$G$6-'СЕТ СН'!$G$19</f>
        <v>1272.6053139400001</v>
      </c>
      <c r="R56" s="36">
        <f>SUMIFS(СВЦЭМ!$C$39:$C$782,СВЦЭМ!$A$39:$A$782,$A56,СВЦЭМ!$B$39:$B$782,R$47)+'СЕТ СН'!$G$9+СВЦЭМ!$D$10+'СЕТ СН'!$G$6-'СЕТ СН'!$G$19</f>
        <v>1244.33192396</v>
      </c>
      <c r="S56" s="36">
        <f>SUMIFS(СВЦЭМ!$C$39:$C$782,СВЦЭМ!$A$39:$A$782,$A56,СВЦЭМ!$B$39:$B$782,S$47)+'СЕТ СН'!$G$9+СВЦЭМ!$D$10+'СЕТ СН'!$G$6-'СЕТ СН'!$G$19</f>
        <v>1222.86860544</v>
      </c>
      <c r="T56" s="36">
        <f>SUMIFS(СВЦЭМ!$C$39:$C$782,СВЦЭМ!$A$39:$A$782,$A56,СВЦЭМ!$B$39:$B$782,T$47)+'СЕТ СН'!$G$9+СВЦЭМ!$D$10+'СЕТ СН'!$G$6-'СЕТ СН'!$G$19</f>
        <v>1194.8065394700002</v>
      </c>
      <c r="U56" s="36">
        <f>SUMIFS(СВЦЭМ!$C$39:$C$782,СВЦЭМ!$A$39:$A$782,$A56,СВЦЭМ!$B$39:$B$782,U$47)+'СЕТ СН'!$G$9+СВЦЭМ!$D$10+'СЕТ СН'!$G$6-'СЕТ СН'!$G$19</f>
        <v>1162.04769999</v>
      </c>
      <c r="V56" s="36">
        <f>SUMIFS(СВЦЭМ!$C$39:$C$782,СВЦЭМ!$A$39:$A$782,$A56,СВЦЭМ!$B$39:$B$782,V$47)+'СЕТ СН'!$G$9+СВЦЭМ!$D$10+'СЕТ СН'!$G$6-'СЕТ СН'!$G$19</f>
        <v>1137.82613575</v>
      </c>
      <c r="W56" s="36">
        <f>SUMIFS(СВЦЭМ!$C$39:$C$782,СВЦЭМ!$A$39:$A$782,$A56,СВЦЭМ!$B$39:$B$782,W$47)+'СЕТ СН'!$G$9+СВЦЭМ!$D$10+'СЕТ СН'!$G$6-'СЕТ СН'!$G$19</f>
        <v>1189.1073260800001</v>
      </c>
      <c r="X56" s="36">
        <f>SUMIFS(СВЦЭМ!$C$39:$C$782,СВЦЭМ!$A$39:$A$782,$A56,СВЦЭМ!$B$39:$B$782,X$47)+'СЕТ СН'!$G$9+СВЦЭМ!$D$10+'СЕТ СН'!$G$6-'СЕТ СН'!$G$19</f>
        <v>1223.8453703099999</v>
      </c>
      <c r="Y56" s="36">
        <f>SUMIFS(СВЦЭМ!$C$39:$C$782,СВЦЭМ!$A$39:$A$782,$A56,СВЦЭМ!$B$39:$B$782,Y$47)+'СЕТ СН'!$G$9+СВЦЭМ!$D$10+'СЕТ СН'!$G$6-'СЕТ СН'!$G$19</f>
        <v>1234.22526363</v>
      </c>
    </row>
    <row r="57" spans="1:25" ht="15.75" x14ac:dyDescent="0.2">
      <c r="A57" s="35">
        <f t="shared" si="1"/>
        <v>44479</v>
      </c>
      <c r="B57" s="36">
        <f>SUMIFS(СВЦЭМ!$C$39:$C$782,СВЦЭМ!$A$39:$A$782,$A57,СВЦЭМ!$B$39:$B$782,B$47)+'СЕТ СН'!$G$9+СВЦЭМ!$D$10+'СЕТ СН'!$G$6-'СЕТ СН'!$G$19</f>
        <v>1419.43943442</v>
      </c>
      <c r="C57" s="36">
        <f>SUMIFS(СВЦЭМ!$C$39:$C$782,СВЦЭМ!$A$39:$A$782,$A57,СВЦЭМ!$B$39:$B$782,C$47)+'СЕТ СН'!$G$9+СВЦЭМ!$D$10+'СЕТ СН'!$G$6-'СЕТ СН'!$G$19</f>
        <v>1446.02469146</v>
      </c>
      <c r="D57" s="36">
        <f>SUMIFS(СВЦЭМ!$C$39:$C$782,СВЦЭМ!$A$39:$A$782,$A57,СВЦЭМ!$B$39:$B$782,D$47)+'СЕТ СН'!$G$9+СВЦЭМ!$D$10+'СЕТ СН'!$G$6-'СЕТ СН'!$G$19</f>
        <v>1447.12834647</v>
      </c>
      <c r="E57" s="36">
        <f>SUMIFS(СВЦЭМ!$C$39:$C$782,СВЦЭМ!$A$39:$A$782,$A57,СВЦЭМ!$B$39:$B$782,E$47)+'СЕТ СН'!$G$9+СВЦЭМ!$D$10+'СЕТ СН'!$G$6-'СЕТ СН'!$G$19</f>
        <v>1428.1900471200001</v>
      </c>
      <c r="F57" s="36">
        <f>SUMIFS(СВЦЭМ!$C$39:$C$782,СВЦЭМ!$A$39:$A$782,$A57,СВЦЭМ!$B$39:$B$782,F$47)+'СЕТ СН'!$G$9+СВЦЭМ!$D$10+'СЕТ СН'!$G$6-'СЕТ СН'!$G$19</f>
        <v>1411.07327947</v>
      </c>
      <c r="G57" s="36">
        <f>SUMIFS(СВЦЭМ!$C$39:$C$782,СВЦЭМ!$A$39:$A$782,$A57,СВЦЭМ!$B$39:$B$782,G$47)+'СЕТ СН'!$G$9+СВЦЭМ!$D$10+'СЕТ СН'!$G$6-'СЕТ СН'!$G$19</f>
        <v>1411.3541613800001</v>
      </c>
      <c r="H57" s="36">
        <f>SUMIFS(СВЦЭМ!$C$39:$C$782,СВЦЭМ!$A$39:$A$782,$A57,СВЦЭМ!$B$39:$B$782,H$47)+'СЕТ СН'!$G$9+СВЦЭМ!$D$10+'СЕТ СН'!$G$6-'СЕТ СН'!$G$19</f>
        <v>1454.45893828</v>
      </c>
      <c r="I57" s="36">
        <f>SUMIFS(СВЦЭМ!$C$39:$C$782,СВЦЭМ!$A$39:$A$782,$A57,СВЦЭМ!$B$39:$B$782,I$47)+'СЕТ СН'!$G$9+СВЦЭМ!$D$10+'СЕТ СН'!$G$6-'СЕТ СН'!$G$19</f>
        <v>1445.6200360500002</v>
      </c>
      <c r="J57" s="36">
        <f>SUMIFS(СВЦЭМ!$C$39:$C$782,СВЦЭМ!$A$39:$A$782,$A57,СВЦЭМ!$B$39:$B$782,J$47)+'СЕТ СН'!$G$9+СВЦЭМ!$D$10+'СЕТ СН'!$G$6-'СЕТ СН'!$G$19</f>
        <v>1367.0445937300001</v>
      </c>
      <c r="K57" s="36">
        <f>SUMIFS(СВЦЭМ!$C$39:$C$782,СВЦЭМ!$A$39:$A$782,$A57,СВЦЭМ!$B$39:$B$782,K$47)+'СЕТ СН'!$G$9+СВЦЭМ!$D$10+'СЕТ СН'!$G$6-'СЕТ СН'!$G$19</f>
        <v>1334.28600407</v>
      </c>
      <c r="L57" s="36">
        <f>SUMIFS(СВЦЭМ!$C$39:$C$782,СВЦЭМ!$A$39:$A$782,$A57,СВЦЭМ!$B$39:$B$782,L$47)+'СЕТ СН'!$G$9+СВЦЭМ!$D$10+'СЕТ СН'!$G$6-'СЕТ СН'!$G$19</f>
        <v>1320.28004317</v>
      </c>
      <c r="M57" s="36">
        <f>SUMIFS(СВЦЭМ!$C$39:$C$782,СВЦЭМ!$A$39:$A$782,$A57,СВЦЭМ!$B$39:$B$782,M$47)+'СЕТ СН'!$G$9+СВЦЭМ!$D$10+'СЕТ СН'!$G$6-'СЕТ СН'!$G$19</f>
        <v>1322.5086254300002</v>
      </c>
      <c r="N57" s="36">
        <f>SUMIFS(СВЦЭМ!$C$39:$C$782,СВЦЭМ!$A$39:$A$782,$A57,СВЦЭМ!$B$39:$B$782,N$47)+'СЕТ СН'!$G$9+СВЦЭМ!$D$10+'СЕТ СН'!$G$6-'СЕТ СН'!$G$19</f>
        <v>1334.53361789</v>
      </c>
      <c r="O57" s="36">
        <f>SUMIFS(СВЦЭМ!$C$39:$C$782,СВЦЭМ!$A$39:$A$782,$A57,СВЦЭМ!$B$39:$B$782,O$47)+'СЕТ СН'!$G$9+СВЦЭМ!$D$10+'СЕТ СН'!$G$6-'СЕТ СН'!$G$19</f>
        <v>1338.2460409800001</v>
      </c>
      <c r="P57" s="36">
        <f>SUMIFS(СВЦЭМ!$C$39:$C$782,СВЦЭМ!$A$39:$A$782,$A57,СВЦЭМ!$B$39:$B$782,P$47)+'СЕТ СН'!$G$9+СВЦЭМ!$D$10+'СЕТ СН'!$G$6-'СЕТ СН'!$G$19</f>
        <v>1338.9007240400001</v>
      </c>
      <c r="Q57" s="36">
        <f>SUMIFS(СВЦЭМ!$C$39:$C$782,СВЦЭМ!$A$39:$A$782,$A57,СВЦЭМ!$B$39:$B$782,Q$47)+'СЕТ СН'!$G$9+СВЦЭМ!$D$10+'СЕТ СН'!$G$6-'СЕТ СН'!$G$19</f>
        <v>1355.7254783200001</v>
      </c>
      <c r="R57" s="36">
        <f>SUMIFS(СВЦЭМ!$C$39:$C$782,СВЦЭМ!$A$39:$A$782,$A57,СВЦЭМ!$B$39:$B$782,R$47)+'СЕТ СН'!$G$9+СВЦЭМ!$D$10+'СЕТ СН'!$G$6-'СЕТ СН'!$G$19</f>
        <v>1355.59158323</v>
      </c>
      <c r="S57" s="36">
        <f>SUMIFS(СВЦЭМ!$C$39:$C$782,СВЦЭМ!$A$39:$A$782,$A57,СВЦЭМ!$B$39:$B$782,S$47)+'СЕТ СН'!$G$9+СВЦЭМ!$D$10+'СЕТ СН'!$G$6-'СЕТ СН'!$G$19</f>
        <v>1360.1489612800001</v>
      </c>
      <c r="T57" s="36">
        <f>SUMIFS(СВЦЭМ!$C$39:$C$782,СВЦЭМ!$A$39:$A$782,$A57,СВЦЭМ!$B$39:$B$782,T$47)+'СЕТ СН'!$G$9+СВЦЭМ!$D$10+'СЕТ СН'!$G$6-'СЕТ СН'!$G$19</f>
        <v>1320.6466485000001</v>
      </c>
      <c r="U57" s="36">
        <f>SUMIFS(СВЦЭМ!$C$39:$C$782,СВЦЭМ!$A$39:$A$782,$A57,СВЦЭМ!$B$39:$B$782,U$47)+'СЕТ СН'!$G$9+СВЦЭМ!$D$10+'СЕТ СН'!$G$6-'СЕТ СН'!$G$19</f>
        <v>1306.4542969300001</v>
      </c>
      <c r="V57" s="36">
        <f>SUMIFS(СВЦЭМ!$C$39:$C$782,СВЦЭМ!$A$39:$A$782,$A57,СВЦЭМ!$B$39:$B$782,V$47)+'СЕТ СН'!$G$9+СВЦЭМ!$D$10+'СЕТ СН'!$G$6-'СЕТ СН'!$G$19</f>
        <v>1278.71114562</v>
      </c>
      <c r="W57" s="36">
        <f>SUMIFS(СВЦЭМ!$C$39:$C$782,СВЦЭМ!$A$39:$A$782,$A57,СВЦЭМ!$B$39:$B$782,W$47)+'СЕТ СН'!$G$9+СВЦЭМ!$D$10+'СЕТ СН'!$G$6-'СЕТ СН'!$G$19</f>
        <v>1324.3039285700002</v>
      </c>
      <c r="X57" s="36">
        <f>SUMIFS(СВЦЭМ!$C$39:$C$782,СВЦЭМ!$A$39:$A$782,$A57,СВЦЭМ!$B$39:$B$782,X$47)+'СЕТ СН'!$G$9+СВЦЭМ!$D$10+'СЕТ СН'!$G$6-'СЕТ СН'!$G$19</f>
        <v>1374.67822108</v>
      </c>
      <c r="Y57" s="36">
        <f>SUMIFS(СВЦЭМ!$C$39:$C$782,СВЦЭМ!$A$39:$A$782,$A57,СВЦЭМ!$B$39:$B$782,Y$47)+'СЕТ СН'!$G$9+СВЦЭМ!$D$10+'СЕТ СН'!$G$6-'СЕТ СН'!$G$19</f>
        <v>1375.88517286</v>
      </c>
    </row>
    <row r="58" spans="1:25" ht="15.75" x14ac:dyDescent="0.2">
      <c r="A58" s="35">
        <f t="shared" si="1"/>
        <v>44480</v>
      </c>
      <c r="B58" s="36">
        <f>SUMIFS(СВЦЭМ!$C$39:$C$782,СВЦЭМ!$A$39:$A$782,$A58,СВЦЭМ!$B$39:$B$782,B$47)+'СЕТ СН'!$G$9+СВЦЭМ!$D$10+'СЕТ СН'!$G$6-'СЕТ СН'!$G$19</f>
        <v>1277.7572306300001</v>
      </c>
      <c r="C58" s="36">
        <f>SUMIFS(СВЦЭМ!$C$39:$C$782,СВЦЭМ!$A$39:$A$782,$A58,СВЦЭМ!$B$39:$B$782,C$47)+'СЕТ СН'!$G$9+СВЦЭМ!$D$10+'СЕТ СН'!$G$6-'СЕТ СН'!$G$19</f>
        <v>1325.26391416</v>
      </c>
      <c r="D58" s="36">
        <f>SUMIFS(СВЦЭМ!$C$39:$C$782,СВЦЭМ!$A$39:$A$782,$A58,СВЦЭМ!$B$39:$B$782,D$47)+'СЕТ СН'!$G$9+СВЦЭМ!$D$10+'СЕТ СН'!$G$6-'СЕТ СН'!$G$19</f>
        <v>1303.8525671700002</v>
      </c>
      <c r="E58" s="36">
        <f>SUMIFS(СВЦЭМ!$C$39:$C$782,СВЦЭМ!$A$39:$A$782,$A58,СВЦЭМ!$B$39:$B$782,E$47)+'СЕТ СН'!$G$9+СВЦЭМ!$D$10+'СЕТ СН'!$G$6-'СЕТ СН'!$G$19</f>
        <v>1292.5748750600001</v>
      </c>
      <c r="F58" s="36">
        <f>SUMIFS(СВЦЭМ!$C$39:$C$782,СВЦЭМ!$A$39:$A$782,$A58,СВЦЭМ!$B$39:$B$782,F$47)+'СЕТ СН'!$G$9+СВЦЭМ!$D$10+'СЕТ СН'!$G$6-'СЕТ СН'!$G$19</f>
        <v>1272.5202589400001</v>
      </c>
      <c r="G58" s="36">
        <f>SUMIFS(СВЦЭМ!$C$39:$C$782,СВЦЭМ!$A$39:$A$782,$A58,СВЦЭМ!$B$39:$B$782,G$47)+'СЕТ СН'!$G$9+СВЦЭМ!$D$10+'СЕТ СН'!$G$6-'СЕТ СН'!$G$19</f>
        <v>1286.14342964</v>
      </c>
      <c r="H58" s="36">
        <f>SUMIFS(СВЦЭМ!$C$39:$C$782,СВЦЭМ!$A$39:$A$782,$A58,СВЦЭМ!$B$39:$B$782,H$47)+'СЕТ СН'!$G$9+СВЦЭМ!$D$10+'СЕТ СН'!$G$6-'СЕТ СН'!$G$19</f>
        <v>1361.4870264900001</v>
      </c>
      <c r="I58" s="36">
        <f>SUMIFS(СВЦЭМ!$C$39:$C$782,СВЦЭМ!$A$39:$A$782,$A58,СВЦЭМ!$B$39:$B$782,I$47)+'СЕТ СН'!$G$9+СВЦЭМ!$D$10+'СЕТ СН'!$G$6-'СЕТ СН'!$G$19</f>
        <v>1347.28458168</v>
      </c>
      <c r="J58" s="36">
        <f>SUMIFS(СВЦЭМ!$C$39:$C$782,СВЦЭМ!$A$39:$A$782,$A58,СВЦЭМ!$B$39:$B$782,J$47)+'СЕТ СН'!$G$9+СВЦЭМ!$D$10+'СЕТ СН'!$G$6-'СЕТ СН'!$G$19</f>
        <v>1276.0833660800001</v>
      </c>
      <c r="K58" s="36">
        <f>SUMIFS(СВЦЭМ!$C$39:$C$782,СВЦЭМ!$A$39:$A$782,$A58,СВЦЭМ!$B$39:$B$782,K$47)+'СЕТ СН'!$G$9+СВЦЭМ!$D$10+'СЕТ СН'!$G$6-'СЕТ СН'!$G$19</f>
        <v>1260.61885082</v>
      </c>
      <c r="L58" s="36">
        <f>SUMIFS(СВЦЭМ!$C$39:$C$782,СВЦЭМ!$A$39:$A$782,$A58,СВЦЭМ!$B$39:$B$782,L$47)+'СЕТ СН'!$G$9+СВЦЭМ!$D$10+'СЕТ СН'!$G$6-'СЕТ СН'!$G$19</f>
        <v>1261.9283645200001</v>
      </c>
      <c r="M58" s="36">
        <f>SUMIFS(СВЦЭМ!$C$39:$C$782,СВЦЭМ!$A$39:$A$782,$A58,СВЦЭМ!$B$39:$B$782,M$47)+'СЕТ СН'!$G$9+СВЦЭМ!$D$10+'СЕТ СН'!$G$6-'СЕТ СН'!$G$19</f>
        <v>1285.05558759</v>
      </c>
      <c r="N58" s="36">
        <f>SUMIFS(СВЦЭМ!$C$39:$C$782,СВЦЭМ!$A$39:$A$782,$A58,СВЦЭМ!$B$39:$B$782,N$47)+'СЕТ СН'!$G$9+СВЦЭМ!$D$10+'СЕТ СН'!$G$6-'СЕТ СН'!$G$19</f>
        <v>1287.52578251</v>
      </c>
      <c r="O58" s="36">
        <f>SUMIFS(СВЦЭМ!$C$39:$C$782,СВЦЭМ!$A$39:$A$782,$A58,СВЦЭМ!$B$39:$B$782,O$47)+'СЕТ СН'!$G$9+СВЦЭМ!$D$10+'СЕТ СН'!$G$6-'СЕТ СН'!$G$19</f>
        <v>1309.0753266200002</v>
      </c>
      <c r="P58" s="36">
        <f>SUMIFS(СВЦЭМ!$C$39:$C$782,СВЦЭМ!$A$39:$A$782,$A58,СВЦЭМ!$B$39:$B$782,P$47)+'СЕТ СН'!$G$9+СВЦЭМ!$D$10+'СЕТ СН'!$G$6-'СЕТ СН'!$G$19</f>
        <v>1304.0949968300001</v>
      </c>
      <c r="Q58" s="36">
        <f>SUMIFS(СВЦЭМ!$C$39:$C$782,СВЦЭМ!$A$39:$A$782,$A58,СВЦЭМ!$B$39:$B$782,Q$47)+'СЕТ СН'!$G$9+СВЦЭМ!$D$10+'СЕТ СН'!$G$6-'СЕТ СН'!$G$19</f>
        <v>1304.12649629</v>
      </c>
      <c r="R58" s="36">
        <f>SUMIFS(СВЦЭМ!$C$39:$C$782,СВЦЭМ!$A$39:$A$782,$A58,СВЦЭМ!$B$39:$B$782,R$47)+'СЕТ СН'!$G$9+СВЦЭМ!$D$10+'СЕТ СН'!$G$6-'СЕТ СН'!$G$19</f>
        <v>1299.2992412000001</v>
      </c>
      <c r="S58" s="36">
        <f>SUMIFS(СВЦЭМ!$C$39:$C$782,СВЦЭМ!$A$39:$A$782,$A58,СВЦЭМ!$B$39:$B$782,S$47)+'СЕТ СН'!$G$9+СВЦЭМ!$D$10+'СЕТ СН'!$G$6-'СЕТ СН'!$G$19</f>
        <v>1292.8676484</v>
      </c>
      <c r="T58" s="36">
        <f>SUMIFS(СВЦЭМ!$C$39:$C$782,СВЦЭМ!$A$39:$A$782,$A58,СВЦЭМ!$B$39:$B$782,T$47)+'СЕТ СН'!$G$9+СВЦЭМ!$D$10+'СЕТ СН'!$G$6-'СЕТ СН'!$G$19</f>
        <v>1273.19132913</v>
      </c>
      <c r="U58" s="36">
        <f>SUMIFS(СВЦЭМ!$C$39:$C$782,СВЦЭМ!$A$39:$A$782,$A58,СВЦЭМ!$B$39:$B$782,U$47)+'СЕТ СН'!$G$9+СВЦЭМ!$D$10+'СЕТ СН'!$G$6-'СЕТ СН'!$G$19</f>
        <v>1247.6739227100002</v>
      </c>
      <c r="V58" s="36">
        <f>SUMIFS(СВЦЭМ!$C$39:$C$782,СВЦЭМ!$A$39:$A$782,$A58,СВЦЭМ!$B$39:$B$782,V$47)+'СЕТ СН'!$G$9+СВЦЭМ!$D$10+'СЕТ СН'!$G$6-'СЕТ СН'!$G$19</f>
        <v>1240.6285397000001</v>
      </c>
      <c r="W58" s="36">
        <f>SUMIFS(СВЦЭМ!$C$39:$C$782,СВЦЭМ!$A$39:$A$782,$A58,СВЦЭМ!$B$39:$B$782,W$47)+'СЕТ СН'!$G$9+СВЦЭМ!$D$10+'СЕТ СН'!$G$6-'СЕТ СН'!$G$19</f>
        <v>1277.9735400100001</v>
      </c>
      <c r="X58" s="36">
        <f>SUMIFS(СВЦЭМ!$C$39:$C$782,СВЦЭМ!$A$39:$A$782,$A58,СВЦЭМ!$B$39:$B$782,X$47)+'СЕТ СН'!$G$9+СВЦЭМ!$D$10+'СЕТ СН'!$G$6-'СЕТ СН'!$G$19</f>
        <v>1287.3342055400001</v>
      </c>
      <c r="Y58" s="36">
        <f>SUMIFS(СВЦЭМ!$C$39:$C$782,СВЦЭМ!$A$39:$A$782,$A58,СВЦЭМ!$B$39:$B$782,Y$47)+'СЕТ СН'!$G$9+СВЦЭМ!$D$10+'СЕТ СН'!$G$6-'СЕТ СН'!$G$19</f>
        <v>1328.45315663</v>
      </c>
    </row>
    <row r="59" spans="1:25" ht="15.75" x14ac:dyDescent="0.2">
      <c r="A59" s="35">
        <f t="shared" si="1"/>
        <v>44481</v>
      </c>
      <c r="B59" s="36">
        <f>SUMIFS(СВЦЭМ!$C$39:$C$782,СВЦЭМ!$A$39:$A$782,$A59,СВЦЭМ!$B$39:$B$782,B$47)+'СЕТ СН'!$G$9+СВЦЭМ!$D$10+'СЕТ СН'!$G$6-'СЕТ СН'!$G$19</f>
        <v>1345.64894888</v>
      </c>
      <c r="C59" s="36">
        <f>SUMIFS(СВЦЭМ!$C$39:$C$782,СВЦЭМ!$A$39:$A$782,$A59,СВЦЭМ!$B$39:$B$782,C$47)+'СЕТ СН'!$G$9+СВЦЭМ!$D$10+'СЕТ СН'!$G$6-'СЕТ СН'!$G$19</f>
        <v>1376.44741866</v>
      </c>
      <c r="D59" s="36">
        <f>SUMIFS(СВЦЭМ!$C$39:$C$782,СВЦЭМ!$A$39:$A$782,$A59,СВЦЭМ!$B$39:$B$782,D$47)+'СЕТ СН'!$G$9+СВЦЭМ!$D$10+'СЕТ СН'!$G$6-'СЕТ СН'!$G$19</f>
        <v>1285.3367345300001</v>
      </c>
      <c r="E59" s="36">
        <f>SUMIFS(СВЦЭМ!$C$39:$C$782,СВЦЭМ!$A$39:$A$782,$A59,СВЦЭМ!$B$39:$B$782,E$47)+'СЕТ СН'!$G$9+СВЦЭМ!$D$10+'СЕТ СН'!$G$6-'СЕТ СН'!$G$19</f>
        <v>1275.4444617500001</v>
      </c>
      <c r="F59" s="36">
        <f>SUMIFS(СВЦЭМ!$C$39:$C$782,СВЦЭМ!$A$39:$A$782,$A59,СВЦЭМ!$B$39:$B$782,F$47)+'СЕТ СН'!$G$9+СВЦЭМ!$D$10+'СЕТ СН'!$G$6-'СЕТ СН'!$G$19</f>
        <v>1271.6036435000001</v>
      </c>
      <c r="G59" s="36">
        <f>SUMIFS(СВЦЭМ!$C$39:$C$782,СВЦЭМ!$A$39:$A$782,$A59,СВЦЭМ!$B$39:$B$782,G$47)+'СЕТ СН'!$G$9+СВЦЭМ!$D$10+'СЕТ СН'!$G$6-'СЕТ СН'!$G$19</f>
        <v>1273.1385802</v>
      </c>
      <c r="H59" s="36">
        <f>SUMIFS(СВЦЭМ!$C$39:$C$782,СВЦЭМ!$A$39:$A$782,$A59,СВЦЭМ!$B$39:$B$782,H$47)+'СЕТ СН'!$G$9+СВЦЭМ!$D$10+'СЕТ СН'!$G$6-'СЕТ СН'!$G$19</f>
        <v>1359.00496858</v>
      </c>
      <c r="I59" s="36">
        <f>SUMIFS(СВЦЭМ!$C$39:$C$782,СВЦЭМ!$A$39:$A$782,$A59,СВЦЭМ!$B$39:$B$782,I$47)+'СЕТ СН'!$G$9+СВЦЭМ!$D$10+'СЕТ СН'!$G$6-'СЕТ СН'!$G$19</f>
        <v>1321.15041739</v>
      </c>
      <c r="J59" s="36">
        <f>SUMIFS(СВЦЭМ!$C$39:$C$782,СВЦЭМ!$A$39:$A$782,$A59,СВЦЭМ!$B$39:$B$782,J$47)+'СЕТ СН'!$G$9+СВЦЭМ!$D$10+'СЕТ СН'!$G$6-'СЕТ СН'!$G$19</f>
        <v>1394.6953609300001</v>
      </c>
      <c r="K59" s="36">
        <f>SUMIFS(СВЦЭМ!$C$39:$C$782,СВЦЭМ!$A$39:$A$782,$A59,СВЦЭМ!$B$39:$B$782,K$47)+'СЕТ СН'!$G$9+СВЦЭМ!$D$10+'СЕТ СН'!$G$6-'СЕТ СН'!$G$19</f>
        <v>1219.6883817200001</v>
      </c>
      <c r="L59" s="36">
        <f>SUMIFS(СВЦЭМ!$C$39:$C$782,СВЦЭМ!$A$39:$A$782,$A59,СВЦЭМ!$B$39:$B$782,L$47)+'СЕТ СН'!$G$9+СВЦЭМ!$D$10+'СЕТ СН'!$G$6-'СЕТ СН'!$G$19</f>
        <v>1211.75225561</v>
      </c>
      <c r="M59" s="36">
        <f>SUMIFS(СВЦЭМ!$C$39:$C$782,СВЦЭМ!$A$39:$A$782,$A59,СВЦЭМ!$B$39:$B$782,M$47)+'СЕТ СН'!$G$9+СВЦЭМ!$D$10+'СЕТ СН'!$G$6-'СЕТ СН'!$G$19</f>
        <v>1895.2938015900002</v>
      </c>
      <c r="N59" s="36">
        <f>SUMIFS(СВЦЭМ!$C$39:$C$782,СВЦЭМ!$A$39:$A$782,$A59,СВЦЭМ!$B$39:$B$782,N$47)+'СЕТ СН'!$G$9+СВЦЭМ!$D$10+'СЕТ СН'!$G$6-'СЕТ СН'!$G$19</f>
        <v>1329.9658691700001</v>
      </c>
      <c r="O59" s="36">
        <f>SUMIFS(СВЦЭМ!$C$39:$C$782,СВЦЭМ!$A$39:$A$782,$A59,СВЦЭМ!$B$39:$B$782,O$47)+'СЕТ СН'!$G$9+СВЦЭМ!$D$10+'СЕТ СН'!$G$6-'СЕТ СН'!$G$19</f>
        <v>1322.5569117</v>
      </c>
      <c r="P59" s="36">
        <f>SUMIFS(СВЦЭМ!$C$39:$C$782,СВЦЭМ!$A$39:$A$782,$A59,СВЦЭМ!$B$39:$B$782,P$47)+'СЕТ СН'!$G$9+СВЦЭМ!$D$10+'СЕТ СН'!$G$6-'СЕТ СН'!$G$19</f>
        <v>1321.8522220500001</v>
      </c>
      <c r="Q59" s="36">
        <f>SUMIFS(СВЦЭМ!$C$39:$C$782,СВЦЭМ!$A$39:$A$782,$A59,СВЦЭМ!$B$39:$B$782,Q$47)+'СЕТ СН'!$G$9+СВЦЭМ!$D$10+'СЕТ СН'!$G$6-'СЕТ СН'!$G$19</f>
        <v>1327.7185869900002</v>
      </c>
      <c r="R59" s="36">
        <f>SUMIFS(СВЦЭМ!$C$39:$C$782,СВЦЭМ!$A$39:$A$782,$A59,СВЦЭМ!$B$39:$B$782,R$47)+'СЕТ СН'!$G$9+СВЦЭМ!$D$10+'СЕТ СН'!$G$6-'СЕТ СН'!$G$19</f>
        <v>1317.1124287600001</v>
      </c>
      <c r="S59" s="36">
        <f>SUMIFS(СВЦЭМ!$C$39:$C$782,СВЦЭМ!$A$39:$A$782,$A59,СВЦЭМ!$B$39:$B$782,S$47)+'СЕТ СН'!$G$9+СВЦЭМ!$D$10+'СЕТ СН'!$G$6-'СЕТ СН'!$G$19</f>
        <v>1295.9958456900001</v>
      </c>
      <c r="T59" s="36">
        <f>SUMIFS(СВЦЭМ!$C$39:$C$782,СВЦЭМ!$A$39:$A$782,$A59,СВЦЭМ!$B$39:$B$782,T$47)+'СЕТ СН'!$G$9+СВЦЭМ!$D$10+'СЕТ СН'!$G$6-'СЕТ СН'!$G$19</f>
        <v>1239.2737592000001</v>
      </c>
      <c r="U59" s="36">
        <f>SUMIFS(СВЦЭМ!$C$39:$C$782,СВЦЭМ!$A$39:$A$782,$A59,СВЦЭМ!$B$39:$B$782,U$47)+'СЕТ СН'!$G$9+СВЦЭМ!$D$10+'СЕТ СН'!$G$6-'СЕТ СН'!$G$19</f>
        <v>1205.9537289899999</v>
      </c>
      <c r="V59" s="36">
        <f>SUMIFS(СВЦЭМ!$C$39:$C$782,СВЦЭМ!$A$39:$A$782,$A59,СВЦЭМ!$B$39:$B$782,V$47)+'СЕТ СН'!$G$9+СВЦЭМ!$D$10+'СЕТ СН'!$G$6-'СЕТ СН'!$G$19</f>
        <v>1169.4576040300001</v>
      </c>
      <c r="W59" s="36">
        <f>SUMIFS(СВЦЭМ!$C$39:$C$782,СВЦЭМ!$A$39:$A$782,$A59,СВЦЭМ!$B$39:$B$782,W$47)+'СЕТ СН'!$G$9+СВЦЭМ!$D$10+'СЕТ СН'!$G$6-'СЕТ СН'!$G$19</f>
        <v>1192.8197051300001</v>
      </c>
      <c r="X59" s="36">
        <f>SUMIFS(СВЦЭМ!$C$39:$C$782,СВЦЭМ!$A$39:$A$782,$A59,СВЦЭМ!$B$39:$B$782,X$47)+'СЕТ СН'!$G$9+СВЦЭМ!$D$10+'СЕТ СН'!$G$6-'СЕТ СН'!$G$19</f>
        <v>1208.2864379800001</v>
      </c>
      <c r="Y59" s="36">
        <f>SUMIFS(СВЦЭМ!$C$39:$C$782,СВЦЭМ!$A$39:$A$782,$A59,СВЦЭМ!$B$39:$B$782,Y$47)+'СЕТ СН'!$G$9+СВЦЭМ!$D$10+'СЕТ СН'!$G$6-'СЕТ СН'!$G$19</f>
        <v>1231.12568259</v>
      </c>
    </row>
    <row r="60" spans="1:25" ht="15.75" x14ac:dyDescent="0.2">
      <c r="A60" s="35">
        <f t="shared" si="1"/>
        <v>44482</v>
      </c>
      <c r="B60" s="36">
        <f>SUMIFS(СВЦЭМ!$C$39:$C$782,СВЦЭМ!$A$39:$A$782,$A60,СВЦЭМ!$B$39:$B$782,B$47)+'СЕТ СН'!$G$9+СВЦЭМ!$D$10+'СЕТ СН'!$G$6-'СЕТ СН'!$G$19</f>
        <v>1216.18708904</v>
      </c>
      <c r="C60" s="36">
        <f>SUMIFS(СВЦЭМ!$C$39:$C$782,СВЦЭМ!$A$39:$A$782,$A60,СВЦЭМ!$B$39:$B$782,C$47)+'СЕТ СН'!$G$9+СВЦЭМ!$D$10+'СЕТ СН'!$G$6-'СЕТ СН'!$G$19</f>
        <v>1331.38752185</v>
      </c>
      <c r="D60" s="36">
        <f>SUMIFS(СВЦЭМ!$C$39:$C$782,СВЦЭМ!$A$39:$A$782,$A60,СВЦЭМ!$B$39:$B$782,D$47)+'СЕТ СН'!$G$9+СВЦЭМ!$D$10+'СЕТ СН'!$G$6-'СЕТ СН'!$G$19</f>
        <v>1262.9527732400002</v>
      </c>
      <c r="E60" s="36">
        <f>SUMIFS(СВЦЭМ!$C$39:$C$782,СВЦЭМ!$A$39:$A$782,$A60,СВЦЭМ!$B$39:$B$782,E$47)+'СЕТ СН'!$G$9+СВЦЭМ!$D$10+'СЕТ СН'!$G$6-'СЕТ СН'!$G$19</f>
        <v>1242.5186359000002</v>
      </c>
      <c r="F60" s="36">
        <f>SUMIFS(СВЦЭМ!$C$39:$C$782,СВЦЭМ!$A$39:$A$782,$A60,СВЦЭМ!$B$39:$B$782,F$47)+'СЕТ СН'!$G$9+СВЦЭМ!$D$10+'СЕТ СН'!$G$6-'СЕТ СН'!$G$19</f>
        <v>1238.4353120200001</v>
      </c>
      <c r="G60" s="36">
        <f>SUMIFS(СВЦЭМ!$C$39:$C$782,СВЦЭМ!$A$39:$A$782,$A60,СВЦЭМ!$B$39:$B$782,G$47)+'СЕТ СН'!$G$9+СВЦЭМ!$D$10+'СЕТ СН'!$G$6-'СЕТ СН'!$G$19</f>
        <v>1252.36404051</v>
      </c>
      <c r="H60" s="36">
        <f>SUMIFS(СВЦЭМ!$C$39:$C$782,СВЦЭМ!$A$39:$A$782,$A60,СВЦЭМ!$B$39:$B$782,H$47)+'СЕТ СН'!$G$9+СВЦЭМ!$D$10+'СЕТ СН'!$G$6-'СЕТ СН'!$G$19</f>
        <v>1319.0286704800001</v>
      </c>
      <c r="I60" s="36">
        <f>SUMIFS(СВЦЭМ!$C$39:$C$782,СВЦЭМ!$A$39:$A$782,$A60,СВЦЭМ!$B$39:$B$782,I$47)+'СЕТ СН'!$G$9+СВЦЭМ!$D$10+'СЕТ СН'!$G$6-'СЕТ СН'!$G$19</f>
        <v>1288.3714398700001</v>
      </c>
      <c r="J60" s="36">
        <f>SUMIFS(СВЦЭМ!$C$39:$C$782,СВЦЭМ!$A$39:$A$782,$A60,СВЦЭМ!$B$39:$B$782,J$47)+'СЕТ СН'!$G$9+СВЦЭМ!$D$10+'СЕТ СН'!$G$6-'СЕТ СН'!$G$19</f>
        <v>1253.4343158000001</v>
      </c>
      <c r="K60" s="36">
        <f>SUMIFS(СВЦЭМ!$C$39:$C$782,СВЦЭМ!$A$39:$A$782,$A60,СВЦЭМ!$B$39:$B$782,K$47)+'СЕТ СН'!$G$9+СВЦЭМ!$D$10+'СЕТ СН'!$G$6-'СЕТ СН'!$G$19</f>
        <v>1199.1036152300001</v>
      </c>
      <c r="L60" s="36">
        <f>SUMIFS(СВЦЭМ!$C$39:$C$782,СВЦЭМ!$A$39:$A$782,$A60,СВЦЭМ!$B$39:$B$782,L$47)+'СЕТ СН'!$G$9+СВЦЭМ!$D$10+'СЕТ СН'!$G$6-'СЕТ СН'!$G$19</f>
        <v>1193.6413078800001</v>
      </c>
      <c r="M60" s="36">
        <f>SUMIFS(СВЦЭМ!$C$39:$C$782,СВЦЭМ!$A$39:$A$782,$A60,СВЦЭМ!$B$39:$B$782,M$47)+'СЕТ СН'!$G$9+СВЦЭМ!$D$10+'СЕТ СН'!$G$6-'СЕТ СН'!$G$19</f>
        <v>1212.1605635599999</v>
      </c>
      <c r="N60" s="36">
        <f>SUMIFS(СВЦЭМ!$C$39:$C$782,СВЦЭМ!$A$39:$A$782,$A60,СВЦЭМ!$B$39:$B$782,N$47)+'СЕТ СН'!$G$9+СВЦЭМ!$D$10+'СЕТ СН'!$G$6-'СЕТ СН'!$G$19</f>
        <v>1268.4879891800001</v>
      </c>
      <c r="O60" s="36">
        <f>SUMIFS(СВЦЭМ!$C$39:$C$782,СВЦЭМ!$A$39:$A$782,$A60,СВЦЭМ!$B$39:$B$782,O$47)+'СЕТ СН'!$G$9+СВЦЭМ!$D$10+'СЕТ СН'!$G$6-'СЕТ СН'!$G$19</f>
        <v>1323.9443843500001</v>
      </c>
      <c r="P60" s="36">
        <f>SUMIFS(СВЦЭМ!$C$39:$C$782,СВЦЭМ!$A$39:$A$782,$A60,СВЦЭМ!$B$39:$B$782,P$47)+'СЕТ СН'!$G$9+СВЦЭМ!$D$10+'СЕТ СН'!$G$6-'СЕТ СН'!$G$19</f>
        <v>1312.6487303400002</v>
      </c>
      <c r="Q60" s="36">
        <f>SUMIFS(СВЦЭМ!$C$39:$C$782,СВЦЭМ!$A$39:$A$782,$A60,СВЦЭМ!$B$39:$B$782,Q$47)+'СЕТ СН'!$G$9+СВЦЭМ!$D$10+'СЕТ СН'!$G$6-'СЕТ СН'!$G$19</f>
        <v>1290.1652642400002</v>
      </c>
      <c r="R60" s="36">
        <f>SUMIFS(СВЦЭМ!$C$39:$C$782,СВЦЭМ!$A$39:$A$782,$A60,СВЦЭМ!$B$39:$B$782,R$47)+'СЕТ СН'!$G$9+СВЦЭМ!$D$10+'СЕТ СН'!$G$6-'СЕТ СН'!$G$19</f>
        <v>1282.14669665</v>
      </c>
      <c r="S60" s="36">
        <f>SUMIFS(СВЦЭМ!$C$39:$C$782,СВЦЭМ!$A$39:$A$782,$A60,СВЦЭМ!$B$39:$B$782,S$47)+'СЕТ СН'!$G$9+СВЦЭМ!$D$10+'СЕТ СН'!$G$6-'СЕТ СН'!$G$19</f>
        <v>1248.0975966800002</v>
      </c>
      <c r="T60" s="36">
        <f>SUMIFS(СВЦЭМ!$C$39:$C$782,СВЦЭМ!$A$39:$A$782,$A60,СВЦЭМ!$B$39:$B$782,T$47)+'СЕТ СН'!$G$9+СВЦЭМ!$D$10+'СЕТ СН'!$G$6-'СЕТ СН'!$G$19</f>
        <v>1156.0317882500001</v>
      </c>
      <c r="U60" s="36">
        <f>SUMIFS(СВЦЭМ!$C$39:$C$782,СВЦЭМ!$A$39:$A$782,$A60,СВЦЭМ!$B$39:$B$782,U$47)+'СЕТ СН'!$G$9+СВЦЭМ!$D$10+'СЕТ СН'!$G$6-'СЕТ СН'!$G$19</f>
        <v>1121.20224581</v>
      </c>
      <c r="V60" s="36">
        <f>SUMIFS(СВЦЭМ!$C$39:$C$782,СВЦЭМ!$A$39:$A$782,$A60,СВЦЭМ!$B$39:$B$782,V$47)+'СЕТ СН'!$G$9+СВЦЭМ!$D$10+'СЕТ СН'!$G$6-'СЕТ СН'!$G$19</f>
        <v>1113.12625134</v>
      </c>
      <c r="W60" s="36">
        <f>SUMIFS(СВЦЭМ!$C$39:$C$782,СВЦЭМ!$A$39:$A$782,$A60,СВЦЭМ!$B$39:$B$782,W$47)+'СЕТ СН'!$G$9+СВЦЭМ!$D$10+'СЕТ СН'!$G$6-'СЕТ СН'!$G$19</f>
        <v>1163.5572904200001</v>
      </c>
      <c r="X60" s="36">
        <f>SUMIFS(СВЦЭМ!$C$39:$C$782,СВЦЭМ!$A$39:$A$782,$A60,СВЦЭМ!$B$39:$B$782,X$47)+'СЕТ СН'!$G$9+СВЦЭМ!$D$10+'СЕТ СН'!$G$6-'СЕТ СН'!$G$19</f>
        <v>1201.6534879200001</v>
      </c>
      <c r="Y60" s="36">
        <f>SUMIFS(СВЦЭМ!$C$39:$C$782,СВЦЭМ!$A$39:$A$782,$A60,СВЦЭМ!$B$39:$B$782,Y$47)+'СЕТ СН'!$G$9+СВЦЭМ!$D$10+'СЕТ СН'!$G$6-'СЕТ СН'!$G$19</f>
        <v>1287.71940079</v>
      </c>
    </row>
    <row r="61" spans="1:25" ht="15.75" x14ac:dyDescent="0.2">
      <c r="A61" s="35">
        <f t="shared" si="1"/>
        <v>44483</v>
      </c>
      <c r="B61" s="36">
        <f>SUMIFS(СВЦЭМ!$C$39:$C$782,СВЦЭМ!$A$39:$A$782,$A61,СВЦЭМ!$B$39:$B$782,B$47)+'СЕТ СН'!$G$9+СВЦЭМ!$D$10+'СЕТ СН'!$G$6-'СЕТ СН'!$G$19</f>
        <v>1360.9705531500001</v>
      </c>
      <c r="C61" s="36">
        <f>SUMIFS(СВЦЭМ!$C$39:$C$782,СВЦЭМ!$A$39:$A$782,$A61,СВЦЭМ!$B$39:$B$782,C$47)+'СЕТ СН'!$G$9+СВЦЭМ!$D$10+'СЕТ СН'!$G$6-'СЕТ СН'!$G$19</f>
        <v>1338.3555196</v>
      </c>
      <c r="D61" s="36">
        <f>SUMIFS(СВЦЭМ!$C$39:$C$782,СВЦЭМ!$A$39:$A$782,$A61,СВЦЭМ!$B$39:$B$782,D$47)+'СЕТ СН'!$G$9+СВЦЭМ!$D$10+'СЕТ СН'!$G$6-'СЕТ СН'!$G$19</f>
        <v>1240.5019138100001</v>
      </c>
      <c r="E61" s="36">
        <f>SUMIFS(СВЦЭМ!$C$39:$C$782,СВЦЭМ!$A$39:$A$782,$A61,СВЦЭМ!$B$39:$B$782,E$47)+'СЕТ СН'!$G$9+СВЦЭМ!$D$10+'СЕТ СН'!$G$6-'СЕТ СН'!$G$19</f>
        <v>1220.8747909100002</v>
      </c>
      <c r="F61" s="36">
        <f>SUMIFS(СВЦЭМ!$C$39:$C$782,СВЦЭМ!$A$39:$A$782,$A61,СВЦЭМ!$B$39:$B$782,F$47)+'СЕТ СН'!$G$9+СВЦЭМ!$D$10+'СЕТ СН'!$G$6-'СЕТ СН'!$G$19</f>
        <v>1219.62476152</v>
      </c>
      <c r="G61" s="36">
        <f>SUMIFS(СВЦЭМ!$C$39:$C$782,СВЦЭМ!$A$39:$A$782,$A61,СВЦЭМ!$B$39:$B$782,G$47)+'СЕТ СН'!$G$9+СВЦЭМ!$D$10+'СЕТ СН'!$G$6-'СЕТ СН'!$G$19</f>
        <v>1254.6500671200001</v>
      </c>
      <c r="H61" s="36">
        <f>SUMIFS(СВЦЭМ!$C$39:$C$782,СВЦЭМ!$A$39:$A$782,$A61,СВЦЭМ!$B$39:$B$782,H$47)+'СЕТ СН'!$G$9+СВЦЭМ!$D$10+'СЕТ СН'!$G$6-'СЕТ СН'!$G$19</f>
        <v>1338.23491588</v>
      </c>
      <c r="I61" s="36">
        <f>SUMIFS(СВЦЭМ!$C$39:$C$782,СВЦЭМ!$A$39:$A$782,$A61,СВЦЭМ!$B$39:$B$782,I$47)+'СЕТ СН'!$G$9+СВЦЭМ!$D$10+'СЕТ СН'!$G$6-'СЕТ СН'!$G$19</f>
        <v>1317.3643837900001</v>
      </c>
      <c r="J61" s="36">
        <f>SUMIFS(СВЦЭМ!$C$39:$C$782,СВЦЭМ!$A$39:$A$782,$A61,СВЦЭМ!$B$39:$B$782,J$47)+'СЕТ СН'!$G$9+СВЦЭМ!$D$10+'СЕТ СН'!$G$6-'СЕТ СН'!$G$19</f>
        <v>1289.7935593500001</v>
      </c>
      <c r="K61" s="36">
        <f>SUMIFS(СВЦЭМ!$C$39:$C$782,СВЦЭМ!$A$39:$A$782,$A61,СВЦЭМ!$B$39:$B$782,K$47)+'СЕТ СН'!$G$9+СВЦЭМ!$D$10+'СЕТ СН'!$G$6-'СЕТ СН'!$G$19</f>
        <v>1142.4942782600001</v>
      </c>
      <c r="L61" s="36">
        <f>SUMIFS(СВЦЭМ!$C$39:$C$782,СВЦЭМ!$A$39:$A$782,$A61,СВЦЭМ!$B$39:$B$782,L$47)+'СЕТ СН'!$G$9+СВЦЭМ!$D$10+'СЕТ СН'!$G$6-'СЕТ СН'!$G$19</f>
        <v>1215.2701284</v>
      </c>
      <c r="M61" s="36">
        <f>SUMIFS(СВЦЭМ!$C$39:$C$782,СВЦЭМ!$A$39:$A$782,$A61,СВЦЭМ!$B$39:$B$782,M$47)+'СЕТ СН'!$G$9+СВЦЭМ!$D$10+'СЕТ СН'!$G$6-'СЕТ СН'!$G$19</f>
        <v>1363.2052877200001</v>
      </c>
      <c r="N61" s="36">
        <f>SUMIFS(СВЦЭМ!$C$39:$C$782,СВЦЭМ!$A$39:$A$782,$A61,СВЦЭМ!$B$39:$B$782,N$47)+'СЕТ СН'!$G$9+СВЦЭМ!$D$10+'СЕТ СН'!$G$6-'СЕТ СН'!$G$19</f>
        <v>1358.8637912400002</v>
      </c>
      <c r="O61" s="36">
        <f>SUMIFS(СВЦЭМ!$C$39:$C$782,СВЦЭМ!$A$39:$A$782,$A61,СВЦЭМ!$B$39:$B$782,O$47)+'СЕТ СН'!$G$9+СВЦЭМ!$D$10+'СЕТ СН'!$G$6-'СЕТ СН'!$G$19</f>
        <v>1356.55039996</v>
      </c>
      <c r="P61" s="36">
        <f>SUMIFS(СВЦЭМ!$C$39:$C$782,СВЦЭМ!$A$39:$A$782,$A61,СВЦЭМ!$B$39:$B$782,P$47)+'СЕТ СН'!$G$9+СВЦЭМ!$D$10+'СЕТ СН'!$G$6-'СЕТ СН'!$G$19</f>
        <v>1347.1808428500001</v>
      </c>
      <c r="Q61" s="36">
        <f>SUMIFS(СВЦЭМ!$C$39:$C$782,СВЦЭМ!$A$39:$A$782,$A61,СВЦЭМ!$B$39:$B$782,Q$47)+'СЕТ СН'!$G$9+СВЦЭМ!$D$10+'СЕТ СН'!$G$6-'СЕТ СН'!$G$19</f>
        <v>1364.4592183300001</v>
      </c>
      <c r="R61" s="36">
        <f>SUMIFS(СВЦЭМ!$C$39:$C$782,СВЦЭМ!$A$39:$A$782,$A61,СВЦЭМ!$B$39:$B$782,R$47)+'СЕТ СН'!$G$9+СВЦЭМ!$D$10+'СЕТ СН'!$G$6-'СЕТ СН'!$G$19</f>
        <v>1362.1883408900001</v>
      </c>
      <c r="S61" s="36">
        <f>SUMIFS(СВЦЭМ!$C$39:$C$782,СВЦЭМ!$A$39:$A$782,$A61,СВЦЭМ!$B$39:$B$782,S$47)+'СЕТ СН'!$G$9+СВЦЭМ!$D$10+'СЕТ СН'!$G$6-'СЕТ СН'!$G$19</f>
        <v>1300.2525906000001</v>
      </c>
      <c r="T61" s="36">
        <f>SUMIFS(СВЦЭМ!$C$39:$C$782,СВЦЭМ!$A$39:$A$782,$A61,СВЦЭМ!$B$39:$B$782,T$47)+'СЕТ СН'!$G$9+СВЦЭМ!$D$10+'СЕТ СН'!$G$6-'СЕТ СН'!$G$19</f>
        <v>1191.32739008</v>
      </c>
      <c r="U61" s="36">
        <f>SUMIFS(СВЦЭМ!$C$39:$C$782,СВЦЭМ!$A$39:$A$782,$A61,СВЦЭМ!$B$39:$B$782,U$47)+'СЕТ СН'!$G$9+СВЦЭМ!$D$10+'СЕТ СН'!$G$6-'СЕТ СН'!$G$19</f>
        <v>1120.21652167</v>
      </c>
      <c r="V61" s="36">
        <f>SUMIFS(СВЦЭМ!$C$39:$C$782,СВЦЭМ!$A$39:$A$782,$A61,СВЦЭМ!$B$39:$B$782,V$47)+'СЕТ СН'!$G$9+СВЦЭМ!$D$10+'СЕТ СН'!$G$6-'СЕТ СН'!$G$19</f>
        <v>1083.74017931</v>
      </c>
      <c r="W61" s="36">
        <f>SUMIFS(СВЦЭМ!$C$39:$C$782,СВЦЭМ!$A$39:$A$782,$A61,СВЦЭМ!$B$39:$B$782,W$47)+'СЕТ СН'!$G$9+СВЦЭМ!$D$10+'СЕТ СН'!$G$6-'СЕТ СН'!$G$19</f>
        <v>1186.82640937</v>
      </c>
      <c r="X61" s="36">
        <f>SUMIFS(СВЦЭМ!$C$39:$C$782,СВЦЭМ!$A$39:$A$782,$A61,СВЦЭМ!$B$39:$B$782,X$47)+'СЕТ СН'!$G$9+СВЦЭМ!$D$10+'СЕТ СН'!$G$6-'СЕТ СН'!$G$19</f>
        <v>1286.7692608100001</v>
      </c>
      <c r="Y61" s="36">
        <f>SUMIFS(СВЦЭМ!$C$39:$C$782,СВЦЭМ!$A$39:$A$782,$A61,СВЦЭМ!$B$39:$B$782,Y$47)+'СЕТ СН'!$G$9+СВЦЭМ!$D$10+'СЕТ СН'!$G$6-'СЕТ СН'!$G$19</f>
        <v>1343.3019641800001</v>
      </c>
    </row>
    <row r="62" spans="1:25" ht="15.75" x14ac:dyDescent="0.2">
      <c r="A62" s="35">
        <f t="shared" si="1"/>
        <v>44484</v>
      </c>
      <c r="B62" s="36">
        <f>SUMIFS(СВЦЭМ!$C$39:$C$782,СВЦЭМ!$A$39:$A$782,$A62,СВЦЭМ!$B$39:$B$782,B$47)+'СЕТ СН'!$G$9+СВЦЭМ!$D$10+'СЕТ СН'!$G$6-'СЕТ СН'!$G$19</f>
        <v>1288.3363683100001</v>
      </c>
      <c r="C62" s="36">
        <f>SUMIFS(СВЦЭМ!$C$39:$C$782,СВЦЭМ!$A$39:$A$782,$A62,СВЦЭМ!$B$39:$B$782,C$47)+'СЕТ СН'!$G$9+СВЦЭМ!$D$10+'СЕТ СН'!$G$6-'СЕТ СН'!$G$19</f>
        <v>1280.29649223</v>
      </c>
      <c r="D62" s="36">
        <f>SUMIFS(СВЦЭМ!$C$39:$C$782,СВЦЭМ!$A$39:$A$782,$A62,СВЦЭМ!$B$39:$B$782,D$47)+'СЕТ СН'!$G$9+СВЦЭМ!$D$10+'СЕТ СН'!$G$6-'СЕТ СН'!$G$19</f>
        <v>1240.59065605</v>
      </c>
      <c r="E62" s="36">
        <f>SUMIFS(СВЦЭМ!$C$39:$C$782,СВЦЭМ!$A$39:$A$782,$A62,СВЦЭМ!$B$39:$B$782,E$47)+'СЕТ СН'!$G$9+СВЦЭМ!$D$10+'СЕТ СН'!$G$6-'СЕТ СН'!$G$19</f>
        <v>1259.5028382400001</v>
      </c>
      <c r="F62" s="36">
        <f>SUMIFS(СВЦЭМ!$C$39:$C$782,СВЦЭМ!$A$39:$A$782,$A62,СВЦЭМ!$B$39:$B$782,F$47)+'СЕТ СН'!$G$9+СВЦЭМ!$D$10+'СЕТ СН'!$G$6-'СЕТ СН'!$G$19</f>
        <v>1252.4907774400001</v>
      </c>
      <c r="G62" s="36">
        <f>SUMIFS(СВЦЭМ!$C$39:$C$782,СВЦЭМ!$A$39:$A$782,$A62,СВЦЭМ!$B$39:$B$782,G$47)+'СЕТ СН'!$G$9+СВЦЭМ!$D$10+'СЕТ СН'!$G$6-'СЕТ СН'!$G$19</f>
        <v>1264.8680275500001</v>
      </c>
      <c r="H62" s="36">
        <f>SUMIFS(СВЦЭМ!$C$39:$C$782,СВЦЭМ!$A$39:$A$782,$A62,СВЦЭМ!$B$39:$B$782,H$47)+'СЕТ СН'!$G$9+СВЦЭМ!$D$10+'СЕТ СН'!$G$6-'СЕТ СН'!$G$19</f>
        <v>1321.7893278500001</v>
      </c>
      <c r="I62" s="36">
        <f>SUMIFS(СВЦЭМ!$C$39:$C$782,СВЦЭМ!$A$39:$A$782,$A62,СВЦЭМ!$B$39:$B$782,I$47)+'СЕТ СН'!$G$9+СВЦЭМ!$D$10+'СЕТ СН'!$G$6-'СЕТ СН'!$G$19</f>
        <v>1328.81915458</v>
      </c>
      <c r="J62" s="36">
        <f>SUMIFS(СВЦЭМ!$C$39:$C$782,СВЦЭМ!$A$39:$A$782,$A62,СВЦЭМ!$B$39:$B$782,J$47)+'СЕТ СН'!$G$9+СВЦЭМ!$D$10+'СЕТ СН'!$G$6-'СЕТ СН'!$G$19</f>
        <v>1292.5242002500001</v>
      </c>
      <c r="K62" s="36">
        <f>SUMIFS(СВЦЭМ!$C$39:$C$782,СВЦЭМ!$A$39:$A$782,$A62,СВЦЭМ!$B$39:$B$782,K$47)+'СЕТ СН'!$G$9+СВЦЭМ!$D$10+'СЕТ СН'!$G$6-'СЕТ СН'!$G$19</f>
        <v>1257.46472784</v>
      </c>
      <c r="L62" s="36">
        <f>SUMIFS(СВЦЭМ!$C$39:$C$782,СВЦЭМ!$A$39:$A$782,$A62,СВЦЭМ!$B$39:$B$782,L$47)+'СЕТ СН'!$G$9+СВЦЭМ!$D$10+'СЕТ СН'!$G$6-'СЕТ СН'!$G$19</f>
        <v>1275.1203028700002</v>
      </c>
      <c r="M62" s="36">
        <f>SUMIFS(СВЦЭМ!$C$39:$C$782,СВЦЭМ!$A$39:$A$782,$A62,СВЦЭМ!$B$39:$B$782,M$47)+'СЕТ СН'!$G$9+СВЦЭМ!$D$10+'СЕТ СН'!$G$6-'СЕТ СН'!$G$19</f>
        <v>1277.8389218</v>
      </c>
      <c r="N62" s="36">
        <f>SUMIFS(СВЦЭМ!$C$39:$C$782,СВЦЭМ!$A$39:$A$782,$A62,СВЦЭМ!$B$39:$B$782,N$47)+'СЕТ СН'!$G$9+СВЦЭМ!$D$10+'СЕТ СН'!$G$6-'СЕТ СН'!$G$19</f>
        <v>1275.0252425200001</v>
      </c>
      <c r="O62" s="36">
        <f>SUMIFS(СВЦЭМ!$C$39:$C$782,СВЦЭМ!$A$39:$A$782,$A62,СВЦЭМ!$B$39:$B$782,O$47)+'СЕТ СН'!$G$9+СВЦЭМ!$D$10+'СЕТ СН'!$G$6-'СЕТ СН'!$G$19</f>
        <v>1324.9288911600001</v>
      </c>
      <c r="P62" s="36">
        <f>SUMIFS(СВЦЭМ!$C$39:$C$782,СВЦЭМ!$A$39:$A$782,$A62,СВЦЭМ!$B$39:$B$782,P$47)+'СЕТ СН'!$G$9+СВЦЭМ!$D$10+'СЕТ СН'!$G$6-'СЕТ СН'!$G$19</f>
        <v>1338.6080106500001</v>
      </c>
      <c r="Q62" s="36">
        <f>SUMIFS(СВЦЭМ!$C$39:$C$782,СВЦЭМ!$A$39:$A$782,$A62,СВЦЭМ!$B$39:$B$782,Q$47)+'СЕТ СН'!$G$9+СВЦЭМ!$D$10+'СЕТ СН'!$G$6-'СЕТ СН'!$G$19</f>
        <v>1343.04659874</v>
      </c>
      <c r="R62" s="36">
        <f>SUMIFS(СВЦЭМ!$C$39:$C$782,СВЦЭМ!$A$39:$A$782,$A62,СВЦЭМ!$B$39:$B$782,R$47)+'СЕТ СН'!$G$9+СВЦЭМ!$D$10+'СЕТ СН'!$G$6-'СЕТ СН'!$G$19</f>
        <v>1342.2101146900002</v>
      </c>
      <c r="S62" s="36">
        <f>SUMIFS(СВЦЭМ!$C$39:$C$782,СВЦЭМ!$A$39:$A$782,$A62,СВЦЭМ!$B$39:$B$782,S$47)+'СЕТ СН'!$G$9+СВЦЭМ!$D$10+'СЕТ СН'!$G$6-'СЕТ СН'!$G$19</f>
        <v>1344.30659584</v>
      </c>
      <c r="T62" s="36">
        <f>SUMIFS(СВЦЭМ!$C$39:$C$782,СВЦЭМ!$A$39:$A$782,$A62,СВЦЭМ!$B$39:$B$782,T$47)+'СЕТ СН'!$G$9+СВЦЭМ!$D$10+'СЕТ СН'!$G$6-'СЕТ СН'!$G$19</f>
        <v>1261.34089679</v>
      </c>
      <c r="U62" s="36">
        <f>SUMIFS(СВЦЭМ!$C$39:$C$782,СВЦЭМ!$A$39:$A$782,$A62,СВЦЭМ!$B$39:$B$782,U$47)+'СЕТ СН'!$G$9+СВЦЭМ!$D$10+'СЕТ СН'!$G$6-'СЕТ СН'!$G$19</f>
        <v>1269.90843881</v>
      </c>
      <c r="V62" s="36">
        <f>SUMIFS(СВЦЭМ!$C$39:$C$782,СВЦЭМ!$A$39:$A$782,$A62,СВЦЭМ!$B$39:$B$782,V$47)+'СЕТ СН'!$G$9+СВЦЭМ!$D$10+'СЕТ СН'!$G$6-'СЕТ СН'!$G$19</f>
        <v>1276.2790514000001</v>
      </c>
      <c r="W62" s="36">
        <f>SUMIFS(СВЦЭМ!$C$39:$C$782,СВЦЭМ!$A$39:$A$782,$A62,СВЦЭМ!$B$39:$B$782,W$47)+'СЕТ СН'!$G$9+СВЦЭМ!$D$10+'СЕТ СН'!$G$6-'СЕТ СН'!$G$19</f>
        <v>1262.6561274200001</v>
      </c>
      <c r="X62" s="36">
        <f>SUMIFS(СВЦЭМ!$C$39:$C$782,СВЦЭМ!$A$39:$A$782,$A62,СВЦЭМ!$B$39:$B$782,X$47)+'СЕТ СН'!$G$9+СВЦЭМ!$D$10+'СЕТ СН'!$G$6-'СЕТ СН'!$G$19</f>
        <v>1271.52407008</v>
      </c>
      <c r="Y62" s="36">
        <f>SUMIFS(СВЦЭМ!$C$39:$C$782,СВЦЭМ!$A$39:$A$782,$A62,СВЦЭМ!$B$39:$B$782,Y$47)+'СЕТ СН'!$G$9+СВЦЭМ!$D$10+'СЕТ СН'!$G$6-'СЕТ СН'!$G$19</f>
        <v>1325.38473015</v>
      </c>
    </row>
    <row r="63" spans="1:25" ht="15.75" x14ac:dyDescent="0.2">
      <c r="A63" s="35">
        <f t="shared" si="1"/>
        <v>44485</v>
      </c>
      <c r="B63" s="36">
        <f>SUMIFS(СВЦЭМ!$C$39:$C$782,СВЦЭМ!$A$39:$A$782,$A63,СВЦЭМ!$B$39:$B$782,B$47)+'СЕТ СН'!$G$9+СВЦЭМ!$D$10+'СЕТ СН'!$G$6-'СЕТ СН'!$G$19</f>
        <v>1290.3534490100001</v>
      </c>
      <c r="C63" s="36">
        <f>SUMIFS(СВЦЭМ!$C$39:$C$782,СВЦЭМ!$A$39:$A$782,$A63,СВЦЭМ!$B$39:$B$782,C$47)+'СЕТ СН'!$G$9+СВЦЭМ!$D$10+'СЕТ СН'!$G$6-'СЕТ СН'!$G$19</f>
        <v>1333.8812246</v>
      </c>
      <c r="D63" s="36">
        <f>SUMIFS(СВЦЭМ!$C$39:$C$782,СВЦЭМ!$A$39:$A$782,$A63,СВЦЭМ!$B$39:$B$782,D$47)+'СЕТ СН'!$G$9+СВЦЭМ!$D$10+'СЕТ СН'!$G$6-'СЕТ СН'!$G$19</f>
        <v>1250.7511620500002</v>
      </c>
      <c r="E63" s="36">
        <f>SUMIFS(СВЦЭМ!$C$39:$C$782,СВЦЭМ!$A$39:$A$782,$A63,СВЦЭМ!$B$39:$B$782,E$47)+'СЕТ СН'!$G$9+СВЦЭМ!$D$10+'СЕТ СН'!$G$6-'СЕТ СН'!$G$19</f>
        <v>1240.4659534500001</v>
      </c>
      <c r="F63" s="36">
        <f>SUMIFS(СВЦЭМ!$C$39:$C$782,СВЦЭМ!$A$39:$A$782,$A63,СВЦЭМ!$B$39:$B$782,F$47)+'СЕТ СН'!$G$9+СВЦЭМ!$D$10+'СЕТ СН'!$G$6-'СЕТ СН'!$G$19</f>
        <v>1241.1052659700001</v>
      </c>
      <c r="G63" s="36">
        <f>SUMIFS(СВЦЭМ!$C$39:$C$782,СВЦЭМ!$A$39:$A$782,$A63,СВЦЭМ!$B$39:$B$782,G$47)+'СЕТ СН'!$G$9+СВЦЭМ!$D$10+'СЕТ СН'!$G$6-'СЕТ СН'!$G$19</f>
        <v>1243.8362810800002</v>
      </c>
      <c r="H63" s="36">
        <f>SUMIFS(СВЦЭМ!$C$39:$C$782,СВЦЭМ!$A$39:$A$782,$A63,СВЦЭМ!$B$39:$B$782,H$47)+'СЕТ СН'!$G$9+СВЦЭМ!$D$10+'СЕТ СН'!$G$6-'СЕТ СН'!$G$19</f>
        <v>1285.93060924</v>
      </c>
      <c r="I63" s="36">
        <f>SUMIFS(СВЦЭМ!$C$39:$C$782,СВЦЭМ!$A$39:$A$782,$A63,СВЦЭМ!$B$39:$B$782,I$47)+'СЕТ СН'!$G$9+СВЦЭМ!$D$10+'СЕТ СН'!$G$6-'СЕТ СН'!$G$19</f>
        <v>1311.9114164100001</v>
      </c>
      <c r="J63" s="36">
        <f>SUMIFS(СВЦЭМ!$C$39:$C$782,СВЦЭМ!$A$39:$A$782,$A63,СВЦЭМ!$B$39:$B$782,J$47)+'СЕТ СН'!$G$9+СВЦЭМ!$D$10+'СЕТ СН'!$G$6-'СЕТ СН'!$G$19</f>
        <v>1326.6396017</v>
      </c>
      <c r="K63" s="36">
        <f>SUMIFS(СВЦЭМ!$C$39:$C$782,СВЦЭМ!$A$39:$A$782,$A63,СВЦЭМ!$B$39:$B$782,K$47)+'СЕТ СН'!$G$9+СВЦЭМ!$D$10+'СЕТ СН'!$G$6-'СЕТ СН'!$G$19</f>
        <v>1251.69290525</v>
      </c>
      <c r="L63" s="36">
        <f>SUMIFS(СВЦЭМ!$C$39:$C$782,СВЦЭМ!$A$39:$A$782,$A63,СВЦЭМ!$B$39:$B$782,L$47)+'СЕТ СН'!$G$9+СВЦЭМ!$D$10+'СЕТ СН'!$G$6-'СЕТ СН'!$G$19</f>
        <v>1254.8000186200002</v>
      </c>
      <c r="M63" s="36">
        <f>SUMIFS(СВЦЭМ!$C$39:$C$782,СВЦЭМ!$A$39:$A$782,$A63,СВЦЭМ!$B$39:$B$782,M$47)+'СЕТ СН'!$G$9+СВЦЭМ!$D$10+'СЕТ СН'!$G$6-'СЕТ СН'!$G$19</f>
        <v>1247.97490363</v>
      </c>
      <c r="N63" s="36">
        <f>SUMIFS(СВЦЭМ!$C$39:$C$782,СВЦЭМ!$A$39:$A$782,$A63,СВЦЭМ!$B$39:$B$782,N$47)+'СЕТ СН'!$G$9+СВЦЭМ!$D$10+'СЕТ СН'!$G$6-'СЕТ СН'!$G$19</f>
        <v>1251.91742669</v>
      </c>
      <c r="O63" s="36">
        <f>SUMIFS(СВЦЭМ!$C$39:$C$782,СВЦЭМ!$A$39:$A$782,$A63,СВЦЭМ!$B$39:$B$782,O$47)+'СЕТ СН'!$G$9+СВЦЭМ!$D$10+'СЕТ СН'!$G$6-'СЕТ СН'!$G$19</f>
        <v>1242.1259458100001</v>
      </c>
      <c r="P63" s="36">
        <f>SUMIFS(СВЦЭМ!$C$39:$C$782,СВЦЭМ!$A$39:$A$782,$A63,СВЦЭМ!$B$39:$B$782,P$47)+'СЕТ СН'!$G$9+СВЦЭМ!$D$10+'СЕТ СН'!$G$6-'СЕТ СН'!$G$19</f>
        <v>1231.5915588100002</v>
      </c>
      <c r="Q63" s="36">
        <f>SUMIFS(СВЦЭМ!$C$39:$C$782,СВЦЭМ!$A$39:$A$782,$A63,СВЦЭМ!$B$39:$B$782,Q$47)+'СЕТ СН'!$G$9+СВЦЭМ!$D$10+'СЕТ СН'!$G$6-'СЕТ СН'!$G$19</f>
        <v>1224.7584656500001</v>
      </c>
      <c r="R63" s="36">
        <f>SUMIFS(СВЦЭМ!$C$39:$C$782,СВЦЭМ!$A$39:$A$782,$A63,СВЦЭМ!$B$39:$B$782,R$47)+'СЕТ СН'!$G$9+СВЦЭМ!$D$10+'СЕТ СН'!$G$6-'СЕТ СН'!$G$19</f>
        <v>1217.0094549400001</v>
      </c>
      <c r="S63" s="36">
        <f>SUMIFS(СВЦЭМ!$C$39:$C$782,СВЦЭМ!$A$39:$A$782,$A63,СВЦЭМ!$B$39:$B$782,S$47)+'СЕТ СН'!$G$9+СВЦЭМ!$D$10+'СЕТ СН'!$G$6-'СЕТ СН'!$G$19</f>
        <v>1210.8028539700001</v>
      </c>
      <c r="T63" s="36">
        <f>SUMIFS(СВЦЭМ!$C$39:$C$782,СВЦЭМ!$A$39:$A$782,$A63,СВЦЭМ!$B$39:$B$782,T$47)+'СЕТ СН'!$G$9+СВЦЭМ!$D$10+'СЕТ СН'!$G$6-'СЕТ СН'!$G$19</f>
        <v>1205.52466772</v>
      </c>
      <c r="U63" s="36">
        <f>SUMIFS(СВЦЭМ!$C$39:$C$782,СВЦЭМ!$A$39:$A$782,$A63,СВЦЭМ!$B$39:$B$782,U$47)+'СЕТ СН'!$G$9+СВЦЭМ!$D$10+'СЕТ СН'!$G$6-'СЕТ СН'!$G$19</f>
        <v>1229.51348927</v>
      </c>
      <c r="V63" s="36">
        <f>SUMIFS(СВЦЭМ!$C$39:$C$782,СВЦЭМ!$A$39:$A$782,$A63,СВЦЭМ!$B$39:$B$782,V$47)+'СЕТ СН'!$G$9+СВЦЭМ!$D$10+'СЕТ СН'!$G$6-'СЕТ СН'!$G$19</f>
        <v>1215.8451022600002</v>
      </c>
      <c r="W63" s="36">
        <f>SUMIFS(СВЦЭМ!$C$39:$C$782,СВЦЭМ!$A$39:$A$782,$A63,СВЦЭМ!$B$39:$B$782,W$47)+'СЕТ СН'!$G$9+СВЦЭМ!$D$10+'СЕТ СН'!$G$6-'СЕТ СН'!$G$19</f>
        <v>1217.3706241700002</v>
      </c>
      <c r="X63" s="36">
        <f>SUMIFS(СВЦЭМ!$C$39:$C$782,СВЦЭМ!$A$39:$A$782,$A63,СВЦЭМ!$B$39:$B$782,X$47)+'СЕТ СН'!$G$9+СВЦЭМ!$D$10+'СЕТ СН'!$G$6-'СЕТ СН'!$G$19</f>
        <v>1285.4216762900001</v>
      </c>
      <c r="Y63" s="36">
        <f>SUMIFS(СВЦЭМ!$C$39:$C$782,СВЦЭМ!$A$39:$A$782,$A63,СВЦЭМ!$B$39:$B$782,Y$47)+'СЕТ СН'!$G$9+СВЦЭМ!$D$10+'СЕТ СН'!$G$6-'СЕТ СН'!$G$19</f>
        <v>1349.1211049600001</v>
      </c>
    </row>
    <row r="64" spans="1:25" ht="15.75" x14ac:dyDescent="0.2">
      <c r="A64" s="35">
        <f t="shared" si="1"/>
        <v>44486</v>
      </c>
      <c r="B64" s="36">
        <f>SUMIFS(СВЦЭМ!$C$39:$C$782,СВЦЭМ!$A$39:$A$782,$A64,СВЦЭМ!$B$39:$B$782,B$47)+'СЕТ СН'!$G$9+СВЦЭМ!$D$10+'СЕТ СН'!$G$6-'СЕТ СН'!$G$19</f>
        <v>1277.9943779</v>
      </c>
      <c r="C64" s="36">
        <f>SUMIFS(СВЦЭМ!$C$39:$C$782,СВЦЭМ!$A$39:$A$782,$A64,СВЦЭМ!$B$39:$B$782,C$47)+'СЕТ СН'!$G$9+СВЦЭМ!$D$10+'СЕТ СН'!$G$6-'СЕТ СН'!$G$19</f>
        <v>1320.80357385</v>
      </c>
      <c r="D64" s="36">
        <f>SUMIFS(СВЦЭМ!$C$39:$C$782,СВЦЭМ!$A$39:$A$782,$A64,СВЦЭМ!$B$39:$B$782,D$47)+'СЕТ СН'!$G$9+СВЦЭМ!$D$10+'СЕТ СН'!$G$6-'СЕТ СН'!$G$19</f>
        <v>1256.93843537</v>
      </c>
      <c r="E64" s="36">
        <f>SUMIFS(СВЦЭМ!$C$39:$C$782,СВЦЭМ!$A$39:$A$782,$A64,СВЦЭМ!$B$39:$B$782,E$47)+'СЕТ СН'!$G$9+СВЦЭМ!$D$10+'СЕТ СН'!$G$6-'СЕТ СН'!$G$19</f>
        <v>1249.1842369400001</v>
      </c>
      <c r="F64" s="36">
        <f>SUMIFS(СВЦЭМ!$C$39:$C$782,СВЦЭМ!$A$39:$A$782,$A64,СВЦЭМ!$B$39:$B$782,F$47)+'СЕТ СН'!$G$9+СВЦЭМ!$D$10+'СЕТ СН'!$G$6-'СЕТ СН'!$G$19</f>
        <v>1254.9580468300001</v>
      </c>
      <c r="G64" s="36">
        <f>SUMIFS(СВЦЭМ!$C$39:$C$782,СВЦЭМ!$A$39:$A$782,$A64,СВЦЭМ!$B$39:$B$782,G$47)+'СЕТ СН'!$G$9+СВЦЭМ!$D$10+'СЕТ СН'!$G$6-'СЕТ СН'!$G$19</f>
        <v>1243.6599708700001</v>
      </c>
      <c r="H64" s="36">
        <f>SUMIFS(СВЦЭМ!$C$39:$C$782,СВЦЭМ!$A$39:$A$782,$A64,СВЦЭМ!$B$39:$B$782,H$47)+'СЕТ СН'!$G$9+СВЦЭМ!$D$10+'СЕТ СН'!$G$6-'СЕТ СН'!$G$19</f>
        <v>1273.9229965900001</v>
      </c>
      <c r="I64" s="36">
        <f>SUMIFS(СВЦЭМ!$C$39:$C$782,СВЦЭМ!$A$39:$A$782,$A64,СВЦЭМ!$B$39:$B$782,I$47)+'СЕТ СН'!$G$9+СВЦЭМ!$D$10+'СЕТ СН'!$G$6-'СЕТ СН'!$G$19</f>
        <v>1288.9683228200001</v>
      </c>
      <c r="J64" s="36">
        <f>SUMIFS(СВЦЭМ!$C$39:$C$782,СВЦЭМ!$A$39:$A$782,$A64,СВЦЭМ!$B$39:$B$782,J$47)+'СЕТ СН'!$G$9+СВЦЭМ!$D$10+'СЕТ СН'!$G$6-'СЕТ СН'!$G$19</f>
        <v>1233.5288904200002</v>
      </c>
      <c r="K64" s="36">
        <f>SUMIFS(СВЦЭМ!$C$39:$C$782,СВЦЭМ!$A$39:$A$782,$A64,СВЦЭМ!$B$39:$B$782,K$47)+'СЕТ СН'!$G$9+СВЦЭМ!$D$10+'СЕТ СН'!$G$6-'СЕТ СН'!$G$19</f>
        <v>1228.0713092200001</v>
      </c>
      <c r="L64" s="36">
        <f>SUMIFS(СВЦЭМ!$C$39:$C$782,СВЦЭМ!$A$39:$A$782,$A64,СВЦЭМ!$B$39:$B$782,L$47)+'СЕТ СН'!$G$9+СВЦЭМ!$D$10+'СЕТ СН'!$G$6-'СЕТ СН'!$G$19</f>
        <v>1229.6226172500001</v>
      </c>
      <c r="M64" s="36">
        <f>SUMIFS(СВЦЭМ!$C$39:$C$782,СВЦЭМ!$A$39:$A$782,$A64,СВЦЭМ!$B$39:$B$782,M$47)+'СЕТ СН'!$G$9+СВЦЭМ!$D$10+'СЕТ СН'!$G$6-'СЕТ СН'!$G$19</f>
        <v>1237.6513252900002</v>
      </c>
      <c r="N64" s="36">
        <f>SUMIFS(СВЦЭМ!$C$39:$C$782,СВЦЭМ!$A$39:$A$782,$A64,СВЦЭМ!$B$39:$B$782,N$47)+'СЕТ СН'!$G$9+СВЦЭМ!$D$10+'СЕТ СН'!$G$6-'СЕТ СН'!$G$19</f>
        <v>1247.7199490200001</v>
      </c>
      <c r="O64" s="36">
        <f>SUMIFS(СВЦЭМ!$C$39:$C$782,СВЦЭМ!$A$39:$A$782,$A64,СВЦЭМ!$B$39:$B$782,O$47)+'СЕТ СН'!$G$9+СВЦЭМ!$D$10+'СЕТ СН'!$G$6-'СЕТ СН'!$G$19</f>
        <v>1250.4940223600001</v>
      </c>
      <c r="P64" s="36">
        <f>SUMIFS(СВЦЭМ!$C$39:$C$782,СВЦЭМ!$A$39:$A$782,$A64,СВЦЭМ!$B$39:$B$782,P$47)+'СЕТ СН'!$G$9+СВЦЭМ!$D$10+'СЕТ СН'!$G$6-'СЕТ СН'!$G$19</f>
        <v>1296.38280996</v>
      </c>
      <c r="Q64" s="36">
        <f>SUMIFS(СВЦЭМ!$C$39:$C$782,СВЦЭМ!$A$39:$A$782,$A64,СВЦЭМ!$B$39:$B$782,Q$47)+'СЕТ СН'!$G$9+СВЦЭМ!$D$10+'СЕТ СН'!$G$6-'СЕТ СН'!$G$19</f>
        <v>1347.34378214</v>
      </c>
      <c r="R64" s="36">
        <f>SUMIFS(СВЦЭМ!$C$39:$C$782,СВЦЭМ!$A$39:$A$782,$A64,СВЦЭМ!$B$39:$B$782,R$47)+'СЕТ СН'!$G$9+СВЦЭМ!$D$10+'СЕТ СН'!$G$6-'СЕТ СН'!$G$19</f>
        <v>1299.6660129000002</v>
      </c>
      <c r="S64" s="36">
        <f>SUMIFS(СВЦЭМ!$C$39:$C$782,СВЦЭМ!$A$39:$A$782,$A64,СВЦЭМ!$B$39:$B$782,S$47)+'СЕТ СН'!$G$9+СВЦЭМ!$D$10+'СЕТ СН'!$G$6-'СЕТ СН'!$G$19</f>
        <v>1238.23893077</v>
      </c>
      <c r="T64" s="36">
        <f>SUMIFS(СВЦЭМ!$C$39:$C$782,СВЦЭМ!$A$39:$A$782,$A64,СВЦЭМ!$B$39:$B$782,T$47)+'СЕТ СН'!$G$9+СВЦЭМ!$D$10+'СЕТ СН'!$G$6-'СЕТ СН'!$G$19</f>
        <v>1240.7635129500002</v>
      </c>
      <c r="U64" s="36">
        <f>SUMIFS(СВЦЭМ!$C$39:$C$782,СВЦЭМ!$A$39:$A$782,$A64,СВЦЭМ!$B$39:$B$782,U$47)+'СЕТ СН'!$G$9+СВЦЭМ!$D$10+'СЕТ СН'!$G$6-'СЕТ СН'!$G$19</f>
        <v>1254.1520038800002</v>
      </c>
      <c r="V64" s="36">
        <f>SUMIFS(СВЦЭМ!$C$39:$C$782,СВЦЭМ!$A$39:$A$782,$A64,СВЦЭМ!$B$39:$B$782,V$47)+'СЕТ СН'!$G$9+СВЦЭМ!$D$10+'СЕТ СН'!$G$6-'СЕТ СН'!$G$19</f>
        <v>1242.1019978700001</v>
      </c>
      <c r="W64" s="36">
        <f>SUMIFS(СВЦЭМ!$C$39:$C$782,СВЦЭМ!$A$39:$A$782,$A64,СВЦЭМ!$B$39:$B$782,W$47)+'СЕТ СН'!$G$9+СВЦЭМ!$D$10+'СЕТ СН'!$G$6-'СЕТ СН'!$G$19</f>
        <v>1250.99333927</v>
      </c>
      <c r="X64" s="36">
        <f>SUMIFS(СВЦЭМ!$C$39:$C$782,СВЦЭМ!$A$39:$A$782,$A64,СВЦЭМ!$B$39:$B$782,X$47)+'СЕТ СН'!$G$9+СВЦЭМ!$D$10+'СЕТ СН'!$G$6-'СЕТ СН'!$G$19</f>
        <v>1247.1699829200002</v>
      </c>
      <c r="Y64" s="36">
        <f>SUMIFS(СВЦЭМ!$C$39:$C$782,СВЦЭМ!$A$39:$A$782,$A64,СВЦЭМ!$B$39:$B$782,Y$47)+'СЕТ СН'!$G$9+СВЦЭМ!$D$10+'СЕТ СН'!$G$6-'СЕТ СН'!$G$19</f>
        <v>1324.24622451</v>
      </c>
    </row>
    <row r="65" spans="1:27" ht="15.75" x14ac:dyDescent="0.2">
      <c r="A65" s="35">
        <f t="shared" si="1"/>
        <v>44487</v>
      </c>
      <c r="B65" s="36">
        <f>SUMIFS(СВЦЭМ!$C$39:$C$782,СВЦЭМ!$A$39:$A$782,$A65,СВЦЭМ!$B$39:$B$782,B$47)+'СЕТ СН'!$G$9+СВЦЭМ!$D$10+'СЕТ СН'!$G$6-'СЕТ СН'!$G$19</f>
        <v>1346.2107418100002</v>
      </c>
      <c r="C65" s="36">
        <f>SUMIFS(СВЦЭМ!$C$39:$C$782,СВЦЭМ!$A$39:$A$782,$A65,СВЦЭМ!$B$39:$B$782,C$47)+'СЕТ СН'!$G$9+СВЦЭМ!$D$10+'СЕТ СН'!$G$6-'СЕТ СН'!$G$19</f>
        <v>1320.4281393200001</v>
      </c>
      <c r="D65" s="36">
        <f>SUMIFS(СВЦЭМ!$C$39:$C$782,СВЦЭМ!$A$39:$A$782,$A65,СВЦЭМ!$B$39:$B$782,D$47)+'СЕТ СН'!$G$9+СВЦЭМ!$D$10+'СЕТ СН'!$G$6-'СЕТ СН'!$G$19</f>
        <v>1272.5233123400001</v>
      </c>
      <c r="E65" s="36">
        <f>SUMIFS(СВЦЭМ!$C$39:$C$782,СВЦЭМ!$A$39:$A$782,$A65,СВЦЭМ!$B$39:$B$782,E$47)+'СЕТ СН'!$G$9+СВЦЭМ!$D$10+'СЕТ СН'!$G$6-'СЕТ СН'!$G$19</f>
        <v>1273.4400831400001</v>
      </c>
      <c r="F65" s="36">
        <f>SUMIFS(СВЦЭМ!$C$39:$C$782,СВЦЭМ!$A$39:$A$782,$A65,СВЦЭМ!$B$39:$B$782,F$47)+'СЕТ СН'!$G$9+СВЦЭМ!$D$10+'СЕТ СН'!$G$6-'СЕТ СН'!$G$19</f>
        <v>1276.0307841900001</v>
      </c>
      <c r="G65" s="36">
        <f>SUMIFS(СВЦЭМ!$C$39:$C$782,СВЦЭМ!$A$39:$A$782,$A65,СВЦЭМ!$B$39:$B$782,G$47)+'СЕТ СН'!$G$9+СВЦЭМ!$D$10+'СЕТ СН'!$G$6-'СЕТ СН'!$G$19</f>
        <v>1265.5732777200001</v>
      </c>
      <c r="H65" s="36">
        <f>SUMIFS(СВЦЭМ!$C$39:$C$782,СВЦЭМ!$A$39:$A$782,$A65,СВЦЭМ!$B$39:$B$782,H$47)+'СЕТ СН'!$G$9+СВЦЭМ!$D$10+'СЕТ СН'!$G$6-'СЕТ СН'!$G$19</f>
        <v>1326.2620849300001</v>
      </c>
      <c r="I65" s="36">
        <f>SUMIFS(СВЦЭМ!$C$39:$C$782,СВЦЭМ!$A$39:$A$782,$A65,СВЦЭМ!$B$39:$B$782,I$47)+'СЕТ СН'!$G$9+СВЦЭМ!$D$10+'СЕТ СН'!$G$6-'СЕТ СН'!$G$19</f>
        <v>1364.21981329</v>
      </c>
      <c r="J65" s="36">
        <f>SUMIFS(СВЦЭМ!$C$39:$C$782,СВЦЭМ!$A$39:$A$782,$A65,СВЦЭМ!$B$39:$B$782,J$47)+'СЕТ СН'!$G$9+СВЦЭМ!$D$10+'СЕТ СН'!$G$6-'СЕТ СН'!$G$19</f>
        <v>1317.0886128900001</v>
      </c>
      <c r="K65" s="36">
        <f>SUMIFS(СВЦЭМ!$C$39:$C$782,СВЦЭМ!$A$39:$A$782,$A65,СВЦЭМ!$B$39:$B$782,K$47)+'СЕТ СН'!$G$9+СВЦЭМ!$D$10+'СЕТ СН'!$G$6-'СЕТ СН'!$G$19</f>
        <v>1291.66492885</v>
      </c>
      <c r="L65" s="36">
        <f>SUMIFS(СВЦЭМ!$C$39:$C$782,СВЦЭМ!$A$39:$A$782,$A65,СВЦЭМ!$B$39:$B$782,L$47)+'СЕТ СН'!$G$9+СВЦЭМ!$D$10+'СЕТ СН'!$G$6-'СЕТ СН'!$G$19</f>
        <v>1289.5798476700002</v>
      </c>
      <c r="M65" s="36">
        <f>SUMIFS(СВЦЭМ!$C$39:$C$782,СВЦЭМ!$A$39:$A$782,$A65,СВЦЭМ!$B$39:$B$782,M$47)+'СЕТ СН'!$G$9+СВЦЭМ!$D$10+'СЕТ СН'!$G$6-'СЕТ СН'!$G$19</f>
        <v>1289.3166422500001</v>
      </c>
      <c r="N65" s="36">
        <f>SUMIFS(СВЦЭМ!$C$39:$C$782,СВЦЭМ!$A$39:$A$782,$A65,СВЦЭМ!$B$39:$B$782,N$47)+'СЕТ СН'!$G$9+СВЦЭМ!$D$10+'СЕТ СН'!$G$6-'СЕТ СН'!$G$19</f>
        <v>1274.3662462</v>
      </c>
      <c r="O65" s="36">
        <f>SUMIFS(СВЦЭМ!$C$39:$C$782,СВЦЭМ!$A$39:$A$782,$A65,СВЦЭМ!$B$39:$B$782,O$47)+'СЕТ СН'!$G$9+СВЦЭМ!$D$10+'СЕТ СН'!$G$6-'СЕТ СН'!$G$19</f>
        <v>1274.0416966400001</v>
      </c>
      <c r="P65" s="36">
        <f>SUMIFS(СВЦЭМ!$C$39:$C$782,СВЦЭМ!$A$39:$A$782,$A65,СВЦЭМ!$B$39:$B$782,P$47)+'СЕТ СН'!$G$9+СВЦЭМ!$D$10+'СЕТ СН'!$G$6-'СЕТ СН'!$G$19</f>
        <v>1264.7501178700002</v>
      </c>
      <c r="Q65" s="36">
        <f>SUMIFS(СВЦЭМ!$C$39:$C$782,СВЦЭМ!$A$39:$A$782,$A65,СВЦЭМ!$B$39:$B$782,Q$47)+'СЕТ СН'!$G$9+СВЦЭМ!$D$10+'СЕТ СН'!$G$6-'СЕТ СН'!$G$19</f>
        <v>1266.3100548500001</v>
      </c>
      <c r="R65" s="36">
        <f>SUMIFS(СВЦЭМ!$C$39:$C$782,СВЦЭМ!$A$39:$A$782,$A65,СВЦЭМ!$B$39:$B$782,R$47)+'СЕТ СН'!$G$9+СВЦЭМ!$D$10+'СЕТ СН'!$G$6-'СЕТ СН'!$G$19</f>
        <v>1255.9183167800002</v>
      </c>
      <c r="S65" s="36">
        <f>SUMIFS(СВЦЭМ!$C$39:$C$782,СВЦЭМ!$A$39:$A$782,$A65,СВЦЭМ!$B$39:$B$782,S$47)+'СЕТ СН'!$G$9+СВЦЭМ!$D$10+'СЕТ СН'!$G$6-'СЕТ СН'!$G$19</f>
        <v>1271.90755128</v>
      </c>
      <c r="T65" s="36">
        <f>SUMIFS(СВЦЭМ!$C$39:$C$782,СВЦЭМ!$A$39:$A$782,$A65,СВЦЭМ!$B$39:$B$782,T$47)+'СЕТ СН'!$G$9+СВЦЭМ!$D$10+'СЕТ СН'!$G$6-'СЕТ СН'!$G$19</f>
        <v>1283.4172593200001</v>
      </c>
      <c r="U65" s="36">
        <f>SUMIFS(СВЦЭМ!$C$39:$C$782,СВЦЭМ!$A$39:$A$782,$A65,СВЦЭМ!$B$39:$B$782,U$47)+'СЕТ СН'!$G$9+СВЦЭМ!$D$10+'СЕТ СН'!$G$6-'СЕТ СН'!$G$19</f>
        <v>1287.7224146400001</v>
      </c>
      <c r="V65" s="36">
        <f>SUMIFS(СВЦЭМ!$C$39:$C$782,СВЦЭМ!$A$39:$A$782,$A65,СВЦЭМ!$B$39:$B$782,V$47)+'СЕТ СН'!$G$9+СВЦЭМ!$D$10+'СЕТ СН'!$G$6-'СЕТ СН'!$G$19</f>
        <v>1288.7182112200001</v>
      </c>
      <c r="W65" s="36">
        <f>SUMIFS(СВЦЭМ!$C$39:$C$782,СВЦЭМ!$A$39:$A$782,$A65,СВЦЭМ!$B$39:$B$782,W$47)+'СЕТ СН'!$G$9+СВЦЭМ!$D$10+'СЕТ СН'!$G$6-'СЕТ СН'!$G$19</f>
        <v>1301.7047195800001</v>
      </c>
      <c r="X65" s="36">
        <f>SUMIFS(СВЦЭМ!$C$39:$C$782,СВЦЭМ!$A$39:$A$782,$A65,СВЦЭМ!$B$39:$B$782,X$47)+'СЕТ СН'!$G$9+СВЦЭМ!$D$10+'СЕТ СН'!$G$6-'СЕТ СН'!$G$19</f>
        <v>1331.16064147</v>
      </c>
      <c r="Y65" s="36">
        <f>SUMIFS(СВЦЭМ!$C$39:$C$782,СВЦЭМ!$A$39:$A$782,$A65,СВЦЭМ!$B$39:$B$782,Y$47)+'СЕТ СН'!$G$9+СВЦЭМ!$D$10+'СЕТ СН'!$G$6-'СЕТ СН'!$G$19</f>
        <v>1373.7390367</v>
      </c>
    </row>
    <row r="66" spans="1:27" ht="15.75" x14ac:dyDescent="0.2">
      <c r="A66" s="35">
        <f t="shared" si="1"/>
        <v>44488</v>
      </c>
      <c r="B66" s="36">
        <f>SUMIFS(СВЦЭМ!$C$39:$C$782,СВЦЭМ!$A$39:$A$782,$A66,СВЦЭМ!$B$39:$B$782,B$47)+'СЕТ СН'!$G$9+СВЦЭМ!$D$10+'СЕТ СН'!$G$6-'СЕТ СН'!$G$19</f>
        <v>1405.70646558</v>
      </c>
      <c r="C66" s="36">
        <f>SUMIFS(СВЦЭМ!$C$39:$C$782,СВЦЭМ!$A$39:$A$782,$A66,СВЦЭМ!$B$39:$B$782,C$47)+'СЕТ СН'!$G$9+СВЦЭМ!$D$10+'СЕТ СН'!$G$6-'СЕТ СН'!$G$19</f>
        <v>1397.80445979</v>
      </c>
      <c r="D66" s="36">
        <f>SUMIFS(СВЦЭМ!$C$39:$C$782,СВЦЭМ!$A$39:$A$782,$A66,СВЦЭМ!$B$39:$B$782,D$47)+'СЕТ СН'!$G$9+СВЦЭМ!$D$10+'СЕТ СН'!$G$6-'СЕТ СН'!$G$19</f>
        <v>1325.36051754</v>
      </c>
      <c r="E66" s="36">
        <f>SUMIFS(СВЦЭМ!$C$39:$C$782,СВЦЭМ!$A$39:$A$782,$A66,СВЦЭМ!$B$39:$B$782,E$47)+'СЕТ СН'!$G$9+СВЦЭМ!$D$10+'СЕТ СН'!$G$6-'СЕТ СН'!$G$19</f>
        <v>1319.29986005</v>
      </c>
      <c r="F66" s="36">
        <f>SUMIFS(СВЦЭМ!$C$39:$C$782,СВЦЭМ!$A$39:$A$782,$A66,СВЦЭМ!$B$39:$B$782,F$47)+'СЕТ СН'!$G$9+СВЦЭМ!$D$10+'СЕТ СН'!$G$6-'СЕТ СН'!$G$19</f>
        <v>1318.52725177</v>
      </c>
      <c r="G66" s="36">
        <f>SUMIFS(СВЦЭМ!$C$39:$C$782,СВЦЭМ!$A$39:$A$782,$A66,СВЦЭМ!$B$39:$B$782,G$47)+'СЕТ СН'!$G$9+СВЦЭМ!$D$10+'СЕТ СН'!$G$6-'СЕТ СН'!$G$19</f>
        <v>1308.8101871600002</v>
      </c>
      <c r="H66" s="36">
        <f>SUMIFS(СВЦЭМ!$C$39:$C$782,СВЦЭМ!$A$39:$A$782,$A66,СВЦЭМ!$B$39:$B$782,H$47)+'СЕТ СН'!$G$9+СВЦЭМ!$D$10+'СЕТ СН'!$G$6-'СЕТ СН'!$G$19</f>
        <v>1297.65395068</v>
      </c>
      <c r="I66" s="36">
        <f>SUMIFS(СВЦЭМ!$C$39:$C$782,СВЦЭМ!$A$39:$A$782,$A66,СВЦЭМ!$B$39:$B$782,I$47)+'СЕТ СН'!$G$9+СВЦЭМ!$D$10+'СЕТ СН'!$G$6-'СЕТ СН'!$G$19</f>
        <v>1375.05152002</v>
      </c>
      <c r="J66" s="36">
        <f>SUMIFS(СВЦЭМ!$C$39:$C$782,СВЦЭМ!$A$39:$A$782,$A66,СВЦЭМ!$B$39:$B$782,J$47)+'СЕТ СН'!$G$9+СВЦЭМ!$D$10+'СЕТ СН'!$G$6-'СЕТ СН'!$G$19</f>
        <v>1356.05624186</v>
      </c>
      <c r="K66" s="36">
        <f>SUMIFS(СВЦЭМ!$C$39:$C$782,СВЦЭМ!$A$39:$A$782,$A66,СВЦЭМ!$B$39:$B$782,K$47)+'СЕТ СН'!$G$9+СВЦЭМ!$D$10+'СЕТ СН'!$G$6-'СЕТ СН'!$G$19</f>
        <v>1298.2227006600001</v>
      </c>
      <c r="L66" s="36">
        <f>SUMIFS(СВЦЭМ!$C$39:$C$782,СВЦЭМ!$A$39:$A$782,$A66,СВЦЭМ!$B$39:$B$782,L$47)+'СЕТ СН'!$G$9+СВЦЭМ!$D$10+'СЕТ СН'!$G$6-'СЕТ СН'!$G$19</f>
        <v>1298.8916686500002</v>
      </c>
      <c r="M66" s="36">
        <f>SUMIFS(СВЦЭМ!$C$39:$C$782,СВЦЭМ!$A$39:$A$782,$A66,СВЦЭМ!$B$39:$B$782,M$47)+'СЕТ СН'!$G$9+СВЦЭМ!$D$10+'СЕТ СН'!$G$6-'СЕТ СН'!$G$19</f>
        <v>1295.7593174400001</v>
      </c>
      <c r="N66" s="36">
        <f>SUMIFS(СВЦЭМ!$C$39:$C$782,СВЦЭМ!$A$39:$A$782,$A66,СВЦЭМ!$B$39:$B$782,N$47)+'СЕТ СН'!$G$9+СВЦЭМ!$D$10+'СЕТ СН'!$G$6-'СЕТ СН'!$G$19</f>
        <v>1364.6224156000001</v>
      </c>
      <c r="O66" s="36">
        <f>SUMIFS(СВЦЭМ!$C$39:$C$782,СВЦЭМ!$A$39:$A$782,$A66,СВЦЭМ!$B$39:$B$782,O$47)+'СЕТ СН'!$G$9+СВЦЭМ!$D$10+'СЕТ СН'!$G$6-'СЕТ СН'!$G$19</f>
        <v>1388.090375</v>
      </c>
      <c r="P66" s="36">
        <f>SUMIFS(СВЦЭМ!$C$39:$C$782,СВЦЭМ!$A$39:$A$782,$A66,СВЦЭМ!$B$39:$B$782,P$47)+'СЕТ СН'!$G$9+СВЦЭМ!$D$10+'СЕТ СН'!$G$6-'СЕТ СН'!$G$19</f>
        <v>1385.2306426800001</v>
      </c>
      <c r="Q66" s="36">
        <f>SUMIFS(СВЦЭМ!$C$39:$C$782,СВЦЭМ!$A$39:$A$782,$A66,СВЦЭМ!$B$39:$B$782,Q$47)+'СЕТ СН'!$G$9+СВЦЭМ!$D$10+'СЕТ СН'!$G$6-'СЕТ СН'!$G$19</f>
        <v>1541.6297156800001</v>
      </c>
      <c r="R66" s="36">
        <f>SUMIFS(СВЦЭМ!$C$39:$C$782,СВЦЭМ!$A$39:$A$782,$A66,СВЦЭМ!$B$39:$B$782,R$47)+'СЕТ СН'!$G$9+СВЦЭМ!$D$10+'СЕТ СН'!$G$6-'СЕТ СН'!$G$19</f>
        <v>1415.72471763</v>
      </c>
      <c r="S66" s="36">
        <f>SUMIFS(СВЦЭМ!$C$39:$C$782,СВЦЭМ!$A$39:$A$782,$A66,СВЦЭМ!$B$39:$B$782,S$47)+'СЕТ СН'!$G$9+СВЦЭМ!$D$10+'СЕТ СН'!$G$6-'СЕТ СН'!$G$19</f>
        <v>1322.9104954100001</v>
      </c>
      <c r="T66" s="36">
        <f>SUMIFS(СВЦЭМ!$C$39:$C$782,СВЦЭМ!$A$39:$A$782,$A66,СВЦЭМ!$B$39:$B$782,T$47)+'СЕТ СН'!$G$9+СВЦЭМ!$D$10+'СЕТ СН'!$G$6-'СЕТ СН'!$G$19</f>
        <v>1280.1604166700001</v>
      </c>
      <c r="U66" s="36">
        <f>SUMIFS(СВЦЭМ!$C$39:$C$782,СВЦЭМ!$A$39:$A$782,$A66,СВЦЭМ!$B$39:$B$782,U$47)+'СЕТ СН'!$G$9+СВЦЭМ!$D$10+'СЕТ СН'!$G$6-'СЕТ СН'!$G$19</f>
        <v>1238.89492281</v>
      </c>
      <c r="V66" s="36">
        <f>SUMIFS(СВЦЭМ!$C$39:$C$782,СВЦЭМ!$A$39:$A$782,$A66,СВЦЭМ!$B$39:$B$782,V$47)+'СЕТ СН'!$G$9+СВЦЭМ!$D$10+'СЕТ СН'!$G$6-'СЕТ СН'!$G$19</f>
        <v>1242.2704293300001</v>
      </c>
      <c r="W66" s="36">
        <f>SUMIFS(СВЦЭМ!$C$39:$C$782,СВЦЭМ!$A$39:$A$782,$A66,СВЦЭМ!$B$39:$B$782,W$47)+'СЕТ СН'!$G$9+СВЦЭМ!$D$10+'СЕТ СН'!$G$6-'СЕТ СН'!$G$19</f>
        <v>1284.88710231</v>
      </c>
      <c r="X66" s="36">
        <f>SUMIFS(СВЦЭМ!$C$39:$C$782,СВЦЭМ!$A$39:$A$782,$A66,СВЦЭМ!$B$39:$B$782,X$47)+'СЕТ СН'!$G$9+СВЦЭМ!$D$10+'СЕТ СН'!$G$6-'СЕТ СН'!$G$19</f>
        <v>1363.3697955500002</v>
      </c>
      <c r="Y66" s="36">
        <f>SUMIFS(СВЦЭМ!$C$39:$C$782,СВЦЭМ!$A$39:$A$782,$A66,СВЦЭМ!$B$39:$B$782,Y$47)+'СЕТ СН'!$G$9+СВЦЭМ!$D$10+'СЕТ СН'!$G$6-'СЕТ СН'!$G$19</f>
        <v>1396.9736359400001</v>
      </c>
    </row>
    <row r="67" spans="1:27" ht="15.75" x14ac:dyDescent="0.2">
      <c r="A67" s="35">
        <f t="shared" si="1"/>
        <v>44489</v>
      </c>
      <c r="B67" s="36">
        <f>SUMIFS(СВЦЭМ!$C$39:$C$782,СВЦЭМ!$A$39:$A$782,$A67,СВЦЭМ!$B$39:$B$782,B$47)+'СЕТ СН'!$G$9+СВЦЭМ!$D$10+'СЕТ СН'!$G$6-'СЕТ СН'!$G$19</f>
        <v>1460.4785524400002</v>
      </c>
      <c r="C67" s="36">
        <f>SUMIFS(СВЦЭМ!$C$39:$C$782,СВЦЭМ!$A$39:$A$782,$A67,СВЦЭМ!$B$39:$B$782,C$47)+'СЕТ СН'!$G$9+СВЦЭМ!$D$10+'СЕТ СН'!$G$6-'СЕТ СН'!$G$19</f>
        <v>1426.0061349100001</v>
      </c>
      <c r="D67" s="36">
        <f>SUMIFS(СВЦЭМ!$C$39:$C$782,СВЦЭМ!$A$39:$A$782,$A67,СВЦЭМ!$B$39:$B$782,D$47)+'СЕТ СН'!$G$9+СВЦЭМ!$D$10+'СЕТ СН'!$G$6-'СЕТ СН'!$G$19</f>
        <v>1353.14724884</v>
      </c>
      <c r="E67" s="36">
        <f>SUMIFS(СВЦЭМ!$C$39:$C$782,СВЦЭМ!$A$39:$A$782,$A67,СВЦЭМ!$B$39:$B$782,E$47)+'СЕТ СН'!$G$9+СВЦЭМ!$D$10+'СЕТ СН'!$G$6-'СЕТ СН'!$G$19</f>
        <v>1336.6003201400001</v>
      </c>
      <c r="F67" s="36">
        <f>SUMIFS(СВЦЭМ!$C$39:$C$782,СВЦЭМ!$A$39:$A$782,$A67,СВЦЭМ!$B$39:$B$782,F$47)+'СЕТ СН'!$G$9+СВЦЭМ!$D$10+'СЕТ СН'!$G$6-'СЕТ СН'!$G$19</f>
        <v>1331.65631061</v>
      </c>
      <c r="G67" s="36">
        <f>SUMIFS(СВЦЭМ!$C$39:$C$782,СВЦЭМ!$A$39:$A$782,$A67,СВЦЭМ!$B$39:$B$782,G$47)+'СЕТ СН'!$G$9+СВЦЭМ!$D$10+'СЕТ СН'!$G$6-'СЕТ СН'!$G$19</f>
        <v>1339.1750789800001</v>
      </c>
      <c r="H67" s="36">
        <f>SUMIFS(СВЦЭМ!$C$39:$C$782,СВЦЭМ!$A$39:$A$782,$A67,СВЦЭМ!$B$39:$B$782,H$47)+'СЕТ СН'!$G$9+СВЦЭМ!$D$10+'СЕТ СН'!$G$6-'СЕТ СН'!$G$19</f>
        <v>1397.5889139400001</v>
      </c>
      <c r="I67" s="36">
        <f>SUMIFS(СВЦЭМ!$C$39:$C$782,СВЦЭМ!$A$39:$A$782,$A67,СВЦЭМ!$B$39:$B$782,I$47)+'СЕТ СН'!$G$9+СВЦЭМ!$D$10+'СЕТ СН'!$G$6-'СЕТ СН'!$G$19</f>
        <v>1399.5867137600001</v>
      </c>
      <c r="J67" s="36">
        <f>SUMIFS(СВЦЭМ!$C$39:$C$782,СВЦЭМ!$A$39:$A$782,$A67,СВЦЭМ!$B$39:$B$782,J$47)+'СЕТ СН'!$G$9+СВЦЭМ!$D$10+'СЕТ СН'!$G$6-'СЕТ СН'!$G$19</f>
        <v>1310.98536635</v>
      </c>
      <c r="K67" s="36">
        <f>SUMIFS(СВЦЭМ!$C$39:$C$782,СВЦЭМ!$A$39:$A$782,$A67,СВЦЭМ!$B$39:$B$782,K$47)+'СЕТ СН'!$G$9+СВЦЭМ!$D$10+'СЕТ СН'!$G$6-'СЕТ СН'!$G$19</f>
        <v>1314.6816027700002</v>
      </c>
      <c r="L67" s="36">
        <f>SUMIFS(СВЦЭМ!$C$39:$C$782,СВЦЭМ!$A$39:$A$782,$A67,СВЦЭМ!$B$39:$B$782,L$47)+'СЕТ СН'!$G$9+СВЦЭМ!$D$10+'СЕТ СН'!$G$6-'СЕТ СН'!$G$19</f>
        <v>1315.3547708000001</v>
      </c>
      <c r="M67" s="36">
        <f>SUMIFS(СВЦЭМ!$C$39:$C$782,СВЦЭМ!$A$39:$A$782,$A67,СВЦЭМ!$B$39:$B$782,M$47)+'СЕТ СН'!$G$9+СВЦЭМ!$D$10+'СЕТ СН'!$G$6-'СЕТ СН'!$G$19</f>
        <v>1324.8703632700001</v>
      </c>
      <c r="N67" s="36">
        <f>SUMIFS(СВЦЭМ!$C$39:$C$782,СВЦЭМ!$A$39:$A$782,$A67,СВЦЭМ!$B$39:$B$782,N$47)+'СЕТ СН'!$G$9+СВЦЭМ!$D$10+'СЕТ СН'!$G$6-'СЕТ СН'!$G$19</f>
        <v>1343.6594694200001</v>
      </c>
      <c r="O67" s="36">
        <f>SUMIFS(СВЦЭМ!$C$39:$C$782,СВЦЭМ!$A$39:$A$782,$A67,СВЦЭМ!$B$39:$B$782,O$47)+'СЕТ СН'!$G$9+СВЦЭМ!$D$10+'СЕТ СН'!$G$6-'СЕТ СН'!$G$19</f>
        <v>1361.57148317</v>
      </c>
      <c r="P67" s="36">
        <f>SUMIFS(СВЦЭМ!$C$39:$C$782,СВЦЭМ!$A$39:$A$782,$A67,СВЦЭМ!$B$39:$B$782,P$47)+'СЕТ СН'!$G$9+СВЦЭМ!$D$10+'СЕТ СН'!$G$6-'СЕТ СН'!$G$19</f>
        <v>1365.26774626</v>
      </c>
      <c r="Q67" s="36">
        <f>SUMIFS(СВЦЭМ!$C$39:$C$782,СВЦЭМ!$A$39:$A$782,$A67,СВЦЭМ!$B$39:$B$782,Q$47)+'СЕТ СН'!$G$9+СВЦЭМ!$D$10+'СЕТ СН'!$G$6-'СЕТ СН'!$G$19</f>
        <v>1363.0502357100002</v>
      </c>
      <c r="R67" s="36">
        <f>SUMIFS(СВЦЭМ!$C$39:$C$782,СВЦЭМ!$A$39:$A$782,$A67,СВЦЭМ!$B$39:$B$782,R$47)+'СЕТ СН'!$G$9+СВЦЭМ!$D$10+'СЕТ СН'!$G$6-'СЕТ СН'!$G$19</f>
        <v>1366.02039371</v>
      </c>
      <c r="S67" s="36">
        <f>SUMIFS(СВЦЭМ!$C$39:$C$782,СВЦЭМ!$A$39:$A$782,$A67,СВЦЭМ!$B$39:$B$782,S$47)+'СЕТ СН'!$G$9+СВЦЭМ!$D$10+'СЕТ СН'!$G$6-'СЕТ СН'!$G$19</f>
        <v>1339.1999044400002</v>
      </c>
      <c r="T67" s="36">
        <f>SUMIFS(СВЦЭМ!$C$39:$C$782,СВЦЭМ!$A$39:$A$782,$A67,СВЦЭМ!$B$39:$B$782,T$47)+'СЕТ СН'!$G$9+СВЦЭМ!$D$10+'СЕТ СН'!$G$6-'СЕТ СН'!$G$19</f>
        <v>1303.79769831</v>
      </c>
      <c r="U67" s="36">
        <f>SUMIFS(СВЦЭМ!$C$39:$C$782,СВЦЭМ!$A$39:$A$782,$A67,СВЦЭМ!$B$39:$B$782,U$47)+'СЕТ СН'!$G$9+СВЦЭМ!$D$10+'СЕТ СН'!$G$6-'СЕТ СН'!$G$19</f>
        <v>1304.82745856</v>
      </c>
      <c r="V67" s="36">
        <f>SUMIFS(СВЦЭМ!$C$39:$C$782,СВЦЭМ!$A$39:$A$782,$A67,СВЦЭМ!$B$39:$B$782,V$47)+'СЕТ СН'!$G$9+СВЦЭМ!$D$10+'СЕТ СН'!$G$6-'СЕТ СН'!$G$19</f>
        <v>1317.55439497</v>
      </c>
      <c r="W67" s="36">
        <f>SUMIFS(СВЦЭМ!$C$39:$C$782,СВЦЭМ!$A$39:$A$782,$A67,СВЦЭМ!$B$39:$B$782,W$47)+'СЕТ СН'!$G$9+СВЦЭМ!$D$10+'СЕТ СН'!$G$6-'СЕТ СН'!$G$19</f>
        <v>1331.83303062</v>
      </c>
      <c r="X67" s="36">
        <f>SUMIFS(СВЦЭМ!$C$39:$C$782,СВЦЭМ!$A$39:$A$782,$A67,СВЦЭМ!$B$39:$B$782,X$47)+'СЕТ СН'!$G$9+СВЦЭМ!$D$10+'СЕТ СН'!$G$6-'СЕТ СН'!$G$19</f>
        <v>1391.72950726</v>
      </c>
      <c r="Y67" s="36">
        <f>SUMIFS(СВЦЭМ!$C$39:$C$782,СВЦЭМ!$A$39:$A$782,$A67,СВЦЭМ!$B$39:$B$782,Y$47)+'СЕТ СН'!$G$9+СВЦЭМ!$D$10+'СЕТ СН'!$G$6-'СЕТ СН'!$G$19</f>
        <v>1389.06466032</v>
      </c>
    </row>
    <row r="68" spans="1:27" ht="15.75" x14ac:dyDescent="0.2">
      <c r="A68" s="35">
        <f t="shared" si="1"/>
        <v>44490</v>
      </c>
      <c r="B68" s="36">
        <f>SUMIFS(СВЦЭМ!$C$39:$C$782,СВЦЭМ!$A$39:$A$782,$A68,СВЦЭМ!$B$39:$B$782,B$47)+'СЕТ СН'!$G$9+СВЦЭМ!$D$10+'СЕТ СН'!$G$6-'СЕТ СН'!$G$19</f>
        <v>1456.30313961</v>
      </c>
      <c r="C68" s="36">
        <f>SUMIFS(СВЦЭМ!$C$39:$C$782,СВЦЭМ!$A$39:$A$782,$A68,СВЦЭМ!$B$39:$B$782,C$47)+'СЕТ СН'!$G$9+СВЦЭМ!$D$10+'СЕТ СН'!$G$6-'СЕТ СН'!$G$19</f>
        <v>1426.0034782300002</v>
      </c>
      <c r="D68" s="36">
        <f>SUMIFS(СВЦЭМ!$C$39:$C$782,СВЦЭМ!$A$39:$A$782,$A68,СВЦЭМ!$B$39:$B$782,D$47)+'СЕТ СН'!$G$9+СВЦЭМ!$D$10+'СЕТ СН'!$G$6-'СЕТ СН'!$G$19</f>
        <v>1361.40504248</v>
      </c>
      <c r="E68" s="36">
        <f>SUMIFS(СВЦЭМ!$C$39:$C$782,СВЦЭМ!$A$39:$A$782,$A68,СВЦЭМ!$B$39:$B$782,E$47)+'СЕТ СН'!$G$9+СВЦЭМ!$D$10+'СЕТ СН'!$G$6-'СЕТ СН'!$G$19</f>
        <v>1354.04722567</v>
      </c>
      <c r="F68" s="36">
        <f>SUMIFS(СВЦЭМ!$C$39:$C$782,СВЦЭМ!$A$39:$A$782,$A68,СВЦЭМ!$B$39:$B$782,F$47)+'СЕТ СН'!$G$9+СВЦЭМ!$D$10+'СЕТ СН'!$G$6-'СЕТ СН'!$G$19</f>
        <v>1350.4842544400001</v>
      </c>
      <c r="G68" s="36">
        <f>SUMIFS(СВЦЭМ!$C$39:$C$782,СВЦЭМ!$A$39:$A$782,$A68,СВЦЭМ!$B$39:$B$782,G$47)+'СЕТ СН'!$G$9+СВЦЭМ!$D$10+'СЕТ СН'!$G$6-'СЕТ СН'!$G$19</f>
        <v>1339.81825585</v>
      </c>
      <c r="H68" s="36">
        <f>SUMIFS(СВЦЭМ!$C$39:$C$782,СВЦЭМ!$A$39:$A$782,$A68,СВЦЭМ!$B$39:$B$782,H$47)+'СЕТ СН'!$G$9+СВЦЭМ!$D$10+'СЕТ СН'!$G$6-'СЕТ СН'!$G$19</f>
        <v>1388.2198071300002</v>
      </c>
      <c r="I68" s="36">
        <f>SUMIFS(СВЦЭМ!$C$39:$C$782,СВЦЭМ!$A$39:$A$782,$A68,СВЦЭМ!$B$39:$B$782,I$47)+'СЕТ СН'!$G$9+СВЦЭМ!$D$10+'СЕТ СН'!$G$6-'СЕТ СН'!$G$19</f>
        <v>1353.8518857500001</v>
      </c>
      <c r="J68" s="36">
        <f>SUMIFS(СВЦЭМ!$C$39:$C$782,СВЦЭМ!$A$39:$A$782,$A68,СВЦЭМ!$B$39:$B$782,J$47)+'СЕТ СН'!$G$9+СВЦЭМ!$D$10+'СЕТ СН'!$G$6-'СЕТ СН'!$G$19</f>
        <v>1349.5974135700001</v>
      </c>
      <c r="K68" s="36">
        <f>SUMIFS(СВЦЭМ!$C$39:$C$782,СВЦЭМ!$A$39:$A$782,$A68,СВЦЭМ!$B$39:$B$782,K$47)+'СЕТ СН'!$G$9+СВЦЭМ!$D$10+'СЕТ СН'!$G$6-'СЕТ СН'!$G$19</f>
        <v>1329.32845933</v>
      </c>
      <c r="L68" s="36">
        <f>SUMIFS(СВЦЭМ!$C$39:$C$782,СВЦЭМ!$A$39:$A$782,$A68,СВЦЭМ!$B$39:$B$782,L$47)+'СЕТ СН'!$G$9+СВЦЭМ!$D$10+'СЕТ СН'!$G$6-'СЕТ СН'!$G$19</f>
        <v>1339.5535792100002</v>
      </c>
      <c r="M68" s="36">
        <f>SUMIFS(СВЦЭМ!$C$39:$C$782,СВЦЭМ!$A$39:$A$782,$A68,СВЦЭМ!$B$39:$B$782,M$47)+'СЕТ СН'!$G$9+СВЦЭМ!$D$10+'СЕТ СН'!$G$6-'СЕТ СН'!$G$19</f>
        <v>1349.98388673</v>
      </c>
      <c r="N68" s="36">
        <f>SUMIFS(СВЦЭМ!$C$39:$C$782,СВЦЭМ!$A$39:$A$782,$A68,СВЦЭМ!$B$39:$B$782,N$47)+'СЕТ СН'!$G$9+СВЦЭМ!$D$10+'СЕТ СН'!$G$6-'СЕТ СН'!$G$19</f>
        <v>1385.4682011800001</v>
      </c>
      <c r="O68" s="36">
        <f>SUMIFS(СВЦЭМ!$C$39:$C$782,СВЦЭМ!$A$39:$A$782,$A68,СВЦЭМ!$B$39:$B$782,O$47)+'СЕТ СН'!$G$9+СВЦЭМ!$D$10+'СЕТ СН'!$G$6-'СЕТ СН'!$G$19</f>
        <v>1429.78305976</v>
      </c>
      <c r="P68" s="36">
        <f>SUMIFS(СВЦЭМ!$C$39:$C$782,СВЦЭМ!$A$39:$A$782,$A68,СВЦЭМ!$B$39:$B$782,P$47)+'СЕТ СН'!$G$9+СВЦЭМ!$D$10+'СЕТ СН'!$G$6-'СЕТ СН'!$G$19</f>
        <v>1419.3581836000001</v>
      </c>
      <c r="Q68" s="36">
        <f>SUMIFS(СВЦЭМ!$C$39:$C$782,СВЦЭМ!$A$39:$A$782,$A68,СВЦЭМ!$B$39:$B$782,Q$47)+'СЕТ СН'!$G$9+СВЦЭМ!$D$10+'СЕТ СН'!$G$6-'СЕТ СН'!$G$19</f>
        <v>1426.2164399400001</v>
      </c>
      <c r="R68" s="36">
        <f>SUMIFS(СВЦЭМ!$C$39:$C$782,СВЦЭМ!$A$39:$A$782,$A68,СВЦЭМ!$B$39:$B$782,R$47)+'СЕТ СН'!$G$9+СВЦЭМ!$D$10+'СЕТ СН'!$G$6-'СЕТ СН'!$G$19</f>
        <v>1431.1830263700001</v>
      </c>
      <c r="S68" s="36">
        <f>SUMIFS(СВЦЭМ!$C$39:$C$782,СВЦЭМ!$A$39:$A$782,$A68,СВЦЭМ!$B$39:$B$782,S$47)+'СЕТ СН'!$G$9+СВЦЭМ!$D$10+'СЕТ СН'!$G$6-'СЕТ СН'!$G$19</f>
        <v>1397.5409077500001</v>
      </c>
      <c r="T68" s="36">
        <f>SUMIFS(СВЦЭМ!$C$39:$C$782,СВЦЭМ!$A$39:$A$782,$A68,СВЦЭМ!$B$39:$B$782,T$47)+'СЕТ СН'!$G$9+СВЦЭМ!$D$10+'СЕТ СН'!$G$6-'СЕТ СН'!$G$19</f>
        <v>1360.33500557</v>
      </c>
      <c r="U68" s="36">
        <f>SUMIFS(СВЦЭМ!$C$39:$C$782,СВЦЭМ!$A$39:$A$782,$A68,СВЦЭМ!$B$39:$B$782,U$47)+'СЕТ СН'!$G$9+СВЦЭМ!$D$10+'СЕТ СН'!$G$6-'СЕТ СН'!$G$19</f>
        <v>1353.9195293400001</v>
      </c>
      <c r="V68" s="36">
        <f>SUMIFS(СВЦЭМ!$C$39:$C$782,СВЦЭМ!$A$39:$A$782,$A68,СВЦЭМ!$B$39:$B$782,V$47)+'СЕТ СН'!$G$9+СВЦЭМ!$D$10+'СЕТ СН'!$G$6-'СЕТ СН'!$G$19</f>
        <v>1335.1180537800001</v>
      </c>
      <c r="W68" s="36">
        <f>SUMIFS(СВЦЭМ!$C$39:$C$782,СВЦЭМ!$A$39:$A$782,$A68,СВЦЭМ!$B$39:$B$782,W$47)+'СЕТ СН'!$G$9+СВЦЭМ!$D$10+'СЕТ СН'!$G$6-'СЕТ СН'!$G$19</f>
        <v>1344.1188923900002</v>
      </c>
      <c r="X68" s="36">
        <f>SUMIFS(СВЦЭМ!$C$39:$C$782,СВЦЭМ!$A$39:$A$782,$A68,СВЦЭМ!$B$39:$B$782,X$47)+'СЕТ СН'!$G$9+СВЦЭМ!$D$10+'СЕТ СН'!$G$6-'СЕТ СН'!$G$19</f>
        <v>1317.17732443</v>
      </c>
      <c r="Y68" s="36">
        <f>SUMIFS(СВЦЭМ!$C$39:$C$782,СВЦЭМ!$A$39:$A$782,$A68,СВЦЭМ!$B$39:$B$782,Y$47)+'СЕТ СН'!$G$9+СВЦЭМ!$D$10+'СЕТ СН'!$G$6-'СЕТ СН'!$G$19</f>
        <v>1350.5034364000001</v>
      </c>
    </row>
    <row r="69" spans="1:27" ht="15.75" x14ac:dyDescent="0.2">
      <c r="A69" s="35">
        <f t="shared" si="1"/>
        <v>44491</v>
      </c>
      <c r="B69" s="36">
        <f>SUMIFS(СВЦЭМ!$C$39:$C$782,СВЦЭМ!$A$39:$A$782,$A69,СВЦЭМ!$B$39:$B$782,B$47)+'СЕТ СН'!$G$9+СВЦЭМ!$D$10+'СЕТ СН'!$G$6-'СЕТ СН'!$G$19</f>
        <v>1385.01140685</v>
      </c>
      <c r="C69" s="36">
        <f>SUMIFS(СВЦЭМ!$C$39:$C$782,СВЦЭМ!$A$39:$A$782,$A69,СВЦЭМ!$B$39:$B$782,C$47)+'СЕТ СН'!$G$9+СВЦЭМ!$D$10+'СЕТ СН'!$G$6-'СЕТ СН'!$G$19</f>
        <v>1433.6943180400001</v>
      </c>
      <c r="D69" s="36">
        <f>SUMIFS(СВЦЭМ!$C$39:$C$782,СВЦЭМ!$A$39:$A$782,$A69,СВЦЭМ!$B$39:$B$782,D$47)+'СЕТ СН'!$G$9+СВЦЭМ!$D$10+'СЕТ СН'!$G$6-'СЕТ СН'!$G$19</f>
        <v>1394.3058764300001</v>
      </c>
      <c r="E69" s="36">
        <f>SUMIFS(СВЦЭМ!$C$39:$C$782,СВЦЭМ!$A$39:$A$782,$A69,СВЦЭМ!$B$39:$B$782,E$47)+'СЕТ СН'!$G$9+СВЦЭМ!$D$10+'СЕТ СН'!$G$6-'СЕТ СН'!$G$19</f>
        <v>1408.19410954</v>
      </c>
      <c r="F69" s="36">
        <f>SUMIFS(СВЦЭМ!$C$39:$C$782,СВЦЭМ!$A$39:$A$782,$A69,СВЦЭМ!$B$39:$B$782,F$47)+'СЕТ СН'!$G$9+СВЦЭМ!$D$10+'СЕТ СН'!$G$6-'СЕТ СН'!$G$19</f>
        <v>1388.7675354600001</v>
      </c>
      <c r="G69" s="36">
        <f>SUMIFS(СВЦЭМ!$C$39:$C$782,СВЦЭМ!$A$39:$A$782,$A69,СВЦЭМ!$B$39:$B$782,G$47)+'СЕТ СН'!$G$9+СВЦЭМ!$D$10+'СЕТ СН'!$G$6-'СЕТ СН'!$G$19</f>
        <v>1384.9375067600001</v>
      </c>
      <c r="H69" s="36">
        <f>SUMIFS(СВЦЭМ!$C$39:$C$782,СВЦЭМ!$A$39:$A$782,$A69,СВЦЭМ!$B$39:$B$782,H$47)+'СЕТ СН'!$G$9+СВЦЭМ!$D$10+'СЕТ СН'!$G$6-'СЕТ СН'!$G$19</f>
        <v>1421.04287634</v>
      </c>
      <c r="I69" s="36">
        <f>SUMIFS(СВЦЭМ!$C$39:$C$782,СВЦЭМ!$A$39:$A$782,$A69,СВЦЭМ!$B$39:$B$782,I$47)+'СЕТ СН'!$G$9+СВЦЭМ!$D$10+'СЕТ СН'!$G$6-'СЕТ СН'!$G$19</f>
        <v>1408.32119612</v>
      </c>
      <c r="J69" s="36">
        <f>SUMIFS(СВЦЭМ!$C$39:$C$782,СВЦЭМ!$A$39:$A$782,$A69,СВЦЭМ!$B$39:$B$782,J$47)+'СЕТ СН'!$G$9+СВЦЭМ!$D$10+'СЕТ СН'!$G$6-'СЕТ СН'!$G$19</f>
        <v>1406.3554042800001</v>
      </c>
      <c r="K69" s="36">
        <f>SUMIFS(СВЦЭМ!$C$39:$C$782,СВЦЭМ!$A$39:$A$782,$A69,СВЦЭМ!$B$39:$B$782,K$47)+'СЕТ СН'!$G$9+СВЦЭМ!$D$10+'СЕТ СН'!$G$6-'СЕТ СН'!$G$19</f>
        <v>1375.45920884</v>
      </c>
      <c r="L69" s="36">
        <f>SUMIFS(СВЦЭМ!$C$39:$C$782,СВЦЭМ!$A$39:$A$782,$A69,СВЦЭМ!$B$39:$B$782,L$47)+'СЕТ СН'!$G$9+СВЦЭМ!$D$10+'СЕТ СН'!$G$6-'СЕТ СН'!$G$19</f>
        <v>1374.8517313300001</v>
      </c>
      <c r="M69" s="36">
        <f>SUMIFS(СВЦЭМ!$C$39:$C$782,СВЦЭМ!$A$39:$A$782,$A69,СВЦЭМ!$B$39:$B$782,M$47)+'СЕТ СН'!$G$9+СВЦЭМ!$D$10+'СЕТ СН'!$G$6-'СЕТ СН'!$G$19</f>
        <v>1380.4362369300002</v>
      </c>
      <c r="N69" s="36">
        <f>SUMIFS(СВЦЭМ!$C$39:$C$782,СВЦЭМ!$A$39:$A$782,$A69,СВЦЭМ!$B$39:$B$782,N$47)+'СЕТ СН'!$G$9+СВЦЭМ!$D$10+'СЕТ СН'!$G$6-'СЕТ СН'!$G$19</f>
        <v>1373.2016715700001</v>
      </c>
      <c r="O69" s="36">
        <f>SUMIFS(СВЦЭМ!$C$39:$C$782,СВЦЭМ!$A$39:$A$782,$A69,СВЦЭМ!$B$39:$B$782,O$47)+'СЕТ СН'!$G$9+СВЦЭМ!$D$10+'СЕТ СН'!$G$6-'СЕТ СН'!$G$19</f>
        <v>1373.1015603400001</v>
      </c>
      <c r="P69" s="36">
        <f>SUMIFS(СВЦЭМ!$C$39:$C$782,СВЦЭМ!$A$39:$A$782,$A69,СВЦЭМ!$B$39:$B$782,P$47)+'СЕТ СН'!$G$9+СВЦЭМ!$D$10+'СЕТ СН'!$G$6-'СЕТ СН'!$G$19</f>
        <v>1373.10283716</v>
      </c>
      <c r="Q69" s="36">
        <f>SUMIFS(СВЦЭМ!$C$39:$C$782,СВЦЭМ!$A$39:$A$782,$A69,СВЦЭМ!$B$39:$B$782,Q$47)+'СЕТ СН'!$G$9+СВЦЭМ!$D$10+'СЕТ СН'!$G$6-'СЕТ СН'!$G$19</f>
        <v>1451.45806272</v>
      </c>
      <c r="R69" s="36">
        <f>SUMIFS(СВЦЭМ!$C$39:$C$782,СВЦЭМ!$A$39:$A$782,$A69,СВЦЭМ!$B$39:$B$782,R$47)+'СЕТ СН'!$G$9+СВЦЭМ!$D$10+'СЕТ СН'!$G$6-'СЕТ СН'!$G$19</f>
        <v>1461.38785942</v>
      </c>
      <c r="S69" s="36">
        <f>SUMIFS(СВЦЭМ!$C$39:$C$782,СВЦЭМ!$A$39:$A$782,$A69,СВЦЭМ!$B$39:$B$782,S$47)+'СЕТ СН'!$G$9+СВЦЭМ!$D$10+'СЕТ СН'!$G$6-'СЕТ СН'!$G$19</f>
        <v>1418.0688344300002</v>
      </c>
      <c r="T69" s="36">
        <f>SUMIFS(СВЦЭМ!$C$39:$C$782,СВЦЭМ!$A$39:$A$782,$A69,СВЦЭМ!$B$39:$B$782,T$47)+'СЕТ СН'!$G$9+СВЦЭМ!$D$10+'СЕТ СН'!$G$6-'СЕТ СН'!$G$19</f>
        <v>1355.5488231700001</v>
      </c>
      <c r="U69" s="36">
        <f>SUMIFS(СВЦЭМ!$C$39:$C$782,СВЦЭМ!$A$39:$A$782,$A69,СВЦЭМ!$B$39:$B$782,U$47)+'СЕТ СН'!$G$9+СВЦЭМ!$D$10+'СЕТ СН'!$G$6-'СЕТ СН'!$G$19</f>
        <v>1358.1877150800001</v>
      </c>
      <c r="V69" s="36">
        <f>SUMIFS(СВЦЭМ!$C$39:$C$782,СВЦЭМ!$A$39:$A$782,$A69,СВЦЭМ!$B$39:$B$782,V$47)+'СЕТ СН'!$G$9+СВЦЭМ!$D$10+'СЕТ СН'!$G$6-'СЕТ СН'!$G$19</f>
        <v>1392.34408132</v>
      </c>
      <c r="W69" s="36">
        <f>SUMIFS(СВЦЭМ!$C$39:$C$782,СВЦЭМ!$A$39:$A$782,$A69,СВЦЭМ!$B$39:$B$782,W$47)+'СЕТ СН'!$G$9+СВЦЭМ!$D$10+'СЕТ СН'!$G$6-'СЕТ СН'!$G$19</f>
        <v>1415.8667709200001</v>
      </c>
      <c r="X69" s="36">
        <f>SUMIFS(СВЦЭМ!$C$39:$C$782,СВЦЭМ!$A$39:$A$782,$A69,СВЦЭМ!$B$39:$B$782,X$47)+'СЕТ СН'!$G$9+СВЦЭМ!$D$10+'СЕТ СН'!$G$6-'СЕТ СН'!$G$19</f>
        <v>1459.12240303</v>
      </c>
      <c r="Y69" s="36">
        <f>SUMIFS(СВЦЭМ!$C$39:$C$782,СВЦЭМ!$A$39:$A$782,$A69,СВЦЭМ!$B$39:$B$782,Y$47)+'СЕТ СН'!$G$9+СВЦЭМ!$D$10+'СЕТ СН'!$G$6-'СЕТ СН'!$G$19</f>
        <v>1431.2953834500001</v>
      </c>
    </row>
    <row r="70" spans="1:27" ht="15.75" x14ac:dyDescent="0.2">
      <c r="A70" s="35">
        <f t="shared" si="1"/>
        <v>44492</v>
      </c>
      <c r="B70" s="36">
        <f>SUMIFS(СВЦЭМ!$C$39:$C$782,СВЦЭМ!$A$39:$A$782,$A70,СВЦЭМ!$B$39:$B$782,B$47)+'СЕТ СН'!$G$9+СВЦЭМ!$D$10+'СЕТ СН'!$G$6-'СЕТ СН'!$G$19</f>
        <v>1402.6646996700001</v>
      </c>
      <c r="C70" s="36">
        <f>SUMIFS(СВЦЭМ!$C$39:$C$782,СВЦЭМ!$A$39:$A$782,$A70,СВЦЭМ!$B$39:$B$782,C$47)+'СЕТ СН'!$G$9+СВЦЭМ!$D$10+'СЕТ СН'!$G$6-'СЕТ СН'!$G$19</f>
        <v>1369.55748427</v>
      </c>
      <c r="D70" s="36">
        <f>SUMIFS(СВЦЭМ!$C$39:$C$782,СВЦЭМ!$A$39:$A$782,$A70,СВЦЭМ!$B$39:$B$782,D$47)+'СЕТ СН'!$G$9+СВЦЭМ!$D$10+'СЕТ СН'!$G$6-'СЕТ СН'!$G$19</f>
        <v>1385.1843284400002</v>
      </c>
      <c r="E70" s="36">
        <f>SUMIFS(СВЦЭМ!$C$39:$C$782,СВЦЭМ!$A$39:$A$782,$A70,СВЦЭМ!$B$39:$B$782,E$47)+'СЕТ СН'!$G$9+СВЦЭМ!$D$10+'СЕТ СН'!$G$6-'СЕТ СН'!$G$19</f>
        <v>1402.8845552300002</v>
      </c>
      <c r="F70" s="36">
        <f>SUMIFS(СВЦЭМ!$C$39:$C$782,СВЦЭМ!$A$39:$A$782,$A70,СВЦЭМ!$B$39:$B$782,F$47)+'СЕТ СН'!$G$9+СВЦЭМ!$D$10+'СЕТ СН'!$G$6-'СЕТ СН'!$G$19</f>
        <v>1403.33699254</v>
      </c>
      <c r="G70" s="36">
        <f>SUMIFS(СВЦЭМ!$C$39:$C$782,СВЦЭМ!$A$39:$A$782,$A70,СВЦЭМ!$B$39:$B$782,G$47)+'СЕТ СН'!$G$9+СВЦЭМ!$D$10+'СЕТ СН'!$G$6-'СЕТ СН'!$G$19</f>
        <v>1408.7020278300001</v>
      </c>
      <c r="H70" s="36">
        <f>SUMIFS(СВЦЭМ!$C$39:$C$782,СВЦЭМ!$A$39:$A$782,$A70,СВЦЭМ!$B$39:$B$782,H$47)+'СЕТ СН'!$G$9+СВЦЭМ!$D$10+'СЕТ СН'!$G$6-'СЕТ СН'!$G$19</f>
        <v>1363.3860377000001</v>
      </c>
      <c r="I70" s="36">
        <f>SUMIFS(СВЦЭМ!$C$39:$C$782,СВЦЭМ!$A$39:$A$782,$A70,СВЦЭМ!$B$39:$B$782,I$47)+'СЕТ СН'!$G$9+СВЦЭМ!$D$10+'СЕТ СН'!$G$6-'СЕТ СН'!$G$19</f>
        <v>1356.9369269900001</v>
      </c>
      <c r="J70" s="36">
        <f>SUMIFS(СВЦЭМ!$C$39:$C$782,СВЦЭМ!$A$39:$A$782,$A70,СВЦЭМ!$B$39:$B$782,J$47)+'СЕТ СН'!$G$9+СВЦЭМ!$D$10+'СЕТ СН'!$G$6-'СЕТ СН'!$G$19</f>
        <v>1307.48451456</v>
      </c>
      <c r="K70" s="36">
        <f>SUMIFS(СВЦЭМ!$C$39:$C$782,СВЦЭМ!$A$39:$A$782,$A70,СВЦЭМ!$B$39:$B$782,K$47)+'СЕТ СН'!$G$9+СВЦЭМ!$D$10+'СЕТ СН'!$G$6-'СЕТ СН'!$G$19</f>
        <v>1287.4690231300001</v>
      </c>
      <c r="L70" s="36">
        <f>SUMIFS(СВЦЭМ!$C$39:$C$782,СВЦЭМ!$A$39:$A$782,$A70,СВЦЭМ!$B$39:$B$782,L$47)+'СЕТ СН'!$G$9+СВЦЭМ!$D$10+'СЕТ СН'!$G$6-'СЕТ СН'!$G$19</f>
        <v>1268.5506489900001</v>
      </c>
      <c r="M70" s="36">
        <f>SUMIFS(СВЦЭМ!$C$39:$C$782,СВЦЭМ!$A$39:$A$782,$A70,СВЦЭМ!$B$39:$B$782,M$47)+'СЕТ СН'!$G$9+СВЦЭМ!$D$10+'СЕТ СН'!$G$6-'СЕТ СН'!$G$19</f>
        <v>1263.44014588</v>
      </c>
      <c r="N70" s="36">
        <f>SUMIFS(СВЦЭМ!$C$39:$C$782,СВЦЭМ!$A$39:$A$782,$A70,СВЦЭМ!$B$39:$B$782,N$47)+'СЕТ СН'!$G$9+СВЦЭМ!$D$10+'СЕТ СН'!$G$6-'СЕТ СН'!$G$19</f>
        <v>1253.38916505</v>
      </c>
      <c r="O70" s="36">
        <f>SUMIFS(СВЦЭМ!$C$39:$C$782,СВЦЭМ!$A$39:$A$782,$A70,СВЦЭМ!$B$39:$B$782,O$47)+'СЕТ СН'!$G$9+СВЦЭМ!$D$10+'СЕТ СН'!$G$6-'СЕТ СН'!$G$19</f>
        <v>1243.09927941</v>
      </c>
      <c r="P70" s="36">
        <f>SUMIFS(СВЦЭМ!$C$39:$C$782,СВЦЭМ!$A$39:$A$782,$A70,СВЦЭМ!$B$39:$B$782,P$47)+'СЕТ СН'!$G$9+СВЦЭМ!$D$10+'СЕТ СН'!$G$6-'СЕТ СН'!$G$19</f>
        <v>1234.2635345000001</v>
      </c>
      <c r="Q70" s="36">
        <f>SUMIFS(СВЦЭМ!$C$39:$C$782,СВЦЭМ!$A$39:$A$782,$A70,СВЦЭМ!$B$39:$B$782,Q$47)+'СЕТ СН'!$G$9+СВЦЭМ!$D$10+'СЕТ СН'!$G$6-'СЕТ СН'!$G$19</f>
        <v>1228.0497583000001</v>
      </c>
      <c r="R70" s="36">
        <f>SUMIFS(СВЦЭМ!$C$39:$C$782,СВЦЭМ!$A$39:$A$782,$A70,СВЦЭМ!$B$39:$B$782,R$47)+'СЕТ СН'!$G$9+СВЦЭМ!$D$10+'СЕТ СН'!$G$6-'СЕТ СН'!$G$19</f>
        <v>1230.93493124</v>
      </c>
      <c r="S70" s="36">
        <f>SUMIFS(СВЦЭМ!$C$39:$C$782,СВЦЭМ!$A$39:$A$782,$A70,СВЦЭМ!$B$39:$B$782,S$47)+'СЕТ СН'!$G$9+СВЦЭМ!$D$10+'СЕТ СН'!$G$6-'СЕТ СН'!$G$19</f>
        <v>1238.41643752</v>
      </c>
      <c r="T70" s="36">
        <f>SUMIFS(СВЦЭМ!$C$39:$C$782,СВЦЭМ!$A$39:$A$782,$A70,СВЦЭМ!$B$39:$B$782,T$47)+'СЕТ СН'!$G$9+СВЦЭМ!$D$10+'СЕТ СН'!$G$6-'СЕТ СН'!$G$19</f>
        <v>1242.48529751</v>
      </c>
      <c r="U70" s="36">
        <f>SUMIFS(СВЦЭМ!$C$39:$C$782,СВЦЭМ!$A$39:$A$782,$A70,СВЦЭМ!$B$39:$B$782,U$47)+'СЕТ СН'!$G$9+СВЦЭМ!$D$10+'СЕТ СН'!$G$6-'СЕТ СН'!$G$19</f>
        <v>1240.5701794900001</v>
      </c>
      <c r="V70" s="36">
        <f>SUMIFS(СВЦЭМ!$C$39:$C$782,СВЦЭМ!$A$39:$A$782,$A70,СВЦЭМ!$B$39:$B$782,V$47)+'СЕТ СН'!$G$9+СВЦЭМ!$D$10+'СЕТ СН'!$G$6-'СЕТ СН'!$G$19</f>
        <v>1226.2652485900001</v>
      </c>
      <c r="W70" s="36">
        <f>SUMIFS(СВЦЭМ!$C$39:$C$782,СВЦЭМ!$A$39:$A$782,$A70,СВЦЭМ!$B$39:$B$782,W$47)+'СЕТ СН'!$G$9+СВЦЭМ!$D$10+'СЕТ СН'!$G$6-'СЕТ СН'!$G$19</f>
        <v>1257.7576865800002</v>
      </c>
      <c r="X70" s="36">
        <f>SUMIFS(СВЦЭМ!$C$39:$C$782,СВЦЭМ!$A$39:$A$782,$A70,СВЦЭМ!$B$39:$B$782,X$47)+'СЕТ СН'!$G$9+СВЦЭМ!$D$10+'СЕТ СН'!$G$6-'СЕТ СН'!$G$19</f>
        <v>1277.2560680700001</v>
      </c>
      <c r="Y70" s="36">
        <f>SUMIFS(СВЦЭМ!$C$39:$C$782,СВЦЭМ!$A$39:$A$782,$A70,СВЦЭМ!$B$39:$B$782,Y$47)+'СЕТ СН'!$G$9+СВЦЭМ!$D$10+'СЕТ СН'!$G$6-'СЕТ СН'!$G$19</f>
        <v>1335.2763275</v>
      </c>
    </row>
    <row r="71" spans="1:27" ht="15.75" x14ac:dyDescent="0.2">
      <c r="A71" s="35">
        <f t="shared" si="1"/>
        <v>44493</v>
      </c>
      <c r="B71" s="36">
        <f>SUMIFS(СВЦЭМ!$C$39:$C$782,СВЦЭМ!$A$39:$A$782,$A71,СВЦЭМ!$B$39:$B$782,B$47)+'СЕТ СН'!$G$9+СВЦЭМ!$D$10+'СЕТ СН'!$G$6-'СЕТ СН'!$G$19</f>
        <v>1366.4433390900001</v>
      </c>
      <c r="C71" s="36">
        <f>SUMIFS(СВЦЭМ!$C$39:$C$782,СВЦЭМ!$A$39:$A$782,$A71,СВЦЭМ!$B$39:$B$782,C$47)+'СЕТ СН'!$G$9+СВЦЭМ!$D$10+'СЕТ СН'!$G$6-'СЕТ СН'!$G$19</f>
        <v>1407.38823093</v>
      </c>
      <c r="D71" s="36">
        <f>SUMIFS(СВЦЭМ!$C$39:$C$782,СВЦЭМ!$A$39:$A$782,$A71,СВЦЭМ!$B$39:$B$782,D$47)+'СЕТ СН'!$G$9+СВЦЭМ!$D$10+'СЕТ СН'!$G$6-'СЕТ СН'!$G$19</f>
        <v>1457.7741686000002</v>
      </c>
      <c r="E71" s="36">
        <f>SUMIFS(СВЦЭМ!$C$39:$C$782,СВЦЭМ!$A$39:$A$782,$A71,СВЦЭМ!$B$39:$B$782,E$47)+'СЕТ СН'!$G$9+СВЦЭМ!$D$10+'СЕТ СН'!$G$6-'СЕТ СН'!$G$19</f>
        <v>1467.0278988100001</v>
      </c>
      <c r="F71" s="36">
        <f>SUMIFS(СВЦЭМ!$C$39:$C$782,СВЦЭМ!$A$39:$A$782,$A71,СВЦЭМ!$B$39:$B$782,F$47)+'СЕТ СН'!$G$9+СВЦЭМ!$D$10+'СЕТ СН'!$G$6-'СЕТ СН'!$G$19</f>
        <v>1460.18749768</v>
      </c>
      <c r="G71" s="36">
        <f>SUMIFS(СВЦЭМ!$C$39:$C$782,СВЦЭМ!$A$39:$A$782,$A71,СВЦЭМ!$B$39:$B$782,G$47)+'СЕТ СН'!$G$9+СВЦЭМ!$D$10+'СЕТ СН'!$G$6-'СЕТ СН'!$G$19</f>
        <v>1463.7779898700001</v>
      </c>
      <c r="H71" s="36">
        <f>SUMIFS(СВЦЭМ!$C$39:$C$782,СВЦЭМ!$A$39:$A$782,$A71,СВЦЭМ!$B$39:$B$782,H$47)+'СЕТ СН'!$G$9+СВЦЭМ!$D$10+'СЕТ СН'!$G$6-'СЕТ СН'!$G$19</f>
        <v>1414.0149659800002</v>
      </c>
      <c r="I71" s="36">
        <f>SUMIFS(СВЦЭМ!$C$39:$C$782,СВЦЭМ!$A$39:$A$782,$A71,СВЦЭМ!$B$39:$B$782,I$47)+'СЕТ СН'!$G$9+СВЦЭМ!$D$10+'СЕТ СН'!$G$6-'СЕТ СН'!$G$19</f>
        <v>1360.1573323800001</v>
      </c>
      <c r="J71" s="36">
        <f>SUMIFS(СВЦЭМ!$C$39:$C$782,СВЦЭМ!$A$39:$A$782,$A71,СВЦЭМ!$B$39:$B$782,J$47)+'СЕТ СН'!$G$9+СВЦЭМ!$D$10+'СЕТ СН'!$G$6-'СЕТ СН'!$G$19</f>
        <v>1308.27378647</v>
      </c>
      <c r="K71" s="36">
        <f>SUMIFS(СВЦЭМ!$C$39:$C$782,СВЦЭМ!$A$39:$A$782,$A71,СВЦЭМ!$B$39:$B$782,K$47)+'СЕТ СН'!$G$9+СВЦЭМ!$D$10+'СЕТ СН'!$G$6-'СЕТ СН'!$G$19</f>
        <v>1273.6969959</v>
      </c>
      <c r="L71" s="36">
        <f>SUMIFS(СВЦЭМ!$C$39:$C$782,СВЦЭМ!$A$39:$A$782,$A71,СВЦЭМ!$B$39:$B$782,L$47)+'СЕТ СН'!$G$9+СВЦЭМ!$D$10+'СЕТ СН'!$G$6-'СЕТ СН'!$G$19</f>
        <v>1250.1295825700001</v>
      </c>
      <c r="M71" s="36">
        <f>SUMIFS(СВЦЭМ!$C$39:$C$782,СВЦЭМ!$A$39:$A$782,$A71,СВЦЭМ!$B$39:$B$782,M$47)+'СЕТ СН'!$G$9+СВЦЭМ!$D$10+'СЕТ СН'!$G$6-'СЕТ СН'!$G$19</f>
        <v>1245.0394885400001</v>
      </c>
      <c r="N71" s="36">
        <f>SUMIFS(СВЦЭМ!$C$39:$C$782,СВЦЭМ!$A$39:$A$782,$A71,СВЦЭМ!$B$39:$B$782,N$47)+'СЕТ СН'!$G$9+СВЦЭМ!$D$10+'СЕТ СН'!$G$6-'СЕТ СН'!$G$19</f>
        <v>1246.2047449300001</v>
      </c>
      <c r="O71" s="36">
        <f>SUMIFS(СВЦЭМ!$C$39:$C$782,СВЦЭМ!$A$39:$A$782,$A71,СВЦЭМ!$B$39:$B$782,O$47)+'СЕТ СН'!$G$9+СВЦЭМ!$D$10+'СЕТ СН'!$G$6-'СЕТ СН'!$G$19</f>
        <v>1231.65005591</v>
      </c>
      <c r="P71" s="36">
        <f>SUMIFS(СВЦЭМ!$C$39:$C$782,СВЦЭМ!$A$39:$A$782,$A71,СВЦЭМ!$B$39:$B$782,P$47)+'СЕТ СН'!$G$9+СВЦЭМ!$D$10+'СЕТ СН'!$G$6-'СЕТ СН'!$G$19</f>
        <v>1229.8983864700001</v>
      </c>
      <c r="Q71" s="36">
        <f>SUMIFS(СВЦЭМ!$C$39:$C$782,СВЦЭМ!$A$39:$A$782,$A71,СВЦЭМ!$B$39:$B$782,Q$47)+'СЕТ СН'!$G$9+СВЦЭМ!$D$10+'СЕТ СН'!$G$6-'СЕТ СН'!$G$19</f>
        <v>1227.1840465400001</v>
      </c>
      <c r="R71" s="36">
        <f>SUMIFS(СВЦЭМ!$C$39:$C$782,СВЦЭМ!$A$39:$A$782,$A71,СВЦЭМ!$B$39:$B$782,R$47)+'СЕТ СН'!$G$9+СВЦЭМ!$D$10+'СЕТ СН'!$G$6-'СЕТ СН'!$G$19</f>
        <v>1228.7534084700001</v>
      </c>
      <c r="S71" s="36">
        <f>SUMIFS(СВЦЭМ!$C$39:$C$782,СВЦЭМ!$A$39:$A$782,$A71,СВЦЭМ!$B$39:$B$782,S$47)+'СЕТ СН'!$G$9+СВЦЭМ!$D$10+'СЕТ СН'!$G$6-'СЕТ СН'!$G$19</f>
        <v>1233.84413578</v>
      </c>
      <c r="T71" s="36">
        <f>SUMIFS(СВЦЭМ!$C$39:$C$782,СВЦЭМ!$A$39:$A$782,$A71,СВЦЭМ!$B$39:$B$782,T$47)+'СЕТ СН'!$G$9+СВЦЭМ!$D$10+'СЕТ СН'!$G$6-'СЕТ СН'!$G$19</f>
        <v>1215.09650534</v>
      </c>
      <c r="U71" s="36">
        <f>SUMIFS(СВЦЭМ!$C$39:$C$782,СВЦЭМ!$A$39:$A$782,$A71,СВЦЭМ!$B$39:$B$782,U$47)+'СЕТ СН'!$G$9+СВЦЭМ!$D$10+'СЕТ СН'!$G$6-'СЕТ СН'!$G$19</f>
        <v>1240.19776215</v>
      </c>
      <c r="V71" s="36">
        <f>SUMIFS(СВЦЭМ!$C$39:$C$782,СВЦЭМ!$A$39:$A$782,$A71,СВЦЭМ!$B$39:$B$782,V$47)+'СЕТ СН'!$G$9+СВЦЭМ!$D$10+'СЕТ СН'!$G$6-'СЕТ СН'!$G$19</f>
        <v>1262.6900189200001</v>
      </c>
      <c r="W71" s="36">
        <f>SUMIFS(СВЦЭМ!$C$39:$C$782,СВЦЭМ!$A$39:$A$782,$A71,СВЦЭМ!$B$39:$B$782,W$47)+'СЕТ СН'!$G$9+СВЦЭМ!$D$10+'СЕТ СН'!$G$6-'СЕТ СН'!$G$19</f>
        <v>1280.8943688500001</v>
      </c>
      <c r="X71" s="36">
        <f>SUMIFS(СВЦЭМ!$C$39:$C$782,СВЦЭМ!$A$39:$A$782,$A71,СВЦЭМ!$B$39:$B$782,X$47)+'СЕТ СН'!$G$9+СВЦЭМ!$D$10+'СЕТ СН'!$G$6-'СЕТ СН'!$G$19</f>
        <v>1303.63635757</v>
      </c>
      <c r="Y71" s="36">
        <f>SUMIFS(СВЦЭМ!$C$39:$C$782,СВЦЭМ!$A$39:$A$782,$A71,СВЦЭМ!$B$39:$B$782,Y$47)+'СЕТ СН'!$G$9+СВЦЭМ!$D$10+'СЕТ СН'!$G$6-'СЕТ СН'!$G$19</f>
        <v>1340.50776812</v>
      </c>
    </row>
    <row r="72" spans="1:27" ht="15.75" x14ac:dyDescent="0.2">
      <c r="A72" s="35">
        <f t="shared" si="1"/>
        <v>44494</v>
      </c>
      <c r="B72" s="36">
        <f>SUMIFS(СВЦЭМ!$C$39:$C$782,СВЦЭМ!$A$39:$A$782,$A72,СВЦЭМ!$B$39:$B$782,B$47)+'СЕТ СН'!$G$9+СВЦЭМ!$D$10+'СЕТ СН'!$G$6-'СЕТ СН'!$G$19</f>
        <v>1395.5640107700001</v>
      </c>
      <c r="C72" s="36">
        <f>SUMIFS(СВЦЭМ!$C$39:$C$782,СВЦЭМ!$A$39:$A$782,$A72,СВЦЭМ!$B$39:$B$782,C$47)+'СЕТ СН'!$G$9+СВЦЭМ!$D$10+'СЕТ СН'!$G$6-'СЕТ СН'!$G$19</f>
        <v>1502.5867976300001</v>
      </c>
      <c r="D72" s="36">
        <f>SUMIFS(СВЦЭМ!$C$39:$C$782,СВЦЭМ!$A$39:$A$782,$A72,СВЦЭМ!$B$39:$B$782,D$47)+'СЕТ СН'!$G$9+СВЦЭМ!$D$10+'СЕТ СН'!$G$6-'СЕТ СН'!$G$19</f>
        <v>1495.6809250200001</v>
      </c>
      <c r="E72" s="36">
        <f>SUMIFS(СВЦЭМ!$C$39:$C$782,СВЦЭМ!$A$39:$A$782,$A72,СВЦЭМ!$B$39:$B$782,E$47)+'СЕТ СН'!$G$9+СВЦЭМ!$D$10+'СЕТ СН'!$G$6-'СЕТ СН'!$G$19</f>
        <v>1368.1599160200001</v>
      </c>
      <c r="F72" s="36">
        <f>SUMIFS(СВЦЭМ!$C$39:$C$782,СВЦЭМ!$A$39:$A$782,$A72,СВЦЭМ!$B$39:$B$782,F$47)+'СЕТ СН'!$G$9+СВЦЭМ!$D$10+'СЕТ СН'!$G$6-'СЕТ СН'!$G$19</f>
        <v>1363.54765729</v>
      </c>
      <c r="G72" s="36">
        <f>SUMIFS(СВЦЭМ!$C$39:$C$782,СВЦЭМ!$A$39:$A$782,$A72,СВЦЭМ!$B$39:$B$782,G$47)+'СЕТ СН'!$G$9+СВЦЭМ!$D$10+'СЕТ СН'!$G$6-'СЕТ СН'!$G$19</f>
        <v>1380.3698023300001</v>
      </c>
      <c r="H72" s="36">
        <f>SUMIFS(СВЦЭМ!$C$39:$C$782,СВЦЭМ!$A$39:$A$782,$A72,СВЦЭМ!$B$39:$B$782,H$47)+'СЕТ СН'!$G$9+СВЦЭМ!$D$10+'СЕТ СН'!$G$6-'СЕТ СН'!$G$19</f>
        <v>1451.5595967200002</v>
      </c>
      <c r="I72" s="36">
        <f>SUMIFS(СВЦЭМ!$C$39:$C$782,СВЦЭМ!$A$39:$A$782,$A72,СВЦЭМ!$B$39:$B$782,I$47)+'СЕТ СН'!$G$9+СВЦЭМ!$D$10+'СЕТ СН'!$G$6-'СЕТ СН'!$G$19</f>
        <v>1426.79496066</v>
      </c>
      <c r="J72" s="36">
        <f>SUMIFS(СВЦЭМ!$C$39:$C$782,СВЦЭМ!$A$39:$A$782,$A72,СВЦЭМ!$B$39:$B$782,J$47)+'СЕТ СН'!$G$9+СВЦЭМ!$D$10+'СЕТ СН'!$G$6-'СЕТ СН'!$G$19</f>
        <v>1357.37763939</v>
      </c>
      <c r="K72" s="36">
        <f>SUMIFS(СВЦЭМ!$C$39:$C$782,СВЦЭМ!$A$39:$A$782,$A72,СВЦЭМ!$B$39:$B$782,K$47)+'СЕТ СН'!$G$9+СВЦЭМ!$D$10+'СЕТ СН'!$G$6-'СЕТ СН'!$G$19</f>
        <v>1316.52914237</v>
      </c>
      <c r="L72" s="36">
        <f>SUMIFS(СВЦЭМ!$C$39:$C$782,СВЦЭМ!$A$39:$A$782,$A72,СВЦЭМ!$B$39:$B$782,L$47)+'СЕТ СН'!$G$9+СВЦЭМ!$D$10+'СЕТ СН'!$G$6-'СЕТ СН'!$G$19</f>
        <v>1315.11615151</v>
      </c>
      <c r="M72" s="36">
        <f>SUMIFS(СВЦЭМ!$C$39:$C$782,СВЦЭМ!$A$39:$A$782,$A72,СВЦЭМ!$B$39:$B$782,M$47)+'СЕТ СН'!$G$9+СВЦЭМ!$D$10+'СЕТ СН'!$G$6-'СЕТ СН'!$G$19</f>
        <v>1331.28859902</v>
      </c>
      <c r="N72" s="36">
        <f>SUMIFS(СВЦЭМ!$C$39:$C$782,СВЦЭМ!$A$39:$A$782,$A72,СВЦЭМ!$B$39:$B$782,N$47)+'СЕТ СН'!$G$9+СВЦЭМ!$D$10+'СЕТ СН'!$G$6-'СЕТ СН'!$G$19</f>
        <v>1345.9159455200002</v>
      </c>
      <c r="O72" s="36">
        <f>SUMIFS(СВЦЭМ!$C$39:$C$782,СВЦЭМ!$A$39:$A$782,$A72,СВЦЭМ!$B$39:$B$782,O$47)+'СЕТ СН'!$G$9+СВЦЭМ!$D$10+'СЕТ СН'!$G$6-'СЕТ СН'!$G$19</f>
        <v>1346.46724378</v>
      </c>
      <c r="P72" s="36">
        <f>SUMIFS(СВЦЭМ!$C$39:$C$782,СВЦЭМ!$A$39:$A$782,$A72,СВЦЭМ!$B$39:$B$782,P$47)+'СЕТ СН'!$G$9+СВЦЭМ!$D$10+'СЕТ СН'!$G$6-'СЕТ СН'!$G$19</f>
        <v>1342.7968472500002</v>
      </c>
      <c r="Q72" s="36">
        <f>SUMIFS(СВЦЭМ!$C$39:$C$782,СВЦЭМ!$A$39:$A$782,$A72,СВЦЭМ!$B$39:$B$782,Q$47)+'СЕТ СН'!$G$9+СВЦЭМ!$D$10+'СЕТ СН'!$G$6-'СЕТ СН'!$G$19</f>
        <v>1343.7348060000002</v>
      </c>
      <c r="R72" s="36">
        <f>SUMIFS(СВЦЭМ!$C$39:$C$782,СВЦЭМ!$A$39:$A$782,$A72,СВЦЭМ!$B$39:$B$782,R$47)+'СЕТ СН'!$G$9+СВЦЭМ!$D$10+'СЕТ СН'!$G$6-'СЕТ СН'!$G$19</f>
        <v>1337.19351968</v>
      </c>
      <c r="S72" s="36">
        <f>SUMIFS(СВЦЭМ!$C$39:$C$782,СВЦЭМ!$A$39:$A$782,$A72,СВЦЭМ!$B$39:$B$782,S$47)+'СЕТ СН'!$G$9+СВЦЭМ!$D$10+'СЕТ СН'!$G$6-'СЕТ СН'!$G$19</f>
        <v>1319.50278157</v>
      </c>
      <c r="T72" s="36">
        <f>SUMIFS(СВЦЭМ!$C$39:$C$782,СВЦЭМ!$A$39:$A$782,$A72,СВЦЭМ!$B$39:$B$782,T$47)+'СЕТ СН'!$G$9+СВЦЭМ!$D$10+'СЕТ СН'!$G$6-'СЕТ СН'!$G$19</f>
        <v>1316.4794014300001</v>
      </c>
      <c r="U72" s="36">
        <f>SUMIFS(СВЦЭМ!$C$39:$C$782,СВЦЭМ!$A$39:$A$782,$A72,СВЦЭМ!$B$39:$B$782,U$47)+'СЕТ СН'!$G$9+СВЦЭМ!$D$10+'СЕТ СН'!$G$6-'СЕТ СН'!$G$19</f>
        <v>1351.0333910700001</v>
      </c>
      <c r="V72" s="36">
        <f>SUMIFS(СВЦЭМ!$C$39:$C$782,СВЦЭМ!$A$39:$A$782,$A72,СВЦЭМ!$B$39:$B$782,V$47)+'СЕТ СН'!$G$9+СВЦЭМ!$D$10+'СЕТ СН'!$G$6-'СЕТ СН'!$G$19</f>
        <v>1309.2169690200001</v>
      </c>
      <c r="W72" s="36">
        <f>SUMIFS(СВЦЭМ!$C$39:$C$782,СВЦЭМ!$A$39:$A$782,$A72,СВЦЭМ!$B$39:$B$782,W$47)+'СЕТ СН'!$G$9+СВЦЭМ!$D$10+'СЕТ СН'!$G$6-'СЕТ СН'!$G$19</f>
        <v>1330.78365282</v>
      </c>
      <c r="X72" s="36">
        <f>SUMIFS(СВЦЭМ!$C$39:$C$782,СВЦЭМ!$A$39:$A$782,$A72,СВЦЭМ!$B$39:$B$782,X$47)+'СЕТ СН'!$G$9+СВЦЭМ!$D$10+'СЕТ СН'!$G$6-'СЕТ СН'!$G$19</f>
        <v>1341.9628868100001</v>
      </c>
      <c r="Y72" s="36">
        <f>SUMIFS(СВЦЭМ!$C$39:$C$782,СВЦЭМ!$A$39:$A$782,$A72,СВЦЭМ!$B$39:$B$782,Y$47)+'СЕТ СН'!$G$9+СВЦЭМ!$D$10+'СЕТ СН'!$G$6-'СЕТ СН'!$G$19</f>
        <v>1393.8407596700001</v>
      </c>
    </row>
    <row r="73" spans="1:27" ht="15.75" x14ac:dyDescent="0.2">
      <c r="A73" s="35">
        <f t="shared" si="1"/>
        <v>44495</v>
      </c>
      <c r="B73" s="36">
        <f>SUMIFS(СВЦЭМ!$C$39:$C$782,СВЦЭМ!$A$39:$A$782,$A73,СВЦЭМ!$B$39:$B$782,B$47)+'СЕТ СН'!$G$9+СВЦЭМ!$D$10+'СЕТ СН'!$G$6-'СЕТ СН'!$G$19</f>
        <v>1370.3534368200001</v>
      </c>
      <c r="C73" s="36">
        <f>SUMIFS(СВЦЭМ!$C$39:$C$782,СВЦЭМ!$A$39:$A$782,$A73,СВЦЭМ!$B$39:$B$782,C$47)+'СЕТ СН'!$G$9+СВЦЭМ!$D$10+'СЕТ СН'!$G$6-'СЕТ СН'!$G$19</f>
        <v>1369.8616804600001</v>
      </c>
      <c r="D73" s="36">
        <f>SUMIFS(СВЦЭМ!$C$39:$C$782,СВЦЭМ!$A$39:$A$782,$A73,СВЦЭМ!$B$39:$B$782,D$47)+'СЕТ СН'!$G$9+СВЦЭМ!$D$10+'СЕТ СН'!$G$6-'СЕТ СН'!$G$19</f>
        <v>1386.6935818700001</v>
      </c>
      <c r="E73" s="36">
        <f>SUMIFS(СВЦЭМ!$C$39:$C$782,СВЦЭМ!$A$39:$A$782,$A73,СВЦЭМ!$B$39:$B$782,E$47)+'СЕТ СН'!$G$9+СВЦЭМ!$D$10+'СЕТ СН'!$G$6-'СЕТ СН'!$G$19</f>
        <v>1393.64006836</v>
      </c>
      <c r="F73" s="36">
        <f>SUMIFS(СВЦЭМ!$C$39:$C$782,СВЦЭМ!$A$39:$A$782,$A73,СВЦЭМ!$B$39:$B$782,F$47)+'СЕТ СН'!$G$9+СВЦЭМ!$D$10+'СЕТ СН'!$G$6-'СЕТ СН'!$G$19</f>
        <v>1392.38369233</v>
      </c>
      <c r="G73" s="36">
        <f>SUMIFS(СВЦЭМ!$C$39:$C$782,СВЦЭМ!$A$39:$A$782,$A73,СВЦЭМ!$B$39:$B$782,G$47)+'СЕТ СН'!$G$9+СВЦЭМ!$D$10+'СЕТ СН'!$G$6-'СЕТ СН'!$G$19</f>
        <v>1374.42138731</v>
      </c>
      <c r="H73" s="36">
        <f>SUMIFS(СВЦЭМ!$C$39:$C$782,СВЦЭМ!$A$39:$A$782,$A73,СВЦЭМ!$B$39:$B$782,H$47)+'СЕТ СН'!$G$9+СВЦЭМ!$D$10+'СЕТ СН'!$G$6-'СЕТ СН'!$G$19</f>
        <v>1397.3115407</v>
      </c>
      <c r="I73" s="36">
        <f>SUMIFS(СВЦЭМ!$C$39:$C$782,СВЦЭМ!$A$39:$A$782,$A73,СВЦЭМ!$B$39:$B$782,I$47)+'СЕТ СН'!$G$9+СВЦЭМ!$D$10+'СЕТ СН'!$G$6-'СЕТ СН'!$G$19</f>
        <v>1352.44240225</v>
      </c>
      <c r="J73" s="36">
        <f>SUMIFS(СВЦЭМ!$C$39:$C$782,СВЦЭМ!$A$39:$A$782,$A73,СВЦЭМ!$B$39:$B$782,J$47)+'СЕТ СН'!$G$9+СВЦЭМ!$D$10+'СЕТ СН'!$G$6-'СЕТ СН'!$G$19</f>
        <v>1301.94889833</v>
      </c>
      <c r="K73" s="36">
        <f>SUMIFS(СВЦЭМ!$C$39:$C$782,СВЦЭМ!$A$39:$A$782,$A73,СВЦЭМ!$B$39:$B$782,K$47)+'СЕТ СН'!$G$9+СВЦЭМ!$D$10+'СЕТ СН'!$G$6-'СЕТ СН'!$G$19</f>
        <v>1303.8272951400002</v>
      </c>
      <c r="L73" s="36">
        <f>SUMIFS(СВЦЭМ!$C$39:$C$782,СВЦЭМ!$A$39:$A$782,$A73,СВЦЭМ!$B$39:$B$782,L$47)+'СЕТ СН'!$G$9+СВЦЭМ!$D$10+'СЕТ СН'!$G$6-'СЕТ СН'!$G$19</f>
        <v>1307.2330918600001</v>
      </c>
      <c r="M73" s="36">
        <f>SUMIFS(СВЦЭМ!$C$39:$C$782,СВЦЭМ!$A$39:$A$782,$A73,СВЦЭМ!$B$39:$B$782,M$47)+'СЕТ СН'!$G$9+СВЦЭМ!$D$10+'СЕТ СН'!$G$6-'СЕТ СН'!$G$19</f>
        <v>1301.7213958700002</v>
      </c>
      <c r="N73" s="36">
        <f>SUMIFS(СВЦЭМ!$C$39:$C$782,СВЦЭМ!$A$39:$A$782,$A73,СВЦЭМ!$B$39:$B$782,N$47)+'СЕТ СН'!$G$9+СВЦЭМ!$D$10+'СЕТ СН'!$G$6-'СЕТ СН'!$G$19</f>
        <v>1310.7262745</v>
      </c>
      <c r="O73" s="36">
        <f>SUMIFS(СВЦЭМ!$C$39:$C$782,СВЦЭМ!$A$39:$A$782,$A73,СВЦЭМ!$B$39:$B$782,O$47)+'СЕТ СН'!$G$9+СВЦЭМ!$D$10+'СЕТ СН'!$G$6-'СЕТ СН'!$G$19</f>
        <v>1310.6300467900001</v>
      </c>
      <c r="P73" s="36">
        <f>SUMIFS(СВЦЭМ!$C$39:$C$782,СВЦЭМ!$A$39:$A$782,$A73,СВЦЭМ!$B$39:$B$782,P$47)+'СЕТ СН'!$G$9+СВЦЭМ!$D$10+'СЕТ СН'!$G$6-'СЕТ СН'!$G$19</f>
        <v>1329.3951190100001</v>
      </c>
      <c r="Q73" s="36">
        <f>SUMIFS(СВЦЭМ!$C$39:$C$782,СВЦЭМ!$A$39:$A$782,$A73,СВЦЭМ!$B$39:$B$782,Q$47)+'СЕТ СН'!$G$9+СВЦЭМ!$D$10+'СЕТ СН'!$G$6-'СЕТ СН'!$G$19</f>
        <v>1329.0367980400001</v>
      </c>
      <c r="R73" s="36">
        <f>SUMIFS(СВЦЭМ!$C$39:$C$782,СВЦЭМ!$A$39:$A$782,$A73,СВЦЭМ!$B$39:$B$782,R$47)+'СЕТ СН'!$G$9+СВЦЭМ!$D$10+'СЕТ СН'!$G$6-'СЕТ СН'!$G$19</f>
        <v>1313.34685711</v>
      </c>
      <c r="S73" s="36">
        <f>SUMIFS(СВЦЭМ!$C$39:$C$782,СВЦЭМ!$A$39:$A$782,$A73,СВЦЭМ!$B$39:$B$782,S$47)+'СЕТ СН'!$G$9+СВЦЭМ!$D$10+'СЕТ СН'!$G$6-'СЕТ СН'!$G$19</f>
        <v>1284.6509501100002</v>
      </c>
      <c r="T73" s="36">
        <f>SUMIFS(СВЦЭМ!$C$39:$C$782,СВЦЭМ!$A$39:$A$782,$A73,СВЦЭМ!$B$39:$B$782,T$47)+'СЕТ СН'!$G$9+СВЦЭМ!$D$10+'СЕТ СН'!$G$6-'СЕТ СН'!$G$19</f>
        <v>1302.21421184</v>
      </c>
      <c r="U73" s="36">
        <f>SUMIFS(СВЦЭМ!$C$39:$C$782,СВЦЭМ!$A$39:$A$782,$A73,СВЦЭМ!$B$39:$B$782,U$47)+'СЕТ СН'!$G$9+СВЦЭМ!$D$10+'СЕТ СН'!$G$6-'СЕТ СН'!$G$19</f>
        <v>1308.86301263</v>
      </c>
      <c r="V73" s="36">
        <f>SUMIFS(СВЦЭМ!$C$39:$C$782,СВЦЭМ!$A$39:$A$782,$A73,СВЦЭМ!$B$39:$B$782,V$47)+'СЕТ СН'!$G$9+СВЦЭМ!$D$10+'СЕТ СН'!$G$6-'СЕТ СН'!$G$19</f>
        <v>1317.07392484</v>
      </c>
      <c r="W73" s="36">
        <f>SUMIFS(СВЦЭМ!$C$39:$C$782,СВЦЭМ!$A$39:$A$782,$A73,СВЦЭМ!$B$39:$B$782,W$47)+'СЕТ СН'!$G$9+СВЦЭМ!$D$10+'СЕТ СН'!$G$6-'СЕТ СН'!$G$19</f>
        <v>1313.2909117500001</v>
      </c>
      <c r="X73" s="36">
        <f>SUMIFS(СВЦЭМ!$C$39:$C$782,СВЦЭМ!$A$39:$A$782,$A73,СВЦЭМ!$B$39:$B$782,X$47)+'СЕТ СН'!$G$9+СВЦЭМ!$D$10+'СЕТ СН'!$G$6-'СЕТ СН'!$G$19</f>
        <v>1297.4423174400001</v>
      </c>
      <c r="Y73" s="36">
        <f>SUMIFS(СВЦЭМ!$C$39:$C$782,СВЦЭМ!$A$39:$A$782,$A73,СВЦЭМ!$B$39:$B$782,Y$47)+'СЕТ СН'!$G$9+СВЦЭМ!$D$10+'СЕТ СН'!$G$6-'СЕТ СН'!$G$19</f>
        <v>1299.1368879300001</v>
      </c>
    </row>
    <row r="74" spans="1:27" ht="15.75" x14ac:dyDescent="0.2">
      <c r="A74" s="35">
        <f t="shared" si="1"/>
        <v>44496</v>
      </c>
      <c r="B74" s="36">
        <f>SUMIFS(СВЦЭМ!$C$39:$C$782,СВЦЭМ!$A$39:$A$782,$A74,СВЦЭМ!$B$39:$B$782,B$47)+'СЕТ СН'!$G$9+СВЦЭМ!$D$10+'СЕТ СН'!$G$6-'СЕТ СН'!$G$19</f>
        <v>1302.6116687800002</v>
      </c>
      <c r="C74" s="36">
        <f>SUMIFS(СВЦЭМ!$C$39:$C$782,СВЦЭМ!$A$39:$A$782,$A74,СВЦЭМ!$B$39:$B$782,C$47)+'СЕТ СН'!$G$9+СВЦЭМ!$D$10+'СЕТ СН'!$G$6-'СЕТ СН'!$G$19</f>
        <v>1372.8999368</v>
      </c>
      <c r="D74" s="36">
        <f>SUMIFS(СВЦЭМ!$C$39:$C$782,СВЦЭМ!$A$39:$A$782,$A74,СВЦЭМ!$B$39:$B$782,D$47)+'СЕТ СН'!$G$9+СВЦЭМ!$D$10+'СЕТ СН'!$G$6-'СЕТ СН'!$G$19</f>
        <v>1359.9087028600002</v>
      </c>
      <c r="E74" s="36">
        <f>SUMIFS(СВЦЭМ!$C$39:$C$782,СВЦЭМ!$A$39:$A$782,$A74,СВЦЭМ!$B$39:$B$782,E$47)+'СЕТ СН'!$G$9+СВЦЭМ!$D$10+'СЕТ СН'!$G$6-'СЕТ СН'!$G$19</f>
        <v>1367.21037088</v>
      </c>
      <c r="F74" s="36">
        <f>SUMIFS(СВЦЭМ!$C$39:$C$782,СВЦЭМ!$A$39:$A$782,$A74,СВЦЭМ!$B$39:$B$782,F$47)+'СЕТ СН'!$G$9+СВЦЭМ!$D$10+'СЕТ СН'!$G$6-'СЕТ СН'!$G$19</f>
        <v>1359.95560628</v>
      </c>
      <c r="G74" s="36">
        <f>SUMIFS(СВЦЭМ!$C$39:$C$782,СВЦЭМ!$A$39:$A$782,$A74,СВЦЭМ!$B$39:$B$782,G$47)+'СЕТ СН'!$G$9+СВЦЭМ!$D$10+'СЕТ СН'!$G$6-'СЕТ СН'!$G$19</f>
        <v>1328.5993963000001</v>
      </c>
      <c r="H74" s="36">
        <f>SUMIFS(СВЦЭМ!$C$39:$C$782,СВЦЭМ!$A$39:$A$782,$A74,СВЦЭМ!$B$39:$B$782,H$47)+'СЕТ СН'!$G$9+СВЦЭМ!$D$10+'СЕТ СН'!$G$6-'СЕТ СН'!$G$19</f>
        <v>1360.4795167900002</v>
      </c>
      <c r="I74" s="36">
        <f>SUMIFS(СВЦЭМ!$C$39:$C$782,СВЦЭМ!$A$39:$A$782,$A74,СВЦЭМ!$B$39:$B$782,I$47)+'СЕТ СН'!$G$9+СВЦЭМ!$D$10+'СЕТ СН'!$G$6-'СЕТ СН'!$G$19</f>
        <v>1355.6357248300001</v>
      </c>
      <c r="J74" s="36">
        <f>SUMIFS(СВЦЭМ!$C$39:$C$782,СВЦЭМ!$A$39:$A$782,$A74,СВЦЭМ!$B$39:$B$782,J$47)+'СЕТ СН'!$G$9+СВЦЭМ!$D$10+'СЕТ СН'!$G$6-'СЕТ СН'!$G$19</f>
        <v>1328.2907295300001</v>
      </c>
      <c r="K74" s="36">
        <f>SUMIFS(СВЦЭМ!$C$39:$C$782,СВЦЭМ!$A$39:$A$782,$A74,СВЦЭМ!$B$39:$B$782,K$47)+'СЕТ СН'!$G$9+СВЦЭМ!$D$10+'СЕТ СН'!$G$6-'СЕТ СН'!$G$19</f>
        <v>1354.6392214900002</v>
      </c>
      <c r="L74" s="36">
        <f>SUMIFS(СВЦЭМ!$C$39:$C$782,СВЦЭМ!$A$39:$A$782,$A74,СВЦЭМ!$B$39:$B$782,L$47)+'СЕТ СН'!$G$9+СВЦЭМ!$D$10+'СЕТ СН'!$G$6-'СЕТ СН'!$G$19</f>
        <v>1346.43763186</v>
      </c>
      <c r="M74" s="36">
        <f>SUMIFS(СВЦЭМ!$C$39:$C$782,СВЦЭМ!$A$39:$A$782,$A74,СВЦЭМ!$B$39:$B$782,M$47)+'СЕТ СН'!$G$9+СВЦЭМ!$D$10+'СЕТ СН'!$G$6-'СЕТ СН'!$G$19</f>
        <v>1337.1873753300001</v>
      </c>
      <c r="N74" s="36">
        <f>SUMIFS(СВЦЭМ!$C$39:$C$782,СВЦЭМ!$A$39:$A$782,$A74,СВЦЭМ!$B$39:$B$782,N$47)+'СЕТ СН'!$G$9+СВЦЭМ!$D$10+'СЕТ СН'!$G$6-'СЕТ СН'!$G$19</f>
        <v>1326.2709782500001</v>
      </c>
      <c r="O74" s="36">
        <f>SUMIFS(СВЦЭМ!$C$39:$C$782,СВЦЭМ!$A$39:$A$782,$A74,СВЦЭМ!$B$39:$B$782,O$47)+'СЕТ СН'!$G$9+СВЦЭМ!$D$10+'СЕТ СН'!$G$6-'СЕТ СН'!$G$19</f>
        <v>1322.58196436</v>
      </c>
      <c r="P74" s="36">
        <f>SUMIFS(СВЦЭМ!$C$39:$C$782,СВЦЭМ!$A$39:$A$782,$A74,СВЦЭМ!$B$39:$B$782,P$47)+'СЕТ СН'!$G$9+СВЦЭМ!$D$10+'СЕТ СН'!$G$6-'СЕТ СН'!$G$19</f>
        <v>1309.08278655</v>
      </c>
      <c r="Q74" s="36">
        <f>SUMIFS(СВЦЭМ!$C$39:$C$782,СВЦЭМ!$A$39:$A$782,$A74,СВЦЭМ!$B$39:$B$782,Q$47)+'СЕТ СН'!$G$9+СВЦЭМ!$D$10+'СЕТ СН'!$G$6-'СЕТ СН'!$G$19</f>
        <v>1313.6875985900001</v>
      </c>
      <c r="R74" s="36">
        <f>SUMIFS(СВЦЭМ!$C$39:$C$782,СВЦЭМ!$A$39:$A$782,$A74,СВЦЭМ!$B$39:$B$782,R$47)+'СЕТ СН'!$G$9+СВЦЭМ!$D$10+'СЕТ СН'!$G$6-'СЕТ СН'!$G$19</f>
        <v>1314.80361956</v>
      </c>
      <c r="S74" s="36">
        <f>SUMIFS(СВЦЭМ!$C$39:$C$782,СВЦЭМ!$A$39:$A$782,$A74,СВЦЭМ!$B$39:$B$782,S$47)+'СЕТ СН'!$G$9+СВЦЭМ!$D$10+'СЕТ СН'!$G$6-'СЕТ СН'!$G$19</f>
        <v>1326.62403735</v>
      </c>
      <c r="T74" s="36">
        <f>SUMIFS(СВЦЭМ!$C$39:$C$782,СВЦЭМ!$A$39:$A$782,$A74,СВЦЭМ!$B$39:$B$782,T$47)+'СЕТ СН'!$G$9+СВЦЭМ!$D$10+'СЕТ СН'!$G$6-'СЕТ СН'!$G$19</f>
        <v>1330.79894117</v>
      </c>
      <c r="U74" s="36">
        <f>SUMIFS(СВЦЭМ!$C$39:$C$782,СВЦЭМ!$A$39:$A$782,$A74,СВЦЭМ!$B$39:$B$782,U$47)+'СЕТ СН'!$G$9+СВЦЭМ!$D$10+'СЕТ СН'!$G$6-'СЕТ СН'!$G$19</f>
        <v>1330.80060428</v>
      </c>
      <c r="V74" s="36">
        <f>SUMIFS(СВЦЭМ!$C$39:$C$782,СВЦЭМ!$A$39:$A$782,$A74,СВЦЭМ!$B$39:$B$782,V$47)+'СЕТ СН'!$G$9+СВЦЭМ!$D$10+'СЕТ СН'!$G$6-'СЕТ СН'!$G$19</f>
        <v>1338.7690098600001</v>
      </c>
      <c r="W74" s="36">
        <f>SUMIFS(СВЦЭМ!$C$39:$C$782,СВЦЭМ!$A$39:$A$782,$A74,СВЦЭМ!$B$39:$B$782,W$47)+'СЕТ СН'!$G$9+СВЦЭМ!$D$10+'СЕТ СН'!$G$6-'СЕТ СН'!$G$19</f>
        <v>1335.5893968100002</v>
      </c>
      <c r="X74" s="36">
        <f>SUMIFS(СВЦЭМ!$C$39:$C$782,СВЦЭМ!$A$39:$A$782,$A74,СВЦЭМ!$B$39:$B$782,X$47)+'СЕТ СН'!$G$9+СВЦЭМ!$D$10+'СЕТ СН'!$G$6-'СЕТ СН'!$G$19</f>
        <v>1314.7633141400001</v>
      </c>
      <c r="Y74" s="36">
        <f>SUMIFS(СВЦЭМ!$C$39:$C$782,СВЦЭМ!$A$39:$A$782,$A74,СВЦЭМ!$B$39:$B$782,Y$47)+'СЕТ СН'!$G$9+СВЦЭМ!$D$10+'СЕТ СН'!$G$6-'СЕТ СН'!$G$19</f>
        <v>1319.9180110900002</v>
      </c>
    </row>
    <row r="75" spans="1:27" ht="15.75" x14ac:dyDescent="0.2">
      <c r="A75" s="35">
        <f t="shared" si="1"/>
        <v>44497</v>
      </c>
      <c r="B75" s="36">
        <f>SUMIFS(СВЦЭМ!$C$39:$C$782,СВЦЭМ!$A$39:$A$782,$A75,СВЦЭМ!$B$39:$B$782,B$47)+'СЕТ СН'!$G$9+СВЦЭМ!$D$10+'СЕТ СН'!$G$6-'СЕТ СН'!$G$19</f>
        <v>1330.7810802200001</v>
      </c>
      <c r="C75" s="36">
        <f>SUMIFS(СВЦЭМ!$C$39:$C$782,СВЦЭМ!$A$39:$A$782,$A75,СВЦЭМ!$B$39:$B$782,C$47)+'СЕТ СН'!$G$9+СВЦЭМ!$D$10+'СЕТ СН'!$G$6-'СЕТ СН'!$G$19</f>
        <v>1390.19285702</v>
      </c>
      <c r="D75" s="36">
        <f>SUMIFS(СВЦЭМ!$C$39:$C$782,СВЦЭМ!$A$39:$A$782,$A75,СВЦЭМ!$B$39:$B$782,D$47)+'СЕТ СН'!$G$9+СВЦЭМ!$D$10+'СЕТ СН'!$G$6-'СЕТ СН'!$G$19</f>
        <v>1338.9217837900001</v>
      </c>
      <c r="E75" s="36">
        <f>SUMIFS(СВЦЭМ!$C$39:$C$782,СВЦЭМ!$A$39:$A$782,$A75,СВЦЭМ!$B$39:$B$782,E$47)+'СЕТ СН'!$G$9+СВЦЭМ!$D$10+'СЕТ СН'!$G$6-'СЕТ СН'!$G$19</f>
        <v>1320.2864354400001</v>
      </c>
      <c r="F75" s="36">
        <f>SUMIFS(СВЦЭМ!$C$39:$C$782,СВЦЭМ!$A$39:$A$782,$A75,СВЦЭМ!$B$39:$B$782,F$47)+'СЕТ СН'!$G$9+СВЦЭМ!$D$10+'СЕТ СН'!$G$6-'СЕТ СН'!$G$19</f>
        <v>1317.07927279</v>
      </c>
      <c r="G75" s="36">
        <f>SUMIFS(СВЦЭМ!$C$39:$C$782,СВЦЭМ!$A$39:$A$782,$A75,СВЦЭМ!$B$39:$B$782,G$47)+'СЕТ СН'!$G$9+СВЦЭМ!$D$10+'СЕТ СН'!$G$6-'СЕТ СН'!$G$19</f>
        <v>1329.2245901200001</v>
      </c>
      <c r="H75" s="36">
        <f>SUMIFS(СВЦЭМ!$C$39:$C$782,СВЦЭМ!$A$39:$A$782,$A75,СВЦЭМ!$B$39:$B$782,H$47)+'СЕТ СН'!$G$9+СВЦЭМ!$D$10+'СЕТ СН'!$G$6-'СЕТ СН'!$G$19</f>
        <v>1345.4196505800001</v>
      </c>
      <c r="I75" s="36">
        <f>SUMIFS(СВЦЭМ!$C$39:$C$782,СВЦЭМ!$A$39:$A$782,$A75,СВЦЭМ!$B$39:$B$782,I$47)+'СЕТ СН'!$G$9+СВЦЭМ!$D$10+'СЕТ СН'!$G$6-'СЕТ СН'!$G$19</f>
        <v>1302.48423215</v>
      </c>
      <c r="J75" s="36">
        <f>SUMIFS(СВЦЭМ!$C$39:$C$782,СВЦЭМ!$A$39:$A$782,$A75,СВЦЭМ!$B$39:$B$782,J$47)+'СЕТ СН'!$G$9+СВЦЭМ!$D$10+'СЕТ СН'!$G$6-'СЕТ СН'!$G$19</f>
        <v>1260.65987756</v>
      </c>
      <c r="K75" s="36">
        <f>SUMIFS(СВЦЭМ!$C$39:$C$782,СВЦЭМ!$A$39:$A$782,$A75,СВЦЭМ!$B$39:$B$782,K$47)+'СЕТ СН'!$G$9+СВЦЭМ!$D$10+'СЕТ СН'!$G$6-'СЕТ СН'!$G$19</f>
        <v>1269.0401237400001</v>
      </c>
      <c r="L75" s="36">
        <f>SUMIFS(СВЦЭМ!$C$39:$C$782,СВЦЭМ!$A$39:$A$782,$A75,СВЦЭМ!$B$39:$B$782,L$47)+'СЕТ СН'!$G$9+СВЦЭМ!$D$10+'СЕТ СН'!$G$6-'СЕТ СН'!$G$19</f>
        <v>1278.81113916</v>
      </c>
      <c r="M75" s="36">
        <f>SUMIFS(СВЦЭМ!$C$39:$C$782,СВЦЭМ!$A$39:$A$782,$A75,СВЦЭМ!$B$39:$B$782,M$47)+'СЕТ СН'!$G$9+СВЦЭМ!$D$10+'СЕТ СН'!$G$6-'СЕТ СН'!$G$19</f>
        <v>1302.1361725100001</v>
      </c>
      <c r="N75" s="36">
        <f>SUMIFS(СВЦЭМ!$C$39:$C$782,СВЦЭМ!$A$39:$A$782,$A75,СВЦЭМ!$B$39:$B$782,N$47)+'СЕТ СН'!$G$9+СВЦЭМ!$D$10+'СЕТ СН'!$G$6-'СЕТ СН'!$G$19</f>
        <v>1313.0454059400001</v>
      </c>
      <c r="O75" s="36">
        <f>SUMIFS(СВЦЭМ!$C$39:$C$782,СВЦЭМ!$A$39:$A$782,$A75,СВЦЭМ!$B$39:$B$782,O$47)+'СЕТ СН'!$G$9+СВЦЭМ!$D$10+'СЕТ СН'!$G$6-'СЕТ СН'!$G$19</f>
        <v>1324.47376102</v>
      </c>
      <c r="P75" s="36">
        <f>SUMIFS(СВЦЭМ!$C$39:$C$782,СВЦЭМ!$A$39:$A$782,$A75,СВЦЭМ!$B$39:$B$782,P$47)+'СЕТ СН'!$G$9+СВЦЭМ!$D$10+'СЕТ СН'!$G$6-'СЕТ СН'!$G$19</f>
        <v>1323.41967572</v>
      </c>
      <c r="Q75" s="36">
        <f>SUMIFS(СВЦЭМ!$C$39:$C$782,СВЦЭМ!$A$39:$A$782,$A75,СВЦЭМ!$B$39:$B$782,Q$47)+'СЕТ СН'!$G$9+СВЦЭМ!$D$10+'СЕТ СН'!$G$6-'СЕТ СН'!$G$19</f>
        <v>1311.6232388000001</v>
      </c>
      <c r="R75" s="36">
        <f>SUMIFS(СВЦЭМ!$C$39:$C$782,СВЦЭМ!$A$39:$A$782,$A75,СВЦЭМ!$B$39:$B$782,R$47)+'СЕТ СН'!$G$9+СВЦЭМ!$D$10+'СЕТ СН'!$G$6-'СЕТ СН'!$G$19</f>
        <v>1311.65929916</v>
      </c>
      <c r="S75" s="36">
        <f>SUMIFS(СВЦЭМ!$C$39:$C$782,СВЦЭМ!$A$39:$A$782,$A75,СВЦЭМ!$B$39:$B$782,S$47)+'СЕТ СН'!$G$9+СВЦЭМ!$D$10+'СЕТ СН'!$G$6-'СЕТ СН'!$G$19</f>
        <v>1316.85378272</v>
      </c>
      <c r="T75" s="36">
        <f>SUMIFS(СВЦЭМ!$C$39:$C$782,СВЦЭМ!$A$39:$A$782,$A75,СВЦЭМ!$B$39:$B$782,T$47)+'СЕТ СН'!$G$9+СВЦЭМ!$D$10+'СЕТ СН'!$G$6-'СЕТ СН'!$G$19</f>
        <v>1285.7747455400001</v>
      </c>
      <c r="U75" s="36">
        <f>SUMIFS(СВЦЭМ!$C$39:$C$782,СВЦЭМ!$A$39:$A$782,$A75,СВЦЭМ!$B$39:$B$782,U$47)+'СЕТ СН'!$G$9+СВЦЭМ!$D$10+'СЕТ СН'!$G$6-'СЕТ СН'!$G$19</f>
        <v>1294.4998594600002</v>
      </c>
      <c r="V75" s="36">
        <f>SUMIFS(СВЦЭМ!$C$39:$C$782,СВЦЭМ!$A$39:$A$782,$A75,СВЦЭМ!$B$39:$B$782,V$47)+'СЕТ СН'!$G$9+СВЦЭМ!$D$10+'СЕТ СН'!$G$6-'СЕТ СН'!$G$19</f>
        <v>1294.0016345500001</v>
      </c>
      <c r="W75" s="36">
        <f>SUMIFS(СВЦЭМ!$C$39:$C$782,СВЦЭМ!$A$39:$A$782,$A75,СВЦЭМ!$B$39:$B$782,W$47)+'СЕТ СН'!$G$9+СВЦЭМ!$D$10+'СЕТ СН'!$G$6-'СЕТ СН'!$G$19</f>
        <v>1293.3399372900001</v>
      </c>
      <c r="X75" s="36">
        <f>SUMIFS(СВЦЭМ!$C$39:$C$782,СВЦЭМ!$A$39:$A$782,$A75,СВЦЭМ!$B$39:$B$782,X$47)+'СЕТ СН'!$G$9+СВЦЭМ!$D$10+'СЕТ СН'!$G$6-'СЕТ СН'!$G$19</f>
        <v>1297.2833994300001</v>
      </c>
      <c r="Y75" s="36">
        <f>SUMIFS(СВЦЭМ!$C$39:$C$782,СВЦЭМ!$A$39:$A$782,$A75,СВЦЭМ!$B$39:$B$782,Y$47)+'СЕТ СН'!$G$9+СВЦЭМ!$D$10+'СЕТ СН'!$G$6-'СЕТ СН'!$G$19</f>
        <v>1255.4872372100001</v>
      </c>
    </row>
    <row r="76" spans="1:27" ht="15.75" x14ac:dyDescent="0.2">
      <c r="A76" s="35">
        <f t="shared" si="1"/>
        <v>44498</v>
      </c>
      <c r="B76" s="36">
        <f>SUMIFS(СВЦЭМ!$C$39:$C$782,СВЦЭМ!$A$39:$A$782,$A76,СВЦЭМ!$B$39:$B$782,B$47)+'СЕТ СН'!$G$9+СВЦЭМ!$D$10+'СЕТ СН'!$G$6-'СЕТ СН'!$G$19</f>
        <v>1523.94484182</v>
      </c>
      <c r="C76" s="36">
        <f>SUMIFS(СВЦЭМ!$C$39:$C$782,СВЦЭМ!$A$39:$A$782,$A76,СВЦЭМ!$B$39:$B$782,C$47)+'СЕТ СН'!$G$9+СВЦЭМ!$D$10+'СЕТ СН'!$G$6-'СЕТ СН'!$G$19</f>
        <v>1533.1986350500001</v>
      </c>
      <c r="D76" s="36">
        <f>SUMIFS(СВЦЭМ!$C$39:$C$782,СВЦЭМ!$A$39:$A$782,$A76,СВЦЭМ!$B$39:$B$782,D$47)+'СЕТ СН'!$G$9+СВЦЭМ!$D$10+'СЕТ СН'!$G$6-'СЕТ СН'!$G$19</f>
        <v>1488.9893202400001</v>
      </c>
      <c r="E76" s="36">
        <f>SUMIFS(СВЦЭМ!$C$39:$C$782,СВЦЭМ!$A$39:$A$782,$A76,СВЦЭМ!$B$39:$B$782,E$47)+'СЕТ СН'!$G$9+СВЦЭМ!$D$10+'СЕТ СН'!$G$6-'СЕТ СН'!$G$19</f>
        <v>1459.49502323</v>
      </c>
      <c r="F76" s="36">
        <f>SUMIFS(СВЦЭМ!$C$39:$C$782,СВЦЭМ!$A$39:$A$782,$A76,СВЦЭМ!$B$39:$B$782,F$47)+'СЕТ СН'!$G$9+СВЦЭМ!$D$10+'СЕТ СН'!$G$6-'СЕТ СН'!$G$19</f>
        <v>1468.5786541100001</v>
      </c>
      <c r="G76" s="36">
        <f>SUMIFS(СВЦЭМ!$C$39:$C$782,СВЦЭМ!$A$39:$A$782,$A76,СВЦЭМ!$B$39:$B$782,G$47)+'СЕТ СН'!$G$9+СВЦЭМ!$D$10+'СЕТ СН'!$G$6-'СЕТ СН'!$G$19</f>
        <v>1476.0903551000001</v>
      </c>
      <c r="H76" s="36">
        <f>SUMIFS(СВЦЭМ!$C$39:$C$782,СВЦЭМ!$A$39:$A$782,$A76,СВЦЭМ!$B$39:$B$782,H$47)+'СЕТ СН'!$G$9+СВЦЭМ!$D$10+'СЕТ СН'!$G$6-'СЕТ СН'!$G$19</f>
        <v>1525.2374923300001</v>
      </c>
      <c r="I76" s="36">
        <f>SUMIFS(СВЦЭМ!$C$39:$C$782,СВЦЭМ!$A$39:$A$782,$A76,СВЦЭМ!$B$39:$B$782,I$47)+'СЕТ СН'!$G$9+СВЦЭМ!$D$10+'СЕТ СН'!$G$6-'СЕТ СН'!$G$19</f>
        <v>1517.0554147600001</v>
      </c>
      <c r="J76" s="36">
        <f>SUMIFS(СВЦЭМ!$C$39:$C$782,СВЦЭМ!$A$39:$A$782,$A76,СВЦЭМ!$B$39:$B$782,J$47)+'СЕТ СН'!$G$9+СВЦЭМ!$D$10+'СЕТ СН'!$G$6-'СЕТ СН'!$G$19</f>
        <v>1414.21717287</v>
      </c>
      <c r="K76" s="36">
        <f>SUMIFS(СВЦЭМ!$C$39:$C$782,СВЦЭМ!$A$39:$A$782,$A76,СВЦЭМ!$B$39:$B$782,K$47)+'СЕТ СН'!$G$9+СВЦЭМ!$D$10+'СЕТ СН'!$G$6-'СЕТ СН'!$G$19</f>
        <v>1267.6751992700001</v>
      </c>
      <c r="L76" s="36">
        <f>SUMIFS(СВЦЭМ!$C$39:$C$782,СВЦЭМ!$A$39:$A$782,$A76,СВЦЭМ!$B$39:$B$782,L$47)+'СЕТ СН'!$G$9+СВЦЭМ!$D$10+'СЕТ СН'!$G$6-'СЕТ СН'!$G$19</f>
        <v>1195.5080332900002</v>
      </c>
      <c r="M76" s="36">
        <f>SUMIFS(СВЦЭМ!$C$39:$C$782,СВЦЭМ!$A$39:$A$782,$A76,СВЦЭМ!$B$39:$B$782,M$47)+'СЕТ СН'!$G$9+СВЦЭМ!$D$10+'СЕТ СН'!$G$6-'СЕТ СН'!$G$19</f>
        <v>1214.1088595000001</v>
      </c>
      <c r="N76" s="36">
        <f>SUMIFS(СВЦЭМ!$C$39:$C$782,СВЦЭМ!$A$39:$A$782,$A76,СВЦЭМ!$B$39:$B$782,N$47)+'СЕТ СН'!$G$9+СВЦЭМ!$D$10+'СЕТ СН'!$G$6-'СЕТ СН'!$G$19</f>
        <v>1226.38329907</v>
      </c>
      <c r="O76" s="36">
        <f>SUMIFS(СВЦЭМ!$C$39:$C$782,СВЦЭМ!$A$39:$A$782,$A76,СВЦЭМ!$B$39:$B$782,O$47)+'СЕТ СН'!$G$9+СВЦЭМ!$D$10+'СЕТ СН'!$G$6-'СЕТ СН'!$G$19</f>
        <v>1234.4894772500002</v>
      </c>
      <c r="P76" s="36">
        <f>SUMIFS(СВЦЭМ!$C$39:$C$782,СВЦЭМ!$A$39:$A$782,$A76,СВЦЭМ!$B$39:$B$782,P$47)+'СЕТ СН'!$G$9+СВЦЭМ!$D$10+'СЕТ СН'!$G$6-'СЕТ СН'!$G$19</f>
        <v>1231.5650339900001</v>
      </c>
      <c r="Q76" s="36">
        <f>SUMIFS(СВЦЭМ!$C$39:$C$782,СВЦЭМ!$A$39:$A$782,$A76,СВЦЭМ!$B$39:$B$782,Q$47)+'СЕТ СН'!$G$9+СВЦЭМ!$D$10+'СЕТ СН'!$G$6-'СЕТ СН'!$G$19</f>
        <v>1224.1711122300001</v>
      </c>
      <c r="R76" s="36">
        <f>SUMIFS(СВЦЭМ!$C$39:$C$782,СВЦЭМ!$A$39:$A$782,$A76,СВЦЭМ!$B$39:$B$782,R$47)+'СЕТ СН'!$G$9+СВЦЭМ!$D$10+'СЕТ СН'!$G$6-'СЕТ СН'!$G$19</f>
        <v>1207.9587625900001</v>
      </c>
      <c r="S76" s="36">
        <f>SUMIFS(СВЦЭМ!$C$39:$C$782,СВЦЭМ!$A$39:$A$782,$A76,СВЦЭМ!$B$39:$B$782,S$47)+'СЕТ СН'!$G$9+СВЦЭМ!$D$10+'СЕТ СН'!$G$6-'СЕТ СН'!$G$19</f>
        <v>1193.2371532300001</v>
      </c>
      <c r="T76" s="36">
        <f>SUMIFS(СВЦЭМ!$C$39:$C$782,СВЦЭМ!$A$39:$A$782,$A76,СВЦЭМ!$B$39:$B$782,T$47)+'СЕТ СН'!$G$9+СВЦЭМ!$D$10+'СЕТ СН'!$G$6-'СЕТ СН'!$G$19</f>
        <v>1159.13237443</v>
      </c>
      <c r="U76" s="36">
        <f>SUMIFS(СВЦЭМ!$C$39:$C$782,СВЦЭМ!$A$39:$A$782,$A76,СВЦЭМ!$B$39:$B$782,U$47)+'СЕТ СН'!$G$9+СВЦЭМ!$D$10+'СЕТ СН'!$G$6-'СЕТ СН'!$G$19</f>
        <v>1116.1156020400001</v>
      </c>
      <c r="V76" s="36">
        <f>SUMIFS(СВЦЭМ!$C$39:$C$782,СВЦЭМ!$A$39:$A$782,$A76,СВЦЭМ!$B$39:$B$782,V$47)+'СЕТ СН'!$G$9+СВЦЭМ!$D$10+'СЕТ СН'!$G$6-'СЕТ СН'!$G$19</f>
        <v>1109.11036287</v>
      </c>
      <c r="W76" s="36">
        <f>SUMIFS(СВЦЭМ!$C$39:$C$782,СВЦЭМ!$A$39:$A$782,$A76,СВЦЭМ!$B$39:$B$782,W$47)+'СЕТ СН'!$G$9+СВЦЭМ!$D$10+'СЕТ СН'!$G$6-'СЕТ СН'!$G$19</f>
        <v>1097.24025975</v>
      </c>
      <c r="X76" s="36">
        <f>SUMIFS(СВЦЭМ!$C$39:$C$782,СВЦЭМ!$A$39:$A$782,$A76,СВЦЭМ!$B$39:$B$782,X$47)+'СЕТ СН'!$G$9+СВЦЭМ!$D$10+'СЕТ СН'!$G$6-'СЕТ СН'!$G$19</f>
        <v>1163.70383838</v>
      </c>
      <c r="Y76" s="36">
        <f>SUMIFS(СВЦЭМ!$C$39:$C$782,СВЦЭМ!$A$39:$A$782,$A76,СВЦЭМ!$B$39:$B$782,Y$47)+'СЕТ СН'!$G$9+СВЦЭМ!$D$10+'СЕТ СН'!$G$6-'СЕТ СН'!$G$19</f>
        <v>1180.6725803100001</v>
      </c>
    </row>
    <row r="77" spans="1:27" ht="15.75" x14ac:dyDescent="0.2">
      <c r="A77" s="35">
        <f t="shared" si="1"/>
        <v>44499</v>
      </c>
      <c r="B77" s="36">
        <f>SUMIFS(СВЦЭМ!$C$39:$C$782,СВЦЭМ!$A$39:$A$782,$A77,СВЦЭМ!$B$39:$B$782,B$47)+'СЕТ СН'!$G$9+СВЦЭМ!$D$10+'СЕТ СН'!$G$6-'СЕТ СН'!$G$19</f>
        <v>1211.7966136100001</v>
      </c>
      <c r="C77" s="36">
        <f>SUMIFS(СВЦЭМ!$C$39:$C$782,СВЦЭМ!$A$39:$A$782,$A77,СВЦЭМ!$B$39:$B$782,C$47)+'СЕТ СН'!$G$9+СВЦЭМ!$D$10+'СЕТ СН'!$G$6-'СЕТ СН'!$G$19</f>
        <v>1297.3457796600001</v>
      </c>
      <c r="D77" s="36">
        <f>SUMIFS(СВЦЭМ!$C$39:$C$782,СВЦЭМ!$A$39:$A$782,$A77,СВЦЭМ!$B$39:$B$782,D$47)+'СЕТ СН'!$G$9+СВЦЭМ!$D$10+'СЕТ СН'!$G$6-'СЕТ СН'!$G$19</f>
        <v>1286.69766306</v>
      </c>
      <c r="E77" s="36">
        <f>SUMIFS(СВЦЭМ!$C$39:$C$782,СВЦЭМ!$A$39:$A$782,$A77,СВЦЭМ!$B$39:$B$782,E$47)+'СЕТ СН'!$G$9+СВЦЭМ!$D$10+'СЕТ СН'!$G$6-'СЕТ СН'!$G$19</f>
        <v>1288.6864676</v>
      </c>
      <c r="F77" s="36">
        <f>SUMIFS(СВЦЭМ!$C$39:$C$782,СВЦЭМ!$A$39:$A$782,$A77,СВЦЭМ!$B$39:$B$782,F$47)+'СЕТ СН'!$G$9+СВЦЭМ!$D$10+'СЕТ СН'!$G$6-'СЕТ СН'!$G$19</f>
        <v>1286.6045464000001</v>
      </c>
      <c r="G77" s="36">
        <f>SUMIFS(СВЦЭМ!$C$39:$C$782,СВЦЭМ!$A$39:$A$782,$A77,СВЦЭМ!$B$39:$B$782,G$47)+'СЕТ СН'!$G$9+СВЦЭМ!$D$10+'СЕТ СН'!$G$6-'СЕТ СН'!$G$19</f>
        <v>1289.14478674</v>
      </c>
      <c r="H77" s="36">
        <f>SUMIFS(СВЦЭМ!$C$39:$C$782,СВЦЭМ!$A$39:$A$782,$A77,СВЦЭМ!$B$39:$B$782,H$47)+'СЕТ СН'!$G$9+СВЦЭМ!$D$10+'СЕТ СН'!$G$6-'СЕТ СН'!$G$19</f>
        <v>1283.88677603</v>
      </c>
      <c r="I77" s="36">
        <f>SUMIFS(СВЦЭМ!$C$39:$C$782,СВЦЭМ!$A$39:$A$782,$A77,СВЦЭМ!$B$39:$B$782,I$47)+'СЕТ СН'!$G$9+СВЦЭМ!$D$10+'СЕТ СН'!$G$6-'СЕТ СН'!$G$19</f>
        <v>1224.6404242600001</v>
      </c>
      <c r="J77" s="36">
        <f>SUMIFS(СВЦЭМ!$C$39:$C$782,СВЦЭМ!$A$39:$A$782,$A77,СВЦЭМ!$B$39:$B$782,J$47)+'СЕТ СН'!$G$9+СВЦЭМ!$D$10+'СЕТ СН'!$G$6-'СЕТ СН'!$G$19</f>
        <v>1208.0742448200001</v>
      </c>
      <c r="K77" s="36">
        <f>SUMIFS(СВЦЭМ!$C$39:$C$782,СВЦЭМ!$A$39:$A$782,$A77,СВЦЭМ!$B$39:$B$782,K$47)+'СЕТ СН'!$G$9+СВЦЭМ!$D$10+'СЕТ СН'!$G$6-'СЕТ СН'!$G$19</f>
        <v>1247.39746616</v>
      </c>
      <c r="L77" s="36">
        <f>SUMIFS(СВЦЭМ!$C$39:$C$782,СВЦЭМ!$A$39:$A$782,$A77,СВЦЭМ!$B$39:$B$782,L$47)+'СЕТ СН'!$G$9+СВЦЭМ!$D$10+'СЕТ СН'!$G$6-'СЕТ СН'!$G$19</f>
        <v>1264.62027463</v>
      </c>
      <c r="M77" s="36">
        <f>SUMIFS(СВЦЭМ!$C$39:$C$782,СВЦЭМ!$A$39:$A$782,$A77,СВЦЭМ!$B$39:$B$782,M$47)+'СЕТ СН'!$G$9+СВЦЭМ!$D$10+'СЕТ СН'!$G$6-'СЕТ СН'!$G$19</f>
        <v>1255.97305213</v>
      </c>
      <c r="N77" s="36">
        <f>SUMIFS(СВЦЭМ!$C$39:$C$782,СВЦЭМ!$A$39:$A$782,$A77,СВЦЭМ!$B$39:$B$782,N$47)+'СЕТ СН'!$G$9+СВЦЭМ!$D$10+'СЕТ СН'!$G$6-'СЕТ СН'!$G$19</f>
        <v>1254.02995607</v>
      </c>
      <c r="O77" s="36">
        <f>SUMIFS(СВЦЭМ!$C$39:$C$782,СВЦЭМ!$A$39:$A$782,$A77,СВЦЭМ!$B$39:$B$782,O$47)+'СЕТ СН'!$G$9+СВЦЭМ!$D$10+'СЕТ СН'!$G$6-'СЕТ СН'!$G$19</f>
        <v>1219.0397491900001</v>
      </c>
      <c r="P77" s="36">
        <f>SUMIFS(СВЦЭМ!$C$39:$C$782,СВЦЭМ!$A$39:$A$782,$A77,СВЦЭМ!$B$39:$B$782,P$47)+'СЕТ СН'!$G$9+СВЦЭМ!$D$10+'СЕТ СН'!$G$6-'СЕТ СН'!$G$19</f>
        <v>1207.94658897</v>
      </c>
      <c r="Q77" s="36">
        <f>SUMIFS(СВЦЭМ!$C$39:$C$782,СВЦЭМ!$A$39:$A$782,$A77,СВЦЭМ!$B$39:$B$782,Q$47)+'СЕТ СН'!$G$9+СВЦЭМ!$D$10+'СЕТ СН'!$G$6-'СЕТ СН'!$G$19</f>
        <v>1213.0867557700001</v>
      </c>
      <c r="R77" s="36">
        <f>SUMIFS(СВЦЭМ!$C$39:$C$782,СВЦЭМ!$A$39:$A$782,$A77,СВЦЭМ!$B$39:$B$782,R$47)+'СЕТ СН'!$G$9+СВЦЭМ!$D$10+'СЕТ СН'!$G$6-'СЕТ СН'!$G$19</f>
        <v>1199.8884108500001</v>
      </c>
      <c r="S77" s="36">
        <f>SUMIFS(СВЦЭМ!$C$39:$C$782,СВЦЭМ!$A$39:$A$782,$A77,СВЦЭМ!$B$39:$B$782,S$47)+'СЕТ СН'!$G$9+СВЦЭМ!$D$10+'СЕТ СН'!$G$6-'СЕТ СН'!$G$19</f>
        <v>1209.5921310900001</v>
      </c>
      <c r="T77" s="36">
        <f>SUMIFS(СВЦЭМ!$C$39:$C$782,СВЦЭМ!$A$39:$A$782,$A77,СВЦЭМ!$B$39:$B$782,T$47)+'СЕТ СН'!$G$9+СВЦЭМ!$D$10+'СЕТ СН'!$G$6-'СЕТ СН'!$G$19</f>
        <v>1240.1132904000001</v>
      </c>
      <c r="U77" s="36">
        <f>SUMIFS(СВЦЭМ!$C$39:$C$782,СВЦЭМ!$A$39:$A$782,$A77,СВЦЭМ!$B$39:$B$782,U$47)+'СЕТ СН'!$G$9+СВЦЭМ!$D$10+'СЕТ СН'!$G$6-'СЕТ СН'!$G$19</f>
        <v>1260.6745930700001</v>
      </c>
      <c r="V77" s="36">
        <f>SUMIFS(СВЦЭМ!$C$39:$C$782,СВЦЭМ!$A$39:$A$782,$A77,СВЦЭМ!$B$39:$B$782,V$47)+'СЕТ СН'!$G$9+СВЦЭМ!$D$10+'СЕТ СН'!$G$6-'СЕТ СН'!$G$19</f>
        <v>1245.5717277600002</v>
      </c>
      <c r="W77" s="36">
        <f>SUMIFS(СВЦЭМ!$C$39:$C$782,СВЦЭМ!$A$39:$A$782,$A77,СВЦЭМ!$B$39:$B$782,W$47)+'СЕТ СН'!$G$9+СВЦЭМ!$D$10+'СЕТ СН'!$G$6-'СЕТ СН'!$G$19</f>
        <v>1226.1261379000002</v>
      </c>
      <c r="X77" s="36">
        <f>SUMIFS(СВЦЭМ!$C$39:$C$782,СВЦЭМ!$A$39:$A$782,$A77,СВЦЭМ!$B$39:$B$782,X$47)+'СЕТ СН'!$G$9+СВЦЭМ!$D$10+'СЕТ СН'!$G$6-'СЕТ СН'!$G$19</f>
        <v>1205.1911644400002</v>
      </c>
      <c r="Y77" s="36">
        <f>SUMIFS(СВЦЭМ!$C$39:$C$782,СВЦЭМ!$A$39:$A$782,$A77,СВЦЭМ!$B$39:$B$782,Y$47)+'СЕТ СН'!$G$9+СВЦЭМ!$D$10+'СЕТ СН'!$G$6-'СЕТ СН'!$G$19</f>
        <v>1214.8049254000002</v>
      </c>
      <c r="AA77" s="37"/>
    </row>
    <row r="78" spans="1:27" ht="15.75" x14ac:dyDescent="0.2">
      <c r="A78" s="35">
        <f t="shared" si="1"/>
        <v>44500</v>
      </c>
      <c r="B78" s="36">
        <f>SUMIFS(СВЦЭМ!$C$39:$C$782,СВЦЭМ!$A$39:$A$782,$A78,СВЦЭМ!$B$39:$B$782,B$47)+'СЕТ СН'!$G$9+СВЦЭМ!$D$10+'СЕТ СН'!$G$6-'СЕТ СН'!$G$19</f>
        <v>1207.6809486100001</v>
      </c>
      <c r="C78" s="36">
        <f>SUMIFS(СВЦЭМ!$C$39:$C$782,СВЦЭМ!$A$39:$A$782,$A78,СВЦЭМ!$B$39:$B$782,C$47)+'СЕТ СН'!$G$9+СВЦЭМ!$D$10+'СЕТ СН'!$G$6-'СЕТ СН'!$G$19</f>
        <v>1287.27594836</v>
      </c>
      <c r="D78" s="36">
        <f>SUMIFS(СВЦЭМ!$C$39:$C$782,СВЦЭМ!$A$39:$A$782,$A78,СВЦЭМ!$B$39:$B$782,D$47)+'СЕТ СН'!$G$9+СВЦЭМ!$D$10+'СЕТ СН'!$G$6-'СЕТ СН'!$G$19</f>
        <v>1286.6383463700001</v>
      </c>
      <c r="E78" s="36">
        <f>SUMIFS(СВЦЭМ!$C$39:$C$782,СВЦЭМ!$A$39:$A$782,$A78,СВЦЭМ!$B$39:$B$782,E$47)+'СЕТ СН'!$G$9+СВЦЭМ!$D$10+'СЕТ СН'!$G$6-'СЕТ СН'!$G$19</f>
        <v>1276.89040086</v>
      </c>
      <c r="F78" s="36">
        <f>SUMIFS(СВЦЭМ!$C$39:$C$782,СВЦЭМ!$A$39:$A$782,$A78,СВЦЭМ!$B$39:$B$782,F$47)+'СЕТ СН'!$G$9+СВЦЭМ!$D$10+'СЕТ СН'!$G$6-'СЕТ СН'!$G$19</f>
        <v>1272.20406804</v>
      </c>
      <c r="G78" s="36">
        <f>SUMIFS(СВЦЭМ!$C$39:$C$782,СВЦЭМ!$A$39:$A$782,$A78,СВЦЭМ!$B$39:$B$782,G$47)+'СЕТ СН'!$G$9+СВЦЭМ!$D$10+'СЕТ СН'!$G$6-'СЕТ СН'!$G$19</f>
        <v>1271.9046932600002</v>
      </c>
      <c r="H78" s="36">
        <f>SUMIFS(СВЦЭМ!$C$39:$C$782,СВЦЭМ!$A$39:$A$782,$A78,СВЦЭМ!$B$39:$B$782,H$47)+'СЕТ СН'!$G$9+СВЦЭМ!$D$10+'СЕТ СН'!$G$6-'СЕТ СН'!$G$19</f>
        <v>1291.9347732200001</v>
      </c>
      <c r="I78" s="36">
        <f>SUMIFS(СВЦЭМ!$C$39:$C$782,СВЦЭМ!$A$39:$A$782,$A78,СВЦЭМ!$B$39:$B$782,I$47)+'СЕТ СН'!$G$9+СВЦЭМ!$D$10+'СЕТ СН'!$G$6-'СЕТ СН'!$G$19</f>
        <v>1245.1033598700001</v>
      </c>
      <c r="J78" s="36">
        <f>SUMIFS(СВЦЭМ!$C$39:$C$782,СВЦЭМ!$A$39:$A$782,$A78,СВЦЭМ!$B$39:$B$782,J$47)+'СЕТ СН'!$G$9+СВЦЭМ!$D$10+'СЕТ СН'!$G$6-'СЕТ СН'!$G$19</f>
        <v>1219.9215774700001</v>
      </c>
      <c r="K78" s="36">
        <f>SUMIFS(СВЦЭМ!$C$39:$C$782,СВЦЭМ!$A$39:$A$782,$A78,СВЦЭМ!$B$39:$B$782,K$47)+'СЕТ СН'!$G$9+СВЦЭМ!$D$10+'СЕТ СН'!$G$6-'СЕТ СН'!$G$19</f>
        <v>1213.8579607000001</v>
      </c>
      <c r="L78" s="36">
        <f>SUMIFS(СВЦЭМ!$C$39:$C$782,СВЦЭМ!$A$39:$A$782,$A78,СВЦЭМ!$B$39:$B$782,L$47)+'СЕТ СН'!$G$9+СВЦЭМ!$D$10+'СЕТ СН'!$G$6-'СЕТ СН'!$G$19</f>
        <v>1234.904957</v>
      </c>
      <c r="M78" s="36">
        <f>SUMIFS(СВЦЭМ!$C$39:$C$782,СВЦЭМ!$A$39:$A$782,$A78,СВЦЭМ!$B$39:$B$782,M$47)+'СЕТ СН'!$G$9+СВЦЭМ!$D$10+'СЕТ СН'!$G$6-'СЕТ СН'!$G$19</f>
        <v>1240.9597575600001</v>
      </c>
      <c r="N78" s="36">
        <f>SUMIFS(СВЦЭМ!$C$39:$C$782,СВЦЭМ!$A$39:$A$782,$A78,СВЦЭМ!$B$39:$B$782,N$47)+'СЕТ СН'!$G$9+СВЦЭМ!$D$10+'СЕТ СН'!$G$6-'СЕТ СН'!$G$19</f>
        <v>1246.0248770000001</v>
      </c>
      <c r="O78" s="36">
        <f>SUMIFS(СВЦЭМ!$C$39:$C$782,СВЦЭМ!$A$39:$A$782,$A78,СВЦЭМ!$B$39:$B$782,O$47)+'СЕТ СН'!$G$9+СВЦЭМ!$D$10+'СЕТ СН'!$G$6-'СЕТ СН'!$G$19</f>
        <v>1254.7748685500001</v>
      </c>
      <c r="P78" s="36">
        <f>SUMIFS(СВЦЭМ!$C$39:$C$782,СВЦЭМ!$A$39:$A$782,$A78,СВЦЭМ!$B$39:$B$782,P$47)+'СЕТ СН'!$G$9+СВЦЭМ!$D$10+'СЕТ СН'!$G$6-'СЕТ СН'!$G$19</f>
        <v>1252.9633589500002</v>
      </c>
      <c r="Q78" s="36">
        <f>SUMIFS(СВЦЭМ!$C$39:$C$782,СВЦЭМ!$A$39:$A$782,$A78,СВЦЭМ!$B$39:$B$782,Q$47)+'СЕТ СН'!$G$9+СВЦЭМ!$D$10+'СЕТ СН'!$G$6-'СЕТ СН'!$G$19</f>
        <v>1273.9505289900001</v>
      </c>
      <c r="R78" s="36">
        <f>SUMIFS(СВЦЭМ!$C$39:$C$782,СВЦЭМ!$A$39:$A$782,$A78,СВЦЭМ!$B$39:$B$782,R$47)+'СЕТ СН'!$G$9+СВЦЭМ!$D$10+'СЕТ СН'!$G$6-'СЕТ СН'!$G$19</f>
        <v>1254.2029848100001</v>
      </c>
      <c r="S78" s="36">
        <f>SUMIFS(СВЦЭМ!$C$39:$C$782,СВЦЭМ!$A$39:$A$782,$A78,СВЦЭМ!$B$39:$B$782,S$47)+'СЕТ СН'!$G$9+СВЦЭМ!$D$10+'СЕТ СН'!$G$6-'СЕТ СН'!$G$19</f>
        <v>1238.41729614</v>
      </c>
      <c r="T78" s="36">
        <f>SUMIFS(СВЦЭМ!$C$39:$C$782,СВЦЭМ!$A$39:$A$782,$A78,СВЦЭМ!$B$39:$B$782,T$47)+'СЕТ СН'!$G$9+СВЦЭМ!$D$10+'СЕТ СН'!$G$6-'СЕТ СН'!$G$19</f>
        <v>1264.0231364000001</v>
      </c>
      <c r="U78" s="36">
        <f>SUMIFS(СВЦЭМ!$C$39:$C$782,СВЦЭМ!$A$39:$A$782,$A78,СВЦЭМ!$B$39:$B$782,U$47)+'СЕТ СН'!$G$9+СВЦЭМ!$D$10+'СЕТ СН'!$G$6-'СЕТ СН'!$G$19</f>
        <v>1273.4298809100001</v>
      </c>
      <c r="V78" s="36">
        <f>SUMIFS(СВЦЭМ!$C$39:$C$782,СВЦЭМ!$A$39:$A$782,$A78,СВЦЭМ!$B$39:$B$782,V$47)+'СЕТ СН'!$G$9+СВЦЭМ!$D$10+'СЕТ СН'!$G$6-'СЕТ СН'!$G$19</f>
        <v>1257.8636748900001</v>
      </c>
      <c r="W78" s="36">
        <f>SUMIFS(СВЦЭМ!$C$39:$C$782,СВЦЭМ!$A$39:$A$782,$A78,СВЦЭМ!$B$39:$B$782,W$47)+'СЕТ СН'!$G$9+СВЦЭМ!$D$10+'СЕТ СН'!$G$6-'СЕТ СН'!$G$19</f>
        <v>1244.56633192</v>
      </c>
      <c r="X78" s="36">
        <f>SUMIFS(СВЦЭМ!$C$39:$C$782,СВЦЭМ!$A$39:$A$782,$A78,СВЦЭМ!$B$39:$B$782,X$47)+'СЕТ СН'!$G$9+СВЦЭМ!$D$10+'СЕТ СН'!$G$6-'СЕТ СН'!$G$19</f>
        <v>1219.2271566200002</v>
      </c>
      <c r="Y78" s="36">
        <f>SUMIFS(СВЦЭМ!$C$39:$C$782,СВЦЭМ!$A$39:$A$782,$A78,СВЦЭМ!$B$39:$B$782,Y$47)+'СЕТ СН'!$G$9+СВЦЭМ!$D$10+'СЕТ СН'!$G$6-'СЕТ СН'!$G$19</f>
        <v>1228.8321415400001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01.10.2021</v>
      </c>
      <c r="B84" s="36">
        <f>SUMIFS(СВЦЭМ!$C$39:$C$782,СВЦЭМ!$A$39:$A$782,$A84,СВЦЭМ!$B$39:$B$782,B$83)+'СЕТ СН'!$H$9+СВЦЭМ!$D$10+'СЕТ СН'!$H$6-'СЕТ СН'!$H$19</f>
        <v>1176.2301545299999</v>
      </c>
      <c r="C84" s="36">
        <f>SUMIFS(СВЦЭМ!$C$39:$C$782,СВЦЭМ!$A$39:$A$782,$A84,СВЦЭМ!$B$39:$B$782,C$83)+'СЕТ СН'!$H$9+СВЦЭМ!$D$10+'СЕТ СН'!$H$6-'СЕТ СН'!$H$19</f>
        <v>1205.0100329899999</v>
      </c>
      <c r="D84" s="36">
        <f>SUMIFS(СВЦЭМ!$C$39:$C$782,СВЦЭМ!$A$39:$A$782,$A84,СВЦЭМ!$B$39:$B$782,D$83)+'СЕТ СН'!$H$9+СВЦЭМ!$D$10+'СЕТ СН'!$H$6-'СЕТ СН'!$H$19</f>
        <v>1272.7912056</v>
      </c>
      <c r="E84" s="36">
        <f>SUMIFS(СВЦЭМ!$C$39:$C$782,СВЦЭМ!$A$39:$A$782,$A84,СВЦЭМ!$B$39:$B$782,E$83)+'СЕТ СН'!$H$9+СВЦЭМ!$D$10+'СЕТ СН'!$H$6-'СЕТ СН'!$H$19</f>
        <v>1297.27121517</v>
      </c>
      <c r="F84" s="36">
        <f>SUMIFS(СВЦЭМ!$C$39:$C$782,СВЦЭМ!$A$39:$A$782,$A84,СВЦЭМ!$B$39:$B$782,F$83)+'СЕТ СН'!$H$9+СВЦЭМ!$D$10+'СЕТ СН'!$H$6-'СЕТ СН'!$H$19</f>
        <v>1314.52436822</v>
      </c>
      <c r="G84" s="36">
        <f>SUMIFS(СВЦЭМ!$C$39:$C$782,СВЦЭМ!$A$39:$A$782,$A84,СВЦЭМ!$B$39:$B$782,G$83)+'СЕТ СН'!$H$9+СВЦЭМ!$D$10+'СЕТ СН'!$H$6-'СЕТ СН'!$H$19</f>
        <v>1303.0105472800001</v>
      </c>
      <c r="H84" s="36">
        <f>SUMIFS(СВЦЭМ!$C$39:$C$782,СВЦЭМ!$A$39:$A$782,$A84,СВЦЭМ!$B$39:$B$782,H$83)+'СЕТ СН'!$H$9+СВЦЭМ!$D$10+'СЕТ СН'!$H$6-'СЕТ СН'!$H$19</f>
        <v>1273.5651428599999</v>
      </c>
      <c r="I84" s="36">
        <f>SUMIFS(СВЦЭМ!$C$39:$C$782,СВЦЭМ!$A$39:$A$782,$A84,СВЦЭМ!$B$39:$B$782,I$83)+'СЕТ СН'!$H$9+СВЦЭМ!$D$10+'СЕТ СН'!$H$6-'СЕТ СН'!$H$19</f>
        <v>1257.3038851599999</v>
      </c>
      <c r="J84" s="36">
        <f>SUMIFS(СВЦЭМ!$C$39:$C$782,СВЦЭМ!$A$39:$A$782,$A84,СВЦЭМ!$B$39:$B$782,J$83)+'СЕТ СН'!$H$9+СВЦЭМ!$D$10+'СЕТ СН'!$H$6-'СЕТ СН'!$H$19</f>
        <v>1180.3652183300001</v>
      </c>
      <c r="K84" s="36">
        <f>SUMIFS(СВЦЭМ!$C$39:$C$782,СВЦЭМ!$A$39:$A$782,$A84,СВЦЭМ!$B$39:$B$782,K$83)+'СЕТ СН'!$H$9+СВЦЭМ!$D$10+'СЕТ СН'!$H$6-'СЕТ СН'!$H$19</f>
        <v>1203.5431671399999</v>
      </c>
      <c r="L84" s="36">
        <f>SUMIFS(СВЦЭМ!$C$39:$C$782,СВЦЭМ!$A$39:$A$782,$A84,СВЦЭМ!$B$39:$B$782,L$83)+'СЕТ СН'!$H$9+СВЦЭМ!$D$10+'СЕТ СН'!$H$6-'СЕТ СН'!$H$19</f>
        <v>1205.46009271</v>
      </c>
      <c r="M84" s="36">
        <f>SUMIFS(СВЦЭМ!$C$39:$C$782,СВЦЭМ!$A$39:$A$782,$A84,СВЦЭМ!$B$39:$B$782,M$83)+'СЕТ СН'!$H$9+СВЦЭМ!$D$10+'СЕТ СН'!$H$6-'СЕТ СН'!$H$19</f>
        <v>1184.4835250599999</v>
      </c>
      <c r="N84" s="36">
        <f>SUMIFS(СВЦЭМ!$C$39:$C$782,СВЦЭМ!$A$39:$A$782,$A84,СВЦЭМ!$B$39:$B$782,N$83)+'СЕТ СН'!$H$9+СВЦЭМ!$D$10+'СЕТ СН'!$H$6-'СЕТ СН'!$H$19</f>
        <v>1177.23162439</v>
      </c>
      <c r="O84" s="36">
        <f>SUMIFS(СВЦЭМ!$C$39:$C$782,СВЦЭМ!$A$39:$A$782,$A84,СВЦЭМ!$B$39:$B$782,O$83)+'СЕТ СН'!$H$9+СВЦЭМ!$D$10+'СЕТ СН'!$H$6-'СЕТ СН'!$H$19</f>
        <v>1173.1208117399999</v>
      </c>
      <c r="P84" s="36">
        <f>SUMIFS(СВЦЭМ!$C$39:$C$782,СВЦЭМ!$A$39:$A$782,$A84,СВЦЭМ!$B$39:$B$782,P$83)+'СЕТ СН'!$H$9+СВЦЭМ!$D$10+'СЕТ СН'!$H$6-'СЕТ СН'!$H$19</f>
        <v>1181.08695197</v>
      </c>
      <c r="Q84" s="36">
        <f>SUMIFS(СВЦЭМ!$C$39:$C$782,СВЦЭМ!$A$39:$A$782,$A84,СВЦЭМ!$B$39:$B$782,Q$83)+'СЕТ СН'!$H$9+СВЦЭМ!$D$10+'СЕТ СН'!$H$6-'СЕТ СН'!$H$19</f>
        <v>1180.77268383</v>
      </c>
      <c r="R84" s="36">
        <f>SUMIFS(СВЦЭМ!$C$39:$C$782,СВЦЭМ!$A$39:$A$782,$A84,СВЦЭМ!$B$39:$B$782,R$83)+'СЕТ СН'!$H$9+СВЦЭМ!$D$10+'СЕТ СН'!$H$6-'СЕТ СН'!$H$19</f>
        <v>1176.4998499999999</v>
      </c>
      <c r="S84" s="36">
        <f>SUMIFS(СВЦЭМ!$C$39:$C$782,СВЦЭМ!$A$39:$A$782,$A84,СВЦЭМ!$B$39:$B$782,S$83)+'СЕТ СН'!$H$9+СВЦЭМ!$D$10+'СЕТ СН'!$H$6-'СЕТ СН'!$H$19</f>
        <v>1161.7788076300001</v>
      </c>
      <c r="T84" s="36">
        <f>SUMIFS(СВЦЭМ!$C$39:$C$782,СВЦЭМ!$A$39:$A$782,$A84,СВЦЭМ!$B$39:$B$782,T$83)+'СЕТ СН'!$H$9+СВЦЭМ!$D$10+'СЕТ СН'!$H$6-'СЕТ СН'!$H$19</f>
        <v>1153.5865487200001</v>
      </c>
      <c r="U84" s="36">
        <f>SUMIFS(СВЦЭМ!$C$39:$C$782,СВЦЭМ!$A$39:$A$782,$A84,СВЦЭМ!$B$39:$B$782,U$83)+'СЕТ СН'!$H$9+СВЦЭМ!$D$10+'СЕТ СН'!$H$6-'СЕТ СН'!$H$19</f>
        <v>1125.3424292500001</v>
      </c>
      <c r="V84" s="36">
        <f>SUMIFS(СВЦЭМ!$C$39:$C$782,СВЦЭМ!$A$39:$A$782,$A84,СВЦЭМ!$B$39:$B$782,V$83)+'СЕТ СН'!$H$9+СВЦЭМ!$D$10+'СЕТ СН'!$H$6-'СЕТ СН'!$H$19</f>
        <v>1096.9722129300001</v>
      </c>
      <c r="W84" s="36">
        <f>SUMIFS(СВЦЭМ!$C$39:$C$782,СВЦЭМ!$A$39:$A$782,$A84,СВЦЭМ!$B$39:$B$782,W$83)+'СЕТ СН'!$H$9+СВЦЭМ!$D$10+'СЕТ СН'!$H$6-'СЕТ СН'!$H$19</f>
        <v>1108.9341016999999</v>
      </c>
      <c r="X84" s="36">
        <f>SUMIFS(СВЦЭМ!$C$39:$C$782,СВЦЭМ!$A$39:$A$782,$A84,СВЦЭМ!$B$39:$B$782,X$83)+'СЕТ СН'!$H$9+СВЦЭМ!$D$10+'СЕТ СН'!$H$6-'СЕТ СН'!$H$19</f>
        <v>1138.2527425400001</v>
      </c>
      <c r="Y84" s="36">
        <f>SUMIFS(СВЦЭМ!$C$39:$C$782,СВЦЭМ!$A$39:$A$782,$A84,СВЦЭМ!$B$39:$B$782,Y$83)+'СЕТ СН'!$H$9+СВЦЭМ!$D$10+'СЕТ СН'!$H$6-'СЕТ СН'!$H$19</f>
        <v>1167.5685792500001</v>
      </c>
    </row>
    <row r="85" spans="1:25" ht="15.75" x14ac:dyDescent="0.2">
      <c r="A85" s="35">
        <f>A84+1</f>
        <v>44471</v>
      </c>
      <c r="B85" s="36">
        <f>SUMIFS(СВЦЭМ!$C$39:$C$782,СВЦЭМ!$A$39:$A$782,$A85,СВЦЭМ!$B$39:$B$782,B$83)+'СЕТ СН'!$H$9+СВЦЭМ!$D$10+'СЕТ СН'!$H$6-'СЕТ СН'!$H$19</f>
        <v>1242.78548333</v>
      </c>
      <c r="C85" s="36">
        <f>SUMIFS(СВЦЭМ!$C$39:$C$782,СВЦЭМ!$A$39:$A$782,$A85,СВЦЭМ!$B$39:$B$782,C$83)+'СЕТ СН'!$H$9+СВЦЭМ!$D$10+'СЕТ СН'!$H$6-'СЕТ СН'!$H$19</f>
        <v>1279.4662777400001</v>
      </c>
      <c r="D85" s="36">
        <f>SUMIFS(СВЦЭМ!$C$39:$C$782,СВЦЭМ!$A$39:$A$782,$A85,СВЦЭМ!$B$39:$B$782,D$83)+'СЕТ СН'!$H$9+СВЦЭМ!$D$10+'СЕТ СН'!$H$6-'СЕТ СН'!$H$19</f>
        <v>1314.7863483200001</v>
      </c>
      <c r="E85" s="36">
        <f>SUMIFS(СВЦЭМ!$C$39:$C$782,СВЦЭМ!$A$39:$A$782,$A85,СВЦЭМ!$B$39:$B$782,E$83)+'СЕТ СН'!$H$9+СВЦЭМ!$D$10+'СЕТ СН'!$H$6-'СЕТ СН'!$H$19</f>
        <v>1335.4930730000001</v>
      </c>
      <c r="F85" s="36">
        <f>SUMIFS(СВЦЭМ!$C$39:$C$782,СВЦЭМ!$A$39:$A$782,$A85,СВЦЭМ!$B$39:$B$782,F$83)+'СЕТ СН'!$H$9+СВЦЭМ!$D$10+'СЕТ СН'!$H$6-'СЕТ СН'!$H$19</f>
        <v>1339.0511146900001</v>
      </c>
      <c r="G85" s="36">
        <f>SUMIFS(СВЦЭМ!$C$39:$C$782,СВЦЭМ!$A$39:$A$782,$A85,СВЦЭМ!$B$39:$B$782,G$83)+'СЕТ СН'!$H$9+СВЦЭМ!$D$10+'СЕТ СН'!$H$6-'СЕТ СН'!$H$19</f>
        <v>1329.38057445</v>
      </c>
      <c r="H85" s="36">
        <f>SUMIFS(СВЦЭМ!$C$39:$C$782,СВЦЭМ!$A$39:$A$782,$A85,СВЦЭМ!$B$39:$B$782,H$83)+'СЕТ СН'!$H$9+СВЦЭМ!$D$10+'СЕТ СН'!$H$6-'СЕТ СН'!$H$19</f>
        <v>1266.9114888700001</v>
      </c>
      <c r="I85" s="36">
        <f>SUMIFS(СВЦЭМ!$C$39:$C$782,СВЦЭМ!$A$39:$A$782,$A85,СВЦЭМ!$B$39:$B$782,I$83)+'СЕТ СН'!$H$9+СВЦЭМ!$D$10+'СЕТ СН'!$H$6-'СЕТ СН'!$H$19</f>
        <v>1210.4553173100001</v>
      </c>
      <c r="J85" s="36">
        <f>SUMIFS(СВЦЭМ!$C$39:$C$782,СВЦЭМ!$A$39:$A$782,$A85,СВЦЭМ!$B$39:$B$782,J$83)+'СЕТ СН'!$H$9+СВЦЭМ!$D$10+'СЕТ СН'!$H$6-'СЕТ СН'!$H$19</f>
        <v>1127.4147335499999</v>
      </c>
      <c r="K85" s="36">
        <f>SUMIFS(СВЦЭМ!$C$39:$C$782,СВЦЭМ!$A$39:$A$782,$A85,СВЦЭМ!$B$39:$B$782,K$83)+'СЕТ СН'!$H$9+СВЦЭМ!$D$10+'СЕТ СН'!$H$6-'СЕТ СН'!$H$19</f>
        <v>1123.04545487</v>
      </c>
      <c r="L85" s="36">
        <f>SUMIFS(СВЦЭМ!$C$39:$C$782,СВЦЭМ!$A$39:$A$782,$A85,СВЦЭМ!$B$39:$B$782,L$83)+'СЕТ СН'!$H$9+СВЦЭМ!$D$10+'СЕТ СН'!$H$6-'СЕТ СН'!$H$19</f>
        <v>1133.30135298</v>
      </c>
      <c r="M85" s="36">
        <f>SUMIFS(СВЦЭМ!$C$39:$C$782,СВЦЭМ!$A$39:$A$782,$A85,СВЦЭМ!$B$39:$B$782,M$83)+'СЕТ СН'!$H$9+СВЦЭМ!$D$10+'СЕТ СН'!$H$6-'СЕТ СН'!$H$19</f>
        <v>1120.76407242</v>
      </c>
      <c r="N85" s="36">
        <f>SUMIFS(СВЦЭМ!$C$39:$C$782,СВЦЭМ!$A$39:$A$782,$A85,СВЦЭМ!$B$39:$B$782,N$83)+'СЕТ СН'!$H$9+СВЦЭМ!$D$10+'СЕТ СН'!$H$6-'СЕТ СН'!$H$19</f>
        <v>1110.35452766</v>
      </c>
      <c r="O85" s="36">
        <f>SUMIFS(СВЦЭМ!$C$39:$C$782,СВЦЭМ!$A$39:$A$782,$A85,СВЦЭМ!$B$39:$B$782,O$83)+'СЕТ СН'!$H$9+СВЦЭМ!$D$10+'СЕТ СН'!$H$6-'СЕТ СН'!$H$19</f>
        <v>1124.0504233900001</v>
      </c>
      <c r="P85" s="36">
        <f>SUMIFS(СВЦЭМ!$C$39:$C$782,СВЦЭМ!$A$39:$A$782,$A85,СВЦЭМ!$B$39:$B$782,P$83)+'СЕТ СН'!$H$9+СВЦЭМ!$D$10+'СЕТ СН'!$H$6-'СЕТ СН'!$H$19</f>
        <v>1152.3480952699999</v>
      </c>
      <c r="Q85" s="36">
        <f>SUMIFS(СВЦЭМ!$C$39:$C$782,СВЦЭМ!$A$39:$A$782,$A85,СВЦЭМ!$B$39:$B$782,Q$83)+'СЕТ СН'!$H$9+СВЦЭМ!$D$10+'СЕТ СН'!$H$6-'СЕТ СН'!$H$19</f>
        <v>1154.1552948799999</v>
      </c>
      <c r="R85" s="36">
        <f>SUMIFS(СВЦЭМ!$C$39:$C$782,СВЦЭМ!$A$39:$A$782,$A85,СВЦЭМ!$B$39:$B$782,R$83)+'СЕТ СН'!$H$9+СВЦЭМ!$D$10+'СЕТ СН'!$H$6-'СЕТ СН'!$H$19</f>
        <v>1150.56127105</v>
      </c>
      <c r="S85" s="36">
        <f>SUMIFS(СВЦЭМ!$C$39:$C$782,СВЦЭМ!$A$39:$A$782,$A85,СВЦЭМ!$B$39:$B$782,S$83)+'СЕТ СН'!$H$9+СВЦЭМ!$D$10+'СЕТ СН'!$H$6-'СЕТ СН'!$H$19</f>
        <v>1160.30650354</v>
      </c>
      <c r="T85" s="36">
        <f>SUMIFS(СВЦЭМ!$C$39:$C$782,СВЦЭМ!$A$39:$A$782,$A85,СВЦЭМ!$B$39:$B$782,T$83)+'СЕТ СН'!$H$9+СВЦЭМ!$D$10+'СЕТ СН'!$H$6-'СЕТ СН'!$H$19</f>
        <v>1133.7113665100001</v>
      </c>
      <c r="U85" s="36">
        <f>SUMIFS(СВЦЭМ!$C$39:$C$782,СВЦЭМ!$A$39:$A$782,$A85,СВЦЭМ!$B$39:$B$782,U$83)+'СЕТ СН'!$H$9+СВЦЭМ!$D$10+'СЕТ СН'!$H$6-'СЕТ СН'!$H$19</f>
        <v>1114.85705998</v>
      </c>
      <c r="V85" s="36">
        <f>SUMIFS(СВЦЭМ!$C$39:$C$782,СВЦЭМ!$A$39:$A$782,$A85,СВЦЭМ!$B$39:$B$782,V$83)+'СЕТ СН'!$H$9+СВЦЭМ!$D$10+'СЕТ СН'!$H$6-'СЕТ СН'!$H$19</f>
        <v>1123.2711301100001</v>
      </c>
      <c r="W85" s="36">
        <f>SUMIFS(СВЦЭМ!$C$39:$C$782,СВЦЭМ!$A$39:$A$782,$A85,СВЦЭМ!$B$39:$B$782,W$83)+'СЕТ СН'!$H$9+СВЦЭМ!$D$10+'СЕТ СН'!$H$6-'СЕТ СН'!$H$19</f>
        <v>1116.93008605</v>
      </c>
      <c r="X85" s="36">
        <f>SUMIFS(СВЦЭМ!$C$39:$C$782,СВЦЭМ!$A$39:$A$782,$A85,СВЦЭМ!$B$39:$B$782,X$83)+'СЕТ СН'!$H$9+СВЦЭМ!$D$10+'СЕТ СН'!$H$6-'СЕТ СН'!$H$19</f>
        <v>1216.27883075</v>
      </c>
      <c r="Y85" s="36">
        <f>SUMIFS(СВЦЭМ!$C$39:$C$782,СВЦЭМ!$A$39:$A$782,$A85,СВЦЭМ!$B$39:$B$782,Y$83)+'СЕТ СН'!$H$9+СВЦЭМ!$D$10+'СЕТ СН'!$H$6-'СЕТ СН'!$H$19</f>
        <v>1187.0795329</v>
      </c>
    </row>
    <row r="86" spans="1:25" ht="15.75" x14ac:dyDescent="0.2">
      <c r="A86" s="35">
        <f t="shared" ref="A86:A114" si="2">A85+1</f>
        <v>44472</v>
      </c>
      <c r="B86" s="36">
        <f>SUMIFS(СВЦЭМ!$C$39:$C$782,СВЦЭМ!$A$39:$A$782,$A86,СВЦЭМ!$B$39:$B$782,B$83)+'СЕТ СН'!$H$9+СВЦЭМ!$D$10+'СЕТ СН'!$H$6-'СЕТ СН'!$H$19</f>
        <v>1203.6580830099999</v>
      </c>
      <c r="C86" s="36">
        <f>SUMIFS(СВЦЭМ!$C$39:$C$782,СВЦЭМ!$A$39:$A$782,$A86,СВЦЭМ!$B$39:$B$782,C$83)+'СЕТ СН'!$H$9+СВЦЭМ!$D$10+'СЕТ СН'!$H$6-'СЕТ СН'!$H$19</f>
        <v>1274.8611496000001</v>
      </c>
      <c r="D86" s="36">
        <f>SUMIFS(СВЦЭМ!$C$39:$C$782,СВЦЭМ!$A$39:$A$782,$A86,СВЦЭМ!$B$39:$B$782,D$83)+'СЕТ СН'!$H$9+СВЦЭМ!$D$10+'СЕТ СН'!$H$6-'СЕТ СН'!$H$19</f>
        <v>1333.43229675</v>
      </c>
      <c r="E86" s="36">
        <f>SUMIFS(СВЦЭМ!$C$39:$C$782,СВЦЭМ!$A$39:$A$782,$A86,СВЦЭМ!$B$39:$B$782,E$83)+'СЕТ СН'!$H$9+СВЦЭМ!$D$10+'СЕТ СН'!$H$6-'СЕТ СН'!$H$19</f>
        <v>1357.7073023600001</v>
      </c>
      <c r="F86" s="36">
        <f>SUMIFS(СВЦЭМ!$C$39:$C$782,СВЦЭМ!$A$39:$A$782,$A86,СВЦЭМ!$B$39:$B$782,F$83)+'СЕТ СН'!$H$9+СВЦЭМ!$D$10+'СЕТ СН'!$H$6-'СЕТ СН'!$H$19</f>
        <v>1361.60335747</v>
      </c>
      <c r="G86" s="36">
        <f>SUMIFS(СВЦЭМ!$C$39:$C$782,СВЦЭМ!$A$39:$A$782,$A86,СВЦЭМ!$B$39:$B$782,G$83)+'СЕТ СН'!$H$9+СВЦЭМ!$D$10+'СЕТ СН'!$H$6-'СЕТ СН'!$H$19</f>
        <v>1343.79644403</v>
      </c>
      <c r="H86" s="36">
        <f>SUMIFS(СВЦЭМ!$C$39:$C$782,СВЦЭМ!$A$39:$A$782,$A86,СВЦЭМ!$B$39:$B$782,H$83)+'СЕТ СН'!$H$9+СВЦЭМ!$D$10+'СЕТ СН'!$H$6-'СЕТ СН'!$H$19</f>
        <v>1293.1725143000001</v>
      </c>
      <c r="I86" s="36">
        <f>SUMIFS(СВЦЭМ!$C$39:$C$782,СВЦЭМ!$A$39:$A$782,$A86,СВЦЭМ!$B$39:$B$782,I$83)+'СЕТ СН'!$H$9+СВЦЭМ!$D$10+'СЕТ СН'!$H$6-'СЕТ СН'!$H$19</f>
        <v>1216.7859237600001</v>
      </c>
      <c r="J86" s="36">
        <f>SUMIFS(СВЦЭМ!$C$39:$C$782,СВЦЭМ!$A$39:$A$782,$A86,СВЦЭМ!$B$39:$B$782,J$83)+'СЕТ СН'!$H$9+СВЦЭМ!$D$10+'СЕТ СН'!$H$6-'СЕТ СН'!$H$19</f>
        <v>1168.9796392799999</v>
      </c>
      <c r="K86" s="36">
        <f>SUMIFS(СВЦЭМ!$C$39:$C$782,СВЦЭМ!$A$39:$A$782,$A86,СВЦЭМ!$B$39:$B$782,K$83)+'СЕТ СН'!$H$9+СВЦЭМ!$D$10+'СЕТ СН'!$H$6-'СЕТ СН'!$H$19</f>
        <v>1132.3816938800001</v>
      </c>
      <c r="L86" s="36">
        <f>SUMIFS(СВЦЭМ!$C$39:$C$782,СВЦЭМ!$A$39:$A$782,$A86,СВЦЭМ!$B$39:$B$782,L$83)+'СЕТ СН'!$H$9+СВЦЭМ!$D$10+'СЕТ СН'!$H$6-'СЕТ СН'!$H$19</f>
        <v>1122.9272236100001</v>
      </c>
      <c r="M86" s="36">
        <f>SUMIFS(СВЦЭМ!$C$39:$C$782,СВЦЭМ!$A$39:$A$782,$A86,СВЦЭМ!$B$39:$B$782,M$83)+'СЕТ СН'!$H$9+СВЦЭМ!$D$10+'СЕТ СН'!$H$6-'СЕТ СН'!$H$19</f>
        <v>1124.6962985600001</v>
      </c>
      <c r="N86" s="36">
        <f>SUMIFS(СВЦЭМ!$C$39:$C$782,СВЦЭМ!$A$39:$A$782,$A86,СВЦЭМ!$B$39:$B$782,N$83)+'СЕТ СН'!$H$9+СВЦЭМ!$D$10+'СЕТ СН'!$H$6-'СЕТ СН'!$H$19</f>
        <v>1145.0021829899999</v>
      </c>
      <c r="O86" s="36">
        <f>SUMIFS(СВЦЭМ!$C$39:$C$782,СВЦЭМ!$A$39:$A$782,$A86,СВЦЭМ!$B$39:$B$782,O$83)+'СЕТ СН'!$H$9+СВЦЭМ!$D$10+'СЕТ СН'!$H$6-'СЕТ СН'!$H$19</f>
        <v>1148.4955300399999</v>
      </c>
      <c r="P86" s="36">
        <f>SUMIFS(СВЦЭМ!$C$39:$C$782,СВЦЭМ!$A$39:$A$782,$A86,СВЦЭМ!$B$39:$B$782,P$83)+'СЕТ СН'!$H$9+СВЦЭМ!$D$10+'СЕТ СН'!$H$6-'СЕТ СН'!$H$19</f>
        <v>1152.76862643</v>
      </c>
      <c r="Q86" s="36">
        <f>SUMIFS(СВЦЭМ!$C$39:$C$782,СВЦЭМ!$A$39:$A$782,$A86,СВЦЭМ!$B$39:$B$782,Q$83)+'СЕТ СН'!$H$9+СВЦЭМ!$D$10+'СЕТ СН'!$H$6-'СЕТ СН'!$H$19</f>
        <v>1151.0151187500001</v>
      </c>
      <c r="R86" s="36">
        <f>SUMIFS(СВЦЭМ!$C$39:$C$782,СВЦЭМ!$A$39:$A$782,$A86,СВЦЭМ!$B$39:$B$782,R$83)+'СЕТ СН'!$H$9+СВЦЭМ!$D$10+'СЕТ СН'!$H$6-'СЕТ СН'!$H$19</f>
        <v>1140.7408396799999</v>
      </c>
      <c r="S86" s="36">
        <f>SUMIFS(СВЦЭМ!$C$39:$C$782,СВЦЭМ!$A$39:$A$782,$A86,СВЦЭМ!$B$39:$B$782,S$83)+'СЕТ СН'!$H$9+СВЦЭМ!$D$10+'СЕТ СН'!$H$6-'СЕТ СН'!$H$19</f>
        <v>1149.6768329900001</v>
      </c>
      <c r="T86" s="36">
        <f>SUMIFS(СВЦЭМ!$C$39:$C$782,СВЦЭМ!$A$39:$A$782,$A86,СВЦЭМ!$B$39:$B$782,T$83)+'СЕТ СН'!$H$9+СВЦЭМ!$D$10+'СЕТ СН'!$H$6-'СЕТ СН'!$H$19</f>
        <v>1137.60088862</v>
      </c>
      <c r="U86" s="36">
        <f>SUMIFS(СВЦЭМ!$C$39:$C$782,СВЦЭМ!$A$39:$A$782,$A86,СВЦЭМ!$B$39:$B$782,U$83)+'СЕТ СН'!$H$9+СВЦЭМ!$D$10+'СЕТ СН'!$H$6-'СЕТ СН'!$H$19</f>
        <v>1128.2490029200001</v>
      </c>
      <c r="V86" s="36">
        <f>SUMIFS(СВЦЭМ!$C$39:$C$782,СВЦЭМ!$A$39:$A$782,$A86,СВЦЭМ!$B$39:$B$782,V$83)+'СЕТ СН'!$H$9+СВЦЭМ!$D$10+'СЕТ СН'!$H$6-'СЕТ СН'!$H$19</f>
        <v>1122.2386250899999</v>
      </c>
      <c r="W86" s="36">
        <f>SUMIFS(СВЦЭМ!$C$39:$C$782,СВЦЭМ!$A$39:$A$782,$A86,СВЦЭМ!$B$39:$B$782,W$83)+'СЕТ СН'!$H$9+СВЦЭМ!$D$10+'СЕТ СН'!$H$6-'СЕТ СН'!$H$19</f>
        <v>1097.4371420100001</v>
      </c>
      <c r="X86" s="36">
        <f>SUMIFS(СВЦЭМ!$C$39:$C$782,СВЦЭМ!$A$39:$A$782,$A86,СВЦЭМ!$B$39:$B$782,X$83)+'СЕТ СН'!$H$9+СВЦЭМ!$D$10+'СЕТ СН'!$H$6-'СЕТ СН'!$H$19</f>
        <v>1105.0803141700001</v>
      </c>
      <c r="Y86" s="36">
        <f>SUMIFS(СВЦЭМ!$C$39:$C$782,СВЦЭМ!$A$39:$A$782,$A86,СВЦЭМ!$B$39:$B$782,Y$83)+'СЕТ СН'!$H$9+СВЦЭМ!$D$10+'СЕТ СН'!$H$6-'СЕТ СН'!$H$19</f>
        <v>1114.29851811</v>
      </c>
    </row>
    <row r="87" spans="1:25" ht="15.75" x14ac:dyDescent="0.2">
      <c r="A87" s="35">
        <f t="shared" si="2"/>
        <v>44473</v>
      </c>
      <c r="B87" s="36">
        <f>SUMIFS(СВЦЭМ!$C$39:$C$782,СВЦЭМ!$A$39:$A$782,$A87,СВЦЭМ!$B$39:$B$782,B$83)+'СЕТ СН'!$H$9+СВЦЭМ!$D$10+'СЕТ СН'!$H$6-'СЕТ СН'!$H$19</f>
        <v>1182.5161614200001</v>
      </c>
      <c r="C87" s="36">
        <f>SUMIFS(СВЦЭМ!$C$39:$C$782,СВЦЭМ!$A$39:$A$782,$A87,СВЦЭМ!$B$39:$B$782,C$83)+'СЕТ СН'!$H$9+СВЦЭМ!$D$10+'СЕТ СН'!$H$6-'СЕТ СН'!$H$19</f>
        <v>1206.4232810799999</v>
      </c>
      <c r="D87" s="36">
        <f>SUMIFS(СВЦЭМ!$C$39:$C$782,СВЦЭМ!$A$39:$A$782,$A87,СВЦЭМ!$B$39:$B$782,D$83)+'СЕТ СН'!$H$9+СВЦЭМ!$D$10+'СЕТ СН'!$H$6-'СЕТ СН'!$H$19</f>
        <v>1200.67351042</v>
      </c>
      <c r="E87" s="36">
        <f>SUMIFS(СВЦЭМ!$C$39:$C$782,СВЦЭМ!$A$39:$A$782,$A87,СВЦЭМ!$B$39:$B$782,E$83)+'СЕТ СН'!$H$9+СВЦЭМ!$D$10+'СЕТ СН'!$H$6-'СЕТ СН'!$H$19</f>
        <v>1225.2816291900001</v>
      </c>
      <c r="F87" s="36">
        <f>SUMIFS(СВЦЭМ!$C$39:$C$782,СВЦЭМ!$A$39:$A$782,$A87,СВЦЭМ!$B$39:$B$782,F$83)+'СЕТ СН'!$H$9+СВЦЭМ!$D$10+'СЕТ СН'!$H$6-'СЕТ СН'!$H$19</f>
        <v>1221.0912719700002</v>
      </c>
      <c r="G87" s="36">
        <f>SUMIFS(СВЦЭМ!$C$39:$C$782,СВЦЭМ!$A$39:$A$782,$A87,СВЦЭМ!$B$39:$B$782,G$83)+'СЕТ СН'!$H$9+СВЦЭМ!$D$10+'СЕТ СН'!$H$6-'СЕТ СН'!$H$19</f>
        <v>1232.8641167800001</v>
      </c>
      <c r="H87" s="36">
        <f>SUMIFS(СВЦЭМ!$C$39:$C$782,СВЦЭМ!$A$39:$A$782,$A87,СВЦЭМ!$B$39:$B$782,H$83)+'СЕТ СН'!$H$9+СВЦЭМ!$D$10+'СЕТ СН'!$H$6-'СЕТ СН'!$H$19</f>
        <v>1267.56004897</v>
      </c>
      <c r="I87" s="36">
        <f>SUMIFS(СВЦЭМ!$C$39:$C$782,СВЦЭМ!$A$39:$A$782,$A87,СВЦЭМ!$B$39:$B$782,I$83)+'СЕТ СН'!$H$9+СВЦЭМ!$D$10+'СЕТ СН'!$H$6-'СЕТ СН'!$H$19</f>
        <v>1220.4500750500001</v>
      </c>
      <c r="J87" s="36">
        <f>SUMIFS(СВЦЭМ!$C$39:$C$782,СВЦЭМ!$A$39:$A$782,$A87,СВЦЭМ!$B$39:$B$782,J$83)+'СЕТ СН'!$H$9+СВЦЭМ!$D$10+'СЕТ СН'!$H$6-'СЕТ СН'!$H$19</f>
        <v>1187.54057377</v>
      </c>
      <c r="K87" s="36">
        <f>SUMIFS(СВЦЭМ!$C$39:$C$782,СВЦЭМ!$A$39:$A$782,$A87,СВЦЭМ!$B$39:$B$782,K$83)+'СЕТ СН'!$H$9+СВЦЭМ!$D$10+'СЕТ СН'!$H$6-'СЕТ СН'!$H$19</f>
        <v>1205.72610302</v>
      </c>
      <c r="L87" s="36">
        <f>SUMIFS(СВЦЭМ!$C$39:$C$782,СВЦЭМ!$A$39:$A$782,$A87,СВЦЭМ!$B$39:$B$782,L$83)+'СЕТ СН'!$H$9+СВЦЭМ!$D$10+'СЕТ СН'!$H$6-'СЕТ СН'!$H$19</f>
        <v>1184.4790935400001</v>
      </c>
      <c r="M87" s="36">
        <f>SUMIFS(СВЦЭМ!$C$39:$C$782,СВЦЭМ!$A$39:$A$782,$A87,СВЦЭМ!$B$39:$B$782,M$83)+'СЕТ СН'!$H$9+СВЦЭМ!$D$10+'СЕТ СН'!$H$6-'СЕТ СН'!$H$19</f>
        <v>1185.03415363</v>
      </c>
      <c r="N87" s="36">
        <f>SUMIFS(СВЦЭМ!$C$39:$C$782,СВЦЭМ!$A$39:$A$782,$A87,СВЦЭМ!$B$39:$B$782,N$83)+'СЕТ СН'!$H$9+СВЦЭМ!$D$10+'СЕТ СН'!$H$6-'СЕТ СН'!$H$19</f>
        <v>1165.70103137</v>
      </c>
      <c r="O87" s="36">
        <f>SUMIFS(СВЦЭМ!$C$39:$C$782,СВЦЭМ!$A$39:$A$782,$A87,СВЦЭМ!$B$39:$B$782,O$83)+'СЕТ СН'!$H$9+СВЦЭМ!$D$10+'СЕТ СН'!$H$6-'СЕТ СН'!$H$19</f>
        <v>1157.10924871</v>
      </c>
      <c r="P87" s="36">
        <f>SUMIFS(СВЦЭМ!$C$39:$C$782,СВЦЭМ!$A$39:$A$782,$A87,СВЦЭМ!$B$39:$B$782,P$83)+'СЕТ СН'!$H$9+СВЦЭМ!$D$10+'СЕТ СН'!$H$6-'СЕТ СН'!$H$19</f>
        <v>1173.4303247099999</v>
      </c>
      <c r="Q87" s="36">
        <f>SUMIFS(СВЦЭМ!$C$39:$C$782,СВЦЭМ!$A$39:$A$782,$A87,СВЦЭМ!$B$39:$B$782,Q$83)+'СЕТ СН'!$H$9+СВЦЭМ!$D$10+'СЕТ СН'!$H$6-'СЕТ СН'!$H$19</f>
        <v>1209.0041699799999</v>
      </c>
      <c r="R87" s="36">
        <f>SUMIFS(СВЦЭМ!$C$39:$C$782,СВЦЭМ!$A$39:$A$782,$A87,СВЦЭМ!$B$39:$B$782,R$83)+'СЕТ СН'!$H$9+СВЦЭМ!$D$10+'СЕТ СН'!$H$6-'СЕТ СН'!$H$19</f>
        <v>1196.3382840100001</v>
      </c>
      <c r="S87" s="36">
        <f>SUMIFS(СВЦЭМ!$C$39:$C$782,СВЦЭМ!$A$39:$A$782,$A87,СВЦЭМ!$B$39:$B$782,S$83)+'СЕТ СН'!$H$9+СВЦЭМ!$D$10+'СЕТ СН'!$H$6-'СЕТ СН'!$H$19</f>
        <v>1199.29721946</v>
      </c>
      <c r="T87" s="36">
        <f>SUMIFS(СВЦЭМ!$C$39:$C$782,СВЦЭМ!$A$39:$A$782,$A87,СВЦЭМ!$B$39:$B$782,T$83)+'СЕТ СН'!$H$9+СВЦЭМ!$D$10+'СЕТ СН'!$H$6-'СЕТ СН'!$H$19</f>
        <v>1216.3128954399999</v>
      </c>
      <c r="U87" s="36">
        <f>SUMIFS(СВЦЭМ!$C$39:$C$782,СВЦЭМ!$A$39:$A$782,$A87,СВЦЭМ!$B$39:$B$782,U$83)+'СЕТ СН'!$H$9+СВЦЭМ!$D$10+'СЕТ СН'!$H$6-'СЕТ СН'!$H$19</f>
        <v>1212.7650541800001</v>
      </c>
      <c r="V87" s="36">
        <f>SUMIFS(СВЦЭМ!$C$39:$C$782,СВЦЭМ!$A$39:$A$782,$A87,СВЦЭМ!$B$39:$B$782,V$83)+'СЕТ СН'!$H$9+СВЦЭМ!$D$10+'СЕТ СН'!$H$6-'СЕТ СН'!$H$19</f>
        <v>1214.0607047000001</v>
      </c>
      <c r="W87" s="36">
        <f>SUMIFS(СВЦЭМ!$C$39:$C$782,СВЦЭМ!$A$39:$A$782,$A87,СВЦЭМ!$B$39:$B$782,W$83)+'СЕТ СН'!$H$9+СВЦЭМ!$D$10+'СЕТ СН'!$H$6-'СЕТ СН'!$H$19</f>
        <v>1200.91328473</v>
      </c>
      <c r="X87" s="36">
        <f>SUMIFS(СВЦЭМ!$C$39:$C$782,СВЦЭМ!$A$39:$A$782,$A87,СВЦЭМ!$B$39:$B$782,X$83)+'СЕТ СН'!$H$9+СВЦЭМ!$D$10+'СЕТ СН'!$H$6-'СЕТ СН'!$H$19</f>
        <v>1213.5209249500001</v>
      </c>
      <c r="Y87" s="36">
        <f>SUMIFS(СВЦЭМ!$C$39:$C$782,СВЦЭМ!$A$39:$A$782,$A87,СВЦЭМ!$B$39:$B$782,Y$83)+'СЕТ СН'!$H$9+СВЦЭМ!$D$10+'СЕТ СН'!$H$6-'СЕТ СН'!$H$19</f>
        <v>1270.8628330500001</v>
      </c>
    </row>
    <row r="88" spans="1:25" ht="15.75" x14ac:dyDescent="0.2">
      <c r="A88" s="35">
        <f t="shared" si="2"/>
        <v>44474</v>
      </c>
      <c r="B88" s="36">
        <f>SUMIFS(СВЦЭМ!$C$39:$C$782,СВЦЭМ!$A$39:$A$782,$A88,СВЦЭМ!$B$39:$B$782,B$83)+'СЕТ СН'!$H$9+СВЦЭМ!$D$10+'СЕТ СН'!$H$6-'СЕТ СН'!$H$19</f>
        <v>1327.8000317000001</v>
      </c>
      <c r="C88" s="36">
        <f>SUMIFS(СВЦЭМ!$C$39:$C$782,СВЦЭМ!$A$39:$A$782,$A88,СВЦЭМ!$B$39:$B$782,C$83)+'СЕТ СН'!$H$9+СВЦЭМ!$D$10+'СЕТ СН'!$H$6-'СЕТ СН'!$H$19</f>
        <v>1328.80317216</v>
      </c>
      <c r="D88" s="36">
        <f>SUMIFS(СВЦЭМ!$C$39:$C$782,СВЦЭМ!$A$39:$A$782,$A88,СВЦЭМ!$B$39:$B$782,D$83)+'СЕТ СН'!$H$9+СВЦЭМ!$D$10+'СЕТ СН'!$H$6-'СЕТ СН'!$H$19</f>
        <v>1262.7811715800001</v>
      </c>
      <c r="E88" s="36">
        <f>SUMIFS(СВЦЭМ!$C$39:$C$782,СВЦЭМ!$A$39:$A$782,$A88,СВЦЭМ!$B$39:$B$782,E$83)+'СЕТ СН'!$H$9+СВЦЭМ!$D$10+'СЕТ СН'!$H$6-'СЕТ СН'!$H$19</f>
        <v>1247.9294964200001</v>
      </c>
      <c r="F88" s="36">
        <f>SUMIFS(СВЦЭМ!$C$39:$C$782,СВЦЭМ!$A$39:$A$782,$A88,СВЦЭМ!$B$39:$B$782,F$83)+'СЕТ СН'!$H$9+СВЦЭМ!$D$10+'СЕТ СН'!$H$6-'СЕТ СН'!$H$19</f>
        <v>1250.1995531000002</v>
      </c>
      <c r="G88" s="36">
        <f>SUMIFS(СВЦЭМ!$C$39:$C$782,СВЦЭМ!$A$39:$A$782,$A88,СВЦЭМ!$B$39:$B$782,G$83)+'СЕТ СН'!$H$9+СВЦЭМ!$D$10+'СЕТ СН'!$H$6-'СЕТ СН'!$H$19</f>
        <v>1258.3847836800001</v>
      </c>
      <c r="H88" s="36">
        <f>SUMIFS(СВЦЭМ!$C$39:$C$782,СВЦЭМ!$A$39:$A$782,$A88,СВЦЭМ!$B$39:$B$782,H$83)+'СЕТ СН'!$H$9+СВЦЭМ!$D$10+'СЕТ СН'!$H$6-'СЕТ СН'!$H$19</f>
        <v>1312.64202791</v>
      </c>
      <c r="I88" s="36">
        <f>SUMIFS(СВЦЭМ!$C$39:$C$782,СВЦЭМ!$A$39:$A$782,$A88,СВЦЭМ!$B$39:$B$782,I$83)+'СЕТ СН'!$H$9+СВЦЭМ!$D$10+'СЕТ СН'!$H$6-'СЕТ СН'!$H$19</f>
        <v>1298.35223823</v>
      </c>
      <c r="J88" s="36">
        <f>SUMIFS(СВЦЭМ!$C$39:$C$782,СВЦЭМ!$A$39:$A$782,$A88,СВЦЭМ!$B$39:$B$782,J$83)+'СЕТ СН'!$H$9+СВЦЭМ!$D$10+'СЕТ СН'!$H$6-'СЕТ СН'!$H$19</f>
        <v>1197.97112881</v>
      </c>
      <c r="K88" s="36">
        <f>SUMIFS(СВЦЭМ!$C$39:$C$782,СВЦЭМ!$A$39:$A$782,$A88,СВЦЭМ!$B$39:$B$782,K$83)+'СЕТ СН'!$H$9+СВЦЭМ!$D$10+'СЕТ СН'!$H$6-'СЕТ СН'!$H$19</f>
        <v>1221.5424154200002</v>
      </c>
      <c r="L88" s="36">
        <f>SUMIFS(СВЦЭМ!$C$39:$C$782,СВЦЭМ!$A$39:$A$782,$A88,СВЦЭМ!$B$39:$B$782,L$83)+'СЕТ СН'!$H$9+СВЦЭМ!$D$10+'СЕТ СН'!$H$6-'СЕТ СН'!$H$19</f>
        <v>1228.34520221</v>
      </c>
      <c r="M88" s="36">
        <f>SUMIFS(СВЦЭМ!$C$39:$C$782,СВЦЭМ!$A$39:$A$782,$A88,СВЦЭМ!$B$39:$B$782,M$83)+'СЕТ СН'!$H$9+СВЦЭМ!$D$10+'СЕТ СН'!$H$6-'СЕТ СН'!$H$19</f>
        <v>1247.2981100100001</v>
      </c>
      <c r="N88" s="36">
        <f>SUMIFS(СВЦЭМ!$C$39:$C$782,СВЦЭМ!$A$39:$A$782,$A88,СВЦЭМ!$B$39:$B$782,N$83)+'СЕТ СН'!$H$9+СВЦЭМ!$D$10+'СЕТ СН'!$H$6-'СЕТ СН'!$H$19</f>
        <v>1224.3104503400002</v>
      </c>
      <c r="O88" s="36">
        <f>SUMIFS(СВЦЭМ!$C$39:$C$782,СВЦЭМ!$A$39:$A$782,$A88,СВЦЭМ!$B$39:$B$782,O$83)+'СЕТ СН'!$H$9+СВЦЭМ!$D$10+'СЕТ СН'!$H$6-'СЕТ СН'!$H$19</f>
        <v>1234.6277455600002</v>
      </c>
      <c r="P88" s="36">
        <f>SUMIFS(СВЦЭМ!$C$39:$C$782,СВЦЭМ!$A$39:$A$782,$A88,СВЦЭМ!$B$39:$B$782,P$83)+'СЕТ СН'!$H$9+СВЦЭМ!$D$10+'СЕТ СН'!$H$6-'СЕТ СН'!$H$19</f>
        <v>1231.3755473800002</v>
      </c>
      <c r="Q88" s="36">
        <f>SUMIFS(СВЦЭМ!$C$39:$C$782,СВЦЭМ!$A$39:$A$782,$A88,СВЦЭМ!$B$39:$B$782,Q$83)+'СЕТ СН'!$H$9+СВЦЭМ!$D$10+'СЕТ СН'!$H$6-'СЕТ СН'!$H$19</f>
        <v>1258.56789759</v>
      </c>
      <c r="R88" s="36">
        <f>SUMIFS(СВЦЭМ!$C$39:$C$782,СВЦЭМ!$A$39:$A$782,$A88,СВЦЭМ!$B$39:$B$782,R$83)+'СЕТ СН'!$H$9+СВЦЭМ!$D$10+'СЕТ СН'!$H$6-'СЕТ СН'!$H$19</f>
        <v>1240.3303819600001</v>
      </c>
      <c r="S88" s="36">
        <f>SUMIFS(СВЦЭМ!$C$39:$C$782,СВЦЭМ!$A$39:$A$782,$A88,СВЦЭМ!$B$39:$B$782,S$83)+'СЕТ СН'!$H$9+СВЦЭМ!$D$10+'СЕТ СН'!$H$6-'СЕТ СН'!$H$19</f>
        <v>1247.0880446800002</v>
      </c>
      <c r="T88" s="36">
        <f>SUMIFS(СВЦЭМ!$C$39:$C$782,СВЦЭМ!$A$39:$A$782,$A88,СВЦЭМ!$B$39:$B$782,T$83)+'СЕТ СН'!$H$9+СВЦЭМ!$D$10+'СЕТ СН'!$H$6-'СЕТ СН'!$H$19</f>
        <v>1270.43646928</v>
      </c>
      <c r="U88" s="36">
        <f>SUMIFS(СВЦЭМ!$C$39:$C$782,СВЦЭМ!$A$39:$A$782,$A88,СВЦЭМ!$B$39:$B$782,U$83)+'СЕТ СН'!$H$9+СВЦЭМ!$D$10+'СЕТ СН'!$H$6-'СЕТ СН'!$H$19</f>
        <v>1245.08730621</v>
      </c>
      <c r="V88" s="36">
        <f>SUMIFS(СВЦЭМ!$C$39:$C$782,СВЦЭМ!$A$39:$A$782,$A88,СВЦЭМ!$B$39:$B$782,V$83)+'СЕТ СН'!$H$9+СВЦЭМ!$D$10+'СЕТ СН'!$H$6-'СЕТ СН'!$H$19</f>
        <v>1233.9579800900001</v>
      </c>
      <c r="W88" s="36">
        <f>SUMIFS(СВЦЭМ!$C$39:$C$782,СВЦЭМ!$A$39:$A$782,$A88,СВЦЭМ!$B$39:$B$782,W$83)+'СЕТ СН'!$H$9+СВЦЭМ!$D$10+'СЕТ СН'!$H$6-'СЕТ СН'!$H$19</f>
        <v>1243.6730590699999</v>
      </c>
      <c r="X88" s="36">
        <f>SUMIFS(СВЦЭМ!$C$39:$C$782,СВЦЭМ!$A$39:$A$782,$A88,СВЦЭМ!$B$39:$B$782,X$83)+'СЕТ СН'!$H$9+СВЦЭМ!$D$10+'СЕТ СН'!$H$6-'СЕТ СН'!$H$19</f>
        <v>1251.9234164700001</v>
      </c>
      <c r="Y88" s="36">
        <f>SUMIFS(СВЦЭМ!$C$39:$C$782,СВЦЭМ!$A$39:$A$782,$A88,СВЦЭМ!$B$39:$B$782,Y$83)+'СЕТ СН'!$H$9+СВЦЭМ!$D$10+'СЕТ СН'!$H$6-'СЕТ СН'!$H$19</f>
        <v>1337.8011145400001</v>
      </c>
    </row>
    <row r="89" spans="1:25" ht="15.75" x14ac:dyDescent="0.2">
      <c r="A89" s="35">
        <f t="shared" si="2"/>
        <v>44475</v>
      </c>
      <c r="B89" s="36">
        <f>SUMIFS(СВЦЭМ!$C$39:$C$782,СВЦЭМ!$A$39:$A$782,$A89,СВЦЭМ!$B$39:$B$782,B$83)+'СЕТ СН'!$H$9+СВЦЭМ!$D$10+'СЕТ СН'!$H$6-'СЕТ СН'!$H$19</f>
        <v>1345.57236063</v>
      </c>
      <c r="C89" s="36">
        <f>SUMIFS(СВЦЭМ!$C$39:$C$782,СВЦЭМ!$A$39:$A$782,$A89,СВЦЭМ!$B$39:$B$782,C$83)+'СЕТ СН'!$H$9+СВЦЭМ!$D$10+'СЕТ СН'!$H$6-'СЕТ СН'!$H$19</f>
        <v>1395.84716106</v>
      </c>
      <c r="D89" s="36">
        <f>SUMIFS(СВЦЭМ!$C$39:$C$782,СВЦЭМ!$A$39:$A$782,$A89,СВЦЭМ!$B$39:$B$782,D$83)+'СЕТ СН'!$H$9+СВЦЭМ!$D$10+'СЕТ СН'!$H$6-'СЕТ СН'!$H$19</f>
        <v>1302.5024423900002</v>
      </c>
      <c r="E89" s="36">
        <f>SUMIFS(СВЦЭМ!$C$39:$C$782,СВЦЭМ!$A$39:$A$782,$A89,СВЦЭМ!$B$39:$B$782,E$83)+'СЕТ СН'!$H$9+СВЦЭМ!$D$10+'СЕТ СН'!$H$6-'СЕТ СН'!$H$19</f>
        <v>1290.5362039900001</v>
      </c>
      <c r="F89" s="36">
        <f>SUMIFS(СВЦЭМ!$C$39:$C$782,СВЦЭМ!$A$39:$A$782,$A89,СВЦЭМ!$B$39:$B$782,F$83)+'СЕТ СН'!$H$9+СВЦЭМ!$D$10+'СЕТ СН'!$H$6-'СЕТ СН'!$H$19</f>
        <v>1277.6404802500001</v>
      </c>
      <c r="G89" s="36">
        <f>SUMIFS(СВЦЭМ!$C$39:$C$782,СВЦЭМ!$A$39:$A$782,$A89,СВЦЭМ!$B$39:$B$782,G$83)+'СЕТ СН'!$H$9+СВЦЭМ!$D$10+'СЕТ СН'!$H$6-'СЕТ СН'!$H$19</f>
        <v>1284.9506460100001</v>
      </c>
      <c r="H89" s="36">
        <f>SUMIFS(СВЦЭМ!$C$39:$C$782,СВЦЭМ!$A$39:$A$782,$A89,СВЦЭМ!$B$39:$B$782,H$83)+'СЕТ СН'!$H$9+СВЦЭМ!$D$10+'СЕТ СН'!$H$6-'СЕТ СН'!$H$19</f>
        <v>1344.08999051</v>
      </c>
      <c r="I89" s="36">
        <f>SUMIFS(СВЦЭМ!$C$39:$C$782,СВЦЭМ!$A$39:$A$782,$A89,СВЦЭМ!$B$39:$B$782,I$83)+'СЕТ СН'!$H$9+СВЦЭМ!$D$10+'СЕТ СН'!$H$6-'СЕТ СН'!$H$19</f>
        <v>1359.96568123</v>
      </c>
      <c r="J89" s="36">
        <f>SUMIFS(СВЦЭМ!$C$39:$C$782,СВЦЭМ!$A$39:$A$782,$A89,СВЦЭМ!$B$39:$B$782,J$83)+'СЕТ СН'!$H$9+СВЦЭМ!$D$10+'СЕТ СН'!$H$6-'СЕТ СН'!$H$19</f>
        <v>1304.0488426000002</v>
      </c>
      <c r="K89" s="36">
        <f>SUMIFS(СВЦЭМ!$C$39:$C$782,СВЦЭМ!$A$39:$A$782,$A89,СВЦЭМ!$B$39:$B$782,K$83)+'СЕТ СН'!$H$9+СВЦЭМ!$D$10+'СЕТ СН'!$H$6-'СЕТ СН'!$H$19</f>
        <v>1283.81932274</v>
      </c>
      <c r="L89" s="36">
        <f>SUMIFS(СВЦЭМ!$C$39:$C$782,СВЦЭМ!$A$39:$A$782,$A89,СВЦЭМ!$B$39:$B$782,L$83)+'СЕТ СН'!$H$9+СВЦЭМ!$D$10+'СЕТ СН'!$H$6-'СЕТ СН'!$H$19</f>
        <v>1314.25331117</v>
      </c>
      <c r="M89" s="36">
        <f>SUMIFS(СВЦЭМ!$C$39:$C$782,СВЦЭМ!$A$39:$A$782,$A89,СВЦЭМ!$B$39:$B$782,M$83)+'СЕТ СН'!$H$9+СВЦЭМ!$D$10+'СЕТ СН'!$H$6-'СЕТ СН'!$H$19</f>
        <v>1315.1632110200001</v>
      </c>
      <c r="N89" s="36">
        <f>SUMIFS(СВЦЭМ!$C$39:$C$782,СВЦЭМ!$A$39:$A$782,$A89,СВЦЭМ!$B$39:$B$782,N$83)+'СЕТ СН'!$H$9+СВЦЭМ!$D$10+'СЕТ СН'!$H$6-'СЕТ СН'!$H$19</f>
        <v>1298.7689399200001</v>
      </c>
      <c r="O89" s="36">
        <f>SUMIFS(СВЦЭМ!$C$39:$C$782,СВЦЭМ!$A$39:$A$782,$A89,СВЦЭМ!$B$39:$B$782,O$83)+'СЕТ СН'!$H$9+СВЦЭМ!$D$10+'СЕТ СН'!$H$6-'СЕТ СН'!$H$19</f>
        <v>1308.26827622</v>
      </c>
      <c r="P89" s="36">
        <f>SUMIFS(СВЦЭМ!$C$39:$C$782,СВЦЭМ!$A$39:$A$782,$A89,СВЦЭМ!$B$39:$B$782,P$83)+'СЕТ СН'!$H$9+СВЦЭМ!$D$10+'СЕТ СН'!$H$6-'СЕТ СН'!$H$19</f>
        <v>1314.1932354100002</v>
      </c>
      <c r="Q89" s="36">
        <f>SUMIFS(СВЦЭМ!$C$39:$C$782,СВЦЭМ!$A$39:$A$782,$A89,СВЦЭМ!$B$39:$B$782,Q$83)+'СЕТ СН'!$H$9+СВЦЭМ!$D$10+'СЕТ СН'!$H$6-'СЕТ СН'!$H$19</f>
        <v>1337.7824279700001</v>
      </c>
      <c r="R89" s="36">
        <f>SUMIFS(СВЦЭМ!$C$39:$C$782,СВЦЭМ!$A$39:$A$782,$A89,СВЦЭМ!$B$39:$B$782,R$83)+'СЕТ СН'!$H$9+СВЦЭМ!$D$10+'СЕТ СН'!$H$6-'СЕТ СН'!$H$19</f>
        <v>1330.5389449100001</v>
      </c>
      <c r="S89" s="36">
        <f>SUMIFS(СВЦЭМ!$C$39:$C$782,СВЦЭМ!$A$39:$A$782,$A89,СВЦЭМ!$B$39:$B$782,S$83)+'СЕТ СН'!$H$9+СВЦЭМ!$D$10+'СЕТ СН'!$H$6-'СЕТ СН'!$H$19</f>
        <v>1330.53358228</v>
      </c>
      <c r="T89" s="36">
        <f>SUMIFS(СВЦЭМ!$C$39:$C$782,СВЦЭМ!$A$39:$A$782,$A89,СВЦЭМ!$B$39:$B$782,T$83)+'СЕТ СН'!$H$9+СВЦЭМ!$D$10+'СЕТ СН'!$H$6-'СЕТ СН'!$H$19</f>
        <v>1289.0563163000002</v>
      </c>
      <c r="U89" s="36">
        <f>SUMIFS(СВЦЭМ!$C$39:$C$782,СВЦЭМ!$A$39:$A$782,$A89,СВЦЭМ!$B$39:$B$782,U$83)+'СЕТ СН'!$H$9+СВЦЭМ!$D$10+'СЕТ СН'!$H$6-'СЕТ СН'!$H$19</f>
        <v>1228.3359505100002</v>
      </c>
      <c r="V89" s="36">
        <f>SUMIFS(СВЦЭМ!$C$39:$C$782,СВЦЭМ!$A$39:$A$782,$A89,СВЦЭМ!$B$39:$B$782,V$83)+'СЕТ СН'!$H$9+СВЦЭМ!$D$10+'СЕТ СН'!$H$6-'СЕТ СН'!$H$19</f>
        <v>1198.3045541500001</v>
      </c>
      <c r="W89" s="36">
        <f>SUMIFS(СВЦЭМ!$C$39:$C$782,СВЦЭМ!$A$39:$A$782,$A89,СВЦЭМ!$B$39:$B$782,W$83)+'СЕТ СН'!$H$9+СВЦЭМ!$D$10+'СЕТ СН'!$H$6-'СЕТ СН'!$H$19</f>
        <v>1224.5321586800001</v>
      </c>
      <c r="X89" s="36">
        <f>SUMIFS(СВЦЭМ!$C$39:$C$782,СВЦЭМ!$A$39:$A$782,$A89,СВЦЭМ!$B$39:$B$782,X$83)+'СЕТ СН'!$H$9+СВЦЭМ!$D$10+'СЕТ СН'!$H$6-'СЕТ СН'!$H$19</f>
        <v>1306.9443278800002</v>
      </c>
      <c r="Y89" s="36">
        <f>SUMIFS(СВЦЭМ!$C$39:$C$782,СВЦЭМ!$A$39:$A$782,$A89,СВЦЭМ!$B$39:$B$782,Y$83)+'СЕТ СН'!$H$9+СВЦЭМ!$D$10+'СЕТ СН'!$H$6-'СЕТ СН'!$H$19</f>
        <v>1337.0103543</v>
      </c>
    </row>
    <row r="90" spans="1:25" ht="15.75" x14ac:dyDescent="0.2">
      <c r="A90" s="35">
        <f t="shared" si="2"/>
        <v>44476</v>
      </c>
      <c r="B90" s="36">
        <f>SUMIFS(СВЦЭМ!$C$39:$C$782,СВЦЭМ!$A$39:$A$782,$A90,СВЦЭМ!$B$39:$B$782,B$83)+'СЕТ СН'!$H$9+СВЦЭМ!$D$10+'СЕТ СН'!$H$6-'СЕТ СН'!$H$19</f>
        <v>1279.3554441200001</v>
      </c>
      <c r="C90" s="36">
        <f>SUMIFS(СВЦЭМ!$C$39:$C$782,СВЦЭМ!$A$39:$A$782,$A90,СВЦЭМ!$B$39:$B$782,C$83)+'СЕТ СН'!$H$9+СВЦЭМ!$D$10+'СЕТ СН'!$H$6-'СЕТ СН'!$H$19</f>
        <v>1297.5613743600002</v>
      </c>
      <c r="D90" s="36">
        <f>SUMIFS(СВЦЭМ!$C$39:$C$782,СВЦЭМ!$A$39:$A$782,$A90,СВЦЭМ!$B$39:$B$782,D$83)+'СЕТ СН'!$H$9+СВЦЭМ!$D$10+'СЕТ СН'!$H$6-'СЕТ СН'!$H$19</f>
        <v>1255.3756994600001</v>
      </c>
      <c r="E90" s="36">
        <f>SUMIFS(СВЦЭМ!$C$39:$C$782,СВЦЭМ!$A$39:$A$782,$A90,СВЦЭМ!$B$39:$B$782,E$83)+'СЕТ СН'!$H$9+СВЦЭМ!$D$10+'СЕТ СН'!$H$6-'СЕТ СН'!$H$19</f>
        <v>1259.5751262600002</v>
      </c>
      <c r="F90" s="36">
        <f>SUMIFS(СВЦЭМ!$C$39:$C$782,СВЦЭМ!$A$39:$A$782,$A90,СВЦЭМ!$B$39:$B$782,F$83)+'СЕТ СН'!$H$9+СВЦЭМ!$D$10+'СЕТ СН'!$H$6-'СЕТ СН'!$H$19</f>
        <v>1258.6451466100002</v>
      </c>
      <c r="G90" s="36">
        <f>SUMIFS(СВЦЭМ!$C$39:$C$782,СВЦЭМ!$A$39:$A$782,$A90,СВЦЭМ!$B$39:$B$782,G$83)+'СЕТ СН'!$H$9+СВЦЭМ!$D$10+'СЕТ СН'!$H$6-'СЕТ СН'!$H$19</f>
        <v>1245.88223225</v>
      </c>
      <c r="H90" s="36">
        <f>SUMIFS(СВЦЭМ!$C$39:$C$782,СВЦЭМ!$A$39:$A$782,$A90,СВЦЭМ!$B$39:$B$782,H$83)+'СЕТ СН'!$H$9+СВЦЭМ!$D$10+'СЕТ СН'!$H$6-'СЕТ СН'!$H$19</f>
        <v>1300.2494354600001</v>
      </c>
      <c r="I90" s="36">
        <f>SUMIFS(СВЦЭМ!$C$39:$C$782,СВЦЭМ!$A$39:$A$782,$A90,СВЦЭМ!$B$39:$B$782,I$83)+'СЕТ СН'!$H$9+СВЦЭМ!$D$10+'СЕТ СН'!$H$6-'СЕТ СН'!$H$19</f>
        <v>1310.1742717100001</v>
      </c>
      <c r="J90" s="36">
        <f>SUMIFS(СВЦЭМ!$C$39:$C$782,СВЦЭМ!$A$39:$A$782,$A90,СВЦЭМ!$B$39:$B$782,J$83)+'СЕТ СН'!$H$9+СВЦЭМ!$D$10+'СЕТ СН'!$H$6-'СЕТ СН'!$H$19</f>
        <v>1271.7647507400002</v>
      </c>
      <c r="K90" s="36">
        <f>SUMIFS(СВЦЭМ!$C$39:$C$782,СВЦЭМ!$A$39:$A$782,$A90,СВЦЭМ!$B$39:$B$782,K$83)+'СЕТ СН'!$H$9+СВЦЭМ!$D$10+'СЕТ СН'!$H$6-'СЕТ СН'!$H$19</f>
        <v>1238.2741577900001</v>
      </c>
      <c r="L90" s="36">
        <f>SUMIFS(СВЦЭМ!$C$39:$C$782,СВЦЭМ!$A$39:$A$782,$A90,СВЦЭМ!$B$39:$B$782,L$83)+'СЕТ СН'!$H$9+СВЦЭМ!$D$10+'СЕТ СН'!$H$6-'СЕТ СН'!$H$19</f>
        <v>1232.8620174500002</v>
      </c>
      <c r="M90" s="36">
        <f>SUMIFS(СВЦЭМ!$C$39:$C$782,СВЦЭМ!$A$39:$A$782,$A90,СВЦЭМ!$B$39:$B$782,M$83)+'СЕТ СН'!$H$9+СВЦЭМ!$D$10+'СЕТ СН'!$H$6-'СЕТ СН'!$H$19</f>
        <v>1257.12013071</v>
      </c>
      <c r="N90" s="36">
        <f>SUMIFS(СВЦЭМ!$C$39:$C$782,СВЦЭМ!$A$39:$A$782,$A90,СВЦЭМ!$B$39:$B$782,N$83)+'СЕТ СН'!$H$9+СВЦЭМ!$D$10+'СЕТ СН'!$H$6-'СЕТ СН'!$H$19</f>
        <v>1260.48443387</v>
      </c>
      <c r="O90" s="36">
        <f>SUMIFS(СВЦЭМ!$C$39:$C$782,СВЦЭМ!$A$39:$A$782,$A90,СВЦЭМ!$B$39:$B$782,O$83)+'СЕТ СН'!$H$9+СВЦЭМ!$D$10+'СЕТ СН'!$H$6-'СЕТ СН'!$H$19</f>
        <v>1252.1322136399999</v>
      </c>
      <c r="P90" s="36">
        <f>SUMIFS(СВЦЭМ!$C$39:$C$782,СВЦЭМ!$A$39:$A$782,$A90,СВЦЭМ!$B$39:$B$782,P$83)+'СЕТ СН'!$H$9+СВЦЭМ!$D$10+'СЕТ СН'!$H$6-'СЕТ СН'!$H$19</f>
        <v>1251.8603695000002</v>
      </c>
      <c r="Q90" s="36">
        <f>SUMIFS(СВЦЭМ!$C$39:$C$782,СВЦЭМ!$A$39:$A$782,$A90,СВЦЭМ!$B$39:$B$782,Q$83)+'СЕТ СН'!$H$9+СВЦЭМ!$D$10+'СЕТ СН'!$H$6-'СЕТ СН'!$H$19</f>
        <v>1257.3132257100001</v>
      </c>
      <c r="R90" s="36">
        <f>SUMIFS(СВЦЭМ!$C$39:$C$782,СВЦЭМ!$A$39:$A$782,$A90,СВЦЭМ!$B$39:$B$782,R$83)+'СЕТ СН'!$H$9+СВЦЭМ!$D$10+'СЕТ СН'!$H$6-'СЕТ СН'!$H$19</f>
        <v>1250.3082720500001</v>
      </c>
      <c r="S90" s="36">
        <f>SUMIFS(СВЦЭМ!$C$39:$C$782,СВЦЭМ!$A$39:$A$782,$A90,СВЦЭМ!$B$39:$B$782,S$83)+'СЕТ СН'!$H$9+СВЦЭМ!$D$10+'СЕТ СН'!$H$6-'СЕТ СН'!$H$19</f>
        <v>1257.47332521</v>
      </c>
      <c r="T90" s="36">
        <f>SUMIFS(СВЦЭМ!$C$39:$C$782,СВЦЭМ!$A$39:$A$782,$A90,СВЦЭМ!$B$39:$B$782,T$83)+'СЕТ СН'!$H$9+СВЦЭМ!$D$10+'СЕТ СН'!$H$6-'СЕТ СН'!$H$19</f>
        <v>1235.5986840999999</v>
      </c>
      <c r="U90" s="36">
        <f>SUMIFS(СВЦЭМ!$C$39:$C$782,СВЦЭМ!$A$39:$A$782,$A90,СВЦЭМ!$B$39:$B$782,U$83)+'СЕТ СН'!$H$9+СВЦЭМ!$D$10+'СЕТ СН'!$H$6-'СЕТ СН'!$H$19</f>
        <v>1214.1299469</v>
      </c>
      <c r="V90" s="36">
        <f>SUMIFS(СВЦЭМ!$C$39:$C$782,СВЦЭМ!$A$39:$A$782,$A90,СВЦЭМ!$B$39:$B$782,V$83)+'СЕТ СН'!$H$9+СВЦЭМ!$D$10+'СЕТ СН'!$H$6-'СЕТ СН'!$H$19</f>
        <v>1228.16898563</v>
      </c>
      <c r="W90" s="36">
        <f>SUMIFS(СВЦЭМ!$C$39:$C$782,СВЦЭМ!$A$39:$A$782,$A90,СВЦЭМ!$B$39:$B$782,W$83)+'СЕТ СН'!$H$9+СВЦЭМ!$D$10+'СЕТ СН'!$H$6-'СЕТ СН'!$H$19</f>
        <v>1270.3864123000001</v>
      </c>
      <c r="X90" s="36">
        <f>SUMIFS(СВЦЭМ!$C$39:$C$782,СВЦЭМ!$A$39:$A$782,$A90,СВЦЭМ!$B$39:$B$782,X$83)+'СЕТ СН'!$H$9+СВЦЭМ!$D$10+'СЕТ СН'!$H$6-'СЕТ СН'!$H$19</f>
        <v>1314.6236460500002</v>
      </c>
      <c r="Y90" s="36">
        <f>SUMIFS(СВЦЭМ!$C$39:$C$782,СВЦЭМ!$A$39:$A$782,$A90,СВЦЭМ!$B$39:$B$782,Y$83)+'СЕТ СН'!$H$9+СВЦЭМ!$D$10+'СЕТ СН'!$H$6-'СЕТ СН'!$H$19</f>
        <v>1326.9685733900001</v>
      </c>
    </row>
    <row r="91" spans="1:25" ht="15.75" x14ac:dyDescent="0.2">
      <c r="A91" s="35">
        <f t="shared" si="2"/>
        <v>44477</v>
      </c>
      <c r="B91" s="36">
        <f>SUMIFS(СВЦЭМ!$C$39:$C$782,СВЦЭМ!$A$39:$A$782,$A91,СВЦЭМ!$B$39:$B$782,B$83)+'СЕТ СН'!$H$9+СВЦЭМ!$D$10+'СЕТ СН'!$H$6-'СЕТ СН'!$H$19</f>
        <v>1299.4291384400001</v>
      </c>
      <c r="C91" s="36">
        <f>SUMIFS(СВЦЭМ!$C$39:$C$782,СВЦЭМ!$A$39:$A$782,$A91,СВЦЭМ!$B$39:$B$782,C$83)+'СЕТ СН'!$H$9+СВЦЭМ!$D$10+'СЕТ СН'!$H$6-'СЕТ СН'!$H$19</f>
        <v>1323.4412157000002</v>
      </c>
      <c r="D91" s="36">
        <f>SUMIFS(СВЦЭМ!$C$39:$C$782,СВЦЭМ!$A$39:$A$782,$A91,СВЦЭМ!$B$39:$B$782,D$83)+'СЕТ СН'!$H$9+СВЦЭМ!$D$10+'СЕТ СН'!$H$6-'СЕТ СН'!$H$19</f>
        <v>1290.63116668</v>
      </c>
      <c r="E91" s="36">
        <f>SUMIFS(СВЦЭМ!$C$39:$C$782,СВЦЭМ!$A$39:$A$782,$A91,СВЦЭМ!$B$39:$B$782,E$83)+'СЕТ СН'!$H$9+СВЦЭМ!$D$10+'СЕТ СН'!$H$6-'СЕТ СН'!$H$19</f>
        <v>1315.4861687800001</v>
      </c>
      <c r="F91" s="36">
        <f>SUMIFS(СВЦЭМ!$C$39:$C$782,СВЦЭМ!$A$39:$A$782,$A91,СВЦЭМ!$B$39:$B$782,F$83)+'СЕТ СН'!$H$9+СВЦЭМ!$D$10+'СЕТ СН'!$H$6-'СЕТ СН'!$H$19</f>
        <v>1315.41626481</v>
      </c>
      <c r="G91" s="36">
        <f>SUMIFS(СВЦЭМ!$C$39:$C$782,СВЦЭМ!$A$39:$A$782,$A91,СВЦЭМ!$B$39:$B$782,G$83)+'СЕТ СН'!$H$9+СВЦЭМ!$D$10+'СЕТ СН'!$H$6-'СЕТ СН'!$H$19</f>
        <v>1295.1984365400001</v>
      </c>
      <c r="H91" s="36">
        <f>SUMIFS(СВЦЭМ!$C$39:$C$782,СВЦЭМ!$A$39:$A$782,$A91,СВЦЭМ!$B$39:$B$782,H$83)+'СЕТ СН'!$H$9+СВЦЭМ!$D$10+'СЕТ СН'!$H$6-'СЕТ СН'!$H$19</f>
        <v>1329.78109496</v>
      </c>
      <c r="I91" s="36">
        <f>SUMIFS(СВЦЭМ!$C$39:$C$782,СВЦЭМ!$A$39:$A$782,$A91,СВЦЭМ!$B$39:$B$782,I$83)+'СЕТ СН'!$H$9+СВЦЭМ!$D$10+'СЕТ СН'!$H$6-'СЕТ СН'!$H$19</f>
        <v>1366.0938284700001</v>
      </c>
      <c r="J91" s="36">
        <f>SUMIFS(СВЦЭМ!$C$39:$C$782,СВЦЭМ!$A$39:$A$782,$A91,СВЦЭМ!$B$39:$B$782,J$83)+'СЕТ СН'!$H$9+СВЦЭМ!$D$10+'СЕТ СН'!$H$6-'СЕТ СН'!$H$19</f>
        <v>1313.19015829</v>
      </c>
      <c r="K91" s="36">
        <f>SUMIFS(СВЦЭМ!$C$39:$C$782,СВЦЭМ!$A$39:$A$782,$A91,СВЦЭМ!$B$39:$B$782,K$83)+'СЕТ СН'!$H$9+СВЦЭМ!$D$10+'СЕТ СН'!$H$6-'СЕТ СН'!$H$19</f>
        <v>1282.5868622100002</v>
      </c>
      <c r="L91" s="36">
        <f>SUMIFS(СВЦЭМ!$C$39:$C$782,СВЦЭМ!$A$39:$A$782,$A91,СВЦЭМ!$B$39:$B$782,L$83)+'СЕТ СН'!$H$9+СВЦЭМ!$D$10+'СЕТ СН'!$H$6-'СЕТ СН'!$H$19</f>
        <v>1246.2649212599999</v>
      </c>
      <c r="M91" s="36">
        <f>SUMIFS(СВЦЭМ!$C$39:$C$782,СВЦЭМ!$A$39:$A$782,$A91,СВЦЭМ!$B$39:$B$782,M$83)+'СЕТ СН'!$H$9+СВЦЭМ!$D$10+'СЕТ СН'!$H$6-'СЕТ СН'!$H$19</f>
        <v>1266.58929104</v>
      </c>
      <c r="N91" s="36">
        <f>SUMIFS(СВЦЭМ!$C$39:$C$782,СВЦЭМ!$A$39:$A$782,$A91,СВЦЭМ!$B$39:$B$782,N$83)+'СЕТ СН'!$H$9+СВЦЭМ!$D$10+'СЕТ СН'!$H$6-'СЕТ СН'!$H$19</f>
        <v>1268.0518360200001</v>
      </c>
      <c r="O91" s="36">
        <f>SUMIFS(СВЦЭМ!$C$39:$C$782,СВЦЭМ!$A$39:$A$782,$A91,СВЦЭМ!$B$39:$B$782,O$83)+'СЕТ СН'!$H$9+СВЦЭМ!$D$10+'СЕТ СН'!$H$6-'СЕТ СН'!$H$19</f>
        <v>1253.66634608</v>
      </c>
      <c r="P91" s="36">
        <f>SUMIFS(СВЦЭМ!$C$39:$C$782,СВЦЭМ!$A$39:$A$782,$A91,СВЦЭМ!$B$39:$B$782,P$83)+'СЕТ СН'!$H$9+СВЦЭМ!$D$10+'СЕТ СН'!$H$6-'СЕТ СН'!$H$19</f>
        <v>1256.2363345600002</v>
      </c>
      <c r="Q91" s="36">
        <f>SUMIFS(СВЦЭМ!$C$39:$C$782,СВЦЭМ!$A$39:$A$782,$A91,СВЦЭМ!$B$39:$B$782,Q$83)+'СЕТ СН'!$H$9+СВЦЭМ!$D$10+'СЕТ СН'!$H$6-'СЕТ СН'!$H$19</f>
        <v>1258.9013772500002</v>
      </c>
      <c r="R91" s="36">
        <f>SUMIFS(СВЦЭМ!$C$39:$C$782,СВЦЭМ!$A$39:$A$782,$A91,СВЦЭМ!$B$39:$B$782,R$83)+'СЕТ СН'!$H$9+СВЦЭМ!$D$10+'СЕТ СН'!$H$6-'СЕТ СН'!$H$19</f>
        <v>1248.1940429599999</v>
      </c>
      <c r="S91" s="36">
        <f>SUMIFS(СВЦЭМ!$C$39:$C$782,СВЦЭМ!$A$39:$A$782,$A91,СВЦЭМ!$B$39:$B$782,S$83)+'СЕТ СН'!$H$9+СВЦЭМ!$D$10+'СЕТ СН'!$H$6-'СЕТ СН'!$H$19</f>
        <v>1248.8701570500002</v>
      </c>
      <c r="T91" s="36">
        <f>SUMIFS(СВЦЭМ!$C$39:$C$782,СВЦЭМ!$A$39:$A$782,$A91,СВЦЭМ!$B$39:$B$782,T$83)+'СЕТ СН'!$H$9+СВЦЭМ!$D$10+'СЕТ СН'!$H$6-'СЕТ СН'!$H$19</f>
        <v>1255.48945174</v>
      </c>
      <c r="U91" s="36">
        <f>SUMIFS(СВЦЭМ!$C$39:$C$782,СВЦЭМ!$A$39:$A$782,$A91,СВЦЭМ!$B$39:$B$782,U$83)+'СЕТ СН'!$H$9+СВЦЭМ!$D$10+'СЕТ СН'!$H$6-'СЕТ СН'!$H$19</f>
        <v>1227.7588861700001</v>
      </c>
      <c r="V91" s="36">
        <f>SUMIFS(СВЦЭМ!$C$39:$C$782,СВЦЭМ!$A$39:$A$782,$A91,СВЦЭМ!$B$39:$B$782,V$83)+'СЕТ СН'!$H$9+СВЦЭМ!$D$10+'СЕТ СН'!$H$6-'СЕТ СН'!$H$19</f>
        <v>1223.7870953900001</v>
      </c>
      <c r="W91" s="36">
        <f>SUMIFS(СВЦЭМ!$C$39:$C$782,СВЦЭМ!$A$39:$A$782,$A91,СВЦЭМ!$B$39:$B$782,W$83)+'СЕТ СН'!$H$9+СВЦЭМ!$D$10+'СЕТ СН'!$H$6-'СЕТ СН'!$H$19</f>
        <v>1274.7336175600001</v>
      </c>
      <c r="X91" s="36">
        <f>SUMIFS(СВЦЭМ!$C$39:$C$782,СВЦЭМ!$A$39:$A$782,$A91,СВЦЭМ!$B$39:$B$782,X$83)+'СЕТ СН'!$H$9+СВЦЭМ!$D$10+'СЕТ СН'!$H$6-'СЕТ СН'!$H$19</f>
        <v>1315.2902647400001</v>
      </c>
      <c r="Y91" s="36">
        <f>SUMIFS(СВЦЭМ!$C$39:$C$782,СВЦЭМ!$A$39:$A$782,$A91,СВЦЭМ!$B$39:$B$782,Y$83)+'СЕТ СН'!$H$9+СВЦЭМ!$D$10+'СЕТ СН'!$H$6-'СЕТ СН'!$H$19</f>
        <v>1317.80987957</v>
      </c>
    </row>
    <row r="92" spans="1:25" ht="15.75" x14ac:dyDescent="0.2">
      <c r="A92" s="35">
        <f t="shared" si="2"/>
        <v>44478</v>
      </c>
      <c r="B92" s="36">
        <f>SUMIFS(СВЦЭМ!$C$39:$C$782,СВЦЭМ!$A$39:$A$782,$A92,СВЦЭМ!$B$39:$B$782,B$83)+'СЕТ СН'!$H$9+СВЦЭМ!$D$10+'СЕТ СН'!$H$6-'СЕТ СН'!$H$19</f>
        <v>1204.8661884999999</v>
      </c>
      <c r="C92" s="36">
        <f>SUMIFS(СВЦЭМ!$C$39:$C$782,СВЦЭМ!$A$39:$A$782,$A92,СВЦЭМ!$B$39:$B$782,C$83)+'СЕТ СН'!$H$9+СВЦЭМ!$D$10+'СЕТ СН'!$H$6-'СЕТ СН'!$H$19</f>
        <v>1240.5894700900001</v>
      </c>
      <c r="D92" s="36">
        <f>SUMIFS(СВЦЭМ!$C$39:$C$782,СВЦЭМ!$A$39:$A$782,$A92,СВЦЭМ!$B$39:$B$782,D$83)+'СЕТ СН'!$H$9+СВЦЭМ!$D$10+'СЕТ СН'!$H$6-'СЕТ СН'!$H$19</f>
        <v>1238.1554271</v>
      </c>
      <c r="E92" s="36">
        <f>SUMIFS(СВЦЭМ!$C$39:$C$782,СВЦЭМ!$A$39:$A$782,$A92,СВЦЭМ!$B$39:$B$782,E$83)+'СЕТ СН'!$H$9+СВЦЭМ!$D$10+'СЕТ СН'!$H$6-'СЕТ СН'!$H$19</f>
        <v>1268.0629945200001</v>
      </c>
      <c r="F92" s="36">
        <f>SUMIFS(СВЦЭМ!$C$39:$C$782,СВЦЭМ!$A$39:$A$782,$A92,СВЦЭМ!$B$39:$B$782,F$83)+'СЕТ СН'!$H$9+СВЦЭМ!$D$10+'СЕТ СН'!$H$6-'СЕТ СН'!$H$19</f>
        <v>1251.4796249599999</v>
      </c>
      <c r="G92" s="36">
        <f>SUMIFS(СВЦЭМ!$C$39:$C$782,СВЦЭМ!$A$39:$A$782,$A92,СВЦЭМ!$B$39:$B$782,G$83)+'СЕТ СН'!$H$9+СВЦЭМ!$D$10+'СЕТ СН'!$H$6-'СЕТ СН'!$H$19</f>
        <v>1231.92687458</v>
      </c>
      <c r="H92" s="36">
        <f>SUMIFS(СВЦЭМ!$C$39:$C$782,СВЦЭМ!$A$39:$A$782,$A92,СВЦЭМ!$B$39:$B$782,H$83)+'СЕТ СН'!$H$9+СВЦЭМ!$D$10+'СЕТ СН'!$H$6-'СЕТ СН'!$H$19</f>
        <v>1221.2382786800001</v>
      </c>
      <c r="I92" s="36">
        <f>SUMIFS(СВЦЭМ!$C$39:$C$782,СВЦЭМ!$A$39:$A$782,$A92,СВЦЭМ!$B$39:$B$782,I$83)+'СЕТ СН'!$H$9+СВЦЭМ!$D$10+'СЕТ СН'!$H$6-'СЕТ СН'!$H$19</f>
        <v>1293.6760555200001</v>
      </c>
      <c r="J92" s="36">
        <f>SUMIFS(СВЦЭМ!$C$39:$C$782,СВЦЭМ!$A$39:$A$782,$A92,СВЦЭМ!$B$39:$B$782,J$83)+'СЕТ СН'!$H$9+СВЦЭМ!$D$10+'СЕТ СН'!$H$6-'СЕТ СН'!$H$19</f>
        <v>1317.44578161</v>
      </c>
      <c r="K92" s="36">
        <f>SUMIFS(СВЦЭМ!$C$39:$C$782,СВЦЭМ!$A$39:$A$782,$A92,СВЦЭМ!$B$39:$B$782,K$83)+'СЕТ СН'!$H$9+СВЦЭМ!$D$10+'СЕТ СН'!$H$6-'СЕТ СН'!$H$19</f>
        <v>1251.5069931100002</v>
      </c>
      <c r="L92" s="36">
        <f>SUMIFS(СВЦЭМ!$C$39:$C$782,СВЦЭМ!$A$39:$A$782,$A92,СВЦЭМ!$B$39:$B$782,L$83)+'СЕТ СН'!$H$9+СВЦЭМ!$D$10+'СЕТ СН'!$H$6-'СЕТ СН'!$H$19</f>
        <v>1233.3023496400001</v>
      </c>
      <c r="M92" s="36">
        <f>SUMIFS(СВЦЭМ!$C$39:$C$782,СВЦЭМ!$A$39:$A$782,$A92,СВЦЭМ!$B$39:$B$782,M$83)+'СЕТ СН'!$H$9+СВЦЭМ!$D$10+'СЕТ СН'!$H$6-'СЕТ СН'!$H$19</f>
        <v>1237.0935268200001</v>
      </c>
      <c r="N92" s="36">
        <f>SUMIFS(СВЦЭМ!$C$39:$C$782,СВЦЭМ!$A$39:$A$782,$A92,СВЦЭМ!$B$39:$B$782,N$83)+'СЕТ СН'!$H$9+СВЦЭМ!$D$10+'СЕТ СН'!$H$6-'СЕТ СН'!$H$19</f>
        <v>1244.99344365</v>
      </c>
      <c r="O92" s="36">
        <f>SUMIFS(СВЦЭМ!$C$39:$C$782,СВЦЭМ!$A$39:$A$782,$A92,СВЦЭМ!$B$39:$B$782,O$83)+'СЕТ СН'!$H$9+СВЦЭМ!$D$10+'СЕТ СН'!$H$6-'СЕТ СН'!$H$19</f>
        <v>1247.2068610400001</v>
      </c>
      <c r="P92" s="36">
        <f>SUMIFS(СВЦЭМ!$C$39:$C$782,СВЦЭМ!$A$39:$A$782,$A92,СВЦЭМ!$B$39:$B$782,P$83)+'СЕТ СН'!$H$9+СВЦЭМ!$D$10+'СЕТ СН'!$H$6-'СЕТ СН'!$H$19</f>
        <v>1244.10937018</v>
      </c>
      <c r="Q92" s="36">
        <f>SUMIFS(СВЦЭМ!$C$39:$C$782,СВЦЭМ!$A$39:$A$782,$A92,СВЦЭМ!$B$39:$B$782,Q$83)+'СЕТ СН'!$H$9+СВЦЭМ!$D$10+'СЕТ СН'!$H$6-'СЕТ СН'!$H$19</f>
        <v>1318.3553139400001</v>
      </c>
      <c r="R92" s="36">
        <f>SUMIFS(СВЦЭМ!$C$39:$C$782,СВЦЭМ!$A$39:$A$782,$A92,СВЦЭМ!$B$39:$B$782,R$83)+'СЕТ СН'!$H$9+СВЦЭМ!$D$10+'СЕТ СН'!$H$6-'СЕТ СН'!$H$19</f>
        <v>1290.08192396</v>
      </c>
      <c r="S92" s="36">
        <f>SUMIFS(СВЦЭМ!$C$39:$C$782,СВЦЭМ!$A$39:$A$782,$A92,СВЦЭМ!$B$39:$B$782,S$83)+'СЕТ СН'!$H$9+СВЦЭМ!$D$10+'СЕТ СН'!$H$6-'СЕТ СН'!$H$19</f>
        <v>1268.61860544</v>
      </c>
      <c r="T92" s="36">
        <f>SUMIFS(СВЦЭМ!$C$39:$C$782,СВЦЭМ!$A$39:$A$782,$A92,СВЦЭМ!$B$39:$B$782,T$83)+'СЕТ СН'!$H$9+СВЦЭМ!$D$10+'СЕТ СН'!$H$6-'СЕТ СН'!$H$19</f>
        <v>1240.5565394700002</v>
      </c>
      <c r="U92" s="36">
        <f>SUMIFS(СВЦЭМ!$C$39:$C$782,СВЦЭМ!$A$39:$A$782,$A92,СВЦЭМ!$B$39:$B$782,U$83)+'СЕТ СН'!$H$9+СВЦЭМ!$D$10+'СЕТ СН'!$H$6-'СЕТ СН'!$H$19</f>
        <v>1207.79769999</v>
      </c>
      <c r="V92" s="36">
        <f>SUMIFS(СВЦЭМ!$C$39:$C$782,СВЦЭМ!$A$39:$A$782,$A92,СВЦЭМ!$B$39:$B$782,V$83)+'СЕТ СН'!$H$9+СВЦЭМ!$D$10+'СЕТ СН'!$H$6-'СЕТ СН'!$H$19</f>
        <v>1183.57613575</v>
      </c>
      <c r="W92" s="36">
        <f>SUMIFS(СВЦЭМ!$C$39:$C$782,СВЦЭМ!$A$39:$A$782,$A92,СВЦЭМ!$B$39:$B$782,W$83)+'СЕТ СН'!$H$9+СВЦЭМ!$D$10+'СЕТ СН'!$H$6-'СЕТ СН'!$H$19</f>
        <v>1234.8573260800001</v>
      </c>
      <c r="X92" s="36">
        <f>SUMIFS(СВЦЭМ!$C$39:$C$782,СВЦЭМ!$A$39:$A$782,$A92,СВЦЭМ!$B$39:$B$782,X$83)+'СЕТ СН'!$H$9+СВЦЭМ!$D$10+'СЕТ СН'!$H$6-'СЕТ СН'!$H$19</f>
        <v>1269.5953703099999</v>
      </c>
      <c r="Y92" s="36">
        <f>SUMIFS(СВЦЭМ!$C$39:$C$782,СВЦЭМ!$A$39:$A$782,$A92,СВЦЭМ!$B$39:$B$782,Y$83)+'СЕТ СН'!$H$9+СВЦЭМ!$D$10+'СЕТ СН'!$H$6-'СЕТ СН'!$H$19</f>
        <v>1279.97526363</v>
      </c>
    </row>
    <row r="93" spans="1:25" ht="15.75" x14ac:dyDescent="0.2">
      <c r="A93" s="35">
        <f t="shared" si="2"/>
        <v>44479</v>
      </c>
      <c r="B93" s="36">
        <f>SUMIFS(СВЦЭМ!$C$39:$C$782,СВЦЭМ!$A$39:$A$782,$A93,СВЦЭМ!$B$39:$B$782,B$83)+'СЕТ СН'!$H$9+СВЦЭМ!$D$10+'СЕТ СН'!$H$6-'СЕТ СН'!$H$19</f>
        <v>1465.18943442</v>
      </c>
      <c r="C93" s="36">
        <f>SUMIFS(СВЦЭМ!$C$39:$C$782,СВЦЭМ!$A$39:$A$782,$A93,СВЦЭМ!$B$39:$B$782,C$83)+'СЕТ СН'!$H$9+СВЦЭМ!$D$10+'СЕТ СН'!$H$6-'СЕТ СН'!$H$19</f>
        <v>1491.77469146</v>
      </c>
      <c r="D93" s="36">
        <f>SUMIFS(СВЦЭМ!$C$39:$C$782,СВЦЭМ!$A$39:$A$782,$A93,СВЦЭМ!$B$39:$B$782,D$83)+'СЕТ СН'!$H$9+СВЦЭМ!$D$10+'СЕТ СН'!$H$6-'СЕТ СН'!$H$19</f>
        <v>1492.87834647</v>
      </c>
      <c r="E93" s="36">
        <f>SUMIFS(СВЦЭМ!$C$39:$C$782,СВЦЭМ!$A$39:$A$782,$A93,СВЦЭМ!$B$39:$B$782,E$83)+'СЕТ СН'!$H$9+СВЦЭМ!$D$10+'СЕТ СН'!$H$6-'СЕТ СН'!$H$19</f>
        <v>1473.9400471200001</v>
      </c>
      <c r="F93" s="36">
        <f>SUMIFS(СВЦЭМ!$C$39:$C$782,СВЦЭМ!$A$39:$A$782,$A93,СВЦЭМ!$B$39:$B$782,F$83)+'СЕТ СН'!$H$9+СВЦЭМ!$D$10+'СЕТ СН'!$H$6-'СЕТ СН'!$H$19</f>
        <v>1456.82327947</v>
      </c>
      <c r="G93" s="36">
        <f>SUMIFS(СВЦЭМ!$C$39:$C$782,СВЦЭМ!$A$39:$A$782,$A93,СВЦЭМ!$B$39:$B$782,G$83)+'СЕТ СН'!$H$9+СВЦЭМ!$D$10+'СЕТ СН'!$H$6-'СЕТ СН'!$H$19</f>
        <v>1457.1041613800001</v>
      </c>
      <c r="H93" s="36">
        <f>SUMIFS(СВЦЭМ!$C$39:$C$782,СВЦЭМ!$A$39:$A$782,$A93,СВЦЭМ!$B$39:$B$782,H$83)+'СЕТ СН'!$H$9+СВЦЭМ!$D$10+'СЕТ СН'!$H$6-'СЕТ СН'!$H$19</f>
        <v>1500.20893828</v>
      </c>
      <c r="I93" s="36">
        <f>SUMIFS(СВЦЭМ!$C$39:$C$782,СВЦЭМ!$A$39:$A$782,$A93,СВЦЭМ!$B$39:$B$782,I$83)+'СЕТ СН'!$H$9+СВЦЭМ!$D$10+'СЕТ СН'!$H$6-'СЕТ СН'!$H$19</f>
        <v>1491.3700360500002</v>
      </c>
      <c r="J93" s="36">
        <f>SUMIFS(СВЦЭМ!$C$39:$C$782,СВЦЭМ!$A$39:$A$782,$A93,СВЦЭМ!$B$39:$B$782,J$83)+'СЕТ СН'!$H$9+СВЦЭМ!$D$10+'СЕТ СН'!$H$6-'СЕТ СН'!$H$19</f>
        <v>1412.7945937300001</v>
      </c>
      <c r="K93" s="36">
        <f>SUMIFS(СВЦЭМ!$C$39:$C$782,СВЦЭМ!$A$39:$A$782,$A93,СВЦЭМ!$B$39:$B$782,K$83)+'СЕТ СН'!$H$9+СВЦЭМ!$D$10+'СЕТ СН'!$H$6-'СЕТ СН'!$H$19</f>
        <v>1380.03600407</v>
      </c>
      <c r="L93" s="36">
        <f>SUMIFS(СВЦЭМ!$C$39:$C$782,СВЦЭМ!$A$39:$A$782,$A93,СВЦЭМ!$B$39:$B$782,L$83)+'СЕТ СН'!$H$9+СВЦЭМ!$D$10+'СЕТ СН'!$H$6-'СЕТ СН'!$H$19</f>
        <v>1366.03004317</v>
      </c>
      <c r="M93" s="36">
        <f>SUMIFS(СВЦЭМ!$C$39:$C$782,СВЦЭМ!$A$39:$A$782,$A93,СВЦЭМ!$B$39:$B$782,M$83)+'СЕТ СН'!$H$9+СВЦЭМ!$D$10+'СЕТ СН'!$H$6-'СЕТ СН'!$H$19</f>
        <v>1368.2586254300002</v>
      </c>
      <c r="N93" s="36">
        <f>SUMIFS(СВЦЭМ!$C$39:$C$782,СВЦЭМ!$A$39:$A$782,$A93,СВЦЭМ!$B$39:$B$782,N$83)+'СЕТ СН'!$H$9+СВЦЭМ!$D$10+'СЕТ СН'!$H$6-'СЕТ СН'!$H$19</f>
        <v>1380.28361789</v>
      </c>
      <c r="O93" s="36">
        <f>SUMIFS(СВЦЭМ!$C$39:$C$782,СВЦЭМ!$A$39:$A$782,$A93,СВЦЭМ!$B$39:$B$782,O$83)+'СЕТ СН'!$H$9+СВЦЭМ!$D$10+'СЕТ СН'!$H$6-'СЕТ СН'!$H$19</f>
        <v>1383.9960409800001</v>
      </c>
      <c r="P93" s="36">
        <f>SUMIFS(СВЦЭМ!$C$39:$C$782,СВЦЭМ!$A$39:$A$782,$A93,СВЦЭМ!$B$39:$B$782,P$83)+'СЕТ СН'!$H$9+СВЦЭМ!$D$10+'СЕТ СН'!$H$6-'СЕТ СН'!$H$19</f>
        <v>1384.6507240400001</v>
      </c>
      <c r="Q93" s="36">
        <f>SUMIFS(СВЦЭМ!$C$39:$C$782,СВЦЭМ!$A$39:$A$782,$A93,СВЦЭМ!$B$39:$B$782,Q$83)+'СЕТ СН'!$H$9+СВЦЭМ!$D$10+'СЕТ СН'!$H$6-'СЕТ СН'!$H$19</f>
        <v>1401.4754783200001</v>
      </c>
      <c r="R93" s="36">
        <f>SUMIFS(СВЦЭМ!$C$39:$C$782,СВЦЭМ!$A$39:$A$782,$A93,СВЦЭМ!$B$39:$B$782,R$83)+'СЕТ СН'!$H$9+СВЦЭМ!$D$10+'СЕТ СН'!$H$6-'СЕТ СН'!$H$19</f>
        <v>1401.34158323</v>
      </c>
      <c r="S93" s="36">
        <f>SUMIFS(СВЦЭМ!$C$39:$C$782,СВЦЭМ!$A$39:$A$782,$A93,СВЦЭМ!$B$39:$B$782,S$83)+'СЕТ СН'!$H$9+СВЦЭМ!$D$10+'СЕТ СН'!$H$6-'СЕТ СН'!$H$19</f>
        <v>1405.8989612800001</v>
      </c>
      <c r="T93" s="36">
        <f>SUMIFS(СВЦЭМ!$C$39:$C$782,СВЦЭМ!$A$39:$A$782,$A93,СВЦЭМ!$B$39:$B$782,T$83)+'СЕТ СН'!$H$9+СВЦЭМ!$D$10+'СЕТ СН'!$H$6-'СЕТ СН'!$H$19</f>
        <v>1366.3966485000001</v>
      </c>
      <c r="U93" s="36">
        <f>SUMIFS(СВЦЭМ!$C$39:$C$782,СВЦЭМ!$A$39:$A$782,$A93,СВЦЭМ!$B$39:$B$782,U$83)+'СЕТ СН'!$H$9+СВЦЭМ!$D$10+'СЕТ СН'!$H$6-'СЕТ СН'!$H$19</f>
        <v>1352.2042969300001</v>
      </c>
      <c r="V93" s="36">
        <f>SUMIFS(СВЦЭМ!$C$39:$C$782,СВЦЭМ!$A$39:$A$782,$A93,СВЦЭМ!$B$39:$B$782,V$83)+'СЕТ СН'!$H$9+СВЦЭМ!$D$10+'СЕТ СН'!$H$6-'СЕТ СН'!$H$19</f>
        <v>1324.46114562</v>
      </c>
      <c r="W93" s="36">
        <f>SUMIFS(СВЦЭМ!$C$39:$C$782,СВЦЭМ!$A$39:$A$782,$A93,СВЦЭМ!$B$39:$B$782,W$83)+'СЕТ СН'!$H$9+СВЦЭМ!$D$10+'СЕТ СН'!$H$6-'СЕТ СН'!$H$19</f>
        <v>1370.0539285700002</v>
      </c>
      <c r="X93" s="36">
        <f>SUMIFS(СВЦЭМ!$C$39:$C$782,СВЦЭМ!$A$39:$A$782,$A93,СВЦЭМ!$B$39:$B$782,X$83)+'СЕТ СН'!$H$9+СВЦЭМ!$D$10+'СЕТ СН'!$H$6-'СЕТ СН'!$H$19</f>
        <v>1420.42822108</v>
      </c>
      <c r="Y93" s="36">
        <f>SUMIFS(СВЦЭМ!$C$39:$C$782,СВЦЭМ!$A$39:$A$782,$A93,СВЦЭМ!$B$39:$B$782,Y$83)+'СЕТ СН'!$H$9+СВЦЭМ!$D$10+'СЕТ СН'!$H$6-'СЕТ СН'!$H$19</f>
        <v>1421.63517286</v>
      </c>
    </row>
    <row r="94" spans="1:25" ht="15.75" x14ac:dyDescent="0.2">
      <c r="A94" s="35">
        <f t="shared" si="2"/>
        <v>44480</v>
      </c>
      <c r="B94" s="36">
        <f>SUMIFS(СВЦЭМ!$C$39:$C$782,СВЦЭМ!$A$39:$A$782,$A94,СВЦЭМ!$B$39:$B$782,B$83)+'СЕТ СН'!$H$9+СВЦЭМ!$D$10+'СЕТ СН'!$H$6-'СЕТ СН'!$H$19</f>
        <v>1323.5072306300001</v>
      </c>
      <c r="C94" s="36">
        <f>SUMIFS(СВЦЭМ!$C$39:$C$782,СВЦЭМ!$A$39:$A$782,$A94,СВЦЭМ!$B$39:$B$782,C$83)+'СЕТ СН'!$H$9+СВЦЭМ!$D$10+'СЕТ СН'!$H$6-'СЕТ СН'!$H$19</f>
        <v>1371.01391416</v>
      </c>
      <c r="D94" s="36">
        <f>SUMIFS(СВЦЭМ!$C$39:$C$782,СВЦЭМ!$A$39:$A$782,$A94,СВЦЭМ!$B$39:$B$782,D$83)+'СЕТ СН'!$H$9+СВЦЭМ!$D$10+'СЕТ СН'!$H$6-'СЕТ СН'!$H$19</f>
        <v>1349.6025671700002</v>
      </c>
      <c r="E94" s="36">
        <f>SUMIFS(СВЦЭМ!$C$39:$C$782,СВЦЭМ!$A$39:$A$782,$A94,СВЦЭМ!$B$39:$B$782,E$83)+'СЕТ СН'!$H$9+СВЦЭМ!$D$10+'СЕТ СН'!$H$6-'СЕТ СН'!$H$19</f>
        <v>1338.3248750600001</v>
      </c>
      <c r="F94" s="36">
        <f>SUMIFS(СВЦЭМ!$C$39:$C$782,СВЦЭМ!$A$39:$A$782,$A94,СВЦЭМ!$B$39:$B$782,F$83)+'СЕТ СН'!$H$9+СВЦЭМ!$D$10+'СЕТ СН'!$H$6-'СЕТ СН'!$H$19</f>
        <v>1318.2702589400001</v>
      </c>
      <c r="G94" s="36">
        <f>SUMIFS(СВЦЭМ!$C$39:$C$782,СВЦЭМ!$A$39:$A$782,$A94,СВЦЭМ!$B$39:$B$782,G$83)+'СЕТ СН'!$H$9+СВЦЭМ!$D$10+'СЕТ СН'!$H$6-'СЕТ СН'!$H$19</f>
        <v>1331.89342964</v>
      </c>
      <c r="H94" s="36">
        <f>SUMIFS(СВЦЭМ!$C$39:$C$782,СВЦЭМ!$A$39:$A$782,$A94,СВЦЭМ!$B$39:$B$782,H$83)+'СЕТ СН'!$H$9+СВЦЭМ!$D$10+'СЕТ СН'!$H$6-'СЕТ СН'!$H$19</f>
        <v>1407.2370264900001</v>
      </c>
      <c r="I94" s="36">
        <f>SUMIFS(СВЦЭМ!$C$39:$C$782,СВЦЭМ!$A$39:$A$782,$A94,СВЦЭМ!$B$39:$B$782,I$83)+'СЕТ СН'!$H$9+СВЦЭМ!$D$10+'СЕТ СН'!$H$6-'СЕТ СН'!$H$19</f>
        <v>1393.03458168</v>
      </c>
      <c r="J94" s="36">
        <f>SUMIFS(СВЦЭМ!$C$39:$C$782,СВЦЭМ!$A$39:$A$782,$A94,СВЦЭМ!$B$39:$B$782,J$83)+'СЕТ СН'!$H$9+СВЦЭМ!$D$10+'СЕТ СН'!$H$6-'СЕТ СН'!$H$19</f>
        <v>1321.8333660800001</v>
      </c>
      <c r="K94" s="36">
        <f>SUMIFS(СВЦЭМ!$C$39:$C$782,СВЦЭМ!$A$39:$A$782,$A94,СВЦЭМ!$B$39:$B$782,K$83)+'СЕТ СН'!$H$9+СВЦЭМ!$D$10+'СЕТ СН'!$H$6-'СЕТ СН'!$H$19</f>
        <v>1306.36885082</v>
      </c>
      <c r="L94" s="36">
        <f>SUMIFS(СВЦЭМ!$C$39:$C$782,СВЦЭМ!$A$39:$A$782,$A94,СВЦЭМ!$B$39:$B$782,L$83)+'СЕТ СН'!$H$9+СВЦЭМ!$D$10+'СЕТ СН'!$H$6-'СЕТ СН'!$H$19</f>
        <v>1307.6783645200001</v>
      </c>
      <c r="M94" s="36">
        <f>SUMIFS(СВЦЭМ!$C$39:$C$782,СВЦЭМ!$A$39:$A$782,$A94,СВЦЭМ!$B$39:$B$782,M$83)+'СЕТ СН'!$H$9+СВЦЭМ!$D$10+'СЕТ СН'!$H$6-'СЕТ СН'!$H$19</f>
        <v>1330.80558759</v>
      </c>
      <c r="N94" s="36">
        <f>SUMIFS(СВЦЭМ!$C$39:$C$782,СВЦЭМ!$A$39:$A$782,$A94,СВЦЭМ!$B$39:$B$782,N$83)+'СЕТ СН'!$H$9+СВЦЭМ!$D$10+'СЕТ СН'!$H$6-'СЕТ СН'!$H$19</f>
        <v>1333.27578251</v>
      </c>
      <c r="O94" s="36">
        <f>SUMIFS(СВЦЭМ!$C$39:$C$782,СВЦЭМ!$A$39:$A$782,$A94,СВЦЭМ!$B$39:$B$782,O$83)+'СЕТ СН'!$H$9+СВЦЭМ!$D$10+'СЕТ СН'!$H$6-'СЕТ СН'!$H$19</f>
        <v>1354.8253266200002</v>
      </c>
      <c r="P94" s="36">
        <f>SUMIFS(СВЦЭМ!$C$39:$C$782,СВЦЭМ!$A$39:$A$782,$A94,СВЦЭМ!$B$39:$B$782,P$83)+'СЕТ СН'!$H$9+СВЦЭМ!$D$10+'СЕТ СН'!$H$6-'СЕТ СН'!$H$19</f>
        <v>1349.8449968300001</v>
      </c>
      <c r="Q94" s="36">
        <f>SUMIFS(СВЦЭМ!$C$39:$C$782,СВЦЭМ!$A$39:$A$782,$A94,СВЦЭМ!$B$39:$B$782,Q$83)+'СЕТ СН'!$H$9+СВЦЭМ!$D$10+'СЕТ СН'!$H$6-'СЕТ СН'!$H$19</f>
        <v>1349.87649629</v>
      </c>
      <c r="R94" s="36">
        <f>SUMIFS(СВЦЭМ!$C$39:$C$782,СВЦЭМ!$A$39:$A$782,$A94,СВЦЭМ!$B$39:$B$782,R$83)+'СЕТ СН'!$H$9+СВЦЭМ!$D$10+'СЕТ СН'!$H$6-'СЕТ СН'!$H$19</f>
        <v>1345.0492412000001</v>
      </c>
      <c r="S94" s="36">
        <f>SUMIFS(СВЦЭМ!$C$39:$C$782,СВЦЭМ!$A$39:$A$782,$A94,СВЦЭМ!$B$39:$B$782,S$83)+'СЕТ СН'!$H$9+СВЦЭМ!$D$10+'СЕТ СН'!$H$6-'СЕТ СН'!$H$19</f>
        <v>1338.6176484</v>
      </c>
      <c r="T94" s="36">
        <f>SUMIFS(СВЦЭМ!$C$39:$C$782,СВЦЭМ!$A$39:$A$782,$A94,СВЦЭМ!$B$39:$B$782,T$83)+'СЕТ СН'!$H$9+СВЦЭМ!$D$10+'СЕТ СН'!$H$6-'СЕТ СН'!$H$19</f>
        <v>1318.94132913</v>
      </c>
      <c r="U94" s="36">
        <f>SUMIFS(СВЦЭМ!$C$39:$C$782,СВЦЭМ!$A$39:$A$782,$A94,СВЦЭМ!$B$39:$B$782,U$83)+'СЕТ СН'!$H$9+СВЦЭМ!$D$10+'СЕТ СН'!$H$6-'СЕТ СН'!$H$19</f>
        <v>1293.4239227100002</v>
      </c>
      <c r="V94" s="36">
        <f>SUMIFS(СВЦЭМ!$C$39:$C$782,СВЦЭМ!$A$39:$A$782,$A94,СВЦЭМ!$B$39:$B$782,V$83)+'СЕТ СН'!$H$9+СВЦЭМ!$D$10+'СЕТ СН'!$H$6-'СЕТ СН'!$H$19</f>
        <v>1286.3785397000001</v>
      </c>
      <c r="W94" s="36">
        <f>SUMIFS(СВЦЭМ!$C$39:$C$782,СВЦЭМ!$A$39:$A$782,$A94,СВЦЭМ!$B$39:$B$782,W$83)+'СЕТ СН'!$H$9+СВЦЭМ!$D$10+'СЕТ СН'!$H$6-'СЕТ СН'!$H$19</f>
        <v>1323.7235400100001</v>
      </c>
      <c r="X94" s="36">
        <f>SUMIFS(СВЦЭМ!$C$39:$C$782,СВЦЭМ!$A$39:$A$782,$A94,СВЦЭМ!$B$39:$B$782,X$83)+'СЕТ СН'!$H$9+СВЦЭМ!$D$10+'СЕТ СН'!$H$6-'СЕТ СН'!$H$19</f>
        <v>1333.0842055400001</v>
      </c>
      <c r="Y94" s="36">
        <f>SUMIFS(СВЦЭМ!$C$39:$C$782,СВЦЭМ!$A$39:$A$782,$A94,СВЦЭМ!$B$39:$B$782,Y$83)+'СЕТ СН'!$H$9+СВЦЭМ!$D$10+'СЕТ СН'!$H$6-'СЕТ СН'!$H$19</f>
        <v>1374.20315663</v>
      </c>
    </row>
    <row r="95" spans="1:25" ht="15.75" x14ac:dyDescent="0.2">
      <c r="A95" s="35">
        <f t="shared" si="2"/>
        <v>44481</v>
      </c>
      <c r="B95" s="36">
        <f>SUMIFS(СВЦЭМ!$C$39:$C$782,СВЦЭМ!$A$39:$A$782,$A95,СВЦЭМ!$B$39:$B$782,B$83)+'СЕТ СН'!$H$9+СВЦЭМ!$D$10+'СЕТ СН'!$H$6-'СЕТ СН'!$H$19</f>
        <v>1391.39894888</v>
      </c>
      <c r="C95" s="36">
        <f>SUMIFS(СВЦЭМ!$C$39:$C$782,СВЦЭМ!$A$39:$A$782,$A95,СВЦЭМ!$B$39:$B$782,C$83)+'СЕТ СН'!$H$9+СВЦЭМ!$D$10+'СЕТ СН'!$H$6-'СЕТ СН'!$H$19</f>
        <v>1422.19741866</v>
      </c>
      <c r="D95" s="36">
        <f>SUMIFS(СВЦЭМ!$C$39:$C$782,СВЦЭМ!$A$39:$A$782,$A95,СВЦЭМ!$B$39:$B$782,D$83)+'СЕТ СН'!$H$9+СВЦЭМ!$D$10+'СЕТ СН'!$H$6-'СЕТ СН'!$H$19</f>
        <v>1331.0867345300001</v>
      </c>
      <c r="E95" s="36">
        <f>SUMIFS(СВЦЭМ!$C$39:$C$782,СВЦЭМ!$A$39:$A$782,$A95,СВЦЭМ!$B$39:$B$782,E$83)+'СЕТ СН'!$H$9+СВЦЭМ!$D$10+'СЕТ СН'!$H$6-'СЕТ СН'!$H$19</f>
        <v>1321.1944617500001</v>
      </c>
      <c r="F95" s="36">
        <f>SUMIFS(СВЦЭМ!$C$39:$C$782,СВЦЭМ!$A$39:$A$782,$A95,СВЦЭМ!$B$39:$B$782,F$83)+'СЕТ СН'!$H$9+СВЦЭМ!$D$10+'СЕТ СН'!$H$6-'СЕТ СН'!$H$19</f>
        <v>1317.3536435000001</v>
      </c>
      <c r="G95" s="36">
        <f>SUMIFS(СВЦЭМ!$C$39:$C$782,СВЦЭМ!$A$39:$A$782,$A95,СВЦЭМ!$B$39:$B$782,G$83)+'СЕТ СН'!$H$9+СВЦЭМ!$D$10+'СЕТ СН'!$H$6-'СЕТ СН'!$H$19</f>
        <v>1318.8885802</v>
      </c>
      <c r="H95" s="36">
        <f>SUMIFS(СВЦЭМ!$C$39:$C$782,СВЦЭМ!$A$39:$A$782,$A95,СВЦЭМ!$B$39:$B$782,H$83)+'СЕТ СН'!$H$9+СВЦЭМ!$D$10+'СЕТ СН'!$H$6-'СЕТ СН'!$H$19</f>
        <v>1404.75496858</v>
      </c>
      <c r="I95" s="36">
        <f>SUMIFS(СВЦЭМ!$C$39:$C$782,СВЦЭМ!$A$39:$A$782,$A95,СВЦЭМ!$B$39:$B$782,I$83)+'СЕТ СН'!$H$9+СВЦЭМ!$D$10+'СЕТ СН'!$H$6-'СЕТ СН'!$H$19</f>
        <v>1366.90041739</v>
      </c>
      <c r="J95" s="36">
        <f>SUMIFS(СВЦЭМ!$C$39:$C$782,СВЦЭМ!$A$39:$A$782,$A95,СВЦЭМ!$B$39:$B$782,J$83)+'СЕТ СН'!$H$9+СВЦЭМ!$D$10+'СЕТ СН'!$H$6-'СЕТ СН'!$H$19</f>
        <v>1440.4453609300001</v>
      </c>
      <c r="K95" s="36">
        <f>SUMIFS(СВЦЭМ!$C$39:$C$782,СВЦЭМ!$A$39:$A$782,$A95,СВЦЭМ!$B$39:$B$782,K$83)+'СЕТ СН'!$H$9+СВЦЭМ!$D$10+'СЕТ СН'!$H$6-'СЕТ СН'!$H$19</f>
        <v>1265.4383817200001</v>
      </c>
      <c r="L95" s="36">
        <f>SUMIFS(СВЦЭМ!$C$39:$C$782,СВЦЭМ!$A$39:$A$782,$A95,СВЦЭМ!$B$39:$B$782,L$83)+'СЕТ СН'!$H$9+СВЦЭМ!$D$10+'СЕТ СН'!$H$6-'СЕТ СН'!$H$19</f>
        <v>1257.50225561</v>
      </c>
      <c r="M95" s="36">
        <f>SUMIFS(СВЦЭМ!$C$39:$C$782,СВЦЭМ!$A$39:$A$782,$A95,СВЦЭМ!$B$39:$B$782,M$83)+'СЕТ СН'!$H$9+СВЦЭМ!$D$10+'СЕТ СН'!$H$6-'СЕТ СН'!$H$19</f>
        <v>1941.0438015900002</v>
      </c>
      <c r="N95" s="36">
        <f>SUMIFS(СВЦЭМ!$C$39:$C$782,СВЦЭМ!$A$39:$A$782,$A95,СВЦЭМ!$B$39:$B$782,N$83)+'СЕТ СН'!$H$9+СВЦЭМ!$D$10+'СЕТ СН'!$H$6-'СЕТ СН'!$H$19</f>
        <v>1375.7158691700001</v>
      </c>
      <c r="O95" s="36">
        <f>SUMIFS(СВЦЭМ!$C$39:$C$782,СВЦЭМ!$A$39:$A$782,$A95,СВЦЭМ!$B$39:$B$782,O$83)+'СЕТ СН'!$H$9+СВЦЭМ!$D$10+'СЕТ СН'!$H$6-'СЕТ СН'!$H$19</f>
        <v>1368.3069117</v>
      </c>
      <c r="P95" s="36">
        <f>SUMIFS(СВЦЭМ!$C$39:$C$782,СВЦЭМ!$A$39:$A$782,$A95,СВЦЭМ!$B$39:$B$782,P$83)+'СЕТ СН'!$H$9+СВЦЭМ!$D$10+'СЕТ СН'!$H$6-'СЕТ СН'!$H$19</f>
        <v>1367.6022220500001</v>
      </c>
      <c r="Q95" s="36">
        <f>SUMIFS(СВЦЭМ!$C$39:$C$782,СВЦЭМ!$A$39:$A$782,$A95,СВЦЭМ!$B$39:$B$782,Q$83)+'СЕТ СН'!$H$9+СВЦЭМ!$D$10+'СЕТ СН'!$H$6-'СЕТ СН'!$H$19</f>
        <v>1373.4685869900002</v>
      </c>
      <c r="R95" s="36">
        <f>SUMIFS(СВЦЭМ!$C$39:$C$782,СВЦЭМ!$A$39:$A$782,$A95,СВЦЭМ!$B$39:$B$782,R$83)+'СЕТ СН'!$H$9+СВЦЭМ!$D$10+'СЕТ СН'!$H$6-'СЕТ СН'!$H$19</f>
        <v>1362.8624287600001</v>
      </c>
      <c r="S95" s="36">
        <f>SUMIFS(СВЦЭМ!$C$39:$C$782,СВЦЭМ!$A$39:$A$782,$A95,СВЦЭМ!$B$39:$B$782,S$83)+'СЕТ СН'!$H$9+СВЦЭМ!$D$10+'СЕТ СН'!$H$6-'СЕТ СН'!$H$19</f>
        <v>1341.7458456900001</v>
      </c>
      <c r="T95" s="36">
        <f>SUMIFS(СВЦЭМ!$C$39:$C$782,СВЦЭМ!$A$39:$A$782,$A95,СВЦЭМ!$B$39:$B$782,T$83)+'СЕТ СН'!$H$9+СВЦЭМ!$D$10+'СЕТ СН'!$H$6-'СЕТ СН'!$H$19</f>
        <v>1285.0237592000001</v>
      </c>
      <c r="U95" s="36">
        <f>SUMIFS(СВЦЭМ!$C$39:$C$782,СВЦЭМ!$A$39:$A$782,$A95,СВЦЭМ!$B$39:$B$782,U$83)+'СЕТ СН'!$H$9+СВЦЭМ!$D$10+'СЕТ СН'!$H$6-'СЕТ СН'!$H$19</f>
        <v>1251.7037289899999</v>
      </c>
      <c r="V95" s="36">
        <f>SUMIFS(СВЦЭМ!$C$39:$C$782,СВЦЭМ!$A$39:$A$782,$A95,СВЦЭМ!$B$39:$B$782,V$83)+'СЕТ СН'!$H$9+СВЦЭМ!$D$10+'СЕТ СН'!$H$6-'СЕТ СН'!$H$19</f>
        <v>1215.2076040300001</v>
      </c>
      <c r="W95" s="36">
        <f>SUMIFS(СВЦЭМ!$C$39:$C$782,СВЦЭМ!$A$39:$A$782,$A95,СВЦЭМ!$B$39:$B$782,W$83)+'СЕТ СН'!$H$9+СВЦЭМ!$D$10+'СЕТ СН'!$H$6-'СЕТ СН'!$H$19</f>
        <v>1238.5697051300001</v>
      </c>
      <c r="X95" s="36">
        <f>SUMIFS(СВЦЭМ!$C$39:$C$782,СВЦЭМ!$A$39:$A$782,$A95,СВЦЭМ!$B$39:$B$782,X$83)+'СЕТ СН'!$H$9+СВЦЭМ!$D$10+'СЕТ СН'!$H$6-'СЕТ СН'!$H$19</f>
        <v>1254.0364379800001</v>
      </c>
      <c r="Y95" s="36">
        <f>SUMIFS(СВЦЭМ!$C$39:$C$782,СВЦЭМ!$A$39:$A$782,$A95,СВЦЭМ!$B$39:$B$782,Y$83)+'СЕТ СН'!$H$9+СВЦЭМ!$D$10+'СЕТ СН'!$H$6-'СЕТ СН'!$H$19</f>
        <v>1276.87568259</v>
      </c>
    </row>
    <row r="96" spans="1:25" ht="15.75" x14ac:dyDescent="0.2">
      <c r="A96" s="35">
        <f t="shared" si="2"/>
        <v>44482</v>
      </c>
      <c r="B96" s="36">
        <f>SUMIFS(СВЦЭМ!$C$39:$C$782,СВЦЭМ!$A$39:$A$782,$A96,СВЦЭМ!$B$39:$B$782,B$83)+'СЕТ СН'!$H$9+СВЦЭМ!$D$10+'СЕТ СН'!$H$6-'СЕТ СН'!$H$19</f>
        <v>1261.93708904</v>
      </c>
      <c r="C96" s="36">
        <f>SUMIFS(СВЦЭМ!$C$39:$C$782,СВЦЭМ!$A$39:$A$782,$A96,СВЦЭМ!$B$39:$B$782,C$83)+'СЕТ СН'!$H$9+СВЦЭМ!$D$10+'СЕТ СН'!$H$6-'СЕТ СН'!$H$19</f>
        <v>1377.13752185</v>
      </c>
      <c r="D96" s="36">
        <f>SUMIFS(СВЦЭМ!$C$39:$C$782,СВЦЭМ!$A$39:$A$782,$A96,СВЦЭМ!$B$39:$B$782,D$83)+'СЕТ СН'!$H$9+СВЦЭМ!$D$10+'СЕТ СН'!$H$6-'СЕТ СН'!$H$19</f>
        <v>1308.7027732400002</v>
      </c>
      <c r="E96" s="36">
        <f>SUMIFS(СВЦЭМ!$C$39:$C$782,СВЦЭМ!$A$39:$A$782,$A96,СВЦЭМ!$B$39:$B$782,E$83)+'СЕТ СН'!$H$9+СВЦЭМ!$D$10+'СЕТ СН'!$H$6-'СЕТ СН'!$H$19</f>
        <v>1288.2686359000002</v>
      </c>
      <c r="F96" s="36">
        <f>SUMIFS(СВЦЭМ!$C$39:$C$782,СВЦЭМ!$A$39:$A$782,$A96,СВЦЭМ!$B$39:$B$782,F$83)+'СЕТ СН'!$H$9+СВЦЭМ!$D$10+'СЕТ СН'!$H$6-'СЕТ СН'!$H$19</f>
        <v>1284.1853120200001</v>
      </c>
      <c r="G96" s="36">
        <f>SUMIFS(СВЦЭМ!$C$39:$C$782,СВЦЭМ!$A$39:$A$782,$A96,СВЦЭМ!$B$39:$B$782,G$83)+'СЕТ СН'!$H$9+СВЦЭМ!$D$10+'СЕТ СН'!$H$6-'СЕТ СН'!$H$19</f>
        <v>1298.11404051</v>
      </c>
      <c r="H96" s="36">
        <f>SUMIFS(СВЦЭМ!$C$39:$C$782,СВЦЭМ!$A$39:$A$782,$A96,СВЦЭМ!$B$39:$B$782,H$83)+'СЕТ СН'!$H$9+СВЦЭМ!$D$10+'СЕТ СН'!$H$6-'СЕТ СН'!$H$19</f>
        <v>1364.7786704800001</v>
      </c>
      <c r="I96" s="36">
        <f>SUMIFS(СВЦЭМ!$C$39:$C$782,СВЦЭМ!$A$39:$A$782,$A96,СВЦЭМ!$B$39:$B$782,I$83)+'СЕТ СН'!$H$9+СВЦЭМ!$D$10+'СЕТ СН'!$H$6-'СЕТ СН'!$H$19</f>
        <v>1334.1214398700001</v>
      </c>
      <c r="J96" s="36">
        <f>SUMIFS(СВЦЭМ!$C$39:$C$782,СВЦЭМ!$A$39:$A$782,$A96,СВЦЭМ!$B$39:$B$782,J$83)+'СЕТ СН'!$H$9+СВЦЭМ!$D$10+'СЕТ СН'!$H$6-'СЕТ СН'!$H$19</f>
        <v>1299.1843158000001</v>
      </c>
      <c r="K96" s="36">
        <f>SUMIFS(СВЦЭМ!$C$39:$C$782,СВЦЭМ!$A$39:$A$782,$A96,СВЦЭМ!$B$39:$B$782,K$83)+'СЕТ СН'!$H$9+СВЦЭМ!$D$10+'СЕТ СН'!$H$6-'СЕТ СН'!$H$19</f>
        <v>1244.8536152300001</v>
      </c>
      <c r="L96" s="36">
        <f>SUMIFS(СВЦЭМ!$C$39:$C$782,СВЦЭМ!$A$39:$A$782,$A96,СВЦЭМ!$B$39:$B$782,L$83)+'СЕТ СН'!$H$9+СВЦЭМ!$D$10+'СЕТ СН'!$H$6-'СЕТ СН'!$H$19</f>
        <v>1239.3913078800001</v>
      </c>
      <c r="M96" s="36">
        <f>SUMIFS(СВЦЭМ!$C$39:$C$782,СВЦЭМ!$A$39:$A$782,$A96,СВЦЭМ!$B$39:$B$782,M$83)+'СЕТ СН'!$H$9+СВЦЭМ!$D$10+'СЕТ СН'!$H$6-'СЕТ СН'!$H$19</f>
        <v>1257.9105635599999</v>
      </c>
      <c r="N96" s="36">
        <f>SUMIFS(СВЦЭМ!$C$39:$C$782,СВЦЭМ!$A$39:$A$782,$A96,СВЦЭМ!$B$39:$B$782,N$83)+'СЕТ СН'!$H$9+СВЦЭМ!$D$10+'СЕТ СН'!$H$6-'СЕТ СН'!$H$19</f>
        <v>1314.2379891800001</v>
      </c>
      <c r="O96" s="36">
        <f>SUMIFS(СВЦЭМ!$C$39:$C$782,СВЦЭМ!$A$39:$A$782,$A96,СВЦЭМ!$B$39:$B$782,O$83)+'СЕТ СН'!$H$9+СВЦЭМ!$D$10+'СЕТ СН'!$H$6-'СЕТ СН'!$H$19</f>
        <v>1369.6943843500001</v>
      </c>
      <c r="P96" s="36">
        <f>SUMIFS(СВЦЭМ!$C$39:$C$782,СВЦЭМ!$A$39:$A$782,$A96,СВЦЭМ!$B$39:$B$782,P$83)+'СЕТ СН'!$H$9+СВЦЭМ!$D$10+'СЕТ СН'!$H$6-'СЕТ СН'!$H$19</f>
        <v>1358.3987303400002</v>
      </c>
      <c r="Q96" s="36">
        <f>SUMIFS(СВЦЭМ!$C$39:$C$782,СВЦЭМ!$A$39:$A$782,$A96,СВЦЭМ!$B$39:$B$782,Q$83)+'СЕТ СН'!$H$9+СВЦЭМ!$D$10+'СЕТ СН'!$H$6-'СЕТ СН'!$H$19</f>
        <v>1335.9152642400002</v>
      </c>
      <c r="R96" s="36">
        <f>SUMIFS(СВЦЭМ!$C$39:$C$782,СВЦЭМ!$A$39:$A$782,$A96,СВЦЭМ!$B$39:$B$782,R$83)+'СЕТ СН'!$H$9+СВЦЭМ!$D$10+'СЕТ СН'!$H$6-'СЕТ СН'!$H$19</f>
        <v>1327.89669665</v>
      </c>
      <c r="S96" s="36">
        <f>SUMIFS(СВЦЭМ!$C$39:$C$782,СВЦЭМ!$A$39:$A$782,$A96,СВЦЭМ!$B$39:$B$782,S$83)+'СЕТ СН'!$H$9+СВЦЭМ!$D$10+'СЕТ СН'!$H$6-'СЕТ СН'!$H$19</f>
        <v>1293.8475966800002</v>
      </c>
      <c r="T96" s="36">
        <f>SUMIFS(СВЦЭМ!$C$39:$C$782,СВЦЭМ!$A$39:$A$782,$A96,СВЦЭМ!$B$39:$B$782,T$83)+'СЕТ СН'!$H$9+СВЦЭМ!$D$10+'СЕТ СН'!$H$6-'СЕТ СН'!$H$19</f>
        <v>1201.7817882500001</v>
      </c>
      <c r="U96" s="36">
        <f>SUMIFS(СВЦЭМ!$C$39:$C$782,СВЦЭМ!$A$39:$A$782,$A96,СВЦЭМ!$B$39:$B$782,U$83)+'СЕТ СН'!$H$9+СВЦЭМ!$D$10+'СЕТ СН'!$H$6-'СЕТ СН'!$H$19</f>
        <v>1166.95224581</v>
      </c>
      <c r="V96" s="36">
        <f>SUMIFS(СВЦЭМ!$C$39:$C$782,СВЦЭМ!$A$39:$A$782,$A96,СВЦЭМ!$B$39:$B$782,V$83)+'СЕТ СН'!$H$9+СВЦЭМ!$D$10+'СЕТ СН'!$H$6-'СЕТ СН'!$H$19</f>
        <v>1158.87625134</v>
      </c>
      <c r="W96" s="36">
        <f>SUMIFS(СВЦЭМ!$C$39:$C$782,СВЦЭМ!$A$39:$A$782,$A96,СВЦЭМ!$B$39:$B$782,W$83)+'СЕТ СН'!$H$9+СВЦЭМ!$D$10+'СЕТ СН'!$H$6-'СЕТ СН'!$H$19</f>
        <v>1209.3072904200001</v>
      </c>
      <c r="X96" s="36">
        <f>SUMIFS(СВЦЭМ!$C$39:$C$782,СВЦЭМ!$A$39:$A$782,$A96,СВЦЭМ!$B$39:$B$782,X$83)+'СЕТ СН'!$H$9+СВЦЭМ!$D$10+'СЕТ СН'!$H$6-'СЕТ СН'!$H$19</f>
        <v>1247.4034879200001</v>
      </c>
      <c r="Y96" s="36">
        <f>SUMIFS(СВЦЭМ!$C$39:$C$782,СВЦЭМ!$A$39:$A$782,$A96,СВЦЭМ!$B$39:$B$782,Y$83)+'СЕТ СН'!$H$9+СВЦЭМ!$D$10+'СЕТ СН'!$H$6-'СЕТ СН'!$H$19</f>
        <v>1333.46940079</v>
      </c>
    </row>
    <row r="97" spans="1:25" ht="15.75" x14ac:dyDescent="0.2">
      <c r="A97" s="35">
        <f t="shared" si="2"/>
        <v>44483</v>
      </c>
      <c r="B97" s="36">
        <f>SUMIFS(СВЦЭМ!$C$39:$C$782,СВЦЭМ!$A$39:$A$782,$A97,СВЦЭМ!$B$39:$B$782,B$83)+'СЕТ СН'!$H$9+СВЦЭМ!$D$10+'СЕТ СН'!$H$6-'СЕТ СН'!$H$19</f>
        <v>1406.7205531500001</v>
      </c>
      <c r="C97" s="36">
        <f>SUMIFS(СВЦЭМ!$C$39:$C$782,СВЦЭМ!$A$39:$A$782,$A97,СВЦЭМ!$B$39:$B$782,C$83)+'СЕТ СН'!$H$9+СВЦЭМ!$D$10+'СЕТ СН'!$H$6-'СЕТ СН'!$H$19</f>
        <v>1384.1055196</v>
      </c>
      <c r="D97" s="36">
        <f>SUMIFS(СВЦЭМ!$C$39:$C$782,СВЦЭМ!$A$39:$A$782,$A97,СВЦЭМ!$B$39:$B$782,D$83)+'СЕТ СН'!$H$9+СВЦЭМ!$D$10+'СЕТ СН'!$H$6-'СЕТ СН'!$H$19</f>
        <v>1286.2519138100001</v>
      </c>
      <c r="E97" s="36">
        <f>SUMIFS(СВЦЭМ!$C$39:$C$782,СВЦЭМ!$A$39:$A$782,$A97,СВЦЭМ!$B$39:$B$782,E$83)+'СЕТ СН'!$H$9+СВЦЭМ!$D$10+'СЕТ СН'!$H$6-'СЕТ СН'!$H$19</f>
        <v>1266.6247909100002</v>
      </c>
      <c r="F97" s="36">
        <f>SUMIFS(СВЦЭМ!$C$39:$C$782,СВЦЭМ!$A$39:$A$782,$A97,СВЦЭМ!$B$39:$B$782,F$83)+'СЕТ СН'!$H$9+СВЦЭМ!$D$10+'СЕТ СН'!$H$6-'СЕТ СН'!$H$19</f>
        <v>1265.37476152</v>
      </c>
      <c r="G97" s="36">
        <f>SUMIFS(СВЦЭМ!$C$39:$C$782,СВЦЭМ!$A$39:$A$782,$A97,СВЦЭМ!$B$39:$B$782,G$83)+'СЕТ СН'!$H$9+СВЦЭМ!$D$10+'СЕТ СН'!$H$6-'СЕТ СН'!$H$19</f>
        <v>1300.4000671200001</v>
      </c>
      <c r="H97" s="36">
        <f>SUMIFS(СВЦЭМ!$C$39:$C$782,СВЦЭМ!$A$39:$A$782,$A97,СВЦЭМ!$B$39:$B$782,H$83)+'СЕТ СН'!$H$9+СВЦЭМ!$D$10+'СЕТ СН'!$H$6-'СЕТ СН'!$H$19</f>
        <v>1383.98491588</v>
      </c>
      <c r="I97" s="36">
        <f>SUMIFS(СВЦЭМ!$C$39:$C$782,СВЦЭМ!$A$39:$A$782,$A97,СВЦЭМ!$B$39:$B$782,I$83)+'СЕТ СН'!$H$9+СВЦЭМ!$D$10+'СЕТ СН'!$H$6-'СЕТ СН'!$H$19</f>
        <v>1363.1143837900001</v>
      </c>
      <c r="J97" s="36">
        <f>SUMIFS(СВЦЭМ!$C$39:$C$782,СВЦЭМ!$A$39:$A$782,$A97,СВЦЭМ!$B$39:$B$782,J$83)+'СЕТ СН'!$H$9+СВЦЭМ!$D$10+'СЕТ СН'!$H$6-'СЕТ СН'!$H$19</f>
        <v>1335.5435593500001</v>
      </c>
      <c r="K97" s="36">
        <f>SUMIFS(СВЦЭМ!$C$39:$C$782,СВЦЭМ!$A$39:$A$782,$A97,СВЦЭМ!$B$39:$B$782,K$83)+'СЕТ СН'!$H$9+СВЦЭМ!$D$10+'СЕТ СН'!$H$6-'СЕТ СН'!$H$19</f>
        <v>1188.2442782600001</v>
      </c>
      <c r="L97" s="36">
        <f>SUMIFS(СВЦЭМ!$C$39:$C$782,СВЦЭМ!$A$39:$A$782,$A97,СВЦЭМ!$B$39:$B$782,L$83)+'СЕТ СН'!$H$9+СВЦЭМ!$D$10+'СЕТ СН'!$H$6-'СЕТ СН'!$H$19</f>
        <v>1261.0201284</v>
      </c>
      <c r="M97" s="36">
        <f>SUMIFS(СВЦЭМ!$C$39:$C$782,СВЦЭМ!$A$39:$A$782,$A97,СВЦЭМ!$B$39:$B$782,M$83)+'СЕТ СН'!$H$9+СВЦЭМ!$D$10+'СЕТ СН'!$H$6-'СЕТ СН'!$H$19</f>
        <v>1408.9552877200001</v>
      </c>
      <c r="N97" s="36">
        <f>SUMIFS(СВЦЭМ!$C$39:$C$782,СВЦЭМ!$A$39:$A$782,$A97,СВЦЭМ!$B$39:$B$782,N$83)+'СЕТ СН'!$H$9+СВЦЭМ!$D$10+'СЕТ СН'!$H$6-'СЕТ СН'!$H$19</f>
        <v>1404.6137912400002</v>
      </c>
      <c r="O97" s="36">
        <f>SUMIFS(СВЦЭМ!$C$39:$C$782,СВЦЭМ!$A$39:$A$782,$A97,СВЦЭМ!$B$39:$B$782,O$83)+'СЕТ СН'!$H$9+СВЦЭМ!$D$10+'СЕТ СН'!$H$6-'СЕТ СН'!$H$19</f>
        <v>1402.30039996</v>
      </c>
      <c r="P97" s="36">
        <f>SUMIFS(СВЦЭМ!$C$39:$C$782,СВЦЭМ!$A$39:$A$782,$A97,СВЦЭМ!$B$39:$B$782,P$83)+'СЕТ СН'!$H$9+СВЦЭМ!$D$10+'СЕТ СН'!$H$6-'СЕТ СН'!$H$19</f>
        <v>1392.9308428500001</v>
      </c>
      <c r="Q97" s="36">
        <f>SUMIFS(СВЦЭМ!$C$39:$C$782,СВЦЭМ!$A$39:$A$782,$A97,СВЦЭМ!$B$39:$B$782,Q$83)+'СЕТ СН'!$H$9+СВЦЭМ!$D$10+'СЕТ СН'!$H$6-'СЕТ СН'!$H$19</f>
        <v>1410.2092183300001</v>
      </c>
      <c r="R97" s="36">
        <f>SUMIFS(СВЦЭМ!$C$39:$C$782,СВЦЭМ!$A$39:$A$782,$A97,СВЦЭМ!$B$39:$B$782,R$83)+'СЕТ СН'!$H$9+СВЦЭМ!$D$10+'СЕТ СН'!$H$6-'СЕТ СН'!$H$19</f>
        <v>1407.9383408900001</v>
      </c>
      <c r="S97" s="36">
        <f>SUMIFS(СВЦЭМ!$C$39:$C$782,СВЦЭМ!$A$39:$A$782,$A97,СВЦЭМ!$B$39:$B$782,S$83)+'СЕТ СН'!$H$9+СВЦЭМ!$D$10+'СЕТ СН'!$H$6-'СЕТ СН'!$H$19</f>
        <v>1346.0025906000001</v>
      </c>
      <c r="T97" s="36">
        <f>SUMIFS(СВЦЭМ!$C$39:$C$782,СВЦЭМ!$A$39:$A$782,$A97,СВЦЭМ!$B$39:$B$782,T$83)+'СЕТ СН'!$H$9+СВЦЭМ!$D$10+'СЕТ СН'!$H$6-'СЕТ СН'!$H$19</f>
        <v>1237.07739008</v>
      </c>
      <c r="U97" s="36">
        <f>SUMIFS(СВЦЭМ!$C$39:$C$782,СВЦЭМ!$A$39:$A$782,$A97,СВЦЭМ!$B$39:$B$782,U$83)+'СЕТ СН'!$H$9+СВЦЭМ!$D$10+'СЕТ СН'!$H$6-'СЕТ СН'!$H$19</f>
        <v>1165.96652167</v>
      </c>
      <c r="V97" s="36">
        <f>SUMIFS(СВЦЭМ!$C$39:$C$782,СВЦЭМ!$A$39:$A$782,$A97,СВЦЭМ!$B$39:$B$782,V$83)+'СЕТ СН'!$H$9+СВЦЭМ!$D$10+'СЕТ СН'!$H$6-'СЕТ СН'!$H$19</f>
        <v>1129.49017931</v>
      </c>
      <c r="W97" s="36">
        <f>SUMIFS(СВЦЭМ!$C$39:$C$782,СВЦЭМ!$A$39:$A$782,$A97,СВЦЭМ!$B$39:$B$782,W$83)+'СЕТ СН'!$H$9+СВЦЭМ!$D$10+'СЕТ СН'!$H$6-'СЕТ СН'!$H$19</f>
        <v>1232.57640937</v>
      </c>
      <c r="X97" s="36">
        <f>SUMIFS(СВЦЭМ!$C$39:$C$782,СВЦЭМ!$A$39:$A$782,$A97,СВЦЭМ!$B$39:$B$782,X$83)+'СЕТ СН'!$H$9+СВЦЭМ!$D$10+'СЕТ СН'!$H$6-'СЕТ СН'!$H$19</f>
        <v>1332.5192608100001</v>
      </c>
      <c r="Y97" s="36">
        <f>SUMIFS(СВЦЭМ!$C$39:$C$782,СВЦЭМ!$A$39:$A$782,$A97,СВЦЭМ!$B$39:$B$782,Y$83)+'СЕТ СН'!$H$9+СВЦЭМ!$D$10+'СЕТ СН'!$H$6-'СЕТ СН'!$H$19</f>
        <v>1389.0519641800001</v>
      </c>
    </row>
    <row r="98" spans="1:25" ht="15.75" x14ac:dyDescent="0.2">
      <c r="A98" s="35">
        <f t="shared" si="2"/>
        <v>44484</v>
      </c>
      <c r="B98" s="36">
        <f>SUMIFS(СВЦЭМ!$C$39:$C$782,СВЦЭМ!$A$39:$A$782,$A98,СВЦЭМ!$B$39:$B$782,B$83)+'СЕТ СН'!$H$9+СВЦЭМ!$D$10+'СЕТ СН'!$H$6-'СЕТ СН'!$H$19</f>
        <v>1334.0863683100001</v>
      </c>
      <c r="C98" s="36">
        <f>SUMIFS(СВЦЭМ!$C$39:$C$782,СВЦЭМ!$A$39:$A$782,$A98,СВЦЭМ!$B$39:$B$782,C$83)+'СЕТ СН'!$H$9+СВЦЭМ!$D$10+'СЕТ СН'!$H$6-'СЕТ СН'!$H$19</f>
        <v>1326.04649223</v>
      </c>
      <c r="D98" s="36">
        <f>SUMIFS(СВЦЭМ!$C$39:$C$782,СВЦЭМ!$A$39:$A$782,$A98,СВЦЭМ!$B$39:$B$782,D$83)+'СЕТ СН'!$H$9+СВЦЭМ!$D$10+'СЕТ СН'!$H$6-'СЕТ СН'!$H$19</f>
        <v>1286.34065605</v>
      </c>
      <c r="E98" s="36">
        <f>SUMIFS(СВЦЭМ!$C$39:$C$782,СВЦЭМ!$A$39:$A$782,$A98,СВЦЭМ!$B$39:$B$782,E$83)+'СЕТ СН'!$H$9+СВЦЭМ!$D$10+'СЕТ СН'!$H$6-'СЕТ СН'!$H$19</f>
        <v>1305.2528382400001</v>
      </c>
      <c r="F98" s="36">
        <f>SUMIFS(СВЦЭМ!$C$39:$C$782,СВЦЭМ!$A$39:$A$782,$A98,СВЦЭМ!$B$39:$B$782,F$83)+'СЕТ СН'!$H$9+СВЦЭМ!$D$10+'СЕТ СН'!$H$6-'СЕТ СН'!$H$19</f>
        <v>1298.2407774400001</v>
      </c>
      <c r="G98" s="36">
        <f>SUMIFS(СВЦЭМ!$C$39:$C$782,СВЦЭМ!$A$39:$A$782,$A98,СВЦЭМ!$B$39:$B$782,G$83)+'СЕТ СН'!$H$9+СВЦЭМ!$D$10+'СЕТ СН'!$H$6-'СЕТ СН'!$H$19</f>
        <v>1310.6180275500001</v>
      </c>
      <c r="H98" s="36">
        <f>SUMIFS(СВЦЭМ!$C$39:$C$782,СВЦЭМ!$A$39:$A$782,$A98,СВЦЭМ!$B$39:$B$782,H$83)+'СЕТ СН'!$H$9+СВЦЭМ!$D$10+'СЕТ СН'!$H$6-'СЕТ СН'!$H$19</f>
        <v>1367.5393278500001</v>
      </c>
      <c r="I98" s="36">
        <f>SUMIFS(СВЦЭМ!$C$39:$C$782,СВЦЭМ!$A$39:$A$782,$A98,СВЦЭМ!$B$39:$B$782,I$83)+'СЕТ СН'!$H$9+СВЦЭМ!$D$10+'СЕТ СН'!$H$6-'СЕТ СН'!$H$19</f>
        <v>1374.56915458</v>
      </c>
      <c r="J98" s="36">
        <f>SUMIFS(СВЦЭМ!$C$39:$C$782,СВЦЭМ!$A$39:$A$782,$A98,СВЦЭМ!$B$39:$B$782,J$83)+'СЕТ СН'!$H$9+СВЦЭМ!$D$10+'СЕТ СН'!$H$6-'СЕТ СН'!$H$19</f>
        <v>1338.2742002500001</v>
      </c>
      <c r="K98" s="36">
        <f>SUMIFS(СВЦЭМ!$C$39:$C$782,СВЦЭМ!$A$39:$A$782,$A98,СВЦЭМ!$B$39:$B$782,K$83)+'СЕТ СН'!$H$9+СВЦЭМ!$D$10+'СЕТ СН'!$H$6-'СЕТ СН'!$H$19</f>
        <v>1303.21472784</v>
      </c>
      <c r="L98" s="36">
        <f>SUMIFS(СВЦЭМ!$C$39:$C$782,СВЦЭМ!$A$39:$A$782,$A98,СВЦЭМ!$B$39:$B$782,L$83)+'СЕТ СН'!$H$9+СВЦЭМ!$D$10+'СЕТ СН'!$H$6-'СЕТ СН'!$H$19</f>
        <v>1320.8703028700002</v>
      </c>
      <c r="M98" s="36">
        <f>SUMIFS(СВЦЭМ!$C$39:$C$782,СВЦЭМ!$A$39:$A$782,$A98,СВЦЭМ!$B$39:$B$782,M$83)+'СЕТ СН'!$H$9+СВЦЭМ!$D$10+'СЕТ СН'!$H$6-'СЕТ СН'!$H$19</f>
        <v>1323.5889218</v>
      </c>
      <c r="N98" s="36">
        <f>SUMIFS(СВЦЭМ!$C$39:$C$782,СВЦЭМ!$A$39:$A$782,$A98,СВЦЭМ!$B$39:$B$782,N$83)+'СЕТ СН'!$H$9+СВЦЭМ!$D$10+'СЕТ СН'!$H$6-'СЕТ СН'!$H$19</f>
        <v>1320.7752425200001</v>
      </c>
      <c r="O98" s="36">
        <f>SUMIFS(СВЦЭМ!$C$39:$C$782,СВЦЭМ!$A$39:$A$782,$A98,СВЦЭМ!$B$39:$B$782,O$83)+'СЕТ СН'!$H$9+СВЦЭМ!$D$10+'СЕТ СН'!$H$6-'СЕТ СН'!$H$19</f>
        <v>1370.6788911600001</v>
      </c>
      <c r="P98" s="36">
        <f>SUMIFS(СВЦЭМ!$C$39:$C$782,СВЦЭМ!$A$39:$A$782,$A98,СВЦЭМ!$B$39:$B$782,P$83)+'СЕТ СН'!$H$9+СВЦЭМ!$D$10+'СЕТ СН'!$H$6-'СЕТ СН'!$H$19</f>
        <v>1384.3580106500001</v>
      </c>
      <c r="Q98" s="36">
        <f>SUMIFS(СВЦЭМ!$C$39:$C$782,СВЦЭМ!$A$39:$A$782,$A98,СВЦЭМ!$B$39:$B$782,Q$83)+'СЕТ СН'!$H$9+СВЦЭМ!$D$10+'СЕТ СН'!$H$6-'СЕТ СН'!$H$19</f>
        <v>1388.79659874</v>
      </c>
      <c r="R98" s="36">
        <f>SUMIFS(СВЦЭМ!$C$39:$C$782,СВЦЭМ!$A$39:$A$782,$A98,СВЦЭМ!$B$39:$B$782,R$83)+'СЕТ СН'!$H$9+СВЦЭМ!$D$10+'СЕТ СН'!$H$6-'СЕТ СН'!$H$19</f>
        <v>1387.9601146900002</v>
      </c>
      <c r="S98" s="36">
        <f>SUMIFS(СВЦЭМ!$C$39:$C$782,СВЦЭМ!$A$39:$A$782,$A98,СВЦЭМ!$B$39:$B$782,S$83)+'СЕТ СН'!$H$9+СВЦЭМ!$D$10+'СЕТ СН'!$H$6-'СЕТ СН'!$H$19</f>
        <v>1390.05659584</v>
      </c>
      <c r="T98" s="36">
        <f>SUMIFS(СВЦЭМ!$C$39:$C$782,СВЦЭМ!$A$39:$A$782,$A98,СВЦЭМ!$B$39:$B$782,T$83)+'СЕТ СН'!$H$9+СВЦЭМ!$D$10+'СЕТ СН'!$H$6-'СЕТ СН'!$H$19</f>
        <v>1307.09089679</v>
      </c>
      <c r="U98" s="36">
        <f>SUMIFS(СВЦЭМ!$C$39:$C$782,СВЦЭМ!$A$39:$A$782,$A98,СВЦЭМ!$B$39:$B$782,U$83)+'СЕТ СН'!$H$9+СВЦЭМ!$D$10+'СЕТ СН'!$H$6-'СЕТ СН'!$H$19</f>
        <v>1315.65843881</v>
      </c>
      <c r="V98" s="36">
        <f>SUMIFS(СВЦЭМ!$C$39:$C$782,СВЦЭМ!$A$39:$A$782,$A98,СВЦЭМ!$B$39:$B$782,V$83)+'СЕТ СН'!$H$9+СВЦЭМ!$D$10+'СЕТ СН'!$H$6-'СЕТ СН'!$H$19</f>
        <v>1322.0290514000001</v>
      </c>
      <c r="W98" s="36">
        <f>SUMIFS(СВЦЭМ!$C$39:$C$782,СВЦЭМ!$A$39:$A$782,$A98,СВЦЭМ!$B$39:$B$782,W$83)+'СЕТ СН'!$H$9+СВЦЭМ!$D$10+'СЕТ СН'!$H$6-'СЕТ СН'!$H$19</f>
        <v>1308.4061274200001</v>
      </c>
      <c r="X98" s="36">
        <f>SUMIFS(СВЦЭМ!$C$39:$C$782,СВЦЭМ!$A$39:$A$782,$A98,СВЦЭМ!$B$39:$B$782,X$83)+'СЕТ СН'!$H$9+СВЦЭМ!$D$10+'СЕТ СН'!$H$6-'СЕТ СН'!$H$19</f>
        <v>1317.27407008</v>
      </c>
      <c r="Y98" s="36">
        <f>SUMIFS(СВЦЭМ!$C$39:$C$782,СВЦЭМ!$A$39:$A$782,$A98,СВЦЭМ!$B$39:$B$782,Y$83)+'СЕТ СН'!$H$9+СВЦЭМ!$D$10+'СЕТ СН'!$H$6-'СЕТ СН'!$H$19</f>
        <v>1371.13473015</v>
      </c>
    </row>
    <row r="99" spans="1:25" ht="15.75" x14ac:dyDescent="0.2">
      <c r="A99" s="35">
        <f t="shared" si="2"/>
        <v>44485</v>
      </c>
      <c r="B99" s="36">
        <f>SUMIFS(СВЦЭМ!$C$39:$C$782,СВЦЭМ!$A$39:$A$782,$A99,СВЦЭМ!$B$39:$B$782,B$83)+'СЕТ СН'!$H$9+СВЦЭМ!$D$10+'СЕТ СН'!$H$6-'СЕТ СН'!$H$19</f>
        <v>1336.1034490100001</v>
      </c>
      <c r="C99" s="36">
        <f>SUMIFS(СВЦЭМ!$C$39:$C$782,СВЦЭМ!$A$39:$A$782,$A99,СВЦЭМ!$B$39:$B$782,C$83)+'СЕТ СН'!$H$9+СВЦЭМ!$D$10+'СЕТ СН'!$H$6-'СЕТ СН'!$H$19</f>
        <v>1379.6312246</v>
      </c>
      <c r="D99" s="36">
        <f>SUMIFS(СВЦЭМ!$C$39:$C$782,СВЦЭМ!$A$39:$A$782,$A99,СВЦЭМ!$B$39:$B$782,D$83)+'СЕТ СН'!$H$9+СВЦЭМ!$D$10+'СЕТ СН'!$H$6-'СЕТ СН'!$H$19</f>
        <v>1296.5011620500002</v>
      </c>
      <c r="E99" s="36">
        <f>SUMIFS(СВЦЭМ!$C$39:$C$782,СВЦЭМ!$A$39:$A$782,$A99,СВЦЭМ!$B$39:$B$782,E$83)+'СЕТ СН'!$H$9+СВЦЭМ!$D$10+'СЕТ СН'!$H$6-'СЕТ СН'!$H$19</f>
        <v>1286.2159534500001</v>
      </c>
      <c r="F99" s="36">
        <f>SUMIFS(СВЦЭМ!$C$39:$C$782,СВЦЭМ!$A$39:$A$782,$A99,СВЦЭМ!$B$39:$B$782,F$83)+'СЕТ СН'!$H$9+СВЦЭМ!$D$10+'СЕТ СН'!$H$6-'СЕТ СН'!$H$19</f>
        <v>1286.8552659700001</v>
      </c>
      <c r="G99" s="36">
        <f>SUMIFS(СВЦЭМ!$C$39:$C$782,СВЦЭМ!$A$39:$A$782,$A99,СВЦЭМ!$B$39:$B$782,G$83)+'СЕТ СН'!$H$9+СВЦЭМ!$D$10+'СЕТ СН'!$H$6-'СЕТ СН'!$H$19</f>
        <v>1289.5862810800002</v>
      </c>
      <c r="H99" s="36">
        <f>SUMIFS(СВЦЭМ!$C$39:$C$782,СВЦЭМ!$A$39:$A$782,$A99,СВЦЭМ!$B$39:$B$782,H$83)+'СЕТ СН'!$H$9+СВЦЭМ!$D$10+'СЕТ СН'!$H$6-'СЕТ СН'!$H$19</f>
        <v>1331.68060924</v>
      </c>
      <c r="I99" s="36">
        <f>SUMIFS(СВЦЭМ!$C$39:$C$782,СВЦЭМ!$A$39:$A$782,$A99,СВЦЭМ!$B$39:$B$782,I$83)+'СЕТ СН'!$H$9+СВЦЭМ!$D$10+'СЕТ СН'!$H$6-'СЕТ СН'!$H$19</f>
        <v>1357.6614164100001</v>
      </c>
      <c r="J99" s="36">
        <f>SUMIFS(СВЦЭМ!$C$39:$C$782,СВЦЭМ!$A$39:$A$782,$A99,СВЦЭМ!$B$39:$B$782,J$83)+'СЕТ СН'!$H$9+СВЦЭМ!$D$10+'СЕТ СН'!$H$6-'СЕТ СН'!$H$19</f>
        <v>1372.3896017</v>
      </c>
      <c r="K99" s="36">
        <f>SUMIFS(СВЦЭМ!$C$39:$C$782,СВЦЭМ!$A$39:$A$782,$A99,СВЦЭМ!$B$39:$B$782,K$83)+'СЕТ СН'!$H$9+СВЦЭМ!$D$10+'СЕТ СН'!$H$6-'СЕТ СН'!$H$19</f>
        <v>1297.44290525</v>
      </c>
      <c r="L99" s="36">
        <f>SUMIFS(СВЦЭМ!$C$39:$C$782,СВЦЭМ!$A$39:$A$782,$A99,СВЦЭМ!$B$39:$B$782,L$83)+'СЕТ СН'!$H$9+СВЦЭМ!$D$10+'СЕТ СН'!$H$6-'СЕТ СН'!$H$19</f>
        <v>1300.5500186200002</v>
      </c>
      <c r="M99" s="36">
        <f>SUMIFS(СВЦЭМ!$C$39:$C$782,СВЦЭМ!$A$39:$A$782,$A99,СВЦЭМ!$B$39:$B$782,M$83)+'СЕТ СН'!$H$9+СВЦЭМ!$D$10+'СЕТ СН'!$H$6-'СЕТ СН'!$H$19</f>
        <v>1293.72490363</v>
      </c>
      <c r="N99" s="36">
        <f>SUMIFS(СВЦЭМ!$C$39:$C$782,СВЦЭМ!$A$39:$A$782,$A99,СВЦЭМ!$B$39:$B$782,N$83)+'СЕТ СН'!$H$9+СВЦЭМ!$D$10+'СЕТ СН'!$H$6-'СЕТ СН'!$H$19</f>
        <v>1297.66742669</v>
      </c>
      <c r="O99" s="36">
        <f>SUMIFS(СВЦЭМ!$C$39:$C$782,СВЦЭМ!$A$39:$A$782,$A99,СВЦЭМ!$B$39:$B$782,O$83)+'СЕТ СН'!$H$9+СВЦЭМ!$D$10+'СЕТ СН'!$H$6-'СЕТ СН'!$H$19</f>
        <v>1287.8759458100001</v>
      </c>
      <c r="P99" s="36">
        <f>SUMIFS(СВЦЭМ!$C$39:$C$782,СВЦЭМ!$A$39:$A$782,$A99,СВЦЭМ!$B$39:$B$782,P$83)+'СЕТ СН'!$H$9+СВЦЭМ!$D$10+'СЕТ СН'!$H$6-'СЕТ СН'!$H$19</f>
        <v>1277.3415588100002</v>
      </c>
      <c r="Q99" s="36">
        <f>SUMIFS(СВЦЭМ!$C$39:$C$782,СВЦЭМ!$A$39:$A$782,$A99,СВЦЭМ!$B$39:$B$782,Q$83)+'СЕТ СН'!$H$9+СВЦЭМ!$D$10+'СЕТ СН'!$H$6-'СЕТ СН'!$H$19</f>
        <v>1270.5084656500001</v>
      </c>
      <c r="R99" s="36">
        <f>SUMIFS(СВЦЭМ!$C$39:$C$782,СВЦЭМ!$A$39:$A$782,$A99,СВЦЭМ!$B$39:$B$782,R$83)+'СЕТ СН'!$H$9+СВЦЭМ!$D$10+'СЕТ СН'!$H$6-'СЕТ СН'!$H$19</f>
        <v>1262.7594549400001</v>
      </c>
      <c r="S99" s="36">
        <f>SUMIFS(СВЦЭМ!$C$39:$C$782,СВЦЭМ!$A$39:$A$782,$A99,СВЦЭМ!$B$39:$B$782,S$83)+'СЕТ СН'!$H$9+СВЦЭМ!$D$10+'СЕТ СН'!$H$6-'СЕТ СН'!$H$19</f>
        <v>1256.5528539700001</v>
      </c>
      <c r="T99" s="36">
        <f>SUMIFS(СВЦЭМ!$C$39:$C$782,СВЦЭМ!$A$39:$A$782,$A99,СВЦЭМ!$B$39:$B$782,T$83)+'СЕТ СН'!$H$9+СВЦЭМ!$D$10+'СЕТ СН'!$H$6-'СЕТ СН'!$H$19</f>
        <v>1251.27466772</v>
      </c>
      <c r="U99" s="36">
        <f>SUMIFS(СВЦЭМ!$C$39:$C$782,СВЦЭМ!$A$39:$A$782,$A99,СВЦЭМ!$B$39:$B$782,U$83)+'СЕТ СН'!$H$9+СВЦЭМ!$D$10+'СЕТ СН'!$H$6-'СЕТ СН'!$H$19</f>
        <v>1275.26348927</v>
      </c>
      <c r="V99" s="36">
        <f>SUMIFS(СВЦЭМ!$C$39:$C$782,СВЦЭМ!$A$39:$A$782,$A99,СВЦЭМ!$B$39:$B$782,V$83)+'СЕТ СН'!$H$9+СВЦЭМ!$D$10+'СЕТ СН'!$H$6-'СЕТ СН'!$H$19</f>
        <v>1261.5951022600002</v>
      </c>
      <c r="W99" s="36">
        <f>SUMIFS(СВЦЭМ!$C$39:$C$782,СВЦЭМ!$A$39:$A$782,$A99,СВЦЭМ!$B$39:$B$782,W$83)+'СЕТ СН'!$H$9+СВЦЭМ!$D$10+'СЕТ СН'!$H$6-'СЕТ СН'!$H$19</f>
        <v>1263.1206241700002</v>
      </c>
      <c r="X99" s="36">
        <f>SUMIFS(СВЦЭМ!$C$39:$C$782,СВЦЭМ!$A$39:$A$782,$A99,СВЦЭМ!$B$39:$B$782,X$83)+'СЕТ СН'!$H$9+СВЦЭМ!$D$10+'СЕТ СН'!$H$6-'СЕТ СН'!$H$19</f>
        <v>1331.1716762900001</v>
      </c>
      <c r="Y99" s="36">
        <f>SUMIFS(СВЦЭМ!$C$39:$C$782,СВЦЭМ!$A$39:$A$782,$A99,СВЦЭМ!$B$39:$B$782,Y$83)+'СЕТ СН'!$H$9+СВЦЭМ!$D$10+'СЕТ СН'!$H$6-'СЕТ СН'!$H$19</f>
        <v>1394.8711049600001</v>
      </c>
    </row>
    <row r="100" spans="1:25" ht="15.75" x14ac:dyDescent="0.2">
      <c r="A100" s="35">
        <f t="shared" si="2"/>
        <v>44486</v>
      </c>
      <c r="B100" s="36">
        <f>SUMIFS(СВЦЭМ!$C$39:$C$782,СВЦЭМ!$A$39:$A$782,$A100,СВЦЭМ!$B$39:$B$782,B$83)+'СЕТ СН'!$H$9+СВЦЭМ!$D$10+'СЕТ СН'!$H$6-'СЕТ СН'!$H$19</f>
        <v>1323.7443779</v>
      </c>
      <c r="C100" s="36">
        <f>SUMIFS(СВЦЭМ!$C$39:$C$782,СВЦЭМ!$A$39:$A$782,$A100,СВЦЭМ!$B$39:$B$782,C$83)+'СЕТ СН'!$H$9+СВЦЭМ!$D$10+'СЕТ СН'!$H$6-'СЕТ СН'!$H$19</f>
        <v>1366.55357385</v>
      </c>
      <c r="D100" s="36">
        <f>SUMIFS(СВЦЭМ!$C$39:$C$782,СВЦЭМ!$A$39:$A$782,$A100,СВЦЭМ!$B$39:$B$782,D$83)+'СЕТ СН'!$H$9+СВЦЭМ!$D$10+'СЕТ СН'!$H$6-'СЕТ СН'!$H$19</f>
        <v>1302.68843537</v>
      </c>
      <c r="E100" s="36">
        <f>SUMIFS(СВЦЭМ!$C$39:$C$782,СВЦЭМ!$A$39:$A$782,$A100,СВЦЭМ!$B$39:$B$782,E$83)+'СЕТ СН'!$H$9+СВЦЭМ!$D$10+'СЕТ СН'!$H$6-'СЕТ СН'!$H$19</f>
        <v>1294.9342369400001</v>
      </c>
      <c r="F100" s="36">
        <f>SUMIFS(СВЦЭМ!$C$39:$C$782,СВЦЭМ!$A$39:$A$782,$A100,СВЦЭМ!$B$39:$B$782,F$83)+'СЕТ СН'!$H$9+СВЦЭМ!$D$10+'СЕТ СН'!$H$6-'СЕТ СН'!$H$19</f>
        <v>1300.7080468300001</v>
      </c>
      <c r="G100" s="36">
        <f>SUMIFS(СВЦЭМ!$C$39:$C$782,СВЦЭМ!$A$39:$A$782,$A100,СВЦЭМ!$B$39:$B$782,G$83)+'СЕТ СН'!$H$9+СВЦЭМ!$D$10+'СЕТ СН'!$H$6-'СЕТ СН'!$H$19</f>
        <v>1289.4099708700001</v>
      </c>
      <c r="H100" s="36">
        <f>SUMIFS(СВЦЭМ!$C$39:$C$782,СВЦЭМ!$A$39:$A$782,$A100,СВЦЭМ!$B$39:$B$782,H$83)+'СЕТ СН'!$H$9+СВЦЭМ!$D$10+'СЕТ СН'!$H$6-'СЕТ СН'!$H$19</f>
        <v>1319.6729965900001</v>
      </c>
      <c r="I100" s="36">
        <f>SUMIFS(СВЦЭМ!$C$39:$C$782,СВЦЭМ!$A$39:$A$782,$A100,СВЦЭМ!$B$39:$B$782,I$83)+'СЕТ СН'!$H$9+СВЦЭМ!$D$10+'СЕТ СН'!$H$6-'СЕТ СН'!$H$19</f>
        <v>1334.7183228200001</v>
      </c>
      <c r="J100" s="36">
        <f>SUMIFS(СВЦЭМ!$C$39:$C$782,СВЦЭМ!$A$39:$A$782,$A100,СВЦЭМ!$B$39:$B$782,J$83)+'СЕТ СН'!$H$9+СВЦЭМ!$D$10+'СЕТ СН'!$H$6-'СЕТ СН'!$H$19</f>
        <v>1279.2788904200002</v>
      </c>
      <c r="K100" s="36">
        <f>SUMIFS(СВЦЭМ!$C$39:$C$782,СВЦЭМ!$A$39:$A$782,$A100,СВЦЭМ!$B$39:$B$782,K$83)+'СЕТ СН'!$H$9+СВЦЭМ!$D$10+'СЕТ СН'!$H$6-'СЕТ СН'!$H$19</f>
        <v>1273.8213092200001</v>
      </c>
      <c r="L100" s="36">
        <f>SUMIFS(СВЦЭМ!$C$39:$C$782,СВЦЭМ!$A$39:$A$782,$A100,СВЦЭМ!$B$39:$B$782,L$83)+'СЕТ СН'!$H$9+СВЦЭМ!$D$10+'СЕТ СН'!$H$6-'СЕТ СН'!$H$19</f>
        <v>1275.3726172500001</v>
      </c>
      <c r="M100" s="36">
        <f>SUMIFS(СВЦЭМ!$C$39:$C$782,СВЦЭМ!$A$39:$A$782,$A100,СВЦЭМ!$B$39:$B$782,M$83)+'СЕТ СН'!$H$9+СВЦЭМ!$D$10+'СЕТ СН'!$H$6-'СЕТ СН'!$H$19</f>
        <v>1283.4013252900002</v>
      </c>
      <c r="N100" s="36">
        <f>SUMIFS(СВЦЭМ!$C$39:$C$782,СВЦЭМ!$A$39:$A$782,$A100,СВЦЭМ!$B$39:$B$782,N$83)+'СЕТ СН'!$H$9+СВЦЭМ!$D$10+'СЕТ СН'!$H$6-'СЕТ СН'!$H$19</f>
        <v>1293.4699490200001</v>
      </c>
      <c r="O100" s="36">
        <f>SUMIFS(СВЦЭМ!$C$39:$C$782,СВЦЭМ!$A$39:$A$782,$A100,СВЦЭМ!$B$39:$B$782,O$83)+'СЕТ СН'!$H$9+СВЦЭМ!$D$10+'СЕТ СН'!$H$6-'СЕТ СН'!$H$19</f>
        <v>1296.2440223600001</v>
      </c>
      <c r="P100" s="36">
        <f>SUMIFS(СВЦЭМ!$C$39:$C$782,СВЦЭМ!$A$39:$A$782,$A100,СВЦЭМ!$B$39:$B$782,P$83)+'СЕТ СН'!$H$9+СВЦЭМ!$D$10+'СЕТ СН'!$H$6-'СЕТ СН'!$H$19</f>
        <v>1342.13280996</v>
      </c>
      <c r="Q100" s="36">
        <f>SUMIFS(СВЦЭМ!$C$39:$C$782,СВЦЭМ!$A$39:$A$782,$A100,СВЦЭМ!$B$39:$B$782,Q$83)+'СЕТ СН'!$H$9+СВЦЭМ!$D$10+'СЕТ СН'!$H$6-'СЕТ СН'!$H$19</f>
        <v>1393.09378214</v>
      </c>
      <c r="R100" s="36">
        <f>SUMIFS(СВЦЭМ!$C$39:$C$782,СВЦЭМ!$A$39:$A$782,$A100,СВЦЭМ!$B$39:$B$782,R$83)+'СЕТ СН'!$H$9+СВЦЭМ!$D$10+'СЕТ СН'!$H$6-'СЕТ СН'!$H$19</f>
        <v>1345.4160129000002</v>
      </c>
      <c r="S100" s="36">
        <f>SUMIFS(СВЦЭМ!$C$39:$C$782,СВЦЭМ!$A$39:$A$782,$A100,СВЦЭМ!$B$39:$B$782,S$83)+'СЕТ СН'!$H$9+СВЦЭМ!$D$10+'СЕТ СН'!$H$6-'СЕТ СН'!$H$19</f>
        <v>1283.98893077</v>
      </c>
      <c r="T100" s="36">
        <f>SUMIFS(СВЦЭМ!$C$39:$C$782,СВЦЭМ!$A$39:$A$782,$A100,СВЦЭМ!$B$39:$B$782,T$83)+'СЕТ СН'!$H$9+СВЦЭМ!$D$10+'СЕТ СН'!$H$6-'СЕТ СН'!$H$19</f>
        <v>1286.5135129500002</v>
      </c>
      <c r="U100" s="36">
        <f>SUMIFS(СВЦЭМ!$C$39:$C$782,СВЦЭМ!$A$39:$A$782,$A100,СВЦЭМ!$B$39:$B$782,U$83)+'СЕТ СН'!$H$9+СВЦЭМ!$D$10+'СЕТ СН'!$H$6-'СЕТ СН'!$H$19</f>
        <v>1299.9020038800002</v>
      </c>
      <c r="V100" s="36">
        <f>SUMIFS(СВЦЭМ!$C$39:$C$782,СВЦЭМ!$A$39:$A$782,$A100,СВЦЭМ!$B$39:$B$782,V$83)+'СЕТ СН'!$H$9+СВЦЭМ!$D$10+'СЕТ СН'!$H$6-'СЕТ СН'!$H$19</f>
        <v>1287.8519978700001</v>
      </c>
      <c r="W100" s="36">
        <f>SUMIFS(СВЦЭМ!$C$39:$C$782,СВЦЭМ!$A$39:$A$782,$A100,СВЦЭМ!$B$39:$B$782,W$83)+'СЕТ СН'!$H$9+СВЦЭМ!$D$10+'СЕТ СН'!$H$6-'СЕТ СН'!$H$19</f>
        <v>1296.74333927</v>
      </c>
      <c r="X100" s="36">
        <f>SUMIFS(СВЦЭМ!$C$39:$C$782,СВЦЭМ!$A$39:$A$782,$A100,СВЦЭМ!$B$39:$B$782,X$83)+'СЕТ СН'!$H$9+СВЦЭМ!$D$10+'СЕТ СН'!$H$6-'СЕТ СН'!$H$19</f>
        <v>1292.9199829200002</v>
      </c>
      <c r="Y100" s="36">
        <f>SUMIFS(СВЦЭМ!$C$39:$C$782,СВЦЭМ!$A$39:$A$782,$A100,СВЦЭМ!$B$39:$B$782,Y$83)+'СЕТ СН'!$H$9+СВЦЭМ!$D$10+'СЕТ СН'!$H$6-'СЕТ СН'!$H$19</f>
        <v>1369.99622451</v>
      </c>
    </row>
    <row r="101" spans="1:25" ht="15.75" x14ac:dyDescent="0.2">
      <c r="A101" s="35">
        <f t="shared" si="2"/>
        <v>44487</v>
      </c>
      <c r="B101" s="36">
        <f>SUMIFS(СВЦЭМ!$C$39:$C$782,СВЦЭМ!$A$39:$A$782,$A101,СВЦЭМ!$B$39:$B$782,B$83)+'СЕТ СН'!$H$9+СВЦЭМ!$D$10+'СЕТ СН'!$H$6-'СЕТ СН'!$H$19</f>
        <v>1391.9607418100002</v>
      </c>
      <c r="C101" s="36">
        <f>SUMIFS(СВЦЭМ!$C$39:$C$782,СВЦЭМ!$A$39:$A$782,$A101,СВЦЭМ!$B$39:$B$782,C$83)+'СЕТ СН'!$H$9+СВЦЭМ!$D$10+'СЕТ СН'!$H$6-'СЕТ СН'!$H$19</f>
        <v>1366.1781393200001</v>
      </c>
      <c r="D101" s="36">
        <f>SUMIFS(СВЦЭМ!$C$39:$C$782,СВЦЭМ!$A$39:$A$782,$A101,СВЦЭМ!$B$39:$B$782,D$83)+'СЕТ СН'!$H$9+СВЦЭМ!$D$10+'СЕТ СН'!$H$6-'СЕТ СН'!$H$19</f>
        <v>1318.2733123400001</v>
      </c>
      <c r="E101" s="36">
        <f>SUMIFS(СВЦЭМ!$C$39:$C$782,СВЦЭМ!$A$39:$A$782,$A101,СВЦЭМ!$B$39:$B$782,E$83)+'СЕТ СН'!$H$9+СВЦЭМ!$D$10+'СЕТ СН'!$H$6-'СЕТ СН'!$H$19</f>
        <v>1319.1900831400001</v>
      </c>
      <c r="F101" s="36">
        <f>SUMIFS(СВЦЭМ!$C$39:$C$782,СВЦЭМ!$A$39:$A$782,$A101,СВЦЭМ!$B$39:$B$782,F$83)+'СЕТ СН'!$H$9+СВЦЭМ!$D$10+'СЕТ СН'!$H$6-'СЕТ СН'!$H$19</f>
        <v>1321.7807841900001</v>
      </c>
      <c r="G101" s="36">
        <f>SUMIFS(СВЦЭМ!$C$39:$C$782,СВЦЭМ!$A$39:$A$782,$A101,СВЦЭМ!$B$39:$B$782,G$83)+'СЕТ СН'!$H$9+СВЦЭМ!$D$10+'СЕТ СН'!$H$6-'СЕТ СН'!$H$19</f>
        <v>1311.3232777200001</v>
      </c>
      <c r="H101" s="36">
        <f>SUMIFS(СВЦЭМ!$C$39:$C$782,СВЦЭМ!$A$39:$A$782,$A101,СВЦЭМ!$B$39:$B$782,H$83)+'СЕТ СН'!$H$9+СВЦЭМ!$D$10+'СЕТ СН'!$H$6-'СЕТ СН'!$H$19</f>
        <v>1372.0120849300001</v>
      </c>
      <c r="I101" s="36">
        <f>SUMIFS(СВЦЭМ!$C$39:$C$782,СВЦЭМ!$A$39:$A$782,$A101,СВЦЭМ!$B$39:$B$782,I$83)+'СЕТ СН'!$H$9+СВЦЭМ!$D$10+'СЕТ СН'!$H$6-'СЕТ СН'!$H$19</f>
        <v>1409.96981329</v>
      </c>
      <c r="J101" s="36">
        <f>SUMIFS(СВЦЭМ!$C$39:$C$782,СВЦЭМ!$A$39:$A$782,$A101,СВЦЭМ!$B$39:$B$782,J$83)+'СЕТ СН'!$H$9+СВЦЭМ!$D$10+'СЕТ СН'!$H$6-'СЕТ СН'!$H$19</f>
        <v>1362.8386128900001</v>
      </c>
      <c r="K101" s="36">
        <f>SUMIFS(СВЦЭМ!$C$39:$C$782,СВЦЭМ!$A$39:$A$782,$A101,СВЦЭМ!$B$39:$B$782,K$83)+'СЕТ СН'!$H$9+СВЦЭМ!$D$10+'СЕТ СН'!$H$6-'СЕТ СН'!$H$19</f>
        <v>1337.41492885</v>
      </c>
      <c r="L101" s="36">
        <f>SUMIFS(СВЦЭМ!$C$39:$C$782,СВЦЭМ!$A$39:$A$782,$A101,СВЦЭМ!$B$39:$B$782,L$83)+'СЕТ СН'!$H$9+СВЦЭМ!$D$10+'СЕТ СН'!$H$6-'СЕТ СН'!$H$19</f>
        <v>1335.3298476700002</v>
      </c>
      <c r="M101" s="36">
        <f>SUMIFS(СВЦЭМ!$C$39:$C$782,СВЦЭМ!$A$39:$A$782,$A101,СВЦЭМ!$B$39:$B$782,M$83)+'СЕТ СН'!$H$9+СВЦЭМ!$D$10+'СЕТ СН'!$H$6-'СЕТ СН'!$H$19</f>
        <v>1335.0666422500001</v>
      </c>
      <c r="N101" s="36">
        <f>SUMIFS(СВЦЭМ!$C$39:$C$782,СВЦЭМ!$A$39:$A$782,$A101,СВЦЭМ!$B$39:$B$782,N$83)+'СЕТ СН'!$H$9+СВЦЭМ!$D$10+'СЕТ СН'!$H$6-'СЕТ СН'!$H$19</f>
        <v>1320.1162462</v>
      </c>
      <c r="O101" s="36">
        <f>SUMIFS(СВЦЭМ!$C$39:$C$782,СВЦЭМ!$A$39:$A$782,$A101,СВЦЭМ!$B$39:$B$782,O$83)+'СЕТ СН'!$H$9+СВЦЭМ!$D$10+'СЕТ СН'!$H$6-'СЕТ СН'!$H$19</f>
        <v>1319.7916966400001</v>
      </c>
      <c r="P101" s="36">
        <f>SUMIFS(СВЦЭМ!$C$39:$C$782,СВЦЭМ!$A$39:$A$782,$A101,СВЦЭМ!$B$39:$B$782,P$83)+'СЕТ СН'!$H$9+СВЦЭМ!$D$10+'СЕТ СН'!$H$6-'СЕТ СН'!$H$19</f>
        <v>1310.5001178700002</v>
      </c>
      <c r="Q101" s="36">
        <f>SUMIFS(СВЦЭМ!$C$39:$C$782,СВЦЭМ!$A$39:$A$782,$A101,СВЦЭМ!$B$39:$B$782,Q$83)+'СЕТ СН'!$H$9+СВЦЭМ!$D$10+'СЕТ СН'!$H$6-'СЕТ СН'!$H$19</f>
        <v>1312.0600548500001</v>
      </c>
      <c r="R101" s="36">
        <f>SUMIFS(СВЦЭМ!$C$39:$C$782,СВЦЭМ!$A$39:$A$782,$A101,СВЦЭМ!$B$39:$B$782,R$83)+'СЕТ СН'!$H$9+СВЦЭМ!$D$10+'СЕТ СН'!$H$6-'СЕТ СН'!$H$19</f>
        <v>1301.6683167800002</v>
      </c>
      <c r="S101" s="36">
        <f>SUMIFS(СВЦЭМ!$C$39:$C$782,СВЦЭМ!$A$39:$A$782,$A101,СВЦЭМ!$B$39:$B$782,S$83)+'СЕТ СН'!$H$9+СВЦЭМ!$D$10+'СЕТ СН'!$H$6-'СЕТ СН'!$H$19</f>
        <v>1317.65755128</v>
      </c>
      <c r="T101" s="36">
        <f>SUMIFS(СВЦЭМ!$C$39:$C$782,СВЦЭМ!$A$39:$A$782,$A101,СВЦЭМ!$B$39:$B$782,T$83)+'СЕТ СН'!$H$9+СВЦЭМ!$D$10+'СЕТ СН'!$H$6-'СЕТ СН'!$H$19</f>
        <v>1329.1672593200001</v>
      </c>
      <c r="U101" s="36">
        <f>SUMIFS(СВЦЭМ!$C$39:$C$782,СВЦЭМ!$A$39:$A$782,$A101,СВЦЭМ!$B$39:$B$782,U$83)+'СЕТ СН'!$H$9+СВЦЭМ!$D$10+'СЕТ СН'!$H$6-'СЕТ СН'!$H$19</f>
        <v>1333.4724146400001</v>
      </c>
      <c r="V101" s="36">
        <f>SUMIFS(СВЦЭМ!$C$39:$C$782,СВЦЭМ!$A$39:$A$782,$A101,СВЦЭМ!$B$39:$B$782,V$83)+'СЕТ СН'!$H$9+СВЦЭМ!$D$10+'СЕТ СН'!$H$6-'СЕТ СН'!$H$19</f>
        <v>1334.4682112200001</v>
      </c>
      <c r="W101" s="36">
        <f>SUMIFS(СВЦЭМ!$C$39:$C$782,СВЦЭМ!$A$39:$A$782,$A101,СВЦЭМ!$B$39:$B$782,W$83)+'СЕТ СН'!$H$9+СВЦЭМ!$D$10+'СЕТ СН'!$H$6-'СЕТ СН'!$H$19</f>
        <v>1347.4547195800001</v>
      </c>
      <c r="X101" s="36">
        <f>SUMIFS(СВЦЭМ!$C$39:$C$782,СВЦЭМ!$A$39:$A$782,$A101,СВЦЭМ!$B$39:$B$782,X$83)+'СЕТ СН'!$H$9+СВЦЭМ!$D$10+'СЕТ СН'!$H$6-'СЕТ СН'!$H$19</f>
        <v>1376.91064147</v>
      </c>
      <c r="Y101" s="36">
        <f>SUMIFS(СВЦЭМ!$C$39:$C$782,СВЦЭМ!$A$39:$A$782,$A101,СВЦЭМ!$B$39:$B$782,Y$83)+'СЕТ СН'!$H$9+СВЦЭМ!$D$10+'СЕТ СН'!$H$6-'СЕТ СН'!$H$19</f>
        <v>1419.4890367</v>
      </c>
    </row>
    <row r="102" spans="1:25" ht="15.75" x14ac:dyDescent="0.2">
      <c r="A102" s="35">
        <f t="shared" si="2"/>
        <v>44488</v>
      </c>
      <c r="B102" s="36">
        <f>SUMIFS(СВЦЭМ!$C$39:$C$782,СВЦЭМ!$A$39:$A$782,$A102,СВЦЭМ!$B$39:$B$782,B$83)+'СЕТ СН'!$H$9+СВЦЭМ!$D$10+'СЕТ СН'!$H$6-'СЕТ СН'!$H$19</f>
        <v>1451.45646558</v>
      </c>
      <c r="C102" s="36">
        <f>SUMIFS(СВЦЭМ!$C$39:$C$782,СВЦЭМ!$A$39:$A$782,$A102,СВЦЭМ!$B$39:$B$782,C$83)+'СЕТ СН'!$H$9+СВЦЭМ!$D$10+'СЕТ СН'!$H$6-'СЕТ СН'!$H$19</f>
        <v>1443.55445979</v>
      </c>
      <c r="D102" s="36">
        <f>SUMIFS(СВЦЭМ!$C$39:$C$782,СВЦЭМ!$A$39:$A$782,$A102,СВЦЭМ!$B$39:$B$782,D$83)+'СЕТ СН'!$H$9+СВЦЭМ!$D$10+'СЕТ СН'!$H$6-'СЕТ СН'!$H$19</f>
        <v>1371.11051754</v>
      </c>
      <c r="E102" s="36">
        <f>SUMIFS(СВЦЭМ!$C$39:$C$782,СВЦЭМ!$A$39:$A$782,$A102,СВЦЭМ!$B$39:$B$782,E$83)+'СЕТ СН'!$H$9+СВЦЭМ!$D$10+'СЕТ СН'!$H$6-'СЕТ СН'!$H$19</f>
        <v>1365.04986005</v>
      </c>
      <c r="F102" s="36">
        <f>SUMIFS(СВЦЭМ!$C$39:$C$782,СВЦЭМ!$A$39:$A$782,$A102,СВЦЭМ!$B$39:$B$782,F$83)+'СЕТ СН'!$H$9+СВЦЭМ!$D$10+'СЕТ СН'!$H$6-'СЕТ СН'!$H$19</f>
        <v>1364.27725177</v>
      </c>
      <c r="G102" s="36">
        <f>SUMIFS(СВЦЭМ!$C$39:$C$782,СВЦЭМ!$A$39:$A$782,$A102,СВЦЭМ!$B$39:$B$782,G$83)+'СЕТ СН'!$H$9+СВЦЭМ!$D$10+'СЕТ СН'!$H$6-'СЕТ СН'!$H$19</f>
        <v>1354.5601871600002</v>
      </c>
      <c r="H102" s="36">
        <f>SUMIFS(СВЦЭМ!$C$39:$C$782,СВЦЭМ!$A$39:$A$782,$A102,СВЦЭМ!$B$39:$B$782,H$83)+'СЕТ СН'!$H$9+СВЦЭМ!$D$10+'СЕТ СН'!$H$6-'СЕТ СН'!$H$19</f>
        <v>1343.40395068</v>
      </c>
      <c r="I102" s="36">
        <f>SUMIFS(СВЦЭМ!$C$39:$C$782,СВЦЭМ!$A$39:$A$782,$A102,СВЦЭМ!$B$39:$B$782,I$83)+'СЕТ СН'!$H$9+СВЦЭМ!$D$10+'СЕТ СН'!$H$6-'СЕТ СН'!$H$19</f>
        <v>1420.80152002</v>
      </c>
      <c r="J102" s="36">
        <f>SUMIFS(СВЦЭМ!$C$39:$C$782,СВЦЭМ!$A$39:$A$782,$A102,СВЦЭМ!$B$39:$B$782,J$83)+'СЕТ СН'!$H$9+СВЦЭМ!$D$10+'СЕТ СН'!$H$6-'СЕТ СН'!$H$19</f>
        <v>1401.80624186</v>
      </c>
      <c r="K102" s="36">
        <f>SUMIFS(СВЦЭМ!$C$39:$C$782,СВЦЭМ!$A$39:$A$782,$A102,СВЦЭМ!$B$39:$B$782,K$83)+'СЕТ СН'!$H$9+СВЦЭМ!$D$10+'СЕТ СН'!$H$6-'СЕТ СН'!$H$19</f>
        <v>1343.9727006600001</v>
      </c>
      <c r="L102" s="36">
        <f>SUMIFS(СВЦЭМ!$C$39:$C$782,СВЦЭМ!$A$39:$A$782,$A102,СВЦЭМ!$B$39:$B$782,L$83)+'СЕТ СН'!$H$9+СВЦЭМ!$D$10+'СЕТ СН'!$H$6-'СЕТ СН'!$H$19</f>
        <v>1344.6416686500002</v>
      </c>
      <c r="M102" s="36">
        <f>SUMIFS(СВЦЭМ!$C$39:$C$782,СВЦЭМ!$A$39:$A$782,$A102,СВЦЭМ!$B$39:$B$782,M$83)+'СЕТ СН'!$H$9+СВЦЭМ!$D$10+'СЕТ СН'!$H$6-'СЕТ СН'!$H$19</f>
        <v>1341.5093174400001</v>
      </c>
      <c r="N102" s="36">
        <f>SUMIFS(СВЦЭМ!$C$39:$C$782,СВЦЭМ!$A$39:$A$782,$A102,СВЦЭМ!$B$39:$B$782,N$83)+'СЕТ СН'!$H$9+СВЦЭМ!$D$10+'СЕТ СН'!$H$6-'СЕТ СН'!$H$19</f>
        <v>1410.3724156000001</v>
      </c>
      <c r="O102" s="36">
        <f>SUMIFS(СВЦЭМ!$C$39:$C$782,СВЦЭМ!$A$39:$A$782,$A102,СВЦЭМ!$B$39:$B$782,O$83)+'СЕТ СН'!$H$9+СВЦЭМ!$D$10+'СЕТ СН'!$H$6-'СЕТ СН'!$H$19</f>
        <v>1433.840375</v>
      </c>
      <c r="P102" s="36">
        <f>SUMIFS(СВЦЭМ!$C$39:$C$782,СВЦЭМ!$A$39:$A$782,$A102,СВЦЭМ!$B$39:$B$782,P$83)+'СЕТ СН'!$H$9+СВЦЭМ!$D$10+'СЕТ СН'!$H$6-'СЕТ СН'!$H$19</f>
        <v>1430.9806426800001</v>
      </c>
      <c r="Q102" s="36">
        <f>SUMIFS(СВЦЭМ!$C$39:$C$782,СВЦЭМ!$A$39:$A$782,$A102,СВЦЭМ!$B$39:$B$782,Q$83)+'СЕТ СН'!$H$9+СВЦЭМ!$D$10+'СЕТ СН'!$H$6-'СЕТ СН'!$H$19</f>
        <v>1587.3797156800001</v>
      </c>
      <c r="R102" s="36">
        <f>SUMIFS(СВЦЭМ!$C$39:$C$782,СВЦЭМ!$A$39:$A$782,$A102,СВЦЭМ!$B$39:$B$782,R$83)+'СЕТ СН'!$H$9+СВЦЭМ!$D$10+'СЕТ СН'!$H$6-'СЕТ СН'!$H$19</f>
        <v>1461.47471763</v>
      </c>
      <c r="S102" s="36">
        <f>SUMIFS(СВЦЭМ!$C$39:$C$782,СВЦЭМ!$A$39:$A$782,$A102,СВЦЭМ!$B$39:$B$782,S$83)+'СЕТ СН'!$H$9+СВЦЭМ!$D$10+'СЕТ СН'!$H$6-'СЕТ СН'!$H$19</f>
        <v>1368.6604954100001</v>
      </c>
      <c r="T102" s="36">
        <f>SUMIFS(СВЦЭМ!$C$39:$C$782,СВЦЭМ!$A$39:$A$782,$A102,СВЦЭМ!$B$39:$B$782,T$83)+'СЕТ СН'!$H$9+СВЦЭМ!$D$10+'СЕТ СН'!$H$6-'СЕТ СН'!$H$19</f>
        <v>1325.9104166700001</v>
      </c>
      <c r="U102" s="36">
        <f>SUMIFS(СВЦЭМ!$C$39:$C$782,СВЦЭМ!$A$39:$A$782,$A102,СВЦЭМ!$B$39:$B$782,U$83)+'СЕТ СН'!$H$9+СВЦЭМ!$D$10+'СЕТ СН'!$H$6-'СЕТ СН'!$H$19</f>
        <v>1284.64492281</v>
      </c>
      <c r="V102" s="36">
        <f>SUMIFS(СВЦЭМ!$C$39:$C$782,СВЦЭМ!$A$39:$A$782,$A102,СВЦЭМ!$B$39:$B$782,V$83)+'СЕТ СН'!$H$9+СВЦЭМ!$D$10+'СЕТ СН'!$H$6-'СЕТ СН'!$H$19</f>
        <v>1288.0204293300001</v>
      </c>
      <c r="W102" s="36">
        <f>SUMIFS(СВЦЭМ!$C$39:$C$782,СВЦЭМ!$A$39:$A$782,$A102,СВЦЭМ!$B$39:$B$782,W$83)+'СЕТ СН'!$H$9+СВЦЭМ!$D$10+'СЕТ СН'!$H$6-'СЕТ СН'!$H$19</f>
        <v>1330.63710231</v>
      </c>
      <c r="X102" s="36">
        <f>SUMIFS(СВЦЭМ!$C$39:$C$782,СВЦЭМ!$A$39:$A$782,$A102,СВЦЭМ!$B$39:$B$782,X$83)+'СЕТ СН'!$H$9+СВЦЭМ!$D$10+'СЕТ СН'!$H$6-'СЕТ СН'!$H$19</f>
        <v>1409.1197955500002</v>
      </c>
      <c r="Y102" s="36">
        <f>SUMIFS(СВЦЭМ!$C$39:$C$782,СВЦЭМ!$A$39:$A$782,$A102,СВЦЭМ!$B$39:$B$782,Y$83)+'СЕТ СН'!$H$9+СВЦЭМ!$D$10+'СЕТ СН'!$H$6-'СЕТ СН'!$H$19</f>
        <v>1442.7236359400001</v>
      </c>
    </row>
    <row r="103" spans="1:25" ht="15.75" x14ac:dyDescent="0.2">
      <c r="A103" s="35">
        <f t="shared" si="2"/>
        <v>44489</v>
      </c>
      <c r="B103" s="36">
        <f>SUMIFS(СВЦЭМ!$C$39:$C$782,СВЦЭМ!$A$39:$A$782,$A103,СВЦЭМ!$B$39:$B$782,B$83)+'СЕТ СН'!$H$9+СВЦЭМ!$D$10+'СЕТ СН'!$H$6-'СЕТ СН'!$H$19</f>
        <v>1506.2285524400002</v>
      </c>
      <c r="C103" s="36">
        <f>SUMIFS(СВЦЭМ!$C$39:$C$782,СВЦЭМ!$A$39:$A$782,$A103,СВЦЭМ!$B$39:$B$782,C$83)+'СЕТ СН'!$H$9+СВЦЭМ!$D$10+'СЕТ СН'!$H$6-'СЕТ СН'!$H$19</f>
        <v>1471.7561349100001</v>
      </c>
      <c r="D103" s="36">
        <f>SUMIFS(СВЦЭМ!$C$39:$C$782,СВЦЭМ!$A$39:$A$782,$A103,СВЦЭМ!$B$39:$B$782,D$83)+'СЕТ СН'!$H$9+СВЦЭМ!$D$10+'СЕТ СН'!$H$6-'СЕТ СН'!$H$19</f>
        <v>1398.89724884</v>
      </c>
      <c r="E103" s="36">
        <f>SUMIFS(СВЦЭМ!$C$39:$C$782,СВЦЭМ!$A$39:$A$782,$A103,СВЦЭМ!$B$39:$B$782,E$83)+'СЕТ СН'!$H$9+СВЦЭМ!$D$10+'СЕТ СН'!$H$6-'СЕТ СН'!$H$19</f>
        <v>1382.3503201400001</v>
      </c>
      <c r="F103" s="36">
        <f>SUMIFS(СВЦЭМ!$C$39:$C$782,СВЦЭМ!$A$39:$A$782,$A103,СВЦЭМ!$B$39:$B$782,F$83)+'СЕТ СН'!$H$9+СВЦЭМ!$D$10+'СЕТ СН'!$H$6-'СЕТ СН'!$H$19</f>
        <v>1377.40631061</v>
      </c>
      <c r="G103" s="36">
        <f>SUMIFS(СВЦЭМ!$C$39:$C$782,СВЦЭМ!$A$39:$A$782,$A103,СВЦЭМ!$B$39:$B$782,G$83)+'СЕТ СН'!$H$9+СВЦЭМ!$D$10+'СЕТ СН'!$H$6-'СЕТ СН'!$H$19</f>
        <v>1384.9250789800001</v>
      </c>
      <c r="H103" s="36">
        <f>SUMIFS(СВЦЭМ!$C$39:$C$782,СВЦЭМ!$A$39:$A$782,$A103,СВЦЭМ!$B$39:$B$782,H$83)+'СЕТ СН'!$H$9+СВЦЭМ!$D$10+'СЕТ СН'!$H$6-'СЕТ СН'!$H$19</f>
        <v>1443.3389139400001</v>
      </c>
      <c r="I103" s="36">
        <f>SUMIFS(СВЦЭМ!$C$39:$C$782,СВЦЭМ!$A$39:$A$782,$A103,СВЦЭМ!$B$39:$B$782,I$83)+'СЕТ СН'!$H$9+СВЦЭМ!$D$10+'СЕТ СН'!$H$6-'СЕТ СН'!$H$19</f>
        <v>1445.3367137600001</v>
      </c>
      <c r="J103" s="36">
        <f>SUMIFS(СВЦЭМ!$C$39:$C$782,СВЦЭМ!$A$39:$A$782,$A103,СВЦЭМ!$B$39:$B$782,J$83)+'СЕТ СН'!$H$9+СВЦЭМ!$D$10+'СЕТ СН'!$H$6-'СЕТ СН'!$H$19</f>
        <v>1356.73536635</v>
      </c>
      <c r="K103" s="36">
        <f>SUMIFS(СВЦЭМ!$C$39:$C$782,СВЦЭМ!$A$39:$A$782,$A103,СВЦЭМ!$B$39:$B$782,K$83)+'СЕТ СН'!$H$9+СВЦЭМ!$D$10+'СЕТ СН'!$H$6-'СЕТ СН'!$H$19</f>
        <v>1360.4316027700002</v>
      </c>
      <c r="L103" s="36">
        <f>SUMIFS(СВЦЭМ!$C$39:$C$782,СВЦЭМ!$A$39:$A$782,$A103,СВЦЭМ!$B$39:$B$782,L$83)+'СЕТ СН'!$H$9+СВЦЭМ!$D$10+'СЕТ СН'!$H$6-'СЕТ СН'!$H$19</f>
        <v>1361.1047708000001</v>
      </c>
      <c r="M103" s="36">
        <f>SUMIFS(СВЦЭМ!$C$39:$C$782,СВЦЭМ!$A$39:$A$782,$A103,СВЦЭМ!$B$39:$B$782,M$83)+'СЕТ СН'!$H$9+СВЦЭМ!$D$10+'СЕТ СН'!$H$6-'СЕТ СН'!$H$19</f>
        <v>1370.6203632700001</v>
      </c>
      <c r="N103" s="36">
        <f>SUMIFS(СВЦЭМ!$C$39:$C$782,СВЦЭМ!$A$39:$A$782,$A103,СВЦЭМ!$B$39:$B$782,N$83)+'СЕТ СН'!$H$9+СВЦЭМ!$D$10+'СЕТ СН'!$H$6-'СЕТ СН'!$H$19</f>
        <v>1389.4094694200001</v>
      </c>
      <c r="O103" s="36">
        <f>SUMIFS(СВЦЭМ!$C$39:$C$782,СВЦЭМ!$A$39:$A$782,$A103,СВЦЭМ!$B$39:$B$782,O$83)+'СЕТ СН'!$H$9+СВЦЭМ!$D$10+'СЕТ СН'!$H$6-'СЕТ СН'!$H$19</f>
        <v>1407.32148317</v>
      </c>
      <c r="P103" s="36">
        <f>SUMIFS(СВЦЭМ!$C$39:$C$782,СВЦЭМ!$A$39:$A$782,$A103,СВЦЭМ!$B$39:$B$782,P$83)+'СЕТ СН'!$H$9+СВЦЭМ!$D$10+'СЕТ СН'!$H$6-'СЕТ СН'!$H$19</f>
        <v>1411.01774626</v>
      </c>
      <c r="Q103" s="36">
        <f>SUMIFS(СВЦЭМ!$C$39:$C$782,СВЦЭМ!$A$39:$A$782,$A103,СВЦЭМ!$B$39:$B$782,Q$83)+'СЕТ СН'!$H$9+СВЦЭМ!$D$10+'СЕТ СН'!$H$6-'СЕТ СН'!$H$19</f>
        <v>1408.8002357100002</v>
      </c>
      <c r="R103" s="36">
        <f>SUMIFS(СВЦЭМ!$C$39:$C$782,СВЦЭМ!$A$39:$A$782,$A103,СВЦЭМ!$B$39:$B$782,R$83)+'СЕТ СН'!$H$9+СВЦЭМ!$D$10+'СЕТ СН'!$H$6-'СЕТ СН'!$H$19</f>
        <v>1411.77039371</v>
      </c>
      <c r="S103" s="36">
        <f>SUMIFS(СВЦЭМ!$C$39:$C$782,СВЦЭМ!$A$39:$A$782,$A103,СВЦЭМ!$B$39:$B$782,S$83)+'СЕТ СН'!$H$9+СВЦЭМ!$D$10+'СЕТ СН'!$H$6-'СЕТ СН'!$H$19</f>
        <v>1384.9499044400002</v>
      </c>
      <c r="T103" s="36">
        <f>SUMIFS(СВЦЭМ!$C$39:$C$782,СВЦЭМ!$A$39:$A$782,$A103,СВЦЭМ!$B$39:$B$782,T$83)+'СЕТ СН'!$H$9+СВЦЭМ!$D$10+'СЕТ СН'!$H$6-'СЕТ СН'!$H$19</f>
        <v>1349.54769831</v>
      </c>
      <c r="U103" s="36">
        <f>SUMIFS(СВЦЭМ!$C$39:$C$782,СВЦЭМ!$A$39:$A$782,$A103,СВЦЭМ!$B$39:$B$782,U$83)+'СЕТ СН'!$H$9+СВЦЭМ!$D$10+'СЕТ СН'!$H$6-'СЕТ СН'!$H$19</f>
        <v>1350.57745856</v>
      </c>
      <c r="V103" s="36">
        <f>SUMIFS(СВЦЭМ!$C$39:$C$782,СВЦЭМ!$A$39:$A$782,$A103,СВЦЭМ!$B$39:$B$782,V$83)+'СЕТ СН'!$H$9+СВЦЭМ!$D$10+'СЕТ СН'!$H$6-'СЕТ СН'!$H$19</f>
        <v>1363.30439497</v>
      </c>
      <c r="W103" s="36">
        <f>SUMIFS(СВЦЭМ!$C$39:$C$782,СВЦЭМ!$A$39:$A$782,$A103,СВЦЭМ!$B$39:$B$782,W$83)+'СЕТ СН'!$H$9+СВЦЭМ!$D$10+'СЕТ СН'!$H$6-'СЕТ СН'!$H$19</f>
        <v>1377.58303062</v>
      </c>
      <c r="X103" s="36">
        <f>SUMIFS(СВЦЭМ!$C$39:$C$782,СВЦЭМ!$A$39:$A$782,$A103,СВЦЭМ!$B$39:$B$782,X$83)+'СЕТ СН'!$H$9+СВЦЭМ!$D$10+'СЕТ СН'!$H$6-'СЕТ СН'!$H$19</f>
        <v>1437.47950726</v>
      </c>
      <c r="Y103" s="36">
        <f>SUMIFS(СВЦЭМ!$C$39:$C$782,СВЦЭМ!$A$39:$A$782,$A103,СВЦЭМ!$B$39:$B$782,Y$83)+'СЕТ СН'!$H$9+СВЦЭМ!$D$10+'СЕТ СН'!$H$6-'СЕТ СН'!$H$19</f>
        <v>1434.81466032</v>
      </c>
    </row>
    <row r="104" spans="1:25" ht="15.75" x14ac:dyDescent="0.2">
      <c r="A104" s="35">
        <f t="shared" si="2"/>
        <v>44490</v>
      </c>
      <c r="B104" s="36">
        <f>SUMIFS(СВЦЭМ!$C$39:$C$782,СВЦЭМ!$A$39:$A$782,$A104,СВЦЭМ!$B$39:$B$782,B$83)+'СЕТ СН'!$H$9+СВЦЭМ!$D$10+'СЕТ СН'!$H$6-'СЕТ СН'!$H$19</f>
        <v>1502.05313961</v>
      </c>
      <c r="C104" s="36">
        <f>SUMIFS(СВЦЭМ!$C$39:$C$782,СВЦЭМ!$A$39:$A$782,$A104,СВЦЭМ!$B$39:$B$782,C$83)+'СЕТ СН'!$H$9+СВЦЭМ!$D$10+'СЕТ СН'!$H$6-'СЕТ СН'!$H$19</f>
        <v>1471.7534782300002</v>
      </c>
      <c r="D104" s="36">
        <f>SUMIFS(СВЦЭМ!$C$39:$C$782,СВЦЭМ!$A$39:$A$782,$A104,СВЦЭМ!$B$39:$B$782,D$83)+'СЕТ СН'!$H$9+СВЦЭМ!$D$10+'СЕТ СН'!$H$6-'СЕТ СН'!$H$19</f>
        <v>1407.15504248</v>
      </c>
      <c r="E104" s="36">
        <f>SUMIFS(СВЦЭМ!$C$39:$C$782,СВЦЭМ!$A$39:$A$782,$A104,СВЦЭМ!$B$39:$B$782,E$83)+'СЕТ СН'!$H$9+СВЦЭМ!$D$10+'СЕТ СН'!$H$6-'СЕТ СН'!$H$19</f>
        <v>1399.79722567</v>
      </c>
      <c r="F104" s="36">
        <f>SUMIFS(СВЦЭМ!$C$39:$C$782,СВЦЭМ!$A$39:$A$782,$A104,СВЦЭМ!$B$39:$B$782,F$83)+'СЕТ СН'!$H$9+СВЦЭМ!$D$10+'СЕТ СН'!$H$6-'СЕТ СН'!$H$19</f>
        <v>1396.2342544400001</v>
      </c>
      <c r="G104" s="36">
        <f>SUMIFS(СВЦЭМ!$C$39:$C$782,СВЦЭМ!$A$39:$A$782,$A104,СВЦЭМ!$B$39:$B$782,G$83)+'СЕТ СН'!$H$9+СВЦЭМ!$D$10+'СЕТ СН'!$H$6-'СЕТ СН'!$H$19</f>
        <v>1385.56825585</v>
      </c>
      <c r="H104" s="36">
        <f>SUMIFS(СВЦЭМ!$C$39:$C$782,СВЦЭМ!$A$39:$A$782,$A104,СВЦЭМ!$B$39:$B$782,H$83)+'СЕТ СН'!$H$9+СВЦЭМ!$D$10+'СЕТ СН'!$H$6-'СЕТ СН'!$H$19</f>
        <v>1433.9698071300002</v>
      </c>
      <c r="I104" s="36">
        <f>SUMIFS(СВЦЭМ!$C$39:$C$782,СВЦЭМ!$A$39:$A$782,$A104,СВЦЭМ!$B$39:$B$782,I$83)+'СЕТ СН'!$H$9+СВЦЭМ!$D$10+'СЕТ СН'!$H$6-'СЕТ СН'!$H$19</f>
        <v>1399.6018857500001</v>
      </c>
      <c r="J104" s="36">
        <f>SUMIFS(СВЦЭМ!$C$39:$C$782,СВЦЭМ!$A$39:$A$782,$A104,СВЦЭМ!$B$39:$B$782,J$83)+'СЕТ СН'!$H$9+СВЦЭМ!$D$10+'СЕТ СН'!$H$6-'СЕТ СН'!$H$19</f>
        <v>1395.3474135700001</v>
      </c>
      <c r="K104" s="36">
        <f>SUMIFS(СВЦЭМ!$C$39:$C$782,СВЦЭМ!$A$39:$A$782,$A104,СВЦЭМ!$B$39:$B$782,K$83)+'СЕТ СН'!$H$9+СВЦЭМ!$D$10+'СЕТ СН'!$H$6-'СЕТ СН'!$H$19</f>
        <v>1375.07845933</v>
      </c>
      <c r="L104" s="36">
        <f>SUMIFS(СВЦЭМ!$C$39:$C$782,СВЦЭМ!$A$39:$A$782,$A104,СВЦЭМ!$B$39:$B$782,L$83)+'СЕТ СН'!$H$9+СВЦЭМ!$D$10+'СЕТ СН'!$H$6-'СЕТ СН'!$H$19</f>
        <v>1385.3035792100002</v>
      </c>
      <c r="M104" s="36">
        <f>SUMIFS(СВЦЭМ!$C$39:$C$782,СВЦЭМ!$A$39:$A$782,$A104,СВЦЭМ!$B$39:$B$782,M$83)+'СЕТ СН'!$H$9+СВЦЭМ!$D$10+'СЕТ СН'!$H$6-'СЕТ СН'!$H$19</f>
        <v>1395.73388673</v>
      </c>
      <c r="N104" s="36">
        <f>SUMIFS(СВЦЭМ!$C$39:$C$782,СВЦЭМ!$A$39:$A$782,$A104,СВЦЭМ!$B$39:$B$782,N$83)+'СЕТ СН'!$H$9+СВЦЭМ!$D$10+'СЕТ СН'!$H$6-'СЕТ СН'!$H$19</f>
        <v>1431.2182011800001</v>
      </c>
      <c r="O104" s="36">
        <f>SUMIFS(СВЦЭМ!$C$39:$C$782,СВЦЭМ!$A$39:$A$782,$A104,СВЦЭМ!$B$39:$B$782,O$83)+'СЕТ СН'!$H$9+СВЦЭМ!$D$10+'СЕТ СН'!$H$6-'СЕТ СН'!$H$19</f>
        <v>1475.53305976</v>
      </c>
      <c r="P104" s="36">
        <f>SUMIFS(СВЦЭМ!$C$39:$C$782,СВЦЭМ!$A$39:$A$782,$A104,СВЦЭМ!$B$39:$B$782,P$83)+'СЕТ СН'!$H$9+СВЦЭМ!$D$10+'СЕТ СН'!$H$6-'СЕТ СН'!$H$19</f>
        <v>1465.1081836000001</v>
      </c>
      <c r="Q104" s="36">
        <f>SUMIFS(СВЦЭМ!$C$39:$C$782,СВЦЭМ!$A$39:$A$782,$A104,СВЦЭМ!$B$39:$B$782,Q$83)+'СЕТ СН'!$H$9+СВЦЭМ!$D$10+'СЕТ СН'!$H$6-'СЕТ СН'!$H$19</f>
        <v>1471.9664399400001</v>
      </c>
      <c r="R104" s="36">
        <f>SUMIFS(СВЦЭМ!$C$39:$C$782,СВЦЭМ!$A$39:$A$782,$A104,СВЦЭМ!$B$39:$B$782,R$83)+'СЕТ СН'!$H$9+СВЦЭМ!$D$10+'СЕТ СН'!$H$6-'СЕТ СН'!$H$19</f>
        <v>1476.9330263700001</v>
      </c>
      <c r="S104" s="36">
        <f>SUMIFS(СВЦЭМ!$C$39:$C$782,СВЦЭМ!$A$39:$A$782,$A104,СВЦЭМ!$B$39:$B$782,S$83)+'СЕТ СН'!$H$9+СВЦЭМ!$D$10+'СЕТ СН'!$H$6-'СЕТ СН'!$H$19</f>
        <v>1443.2909077500001</v>
      </c>
      <c r="T104" s="36">
        <f>SUMIFS(СВЦЭМ!$C$39:$C$782,СВЦЭМ!$A$39:$A$782,$A104,СВЦЭМ!$B$39:$B$782,T$83)+'СЕТ СН'!$H$9+СВЦЭМ!$D$10+'СЕТ СН'!$H$6-'СЕТ СН'!$H$19</f>
        <v>1406.08500557</v>
      </c>
      <c r="U104" s="36">
        <f>SUMIFS(СВЦЭМ!$C$39:$C$782,СВЦЭМ!$A$39:$A$782,$A104,СВЦЭМ!$B$39:$B$782,U$83)+'СЕТ СН'!$H$9+СВЦЭМ!$D$10+'СЕТ СН'!$H$6-'СЕТ СН'!$H$19</f>
        <v>1399.6695293400001</v>
      </c>
      <c r="V104" s="36">
        <f>SUMIFS(СВЦЭМ!$C$39:$C$782,СВЦЭМ!$A$39:$A$782,$A104,СВЦЭМ!$B$39:$B$782,V$83)+'СЕТ СН'!$H$9+СВЦЭМ!$D$10+'СЕТ СН'!$H$6-'СЕТ СН'!$H$19</f>
        <v>1380.8680537800001</v>
      </c>
      <c r="W104" s="36">
        <f>SUMIFS(СВЦЭМ!$C$39:$C$782,СВЦЭМ!$A$39:$A$782,$A104,СВЦЭМ!$B$39:$B$782,W$83)+'СЕТ СН'!$H$9+СВЦЭМ!$D$10+'СЕТ СН'!$H$6-'СЕТ СН'!$H$19</f>
        <v>1389.8688923900002</v>
      </c>
      <c r="X104" s="36">
        <f>SUMIFS(СВЦЭМ!$C$39:$C$782,СВЦЭМ!$A$39:$A$782,$A104,СВЦЭМ!$B$39:$B$782,X$83)+'СЕТ СН'!$H$9+СВЦЭМ!$D$10+'СЕТ СН'!$H$6-'СЕТ СН'!$H$19</f>
        <v>1362.92732443</v>
      </c>
      <c r="Y104" s="36">
        <f>SUMIFS(СВЦЭМ!$C$39:$C$782,СВЦЭМ!$A$39:$A$782,$A104,СВЦЭМ!$B$39:$B$782,Y$83)+'СЕТ СН'!$H$9+СВЦЭМ!$D$10+'СЕТ СН'!$H$6-'СЕТ СН'!$H$19</f>
        <v>1396.2534364000001</v>
      </c>
    </row>
    <row r="105" spans="1:25" ht="15.75" x14ac:dyDescent="0.2">
      <c r="A105" s="35">
        <f t="shared" si="2"/>
        <v>44491</v>
      </c>
      <c r="B105" s="36">
        <f>SUMIFS(СВЦЭМ!$C$39:$C$782,СВЦЭМ!$A$39:$A$782,$A105,СВЦЭМ!$B$39:$B$782,B$83)+'СЕТ СН'!$H$9+СВЦЭМ!$D$10+'СЕТ СН'!$H$6-'СЕТ СН'!$H$19</f>
        <v>1430.76140685</v>
      </c>
      <c r="C105" s="36">
        <f>SUMIFS(СВЦЭМ!$C$39:$C$782,СВЦЭМ!$A$39:$A$782,$A105,СВЦЭМ!$B$39:$B$782,C$83)+'СЕТ СН'!$H$9+СВЦЭМ!$D$10+'СЕТ СН'!$H$6-'СЕТ СН'!$H$19</f>
        <v>1479.4443180400001</v>
      </c>
      <c r="D105" s="36">
        <f>SUMIFS(СВЦЭМ!$C$39:$C$782,СВЦЭМ!$A$39:$A$782,$A105,СВЦЭМ!$B$39:$B$782,D$83)+'СЕТ СН'!$H$9+СВЦЭМ!$D$10+'СЕТ СН'!$H$6-'СЕТ СН'!$H$19</f>
        <v>1440.0558764300001</v>
      </c>
      <c r="E105" s="36">
        <f>SUMIFS(СВЦЭМ!$C$39:$C$782,СВЦЭМ!$A$39:$A$782,$A105,СВЦЭМ!$B$39:$B$782,E$83)+'СЕТ СН'!$H$9+СВЦЭМ!$D$10+'СЕТ СН'!$H$6-'СЕТ СН'!$H$19</f>
        <v>1453.94410954</v>
      </c>
      <c r="F105" s="36">
        <f>SUMIFS(СВЦЭМ!$C$39:$C$782,СВЦЭМ!$A$39:$A$782,$A105,СВЦЭМ!$B$39:$B$782,F$83)+'СЕТ СН'!$H$9+СВЦЭМ!$D$10+'СЕТ СН'!$H$6-'СЕТ СН'!$H$19</f>
        <v>1434.5175354600001</v>
      </c>
      <c r="G105" s="36">
        <f>SUMIFS(СВЦЭМ!$C$39:$C$782,СВЦЭМ!$A$39:$A$782,$A105,СВЦЭМ!$B$39:$B$782,G$83)+'СЕТ СН'!$H$9+СВЦЭМ!$D$10+'СЕТ СН'!$H$6-'СЕТ СН'!$H$19</f>
        <v>1430.6875067600001</v>
      </c>
      <c r="H105" s="36">
        <f>SUMIFS(СВЦЭМ!$C$39:$C$782,СВЦЭМ!$A$39:$A$782,$A105,СВЦЭМ!$B$39:$B$782,H$83)+'СЕТ СН'!$H$9+СВЦЭМ!$D$10+'СЕТ СН'!$H$6-'СЕТ СН'!$H$19</f>
        <v>1466.79287634</v>
      </c>
      <c r="I105" s="36">
        <f>SUMIFS(СВЦЭМ!$C$39:$C$782,СВЦЭМ!$A$39:$A$782,$A105,СВЦЭМ!$B$39:$B$782,I$83)+'СЕТ СН'!$H$9+СВЦЭМ!$D$10+'СЕТ СН'!$H$6-'СЕТ СН'!$H$19</f>
        <v>1454.07119612</v>
      </c>
      <c r="J105" s="36">
        <f>SUMIFS(СВЦЭМ!$C$39:$C$782,СВЦЭМ!$A$39:$A$782,$A105,СВЦЭМ!$B$39:$B$782,J$83)+'СЕТ СН'!$H$9+СВЦЭМ!$D$10+'СЕТ СН'!$H$6-'СЕТ СН'!$H$19</f>
        <v>1452.1054042800001</v>
      </c>
      <c r="K105" s="36">
        <f>SUMIFS(СВЦЭМ!$C$39:$C$782,СВЦЭМ!$A$39:$A$782,$A105,СВЦЭМ!$B$39:$B$782,K$83)+'СЕТ СН'!$H$9+СВЦЭМ!$D$10+'СЕТ СН'!$H$6-'СЕТ СН'!$H$19</f>
        <v>1421.20920884</v>
      </c>
      <c r="L105" s="36">
        <f>SUMIFS(СВЦЭМ!$C$39:$C$782,СВЦЭМ!$A$39:$A$782,$A105,СВЦЭМ!$B$39:$B$782,L$83)+'СЕТ СН'!$H$9+СВЦЭМ!$D$10+'СЕТ СН'!$H$6-'СЕТ СН'!$H$19</f>
        <v>1420.6017313300001</v>
      </c>
      <c r="M105" s="36">
        <f>SUMIFS(СВЦЭМ!$C$39:$C$782,СВЦЭМ!$A$39:$A$782,$A105,СВЦЭМ!$B$39:$B$782,M$83)+'СЕТ СН'!$H$9+СВЦЭМ!$D$10+'СЕТ СН'!$H$6-'СЕТ СН'!$H$19</f>
        <v>1426.1862369300002</v>
      </c>
      <c r="N105" s="36">
        <f>SUMIFS(СВЦЭМ!$C$39:$C$782,СВЦЭМ!$A$39:$A$782,$A105,СВЦЭМ!$B$39:$B$782,N$83)+'СЕТ СН'!$H$9+СВЦЭМ!$D$10+'СЕТ СН'!$H$6-'СЕТ СН'!$H$19</f>
        <v>1418.9516715700001</v>
      </c>
      <c r="O105" s="36">
        <f>SUMIFS(СВЦЭМ!$C$39:$C$782,СВЦЭМ!$A$39:$A$782,$A105,СВЦЭМ!$B$39:$B$782,O$83)+'СЕТ СН'!$H$9+СВЦЭМ!$D$10+'СЕТ СН'!$H$6-'СЕТ СН'!$H$19</f>
        <v>1418.8515603400001</v>
      </c>
      <c r="P105" s="36">
        <f>SUMIFS(СВЦЭМ!$C$39:$C$782,СВЦЭМ!$A$39:$A$782,$A105,СВЦЭМ!$B$39:$B$782,P$83)+'СЕТ СН'!$H$9+СВЦЭМ!$D$10+'СЕТ СН'!$H$6-'СЕТ СН'!$H$19</f>
        <v>1418.85283716</v>
      </c>
      <c r="Q105" s="36">
        <f>SUMIFS(СВЦЭМ!$C$39:$C$782,СВЦЭМ!$A$39:$A$782,$A105,СВЦЭМ!$B$39:$B$782,Q$83)+'СЕТ СН'!$H$9+СВЦЭМ!$D$10+'СЕТ СН'!$H$6-'СЕТ СН'!$H$19</f>
        <v>1497.20806272</v>
      </c>
      <c r="R105" s="36">
        <f>SUMIFS(СВЦЭМ!$C$39:$C$782,СВЦЭМ!$A$39:$A$782,$A105,СВЦЭМ!$B$39:$B$782,R$83)+'СЕТ СН'!$H$9+СВЦЭМ!$D$10+'СЕТ СН'!$H$6-'СЕТ СН'!$H$19</f>
        <v>1507.13785942</v>
      </c>
      <c r="S105" s="36">
        <f>SUMIFS(СВЦЭМ!$C$39:$C$782,СВЦЭМ!$A$39:$A$782,$A105,СВЦЭМ!$B$39:$B$782,S$83)+'СЕТ СН'!$H$9+СВЦЭМ!$D$10+'СЕТ СН'!$H$6-'СЕТ СН'!$H$19</f>
        <v>1463.8188344300002</v>
      </c>
      <c r="T105" s="36">
        <f>SUMIFS(СВЦЭМ!$C$39:$C$782,СВЦЭМ!$A$39:$A$782,$A105,СВЦЭМ!$B$39:$B$782,T$83)+'СЕТ СН'!$H$9+СВЦЭМ!$D$10+'СЕТ СН'!$H$6-'СЕТ СН'!$H$19</f>
        <v>1401.2988231700001</v>
      </c>
      <c r="U105" s="36">
        <f>SUMIFS(СВЦЭМ!$C$39:$C$782,СВЦЭМ!$A$39:$A$782,$A105,СВЦЭМ!$B$39:$B$782,U$83)+'СЕТ СН'!$H$9+СВЦЭМ!$D$10+'СЕТ СН'!$H$6-'СЕТ СН'!$H$19</f>
        <v>1403.9377150800001</v>
      </c>
      <c r="V105" s="36">
        <f>SUMIFS(СВЦЭМ!$C$39:$C$782,СВЦЭМ!$A$39:$A$782,$A105,СВЦЭМ!$B$39:$B$782,V$83)+'СЕТ СН'!$H$9+СВЦЭМ!$D$10+'СЕТ СН'!$H$6-'СЕТ СН'!$H$19</f>
        <v>1438.09408132</v>
      </c>
      <c r="W105" s="36">
        <f>SUMIFS(СВЦЭМ!$C$39:$C$782,СВЦЭМ!$A$39:$A$782,$A105,СВЦЭМ!$B$39:$B$782,W$83)+'СЕТ СН'!$H$9+СВЦЭМ!$D$10+'СЕТ СН'!$H$6-'СЕТ СН'!$H$19</f>
        <v>1461.6167709200001</v>
      </c>
      <c r="X105" s="36">
        <f>SUMIFS(СВЦЭМ!$C$39:$C$782,СВЦЭМ!$A$39:$A$782,$A105,СВЦЭМ!$B$39:$B$782,X$83)+'СЕТ СН'!$H$9+СВЦЭМ!$D$10+'СЕТ СН'!$H$6-'СЕТ СН'!$H$19</f>
        <v>1504.87240303</v>
      </c>
      <c r="Y105" s="36">
        <f>SUMIFS(СВЦЭМ!$C$39:$C$782,СВЦЭМ!$A$39:$A$782,$A105,СВЦЭМ!$B$39:$B$782,Y$83)+'СЕТ СН'!$H$9+СВЦЭМ!$D$10+'СЕТ СН'!$H$6-'СЕТ СН'!$H$19</f>
        <v>1477.0453834500001</v>
      </c>
    </row>
    <row r="106" spans="1:25" ht="15.75" x14ac:dyDescent="0.2">
      <c r="A106" s="35">
        <f t="shared" si="2"/>
        <v>44492</v>
      </c>
      <c r="B106" s="36">
        <f>SUMIFS(СВЦЭМ!$C$39:$C$782,СВЦЭМ!$A$39:$A$782,$A106,СВЦЭМ!$B$39:$B$782,B$83)+'СЕТ СН'!$H$9+СВЦЭМ!$D$10+'СЕТ СН'!$H$6-'СЕТ СН'!$H$19</f>
        <v>1448.4146996700001</v>
      </c>
      <c r="C106" s="36">
        <f>SUMIFS(СВЦЭМ!$C$39:$C$782,СВЦЭМ!$A$39:$A$782,$A106,СВЦЭМ!$B$39:$B$782,C$83)+'СЕТ СН'!$H$9+СВЦЭМ!$D$10+'СЕТ СН'!$H$6-'СЕТ СН'!$H$19</f>
        <v>1415.30748427</v>
      </c>
      <c r="D106" s="36">
        <f>SUMIFS(СВЦЭМ!$C$39:$C$782,СВЦЭМ!$A$39:$A$782,$A106,СВЦЭМ!$B$39:$B$782,D$83)+'СЕТ СН'!$H$9+СВЦЭМ!$D$10+'СЕТ СН'!$H$6-'СЕТ СН'!$H$19</f>
        <v>1430.9343284400002</v>
      </c>
      <c r="E106" s="36">
        <f>SUMIFS(СВЦЭМ!$C$39:$C$782,СВЦЭМ!$A$39:$A$782,$A106,СВЦЭМ!$B$39:$B$782,E$83)+'СЕТ СН'!$H$9+СВЦЭМ!$D$10+'СЕТ СН'!$H$6-'СЕТ СН'!$H$19</f>
        <v>1448.6345552300002</v>
      </c>
      <c r="F106" s="36">
        <f>SUMIFS(СВЦЭМ!$C$39:$C$782,СВЦЭМ!$A$39:$A$782,$A106,СВЦЭМ!$B$39:$B$782,F$83)+'СЕТ СН'!$H$9+СВЦЭМ!$D$10+'СЕТ СН'!$H$6-'СЕТ СН'!$H$19</f>
        <v>1449.08699254</v>
      </c>
      <c r="G106" s="36">
        <f>SUMIFS(СВЦЭМ!$C$39:$C$782,СВЦЭМ!$A$39:$A$782,$A106,СВЦЭМ!$B$39:$B$782,G$83)+'СЕТ СН'!$H$9+СВЦЭМ!$D$10+'СЕТ СН'!$H$6-'СЕТ СН'!$H$19</f>
        <v>1454.4520278300001</v>
      </c>
      <c r="H106" s="36">
        <f>SUMIFS(СВЦЭМ!$C$39:$C$782,СВЦЭМ!$A$39:$A$782,$A106,СВЦЭМ!$B$39:$B$782,H$83)+'СЕТ СН'!$H$9+СВЦЭМ!$D$10+'СЕТ СН'!$H$6-'СЕТ СН'!$H$19</f>
        <v>1409.1360377000001</v>
      </c>
      <c r="I106" s="36">
        <f>SUMIFS(СВЦЭМ!$C$39:$C$782,СВЦЭМ!$A$39:$A$782,$A106,СВЦЭМ!$B$39:$B$782,I$83)+'СЕТ СН'!$H$9+СВЦЭМ!$D$10+'СЕТ СН'!$H$6-'СЕТ СН'!$H$19</f>
        <v>1402.6869269900001</v>
      </c>
      <c r="J106" s="36">
        <f>SUMIFS(СВЦЭМ!$C$39:$C$782,СВЦЭМ!$A$39:$A$782,$A106,СВЦЭМ!$B$39:$B$782,J$83)+'СЕТ СН'!$H$9+СВЦЭМ!$D$10+'СЕТ СН'!$H$6-'СЕТ СН'!$H$19</f>
        <v>1353.23451456</v>
      </c>
      <c r="K106" s="36">
        <f>SUMIFS(СВЦЭМ!$C$39:$C$782,СВЦЭМ!$A$39:$A$782,$A106,СВЦЭМ!$B$39:$B$782,K$83)+'СЕТ СН'!$H$9+СВЦЭМ!$D$10+'СЕТ СН'!$H$6-'СЕТ СН'!$H$19</f>
        <v>1333.2190231300001</v>
      </c>
      <c r="L106" s="36">
        <f>SUMIFS(СВЦЭМ!$C$39:$C$782,СВЦЭМ!$A$39:$A$782,$A106,СВЦЭМ!$B$39:$B$782,L$83)+'СЕТ СН'!$H$9+СВЦЭМ!$D$10+'СЕТ СН'!$H$6-'СЕТ СН'!$H$19</f>
        <v>1314.3006489900001</v>
      </c>
      <c r="M106" s="36">
        <f>SUMIFS(СВЦЭМ!$C$39:$C$782,СВЦЭМ!$A$39:$A$782,$A106,СВЦЭМ!$B$39:$B$782,M$83)+'СЕТ СН'!$H$9+СВЦЭМ!$D$10+'СЕТ СН'!$H$6-'СЕТ СН'!$H$19</f>
        <v>1309.19014588</v>
      </c>
      <c r="N106" s="36">
        <f>SUMIFS(СВЦЭМ!$C$39:$C$782,СВЦЭМ!$A$39:$A$782,$A106,СВЦЭМ!$B$39:$B$782,N$83)+'СЕТ СН'!$H$9+СВЦЭМ!$D$10+'СЕТ СН'!$H$6-'СЕТ СН'!$H$19</f>
        <v>1299.13916505</v>
      </c>
      <c r="O106" s="36">
        <f>SUMIFS(СВЦЭМ!$C$39:$C$782,СВЦЭМ!$A$39:$A$782,$A106,СВЦЭМ!$B$39:$B$782,O$83)+'СЕТ СН'!$H$9+СВЦЭМ!$D$10+'СЕТ СН'!$H$6-'СЕТ СН'!$H$19</f>
        <v>1288.84927941</v>
      </c>
      <c r="P106" s="36">
        <f>SUMIFS(СВЦЭМ!$C$39:$C$782,СВЦЭМ!$A$39:$A$782,$A106,СВЦЭМ!$B$39:$B$782,P$83)+'СЕТ СН'!$H$9+СВЦЭМ!$D$10+'СЕТ СН'!$H$6-'СЕТ СН'!$H$19</f>
        <v>1280.0135345000001</v>
      </c>
      <c r="Q106" s="36">
        <f>SUMIFS(СВЦЭМ!$C$39:$C$782,СВЦЭМ!$A$39:$A$782,$A106,СВЦЭМ!$B$39:$B$782,Q$83)+'СЕТ СН'!$H$9+СВЦЭМ!$D$10+'СЕТ СН'!$H$6-'СЕТ СН'!$H$19</f>
        <v>1273.7997583000001</v>
      </c>
      <c r="R106" s="36">
        <f>SUMIFS(СВЦЭМ!$C$39:$C$782,СВЦЭМ!$A$39:$A$782,$A106,СВЦЭМ!$B$39:$B$782,R$83)+'СЕТ СН'!$H$9+СВЦЭМ!$D$10+'СЕТ СН'!$H$6-'СЕТ СН'!$H$19</f>
        <v>1276.68493124</v>
      </c>
      <c r="S106" s="36">
        <f>SUMIFS(СВЦЭМ!$C$39:$C$782,СВЦЭМ!$A$39:$A$782,$A106,СВЦЭМ!$B$39:$B$782,S$83)+'СЕТ СН'!$H$9+СВЦЭМ!$D$10+'СЕТ СН'!$H$6-'СЕТ СН'!$H$19</f>
        <v>1284.16643752</v>
      </c>
      <c r="T106" s="36">
        <f>SUMIFS(СВЦЭМ!$C$39:$C$782,СВЦЭМ!$A$39:$A$782,$A106,СВЦЭМ!$B$39:$B$782,T$83)+'СЕТ СН'!$H$9+СВЦЭМ!$D$10+'СЕТ СН'!$H$6-'СЕТ СН'!$H$19</f>
        <v>1288.23529751</v>
      </c>
      <c r="U106" s="36">
        <f>SUMIFS(СВЦЭМ!$C$39:$C$782,СВЦЭМ!$A$39:$A$782,$A106,СВЦЭМ!$B$39:$B$782,U$83)+'СЕТ СН'!$H$9+СВЦЭМ!$D$10+'СЕТ СН'!$H$6-'СЕТ СН'!$H$19</f>
        <v>1286.3201794900001</v>
      </c>
      <c r="V106" s="36">
        <f>SUMIFS(СВЦЭМ!$C$39:$C$782,СВЦЭМ!$A$39:$A$782,$A106,СВЦЭМ!$B$39:$B$782,V$83)+'СЕТ СН'!$H$9+СВЦЭМ!$D$10+'СЕТ СН'!$H$6-'СЕТ СН'!$H$19</f>
        <v>1272.0152485900001</v>
      </c>
      <c r="W106" s="36">
        <f>SUMIFS(СВЦЭМ!$C$39:$C$782,СВЦЭМ!$A$39:$A$782,$A106,СВЦЭМ!$B$39:$B$782,W$83)+'СЕТ СН'!$H$9+СВЦЭМ!$D$10+'СЕТ СН'!$H$6-'СЕТ СН'!$H$19</f>
        <v>1303.5076865800002</v>
      </c>
      <c r="X106" s="36">
        <f>SUMIFS(СВЦЭМ!$C$39:$C$782,СВЦЭМ!$A$39:$A$782,$A106,СВЦЭМ!$B$39:$B$782,X$83)+'СЕТ СН'!$H$9+СВЦЭМ!$D$10+'СЕТ СН'!$H$6-'СЕТ СН'!$H$19</f>
        <v>1323.0060680700001</v>
      </c>
      <c r="Y106" s="36">
        <f>SUMIFS(СВЦЭМ!$C$39:$C$782,СВЦЭМ!$A$39:$A$782,$A106,СВЦЭМ!$B$39:$B$782,Y$83)+'СЕТ СН'!$H$9+СВЦЭМ!$D$10+'СЕТ СН'!$H$6-'СЕТ СН'!$H$19</f>
        <v>1381.0263275</v>
      </c>
    </row>
    <row r="107" spans="1:25" ht="15.75" x14ac:dyDescent="0.2">
      <c r="A107" s="35">
        <f t="shared" si="2"/>
        <v>44493</v>
      </c>
      <c r="B107" s="36">
        <f>SUMIFS(СВЦЭМ!$C$39:$C$782,СВЦЭМ!$A$39:$A$782,$A107,СВЦЭМ!$B$39:$B$782,B$83)+'СЕТ СН'!$H$9+СВЦЭМ!$D$10+'СЕТ СН'!$H$6-'СЕТ СН'!$H$19</f>
        <v>1412.1933390900001</v>
      </c>
      <c r="C107" s="36">
        <f>SUMIFS(СВЦЭМ!$C$39:$C$782,СВЦЭМ!$A$39:$A$782,$A107,СВЦЭМ!$B$39:$B$782,C$83)+'СЕТ СН'!$H$9+СВЦЭМ!$D$10+'СЕТ СН'!$H$6-'СЕТ СН'!$H$19</f>
        <v>1453.13823093</v>
      </c>
      <c r="D107" s="36">
        <f>SUMIFS(СВЦЭМ!$C$39:$C$782,СВЦЭМ!$A$39:$A$782,$A107,СВЦЭМ!$B$39:$B$782,D$83)+'СЕТ СН'!$H$9+СВЦЭМ!$D$10+'СЕТ СН'!$H$6-'СЕТ СН'!$H$19</f>
        <v>1503.5241686000002</v>
      </c>
      <c r="E107" s="36">
        <f>SUMIFS(СВЦЭМ!$C$39:$C$782,СВЦЭМ!$A$39:$A$782,$A107,СВЦЭМ!$B$39:$B$782,E$83)+'СЕТ СН'!$H$9+СВЦЭМ!$D$10+'СЕТ СН'!$H$6-'СЕТ СН'!$H$19</f>
        <v>1512.7778988100001</v>
      </c>
      <c r="F107" s="36">
        <f>SUMIFS(СВЦЭМ!$C$39:$C$782,СВЦЭМ!$A$39:$A$782,$A107,СВЦЭМ!$B$39:$B$782,F$83)+'СЕТ СН'!$H$9+СВЦЭМ!$D$10+'СЕТ СН'!$H$6-'СЕТ СН'!$H$19</f>
        <v>1505.93749768</v>
      </c>
      <c r="G107" s="36">
        <f>SUMIFS(СВЦЭМ!$C$39:$C$782,СВЦЭМ!$A$39:$A$782,$A107,СВЦЭМ!$B$39:$B$782,G$83)+'СЕТ СН'!$H$9+СВЦЭМ!$D$10+'СЕТ СН'!$H$6-'СЕТ СН'!$H$19</f>
        <v>1509.5279898700001</v>
      </c>
      <c r="H107" s="36">
        <f>SUMIFS(СВЦЭМ!$C$39:$C$782,СВЦЭМ!$A$39:$A$782,$A107,СВЦЭМ!$B$39:$B$782,H$83)+'СЕТ СН'!$H$9+СВЦЭМ!$D$10+'СЕТ СН'!$H$6-'СЕТ СН'!$H$19</f>
        <v>1459.7649659800002</v>
      </c>
      <c r="I107" s="36">
        <f>SUMIFS(СВЦЭМ!$C$39:$C$782,СВЦЭМ!$A$39:$A$782,$A107,СВЦЭМ!$B$39:$B$782,I$83)+'СЕТ СН'!$H$9+СВЦЭМ!$D$10+'СЕТ СН'!$H$6-'СЕТ СН'!$H$19</f>
        <v>1405.9073323800001</v>
      </c>
      <c r="J107" s="36">
        <f>SUMIFS(СВЦЭМ!$C$39:$C$782,СВЦЭМ!$A$39:$A$782,$A107,СВЦЭМ!$B$39:$B$782,J$83)+'СЕТ СН'!$H$9+СВЦЭМ!$D$10+'СЕТ СН'!$H$6-'СЕТ СН'!$H$19</f>
        <v>1354.02378647</v>
      </c>
      <c r="K107" s="36">
        <f>SUMIFS(СВЦЭМ!$C$39:$C$782,СВЦЭМ!$A$39:$A$782,$A107,СВЦЭМ!$B$39:$B$782,K$83)+'СЕТ СН'!$H$9+СВЦЭМ!$D$10+'СЕТ СН'!$H$6-'СЕТ СН'!$H$19</f>
        <v>1319.4469959</v>
      </c>
      <c r="L107" s="36">
        <f>SUMIFS(СВЦЭМ!$C$39:$C$782,СВЦЭМ!$A$39:$A$782,$A107,СВЦЭМ!$B$39:$B$782,L$83)+'СЕТ СН'!$H$9+СВЦЭМ!$D$10+'СЕТ СН'!$H$6-'СЕТ СН'!$H$19</f>
        <v>1295.8795825700001</v>
      </c>
      <c r="M107" s="36">
        <f>SUMIFS(СВЦЭМ!$C$39:$C$782,СВЦЭМ!$A$39:$A$782,$A107,СВЦЭМ!$B$39:$B$782,M$83)+'СЕТ СН'!$H$9+СВЦЭМ!$D$10+'СЕТ СН'!$H$6-'СЕТ СН'!$H$19</f>
        <v>1290.7894885400001</v>
      </c>
      <c r="N107" s="36">
        <f>SUMIFS(СВЦЭМ!$C$39:$C$782,СВЦЭМ!$A$39:$A$782,$A107,СВЦЭМ!$B$39:$B$782,N$83)+'СЕТ СН'!$H$9+СВЦЭМ!$D$10+'СЕТ СН'!$H$6-'СЕТ СН'!$H$19</f>
        <v>1291.9547449300001</v>
      </c>
      <c r="O107" s="36">
        <f>SUMIFS(СВЦЭМ!$C$39:$C$782,СВЦЭМ!$A$39:$A$782,$A107,СВЦЭМ!$B$39:$B$782,O$83)+'СЕТ СН'!$H$9+СВЦЭМ!$D$10+'СЕТ СН'!$H$6-'СЕТ СН'!$H$19</f>
        <v>1277.40005591</v>
      </c>
      <c r="P107" s="36">
        <f>SUMIFS(СВЦЭМ!$C$39:$C$782,СВЦЭМ!$A$39:$A$782,$A107,СВЦЭМ!$B$39:$B$782,P$83)+'СЕТ СН'!$H$9+СВЦЭМ!$D$10+'СЕТ СН'!$H$6-'СЕТ СН'!$H$19</f>
        <v>1275.6483864700001</v>
      </c>
      <c r="Q107" s="36">
        <f>SUMIFS(СВЦЭМ!$C$39:$C$782,СВЦЭМ!$A$39:$A$782,$A107,СВЦЭМ!$B$39:$B$782,Q$83)+'СЕТ СН'!$H$9+СВЦЭМ!$D$10+'СЕТ СН'!$H$6-'СЕТ СН'!$H$19</f>
        <v>1272.9340465400001</v>
      </c>
      <c r="R107" s="36">
        <f>SUMIFS(СВЦЭМ!$C$39:$C$782,СВЦЭМ!$A$39:$A$782,$A107,СВЦЭМ!$B$39:$B$782,R$83)+'СЕТ СН'!$H$9+СВЦЭМ!$D$10+'СЕТ СН'!$H$6-'СЕТ СН'!$H$19</f>
        <v>1274.5034084700001</v>
      </c>
      <c r="S107" s="36">
        <f>SUMIFS(СВЦЭМ!$C$39:$C$782,СВЦЭМ!$A$39:$A$782,$A107,СВЦЭМ!$B$39:$B$782,S$83)+'СЕТ СН'!$H$9+СВЦЭМ!$D$10+'СЕТ СН'!$H$6-'СЕТ СН'!$H$19</f>
        <v>1279.59413578</v>
      </c>
      <c r="T107" s="36">
        <f>SUMIFS(СВЦЭМ!$C$39:$C$782,СВЦЭМ!$A$39:$A$782,$A107,СВЦЭМ!$B$39:$B$782,T$83)+'СЕТ СН'!$H$9+СВЦЭМ!$D$10+'СЕТ СН'!$H$6-'СЕТ СН'!$H$19</f>
        <v>1260.84650534</v>
      </c>
      <c r="U107" s="36">
        <f>SUMIFS(СВЦЭМ!$C$39:$C$782,СВЦЭМ!$A$39:$A$782,$A107,СВЦЭМ!$B$39:$B$782,U$83)+'СЕТ СН'!$H$9+СВЦЭМ!$D$10+'СЕТ СН'!$H$6-'СЕТ СН'!$H$19</f>
        <v>1285.94776215</v>
      </c>
      <c r="V107" s="36">
        <f>SUMIFS(СВЦЭМ!$C$39:$C$782,СВЦЭМ!$A$39:$A$782,$A107,СВЦЭМ!$B$39:$B$782,V$83)+'СЕТ СН'!$H$9+СВЦЭМ!$D$10+'СЕТ СН'!$H$6-'СЕТ СН'!$H$19</f>
        <v>1308.4400189200001</v>
      </c>
      <c r="W107" s="36">
        <f>SUMIFS(СВЦЭМ!$C$39:$C$782,СВЦЭМ!$A$39:$A$782,$A107,СВЦЭМ!$B$39:$B$782,W$83)+'СЕТ СН'!$H$9+СВЦЭМ!$D$10+'СЕТ СН'!$H$6-'СЕТ СН'!$H$19</f>
        <v>1326.6443688500001</v>
      </c>
      <c r="X107" s="36">
        <f>SUMIFS(СВЦЭМ!$C$39:$C$782,СВЦЭМ!$A$39:$A$782,$A107,СВЦЭМ!$B$39:$B$782,X$83)+'СЕТ СН'!$H$9+СВЦЭМ!$D$10+'СЕТ СН'!$H$6-'СЕТ СН'!$H$19</f>
        <v>1349.38635757</v>
      </c>
      <c r="Y107" s="36">
        <f>SUMIFS(СВЦЭМ!$C$39:$C$782,СВЦЭМ!$A$39:$A$782,$A107,СВЦЭМ!$B$39:$B$782,Y$83)+'СЕТ СН'!$H$9+СВЦЭМ!$D$10+'СЕТ СН'!$H$6-'СЕТ СН'!$H$19</f>
        <v>1386.25776812</v>
      </c>
    </row>
    <row r="108" spans="1:25" ht="15.75" x14ac:dyDescent="0.2">
      <c r="A108" s="35">
        <f t="shared" si="2"/>
        <v>44494</v>
      </c>
      <c r="B108" s="36">
        <f>SUMIFS(СВЦЭМ!$C$39:$C$782,СВЦЭМ!$A$39:$A$782,$A108,СВЦЭМ!$B$39:$B$782,B$83)+'СЕТ СН'!$H$9+СВЦЭМ!$D$10+'СЕТ СН'!$H$6-'СЕТ СН'!$H$19</f>
        <v>1441.3140107700001</v>
      </c>
      <c r="C108" s="36">
        <f>SUMIFS(СВЦЭМ!$C$39:$C$782,СВЦЭМ!$A$39:$A$782,$A108,СВЦЭМ!$B$39:$B$782,C$83)+'СЕТ СН'!$H$9+СВЦЭМ!$D$10+'СЕТ СН'!$H$6-'СЕТ СН'!$H$19</f>
        <v>1548.3367976300001</v>
      </c>
      <c r="D108" s="36">
        <f>SUMIFS(СВЦЭМ!$C$39:$C$782,СВЦЭМ!$A$39:$A$782,$A108,СВЦЭМ!$B$39:$B$782,D$83)+'СЕТ СН'!$H$9+СВЦЭМ!$D$10+'СЕТ СН'!$H$6-'СЕТ СН'!$H$19</f>
        <v>1541.4309250200001</v>
      </c>
      <c r="E108" s="36">
        <f>SUMIFS(СВЦЭМ!$C$39:$C$782,СВЦЭМ!$A$39:$A$782,$A108,СВЦЭМ!$B$39:$B$782,E$83)+'СЕТ СН'!$H$9+СВЦЭМ!$D$10+'СЕТ СН'!$H$6-'СЕТ СН'!$H$19</f>
        <v>1413.9099160200001</v>
      </c>
      <c r="F108" s="36">
        <f>SUMIFS(СВЦЭМ!$C$39:$C$782,СВЦЭМ!$A$39:$A$782,$A108,СВЦЭМ!$B$39:$B$782,F$83)+'СЕТ СН'!$H$9+СВЦЭМ!$D$10+'СЕТ СН'!$H$6-'СЕТ СН'!$H$19</f>
        <v>1409.29765729</v>
      </c>
      <c r="G108" s="36">
        <f>SUMIFS(СВЦЭМ!$C$39:$C$782,СВЦЭМ!$A$39:$A$782,$A108,СВЦЭМ!$B$39:$B$782,G$83)+'СЕТ СН'!$H$9+СВЦЭМ!$D$10+'СЕТ СН'!$H$6-'СЕТ СН'!$H$19</f>
        <v>1426.1198023300001</v>
      </c>
      <c r="H108" s="36">
        <f>SUMIFS(СВЦЭМ!$C$39:$C$782,СВЦЭМ!$A$39:$A$782,$A108,СВЦЭМ!$B$39:$B$782,H$83)+'СЕТ СН'!$H$9+СВЦЭМ!$D$10+'СЕТ СН'!$H$6-'СЕТ СН'!$H$19</f>
        <v>1497.3095967200002</v>
      </c>
      <c r="I108" s="36">
        <f>SUMIFS(СВЦЭМ!$C$39:$C$782,СВЦЭМ!$A$39:$A$782,$A108,СВЦЭМ!$B$39:$B$782,I$83)+'СЕТ СН'!$H$9+СВЦЭМ!$D$10+'СЕТ СН'!$H$6-'СЕТ СН'!$H$19</f>
        <v>1472.54496066</v>
      </c>
      <c r="J108" s="36">
        <f>SUMIFS(СВЦЭМ!$C$39:$C$782,СВЦЭМ!$A$39:$A$782,$A108,СВЦЭМ!$B$39:$B$782,J$83)+'СЕТ СН'!$H$9+СВЦЭМ!$D$10+'СЕТ СН'!$H$6-'СЕТ СН'!$H$19</f>
        <v>1403.12763939</v>
      </c>
      <c r="K108" s="36">
        <f>SUMIFS(СВЦЭМ!$C$39:$C$782,СВЦЭМ!$A$39:$A$782,$A108,СВЦЭМ!$B$39:$B$782,K$83)+'СЕТ СН'!$H$9+СВЦЭМ!$D$10+'СЕТ СН'!$H$6-'СЕТ СН'!$H$19</f>
        <v>1362.27914237</v>
      </c>
      <c r="L108" s="36">
        <f>SUMIFS(СВЦЭМ!$C$39:$C$782,СВЦЭМ!$A$39:$A$782,$A108,СВЦЭМ!$B$39:$B$782,L$83)+'СЕТ СН'!$H$9+СВЦЭМ!$D$10+'СЕТ СН'!$H$6-'СЕТ СН'!$H$19</f>
        <v>1360.86615151</v>
      </c>
      <c r="M108" s="36">
        <f>SUMIFS(СВЦЭМ!$C$39:$C$782,СВЦЭМ!$A$39:$A$782,$A108,СВЦЭМ!$B$39:$B$782,M$83)+'СЕТ СН'!$H$9+СВЦЭМ!$D$10+'СЕТ СН'!$H$6-'СЕТ СН'!$H$19</f>
        <v>1377.03859902</v>
      </c>
      <c r="N108" s="36">
        <f>SUMIFS(СВЦЭМ!$C$39:$C$782,СВЦЭМ!$A$39:$A$782,$A108,СВЦЭМ!$B$39:$B$782,N$83)+'СЕТ СН'!$H$9+СВЦЭМ!$D$10+'СЕТ СН'!$H$6-'СЕТ СН'!$H$19</f>
        <v>1391.6659455200002</v>
      </c>
      <c r="O108" s="36">
        <f>SUMIFS(СВЦЭМ!$C$39:$C$782,СВЦЭМ!$A$39:$A$782,$A108,СВЦЭМ!$B$39:$B$782,O$83)+'СЕТ СН'!$H$9+СВЦЭМ!$D$10+'СЕТ СН'!$H$6-'СЕТ СН'!$H$19</f>
        <v>1392.21724378</v>
      </c>
      <c r="P108" s="36">
        <f>SUMIFS(СВЦЭМ!$C$39:$C$782,СВЦЭМ!$A$39:$A$782,$A108,СВЦЭМ!$B$39:$B$782,P$83)+'СЕТ СН'!$H$9+СВЦЭМ!$D$10+'СЕТ СН'!$H$6-'СЕТ СН'!$H$19</f>
        <v>1388.5468472500002</v>
      </c>
      <c r="Q108" s="36">
        <f>SUMIFS(СВЦЭМ!$C$39:$C$782,СВЦЭМ!$A$39:$A$782,$A108,СВЦЭМ!$B$39:$B$782,Q$83)+'СЕТ СН'!$H$9+СВЦЭМ!$D$10+'СЕТ СН'!$H$6-'СЕТ СН'!$H$19</f>
        <v>1389.4848060000002</v>
      </c>
      <c r="R108" s="36">
        <f>SUMIFS(СВЦЭМ!$C$39:$C$782,СВЦЭМ!$A$39:$A$782,$A108,СВЦЭМ!$B$39:$B$782,R$83)+'СЕТ СН'!$H$9+СВЦЭМ!$D$10+'СЕТ СН'!$H$6-'СЕТ СН'!$H$19</f>
        <v>1382.94351968</v>
      </c>
      <c r="S108" s="36">
        <f>SUMIFS(СВЦЭМ!$C$39:$C$782,СВЦЭМ!$A$39:$A$782,$A108,СВЦЭМ!$B$39:$B$782,S$83)+'СЕТ СН'!$H$9+СВЦЭМ!$D$10+'СЕТ СН'!$H$6-'СЕТ СН'!$H$19</f>
        <v>1365.25278157</v>
      </c>
      <c r="T108" s="36">
        <f>SUMIFS(СВЦЭМ!$C$39:$C$782,СВЦЭМ!$A$39:$A$782,$A108,СВЦЭМ!$B$39:$B$782,T$83)+'СЕТ СН'!$H$9+СВЦЭМ!$D$10+'СЕТ СН'!$H$6-'СЕТ СН'!$H$19</f>
        <v>1362.2294014300001</v>
      </c>
      <c r="U108" s="36">
        <f>SUMIFS(СВЦЭМ!$C$39:$C$782,СВЦЭМ!$A$39:$A$782,$A108,СВЦЭМ!$B$39:$B$782,U$83)+'СЕТ СН'!$H$9+СВЦЭМ!$D$10+'СЕТ СН'!$H$6-'СЕТ СН'!$H$19</f>
        <v>1396.7833910700001</v>
      </c>
      <c r="V108" s="36">
        <f>SUMIFS(СВЦЭМ!$C$39:$C$782,СВЦЭМ!$A$39:$A$782,$A108,СВЦЭМ!$B$39:$B$782,V$83)+'СЕТ СН'!$H$9+СВЦЭМ!$D$10+'СЕТ СН'!$H$6-'СЕТ СН'!$H$19</f>
        <v>1354.9669690200001</v>
      </c>
      <c r="W108" s="36">
        <f>SUMIFS(СВЦЭМ!$C$39:$C$782,СВЦЭМ!$A$39:$A$782,$A108,СВЦЭМ!$B$39:$B$782,W$83)+'СЕТ СН'!$H$9+СВЦЭМ!$D$10+'СЕТ СН'!$H$6-'СЕТ СН'!$H$19</f>
        <v>1376.53365282</v>
      </c>
      <c r="X108" s="36">
        <f>SUMIFS(СВЦЭМ!$C$39:$C$782,СВЦЭМ!$A$39:$A$782,$A108,СВЦЭМ!$B$39:$B$782,X$83)+'СЕТ СН'!$H$9+СВЦЭМ!$D$10+'СЕТ СН'!$H$6-'СЕТ СН'!$H$19</f>
        <v>1387.7128868100001</v>
      </c>
      <c r="Y108" s="36">
        <f>SUMIFS(СВЦЭМ!$C$39:$C$782,СВЦЭМ!$A$39:$A$782,$A108,СВЦЭМ!$B$39:$B$782,Y$83)+'СЕТ СН'!$H$9+СВЦЭМ!$D$10+'СЕТ СН'!$H$6-'СЕТ СН'!$H$19</f>
        <v>1439.5907596700001</v>
      </c>
    </row>
    <row r="109" spans="1:25" ht="15.75" x14ac:dyDescent="0.2">
      <c r="A109" s="35">
        <f t="shared" si="2"/>
        <v>44495</v>
      </c>
      <c r="B109" s="36">
        <f>SUMIFS(СВЦЭМ!$C$39:$C$782,СВЦЭМ!$A$39:$A$782,$A109,СВЦЭМ!$B$39:$B$782,B$83)+'СЕТ СН'!$H$9+СВЦЭМ!$D$10+'СЕТ СН'!$H$6-'СЕТ СН'!$H$19</f>
        <v>1416.1034368200001</v>
      </c>
      <c r="C109" s="36">
        <f>SUMIFS(СВЦЭМ!$C$39:$C$782,СВЦЭМ!$A$39:$A$782,$A109,СВЦЭМ!$B$39:$B$782,C$83)+'СЕТ СН'!$H$9+СВЦЭМ!$D$10+'СЕТ СН'!$H$6-'СЕТ СН'!$H$19</f>
        <v>1415.6116804600001</v>
      </c>
      <c r="D109" s="36">
        <f>SUMIFS(СВЦЭМ!$C$39:$C$782,СВЦЭМ!$A$39:$A$782,$A109,СВЦЭМ!$B$39:$B$782,D$83)+'СЕТ СН'!$H$9+СВЦЭМ!$D$10+'СЕТ СН'!$H$6-'СЕТ СН'!$H$19</f>
        <v>1432.4435818700001</v>
      </c>
      <c r="E109" s="36">
        <f>SUMIFS(СВЦЭМ!$C$39:$C$782,СВЦЭМ!$A$39:$A$782,$A109,СВЦЭМ!$B$39:$B$782,E$83)+'СЕТ СН'!$H$9+СВЦЭМ!$D$10+'СЕТ СН'!$H$6-'СЕТ СН'!$H$19</f>
        <v>1439.39006836</v>
      </c>
      <c r="F109" s="36">
        <f>SUMIFS(СВЦЭМ!$C$39:$C$782,СВЦЭМ!$A$39:$A$782,$A109,СВЦЭМ!$B$39:$B$782,F$83)+'СЕТ СН'!$H$9+СВЦЭМ!$D$10+'СЕТ СН'!$H$6-'СЕТ СН'!$H$19</f>
        <v>1438.13369233</v>
      </c>
      <c r="G109" s="36">
        <f>SUMIFS(СВЦЭМ!$C$39:$C$782,СВЦЭМ!$A$39:$A$782,$A109,СВЦЭМ!$B$39:$B$782,G$83)+'СЕТ СН'!$H$9+СВЦЭМ!$D$10+'СЕТ СН'!$H$6-'СЕТ СН'!$H$19</f>
        <v>1420.17138731</v>
      </c>
      <c r="H109" s="36">
        <f>SUMIFS(СВЦЭМ!$C$39:$C$782,СВЦЭМ!$A$39:$A$782,$A109,СВЦЭМ!$B$39:$B$782,H$83)+'СЕТ СН'!$H$9+СВЦЭМ!$D$10+'СЕТ СН'!$H$6-'СЕТ СН'!$H$19</f>
        <v>1443.0615407</v>
      </c>
      <c r="I109" s="36">
        <f>SUMIFS(СВЦЭМ!$C$39:$C$782,СВЦЭМ!$A$39:$A$782,$A109,СВЦЭМ!$B$39:$B$782,I$83)+'СЕТ СН'!$H$9+СВЦЭМ!$D$10+'СЕТ СН'!$H$6-'СЕТ СН'!$H$19</f>
        <v>1398.19240225</v>
      </c>
      <c r="J109" s="36">
        <f>SUMIFS(СВЦЭМ!$C$39:$C$782,СВЦЭМ!$A$39:$A$782,$A109,СВЦЭМ!$B$39:$B$782,J$83)+'СЕТ СН'!$H$9+СВЦЭМ!$D$10+'СЕТ СН'!$H$6-'СЕТ СН'!$H$19</f>
        <v>1347.69889833</v>
      </c>
      <c r="K109" s="36">
        <f>SUMIFS(СВЦЭМ!$C$39:$C$782,СВЦЭМ!$A$39:$A$782,$A109,СВЦЭМ!$B$39:$B$782,K$83)+'СЕТ СН'!$H$9+СВЦЭМ!$D$10+'СЕТ СН'!$H$6-'СЕТ СН'!$H$19</f>
        <v>1349.5772951400002</v>
      </c>
      <c r="L109" s="36">
        <f>SUMIFS(СВЦЭМ!$C$39:$C$782,СВЦЭМ!$A$39:$A$782,$A109,СВЦЭМ!$B$39:$B$782,L$83)+'СЕТ СН'!$H$9+СВЦЭМ!$D$10+'СЕТ СН'!$H$6-'СЕТ СН'!$H$19</f>
        <v>1352.9830918600001</v>
      </c>
      <c r="M109" s="36">
        <f>SUMIFS(СВЦЭМ!$C$39:$C$782,СВЦЭМ!$A$39:$A$782,$A109,СВЦЭМ!$B$39:$B$782,M$83)+'СЕТ СН'!$H$9+СВЦЭМ!$D$10+'СЕТ СН'!$H$6-'СЕТ СН'!$H$19</f>
        <v>1347.4713958700002</v>
      </c>
      <c r="N109" s="36">
        <f>SUMIFS(СВЦЭМ!$C$39:$C$782,СВЦЭМ!$A$39:$A$782,$A109,СВЦЭМ!$B$39:$B$782,N$83)+'СЕТ СН'!$H$9+СВЦЭМ!$D$10+'СЕТ СН'!$H$6-'СЕТ СН'!$H$19</f>
        <v>1356.4762745</v>
      </c>
      <c r="O109" s="36">
        <f>SUMIFS(СВЦЭМ!$C$39:$C$782,СВЦЭМ!$A$39:$A$782,$A109,СВЦЭМ!$B$39:$B$782,O$83)+'СЕТ СН'!$H$9+СВЦЭМ!$D$10+'СЕТ СН'!$H$6-'СЕТ СН'!$H$19</f>
        <v>1356.3800467900001</v>
      </c>
      <c r="P109" s="36">
        <f>SUMIFS(СВЦЭМ!$C$39:$C$782,СВЦЭМ!$A$39:$A$782,$A109,СВЦЭМ!$B$39:$B$782,P$83)+'СЕТ СН'!$H$9+СВЦЭМ!$D$10+'СЕТ СН'!$H$6-'СЕТ СН'!$H$19</f>
        <v>1375.1451190100001</v>
      </c>
      <c r="Q109" s="36">
        <f>SUMIFS(СВЦЭМ!$C$39:$C$782,СВЦЭМ!$A$39:$A$782,$A109,СВЦЭМ!$B$39:$B$782,Q$83)+'СЕТ СН'!$H$9+СВЦЭМ!$D$10+'СЕТ СН'!$H$6-'СЕТ СН'!$H$19</f>
        <v>1374.7867980400001</v>
      </c>
      <c r="R109" s="36">
        <f>SUMIFS(СВЦЭМ!$C$39:$C$782,СВЦЭМ!$A$39:$A$782,$A109,СВЦЭМ!$B$39:$B$782,R$83)+'СЕТ СН'!$H$9+СВЦЭМ!$D$10+'СЕТ СН'!$H$6-'СЕТ СН'!$H$19</f>
        <v>1359.09685711</v>
      </c>
      <c r="S109" s="36">
        <f>SUMIFS(СВЦЭМ!$C$39:$C$782,СВЦЭМ!$A$39:$A$782,$A109,СВЦЭМ!$B$39:$B$782,S$83)+'СЕТ СН'!$H$9+СВЦЭМ!$D$10+'СЕТ СН'!$H$6-'СЕТ СН'!$H$19</f>
        <v>1330.4009501100002</v>
      </c>
      <c r="T109" s="36">
        <f>SUMIFS(СВЦЭМ!$C$39:$C$782,СВЦЭМ!$A$39:$A$782,$A109,СВЦЭМ!$B$39:$B$782,T$83)+'СЕТ СН'!$H$9+СВЦЭМ!$D$10+'СЕТ СН'!$H$6-'СЕТ СН'!$H$19</f>
        <v>1347.96421184</v>
      </c>
      <c r="U109" s="36">
        <f>SUMIFS(СВЦЭМ!$C$39:$C$782,СВЦЭМ!$A$39:$A$782,$A109,СВЦЭМ!$B$39:$B$782,U$83)+'СЕТ СН'!$H$9+СВЦЭМ!$D$10+'СЕТ СН'!$H$6-'СЕТ СН'!$H$19</f>
        <v>1354.61301263</v>
      </c>
      <c r="V109" s="36">
        <f>SUMIFS(СВЦЭМ!$C$39:$C$782,СВЦЭМ!$A$39:$A$782,$A109,СВЦЭМ!$B$39:$B$782,V$83)+'СЕТ СН'!$H$9+СВЦЭМ!$D$10+'СЕТ СН'!$H$6-'СЕТ СН'!$H$19</f>
        <v>1362.82392484</v>
      </c>
      <c r="W109" s="36">
        <f>SUMIFS(СВЦЭМ!$C$39:$C$782,СВЦЭМ!$A$39:$A$782,$A109,СВЦЭМ!$B$39:$B$782,W$83)+'СЕТ СН'!$H$9+СВЦЭМ!$D$10+'СЕТ СН'!$H$6-'СЕТ СН'!$H$19</f>
        <v>1359.0409117500001</v>
      </c>
      <c r="X109" s="36">
        <f>SUMIFS(СВЦЭМ!$C$39:$C$782,СВЦЭМ!$A$39:$A$782,$A109,СВЦЭМ!$B$39:$B$782,X$83)+'СЕТ СН'!$H$9+СВЦЭМ!$D$10+'СЕТ СН'!$H$6-'СЕТ СН'!$H$19</f>
        <v>1343.1923174400001</v>
      </c>
      <c r="Y109" s="36">
        <f>SUMIFS(СВЦЭМ!$C$39:$C$782,СВЦЭМ!$A$39:$A$782,$A109,СВЦЭМ!$B$39:$B$782,Y$83)+'СЕТ СН'!$H$9+СВЦЭМ!$D$10+'СЕТ СН'!$H$6-'СЕТ СН'!$H$19</f>
        <v>1344.8868879300001</v>
      </c>
    </row>
    <row r="110" spans="1:25" ht="15.75" x14ac:dyDescent="0.2">
      <c r="A110" s="35">
        <f t="shared" si="2"/>
        <v>44496</v>
      </c>
      <c r="B110" s="36">
        <f>SUMIFS(СВЦЭМ!$C$39:$C$782,СВЦЭМ!$A$39:$A$782,$A110,СВЦЭМ!$B$39:$B$782,B$83)+'СЕТ СН'!$H$9+СВЦЭМ!$D$10+'СЕТ СН'!$H$6-'СЕТ СН'!$H$19</f>
        <v>1348.3616687800002</v>
      </c>
      <c r="C110" s="36">
        <f>SUMIFS(СВЦЭМ!$C$39:$C$782,СВЦЭМ!$A$39:$A$782,$A110,СВЦЭМ!$B$39:$B$782,C$83)+'СЕТ СН'!$H$9+СВЦЭМ!$D$10+'СЕТ СН'!$H$6-'СЕТ СН'!$H$19</f>
        <v>1418.6499368</v>
      </c>
      <c r="D110" s="36">
        <f>SUMIFS(СВЦЭМ!$C$39:$C$782,СВЦЭМ!$A$39:$A$782,$A110,СВЦЭМ!$B$39:$B$782,D$83)+'СЕТ СН'!$H$9+СВЦЭМ!$D$10+'СЕТ СН'!$H$6-'СЕТ СН'!$H$19</f>
        <v>1405.6587028600002</v>
      </c>
      <c r="E110" s="36">
        <f>SUMIFS(СВЦЭМ!$C$39:$C$782,СВЦЭМ!$A$39:$A$782,$A110,СВЦЭМ!$B$39:$B$782,E$83)+'СЕТ СН'!$H$9+СВЦЭМ!$D$10+'СЕТ СН'!$H$6-'СЕТ СН'!$H$19</f>
        <v>1412.96037088</v>
      </c>
      <c r="F110" s="36">
        <f>SUMIFS(СВЦЭМ!$C$39:$C$782,СВЦЭМ!$A$39:$A$782,$A110,СВЦЭМ!$B$39:$B$782,F$83)+'СЕТ СН'!$H$9+СВЦЭМ!$D$10+'СЕТ СН'!$H$6-'СЕТ СН'!$H$19</f>
        <v>1405.70560628</v>
      </c>
      <c r="G110" s="36">
        <f>SUMIFS(СВЦЭМ!$C$39:$C$782,СВЦЭМ!$A$39:$A$782,$A110,СВЦЭМ!$B$39:$B$782,G$83)+'СЕТ СН'!$H$9+СВЦЭМ!$D$10+'СЕТ СН'!$H$6-'СЕТ СН'!$H$19</f>
        <v>1374.3493963000001</v>
      </c>
      <c r="H110" s="36">
        <f>SUMIFS(СВЦЭМ!$C$39:$C$782,СВЦЭМ!$A$39:$A$782,$A110,СВЦЭМ!$B$39:$B$782,H$83)+'СЕТ СН'!$H$9+СВЦЭМ!$D$10+'СЕТ СН'!$H$6-'СЕТ СН'!$H$19</f>
        <v>1406.2295167900002</v>
      </c>
      <c r="I110" s="36">
        <f>SUMIFS(СВЦЭМ!$C$39:$C$782,СВЦЭМ!$A$39:$A$782,$A110,СВЦЭМ!$B$39:$B$782,I$83)+'СЕТ СН'!$H$9+СВЦЭМ!$D$10+'СЕТ СН'!$H$6-'СЕТ СН'!$H$19</f>
        <v>1401.3857248300001</v>
      </c>
      <c r="J110" s="36">
        <f>SUMIFS(СВЦЭМ!$C$39:$C$782,СВЦЭМ!$A$39:$A$782,$A110,СВЦЭМ!$B$39:$B$782,J$83)+'СЕТ СН'!$H$9+СВЦЭМ!$D$10+'СЕТ СН'!$H$6-'СЕТ СН'!$H$19</f>
        <v>1374.0407295300001</v>
      </c>
      <c r="K110" s="36">
        <f>SUMIFS(СВЦЭМ!$C$39:$C$782,СВЦЭМ!$A$39:$A$782,$A110,СВЦЭМ!$B$39:$B$782,K$83)+'СЕТ СН'!$H$9+СВЦЭМ!$D$10+'СЕТ СН'!$H$6-'СЕТ СН'!$H$19</f>
        <v>1400.3892214900002</v>
      </c>
      <c r="L110" s="36">
        <f>SUMIFS(СВЦЭМ!$C$39:$C$782,СВЦЭМ!$A$39:$A$782,$A110,СВЦЭМ!$B$39:$B$782,L$83)+'СЕТ СН'!$H$9+СВЦЭМ!$D$10+'СЕТ СН'!$H$6-'СЕТ СН'!$H$19</f>
        <v>1392.18763186</v>
      </c>
      <c r="M110" s="36">
        <f>SUMIFS(СВЦЭМ!$C$39:$C$782,СВЦЭМ!$A$39:$A$782,$A110,СВЦЭМ!$B$39:$B$782,M$83)+'СЕТ СН'!$H$9+СВЦЭМ!$D$10+'СЕТ СН'!$H$6-'СЕТ СН'!$H$19</f>
        <v>1382.9373753300001</v>
      </c>
      <c r="N110" s="36">
        <f>SUMIFS(СВЦЭМ!$C$39:$C$782,СВЦЭМ!$A$39:$A$782,$A110,СВЦЭМ!$B$39:$B$782,N$83)+'СЕТ СН'!$H$9+СВЦЭМ!$D$10+'СЕТ СН'!$H$6-'СЕТ СН'!$H$19</f>
        <v>1372.0209782500001</v>
      </c>
      <c r="O110" s="36">
        <f>SUMIFS(СВЦЭМ!$C$39:$C$782,СВЦЭМ!$A$39:$A$782,$A110,СВЦЭМ!$B$39:$B$782,O$83)+'СЕТ СН'!$H$9+СВЦЭМ!$D$10+'СЕТ СН'!$H$6-'СЕТ СН'!$H$19</f>
        <v>1368.33196436</v>
      </c>
      <c r="P110" s="36">
        <f>SUMIFS(СВЦЭМ!$C$39:$C$782,СВЦЭМ!$A$39:$A$782,$A110,СВЦЭМ!$B$39:$B$782,P$83)+'СЕТ СН'!$H$9+СВЦЭМ!$D$10+'СЕТ СН'!$H$6-'СЕТ СН'!$H$19</f>
        <v>1354.83278655</v>
      </c>
      <c r="Q110" s="36">
        <f>SUMIFS(СВЦЭМ!$C$39:$C$782,СВЦЭМ!$A$39:$A$782,$A110,СВЦЭМ!$B$39:$B$782,Q$83)+'СЕТ СН'!$H$9+СВЦЭМ!$D$10+'СЕТ СН'!$H$6-'СЕТ СН'!$H$19</f>
        <v>1359.4375985900001</v>
      </c>
      <c r="R110" s="36">
        <f>SUMIFS(СВЦЭМ!$C$39:$C$782,СВЦЭМ!$A$39:$A$782,$A110,СВЦЭМ!$B$39:$B$782,R$83)+'СЕТ СН'!$H$9+СВЦЭМ!$D$10+'СЕТ СН'!$H$6-'СЕТ СН'!$H$19</f>
        <v>1360.55361956</v>
      </c>
      <c r="S110" s="36">
        <f>SUMIFS(СВЦЭМ!$C$39:$C$782,СВЦЭМ!$A$39:$A$782,$A110,СВЦЭМ!$B$39:$B$782,S$83)+'СЕТ СН'!$H$9+СВЦЭМ!$D$10+'СЕТ СН'!$H$6-'СЕТ СН'!$H$19</f>
        <v>1372.37403735</v>
      </c>
      <c r="T110" s="36">
        <f>SUMIFS(СВЦЭМ!$C$39:$C$782,СВЦЭМ!$A$39:$A$782,$A110,СВЦЭМ!$B$39:$B$782,T$83)+'СЕТ СН'!$H$9+СВЦЭМ!$D$10+'СЕТ СН'!$H$6-'СЕТ СН'!$H$19</f>
        <v>1376.54894117</v>
      </c>
      <c r="U110" s="36">
        <f>SUMIFS(СВЦЭМ!$C$39:$C$782,СВЦЭМ!$A$39:$A$782,$A110,СВЦЭМ!$B$39:$B$782,U$83)+'СЕТ СН'!$H$9+СВЦЭМ!$D$10+'СЕТ СН'!$H$6-'СЕТ СН'!$H$19</f>
        <v>1376.55060428</v>
      </c>
      <c r="V110" s="36">
        <f>SUMIFS(СВЦЭМ!$C$39:$C$782,СВЦЭМ!$A$39:$A$782,$A110,СВЦЭМ!$B$39:$B$782,V$83)+'СЕТ СН'!$H$9+СВЦЭМ!$D$10+'СЕТ СН'!$H$6-'СЕТ СН'!$H$19</f>
        <v>1384.5190098600001</v>
      </c>
      <c r="W110" s="36">
        <f>SUMIFS(СВЦЭМ!$C$39:$C$782,СВЦЭМ!$A$39:$A$782,$A110,СВЦЭМ!$B$39:$B$782,W$83)+'СЕТ СН'!$H$9+СВЦЭМ!$D$10+'СЕТ СН'!$H$6-'СЕТ СН'!$H$19</f>
        <v>1381.3393968100002</v>
      </c>
      <c r="X110" s="36">
        <f>SUMIFS(СВЦЭМ!$C$39:$C$782,СВЦЭМ!$A$39:$A$782,$A110,СВЦЭМ!$B$39:$B$782,X$83)+'СЕТ СН'!$H$9+СВЦЭМ!$D$10+'СЕТ СН'!$H$6-'СЕТ СН'!$H$19</f>
        <v>1360.5133141400001</v>
      </c>
      <c r="Y110" s="36">
        <f>SUMIFS(СВЦЭМ!$C$39:$C$782,СВЦЭМ!$A$39:$A$782,$A110,СВЦЭМ!$B$39:$B$782,Y$83)+'СЕТ СН'!$H$9+СВЦЭМ!$D$10+'СЕТ СН'!$H$6-'СЕТ СН'!$H$19</f>
        <v>1365.6680110900002</v>
      </c>
    </row>
    <row r="111" spans="1:25" ht="15.75" x14ac:dyDescent="0.2">
      <c r="A111" s="35">
        <f t="shared" si="2"/>
        <v>44497</v>
      </c>
      <c r="B111" s="36">
        <f>SUMIFS(СВЦЭМ!$C$39:$C$782,СВЦЭМ!$A$39:$A$782,$A111,СВЦЭМ!$B$39:$B$782,B$83)+'СЕТ СН'!$H$9+СВЦЭМ!$D$10+'СЕТ СН'!$H$6-'СЕТ СН'!$H$19</f>
        <v>1376.5310802200001</v>
      </c>
      <c r="C111" s="36">
        <f>SUMIFS(СВЦЭМ!$C$39:$C$782,СВЦЭМ!$A$39:$A$782,$A111,СВЦЭМ!$B$39:$B$782,C$83)+'СЕТ СН'!$H$9+СВЦЭМ!$D$10+'СЕТ СН'!$H$6-'СЕТ СН'!$H$19</f>
        <v>1435.94285702</v>
      </c>
      <c r="D111" s="36">
        <f>SUMIFS(СВЦЭМ!$C$39:$C$782,СВЦЭМ!$A$39:$A$782,$A111,СВЦЭМ!$B$39:$B$782,D$83)+'СЕТ СН'!$H$9+СВЦЭМ!$D$10+'СЕТ СН'!$H$6-'СЕТ СН'!$H$19</f>
        <v>1384.6717837900001</v>
      </c>
      <c r="E111" s="36">
        <f>SUMIFS(СВЦЭМ!$C$39:$C$782,СВЦЭМ!$A$39:$A$782,$A111,СВЦЭМ!$B$39:$B$782,E$83)+'СЕТ СН'!$H$9+СВЦЭМ!$D$10+'СЕТ СН'!$H$6-'СЕТ СН'!$H$19</f>
        <v>1366.0364354400001</v>
      </c>
      <c r="F111" s="36">
        <f>SUMIFS(СВЦЭМ!$C$39:$C$782,СВЦЭМ!$A$39:$A$782,$A111,СВЦЭМ!$B$39:$B$782,F$83)+'СЕТ СН'!$H$9+СВЦЭМ!$D$10+'СЕТ СН'!$H$6-'СЕТ СН'!$H$19</f>
        <v>1362.82927279</v>
      </c>
      <c r="G111" s="36">
        <f>SUMIFS(СВЦЭМ!$C$39:$C$782,СВЦЭМ!$A$39:$A$782,$A111,СВЦЭМ!$B$39:$B$782,G$83)+'СЕТ СН'!$H$9+СВЦЭМ!$D$10+'СЕТ СН'!$H$6-'СЕТ СН'!$H$19</f>
        <v>1374.9745901200001</v>
      </c>
      <c r="H111" s="36">
        <f>SUMIFS(СВЦЭМ!$C$39:$C$782,СВЦЭМ!$A$39:$A$782,$A111,СВЦЭМ!$B$39:$B$782,H$83)+'СЕТ СН'!$H$9+СВЦЭМ!$D$10+'СЕТ СН'!$H$6-'СЕТ СН'!$H$19</f>
        <v>1391.1696505800001</v>
      </c>
      <c r="I111" s="36">
        <f>SUMIFS(СВЦЭМ!$C$39:$C$782,СВЦЭМ!$A$39:$A$782,$A111,СВЦЭМ!$B$39:$B$782,I$83)+'СЕТ СН'!$H$9+СВЦЭМ!$D$10+'СЕТ СН'!$H$6-'СЕТ СН'!$H$19</f>
        <v>1348.23423215</v>
      </c>
      <c r="J111" s="36">
        <f>SUMIFS(СВЦЭМ!$C$39:$C$782,СВЦЭМ!$A$39:$A$782,$A111,СВЦЭМ!$B$39:$B$782,J$83)+'СЕТ СН'!$H$9+СВЦЭМ!$D$10+'СЕТ СН'!$H$6-'СЕТ СН'!$H$19</f>
        <v>1306.40987756</v>
      </c>
      <c r="K111" s="36">
        <f>SUMIFS(СВЦЭМ!$C$39:$C$782,СВЦЭМ!$A$39:$A$782,$A111,СВЦЭМ!$B$39:$B$782,K$83)+'СЕТ СН'!$H$9+СВЦЭМ!$D$10+'СЕТ СН'!$H$6-'СЕТ СН'!$H$19</f>
        <v>1314.7901237400001</v>
      </c>
      <c r="L111" s="36">
        <f>SUMIFS(СВЦЭМ!$C$39:$C$782,СВЦЭМ!$A$39:$A$782,$A111,СВЦЭМ!$B$39:$B$782,L$83)+'СЕТ СН'!$H$9+СВЦЭМ!$D$10+'СЕТ СН'!$H$6-'СЕТ СН'!$H$19</f>
        <v>1324.56113916</v>
      </c>
      <c r="M111" s="36">
        <f>SUMIFS(СВЦЭМ!$C$39:$C$782,СВЦЭМ!$A$39:$A$782,$A111,СВЦЭМ!$B$39:$B$782,M$83)+'СЕТ СН'!$H$9+СВЦЭМ!$D$10+'СЕТ СН'!$H$6-'СЕТ СН'!$H$19</f>
        <v>1347.8861725100001</v>
      </c>
      <c r="N111" s="36">
        <f>SUMIFS(СВЦЭМ!$C$39:$C$782,СВЦЭМ!$A$39:$A$782,$A111,СВЦЭМ!$B$39:$B$782,N$83)+'СЕТ СН'!$H$9+СВЦЭМ!$D$10+'СЕТ СН'!$H$6-'СЕТ СН'!$H$19</f>
        <v>1358.7954059400001</v>
      </c>
      <c r="O111" s="36">
        <f>SUMIFS(СВЦЭМ!$C$39:$C$782,СВЦЭМ!$A$39:$A$782,$A111,СВЦЭМ!$B$39:$B$782,O$83)+'СЕТ СН'!$H$9+СВЦЭМ!$D$10+'СЕТ СН'!$H$6-'СЕТ СН'!$H$19</f>
        <v>1370.22376102</v>
      </c>
      <c r="P111" s="36">
        <f>SUMIFS(СВЦЭМ!$C$39:$C$782,СВЦЭМ!$A$39:$A$782,$A111,СВЦЭМ!$B$39:$B$782,P$83)+'СЕТ СН'!$H$9+СВЦЭМ!$D$10+'СЕТ СН'!$H$6-'СЕТ СН'!$H$19</f>
        <v>1369.16967572</v>
      </c>
      <c r="Q111" s="36">
        <f>SUMIFS(СВЦЭМ!$C$39:$C$782,СВЦЭМ!$A$39:$A$782,$A111,СВЦЭМ!$B$39:$B$782,Q$83)+'СЕТ СН'!$H$9+СВЦЭМ!$D$10+'СЕТ СН'!$H$6-'СЕТ СН'!$H$19</f>
        <v>1357.3732388000001</v>
      </c>
      <c r="R111" s="36">
        <f>SUMIFS(СВЦЭМ!$C$39:$C$782,СВЦЭМ!$A$39:$A$782,$A111,СВЦЭМ!$B$39:$B$782,R$83)+'СЕТ СН'!$H$9+СВЦЭМ!$D$10+'СЕТ СН'!$H$6-'СЕТ СН'!$H$19</f>
        <v>1357.40929916</v>
      </c>
      <c r="S111" s="36">
        <f>SUMIFS(СВЦЭМ!$C$39:$C$782,СВЦЭМ!$A$39:$A$782,$A111,СВЦЭМ!$B$39:$B$782,S$83)+'СЕТ СН'!$H$9+СВЦЭМ!$D$10+'СЕТ СН'!$H$6-'СЕТ СН'!$H$19</f>
        <v>1362.60378272</v>
      </c>
      <c r="T111" s="36">
        <f>SUMIFS(СВЦЭМ!$C$39:$C$782,СВЦЭМ!$A$39:$A$782,$A111,СВЦЭМ!$B$39:$B$782,T$83)+'СЕТ СН'!$H$9+СВЦЭМ!$D$10+'СЕТ СН'!$H$6-'СЕТ СН'!$H$19</f>
        <v>1331.5247455400001</v>
      </c>
      <c r="U111" s="36">
        <f>SUMIFS(СВЦЭМ!$C$39:$C$782,СВЦЭМ!$A$39:$A$782,$A111,СВЦЭМ!$B$39:$B$782,U$83)+'СЕТ СН'!$H$9+СВЦЭМ!$D$10+'СЕТ СН'!$H$6-'СЕТ СН'!$H$19</f>
        <v>1340.2498594600002</v>
      </c>
      <c r="V111" s="36">
        <f>SUMIFS(СВЦЭМ!$C$39:$C$782,СВЦЭМ!$A$39:$A$782,$A111,СВЦЭМ!$B$39:$B$782,V$83)+'СЕТ СН'!$H$9+СВЦЭМ!$D$10+'СЕТ СН'!$H$6-'СЕТ СН'!$H$19</f>
        <v>1339.7516345500001</v>
      </c>
      <c r="W111" s="36">
        <f>SUMIFS(СВЦЭМ!$C$39:$C$782,СВЦЭМ!$A$39:$A$782,$A111,СВЦЭМ!$B$39:$B$782,W$83)+'СЕТ СН'!$H$9+СВЦЭМ!$D$10+'СЕТ СН'!$H$6-'СЕТ СН'!$H$19</f>
        <v>1339.0899372900001</v>
      </c>
      <c r="X111" s="36">
        <f>SUMIFS(СВЦЭМ!$C$39:$C$782,СВЦЭМ!$A$39:$A$782,$A111,СВЦЭМ!$B$39:$B$782,X$83)+'СЕТ СН'!$H$9+СВЦЭМ!$D$10+'СЕТ СН'!$H$6-'СЕТ СН'!$H$19</f>
        <v>1343.0333994300001</v>
      </c>
      <c r="Y111" s="36">
        <f>SUMIFS(СВЦЭМ!$C$39:$C$782,СВЦЭМ!$A$39:$A$782,$A111,СВЦЭМ!$B$39:$B$782,Y$83)+'СЕТ СН'!$H$9+СВЦЭМ!$D$10+'СЕТ СН'!$H$6-'СЕТ СН'!$H$19</f>
        <v>1301.2372372100001</v>
      </c>
    </row>
    <row r="112" spans="1:25" ht="15.75" x14ac:dyDescent="0.2">
      <c r="A112" s="35">
        <f t="shared" si="2"/>
        <v>44498</v>
      </c>
      <c r="B112" s="36">
        <f>SUMIFS(СВЦЭМ!$C$39:$C$782,СВЦЭМ!$A$39:$A$782,$A112,СВЦЭМ!$B$39:$B$782,B$83)+'СЕТ СН'!$H$9+СВЦЭМ!$D$10+'СЕТ СН'!$H$6-'СЕТ СН'!$H$19</f>
        <v>1569.69484182</v>
      </c>
      <c r="C112" s="36">
        <f>SUMIFS(СВЦЭМ!$C$39:$C$782,СВЦЭМ!$A$39:$A$782,$A112,СВЦЭМ!$B$39:$B$782,C$83)+'СЕТ СН'!$H$9+СВЦЭМ!$D$10+'СЕТ СН'!$H$6-'СЕТ СН'!$H$19</f>
        <v>1578.9486350500001</v>
      </c>
      <c r="D112" s="36">
        <f>SUMIFS(СВЦЭМ!$C$39:$C$782,СВЦЭМ!$A$39:$A$782,$A112,СВЦЭМ!$B$39:$B$782,D$83)+'СЕТ СН'!$H$9+СВЦЭМ!$D$10+'СЕТ СН'!$H$6-'СЕТ СН'!$H$19</f>
        <v>1534.7393202400001</v>
      </c>
      <c r="E112" s="36">
        <f>SUMIFS(СВЦЭМ!$C$39:$C$782,СВЦЭМ!$A$39:$A$782,$A112,СВЦЭМ!$B$39:$B$782,E$83)+'СЕТ СН'!$H$9+СВЦЭМ!$D$10+'СЕТ СН'!$H$6-'СЕТ СН'!$H$19</f>
        <v>1505.24502323</v>
      </c>
      <c r="F112" s="36">
        <f>SUMIFS(СВЦЭМ!$C$39:$C$782,СВЦЭМ!$A$39:$A$782,$A112,СВЦЭМ!$B$39:$B$782,F$83)+'СЕТ СН'!$H$9+СВЦЭМ!$D$10+'СЕТ СН'!$H$6-'СЕТ СН'!$H$19</f>
        <v>1514.3286541100001</v>
      </c>
      <c r="G112" s="36">
        <f>SUMIFS(СВЦЭМ!$C$39:$C$782,СВЦЭМ!$A$39:$A$782,$A112,СВЦЭМ!$B$39:$B$782,G$83)+'СЕТ СН'!$H$9+СВЦЭМ!$D$10+'СЕТ СН'!$H$6-'СЕТ СН'!$H$19</f>
        <v>1521.8403551000001</v>
      </c>
      <c r="H112" s="36">
        <f>SUMIFS(СВЦЭМ!$C$39:$C$782,СВЦЭМ!$A$39:$A$782,$A112,СВЦЭМ!$B$39:$B$782,H$83)+'СЕТ СН'!$H$9+СВЦЭМ!$D$10+'СЕТ СН'!$H$6-'СЕТ СН'!$H$19</f>
        <v>1570.9874923300001</v>
      </c>
      <c r="I112" s="36">
        <f>SUMIFS(СВЦЭМ!$C$39:$C$782,СВЦЭМ!$A$39:$A$782,$A112,СВЦЭМ!$B$39:$B$782,I$83)+'СЕТ СН'!$H$9+СВЦЭМ!$D$10+'СЕТ СН'!$H$6-'СЕТ СН'!$H$19</f>
        <v>1562.8054147600001</v>
      </c>
      <c r="J112" s="36">
        <f>SUMIFS(СВЦЭМ!$C$39:$C$782,СВЦЭМ!$A$39:$A$782,$A112,СВЦЭМ!$B$39:$B$782,J$83)+'СЕТ СН'!$H$9+СВЦЭМ!$D$10+'СЕТ СН'!$H$6-'СЕТ СН'!$H$19</f>
        <v>1459.96717287</v>
      </c>
      <c r="K112" s="36">
        <f>SUMIFS(СВЦЭМ!$C$39:$C$782,СВЦЭМ!$A$39:$A$782,$A112,СВЦЭМ!$B$39:$B$782,K$83)+'СЕТ СН'!$H$9+СВЦЭМ!$D$10+'СЕТ СН'!$H$6-'СЕТ СН'!$H$19</f>
        <v>1313.4251992700001</v>
      </c>
      <c r="L112" s="36">
        <f>SUMIFS(СВЦЭМ!$C$39:$C$782,СВЦЭМ!$A$39:$A$782,$A112,СВЦЭМ!$B$39:$B$782,L$83)+'СЕТ СН'!$H$9+СВЦЭМ!$D$10+'СЕТ СН'!$H$6-'СЕТ СН'!$H$19</f>
        <v>1241.2580332900002</v>
      </c>
      <c r="M112" s="36">
        <f>SUMIFS(СВЦЭМ!$C$39:$C$782,СВЦЭМ!$A$39:$A$782,$A112,СВЦЭМ!$B$39:$B$782,M$83)+'СЕТ СН'!$H$9+СВЦЭМ!$D$10+'СЕТ СН'!$H$6-'СЕТ СН'!$H$19</f>
        <v>1259.8588595000001</v>
      </c>
      <c r="N112" s="36">
        <f>SUMIFS(СВЦЭМ!$C$39:$C$782,СВЦЭМ!$A$39:$A$782,$A112,СВЦЭМ!$B$39:$B$782,N$83)+'СЕТ СН'!$H$9+СВЦЭМ!$D$10+'СЕТ СН'!$H$6-'СЕТ СН'!$H$19</f>
        <v>1272.13329907</v>
      </c>
      <c r="O112" s="36">
        <f>SUMIFS(СВЦЭМ!$C$39:$C$782,СВЦЭМ!$A$39:$A$782,$A112,СВЦЭМ!$B$39:$B$782,O$83)+'СЕТ СН'!$H$9+СВЦЭМ!$D$10+'СЕТ СН'!$H$6-'СЕТ СН'!$H$19</f>
        <v>1280.2394772500002</v>
      </c>
      <c r="P112" s="36">
        <f>SUMIFS(СВЦЭМ!$C$39:$C$782,СВЦЭМ!$A$39:$A$782,$A112,СВЦЭМ!$B$39:$B$782,P$83)+'СЕТ СН'!$H$9+СВЦЭМ!$D$10+'СЕТ СН'!$H$6-'СЕТ СН'!$H$19</f>
        <v>1277.3150339900001</v>
      </c>
      <c r="Q112" s="36">
        <f>SUMIFS(СВЦЭМ!$C$39:$C$782,СВЦЭМ!$A$39:$A$782,$A112,СВЦЭМ!$B$39:$B$782,Q$83)+'СЕТ СН'!$H$9+СВЦЭМ!$D$10+'СЕТ СН'!$H$6-'СЕТ СН'!$H$19</f>
        <v>1269.9211122300001</v>
      </c>
      <c r="R112" s="36">
        <f>SUMIFS(СВЦЭМ!$C$39:$C$782,СВЦЭМ!$A$39:$A$782,$A112,СВЦЭМ!$B$39:$B$782,R$83)+'СЕТ СН'!$H$9+СВЦЭМ!$D$10+'СЕТ СН'!$H$6-'СЕТ СН'!$H$19</f>
        <v>1253.7087625900001</v>
      </c>
      <c r="S112" s="36">
        <f>SUMIFS(СВЦЭМ!$C$39:$C$782,СВЦЭМ!$A$39:$A$782,$A112,СВЦЭМ!$B$39:$B$782,S$83)+'СЕТ СН'!$H$9+СВЦЭМ!$D$10+'СЕТ СН'!$H$6-'СЕТ СН'!$H$19</f>
        <v>1238.9871532300001</v>
      </c>
      <c r="T112" s="36">
        <f>SUMIFS(СВЦЭМ!$C$39:$C$782,СВЦЭМ!$A$39:$A$782,$A112,СВЦЭМ!$B$39:$B$782,T$83)+'СЕТ СН'!$H$9+СВЦЭМ!$D$10+'СЕТ СН'!$H$6-'СЕТ СН'!$H$19</f>
        <v>1204.88237443</v>
      </c>
      <c r="U112" s="36">
        <f>SUMIFS(СВЦЭМ!$C$39:$C$782,СВЦЭМ!$A$39:$A$782,$A112,СВЦЭМ!$B$39:$B$782,U$83)+'СЕТ СН'!$H$9+СВЦЭМ!$D$10+'СЕТ СН'!$H$6-'СЕТ СН'!$H$19</f>
        <v>1161.8656020400001</v>
      </c>
      <c r="V112" s="36">
        <f>SUMIFS(СВЦЭМ!$C$39:$C$782,СВЦЭМ!$A$39:$A$782,$A112,СВЦЭМ!$B$39:$B$782,V$83)+'СЕТ СН'!$H$9+СВЦЭМ!$D$10+'СЕТ СН'!$H$6-'СЕТ СН'!$H$19</f>
        <v>1154.86036287</v>
      </c>
      <c r="W112" s="36">
        <f>SUMIFS(СВЦЭМ!$C$39:$C$782,СВЦЭМ!$A$39:$A$782,$A112,СВЦЭМ!$B$39:$B$782,W$83)+'СЕТ СН'!$H$9+СВЦЭМ!$D$10+'СЕТ СН'!$H$6-'СЕТ СН'!$H$19</f>
        <v>1142.99025975</v>
      </c>
      <c r="X112" s="36">
        <f>SUMIFS(СВЦЭМ!$C$39:$C$782,СВЦЭМ!$A$39:$A$782,$A112,СВЦЭМ!$B$39:$B$782,X$83)+'СЕТ СН'!$H$9+СВЦЭМ!$D$10+'СЕТ СН'!$H$6-'СЕТ СН'!$H$19</f>
        <v>1209.45383838</v>
      </c>
      <c r="Y112" s="36">
        <f>SUMIFS(СВЦЭМ!$C$39:$C$782,СВЦЭМ!$A$39:$A$782,$A112,СВЦЭМ!$B$39:$B$782,Y$83)+'СЕТ СН'!$H$9+СВЦЭМ!$D$10+'СЕТ СН'!$H$6-'СЕТ СН'!$H$19</f>
        <v>1226.4225803100001</v>
      </c>
    </row>
    <row r="113" spans="1:27" ht="15.75" x14ac:dyDescent="0.2">
      <c r="A113" s="35">
        <f t="shared" si="2"/>
        <v>44499</v>
      </c>
      <c r="B113" s="36">
        <f>SUMIFS(СВЦЭМ!$C$39:$C$782,СВЦЭМ!$A$39:$A$782,$A113,СВЦЭМ!$B$39:$B$782,B$83)+'СЕТ СН'!$H$9+СВЦЭМ!$D$10+'СЕТ СН'!$H$6-'СЕТ СН'!$H$19</f>
        <v>1257.5466136100001</v>
      </c>
      <c r="C113" s="36">
        <f>SUMIFS(СВЦЭМ!$C$39:$C$782,СВЦЭМ!$A$39:$A$782,$A113,СВЦЭМ!$B$39:$B$782,C$83)+'СЕТ СН'!$H$9+СВЦЭМ!$D$10+'СЕТ СН'!$H$6-'СЕТ СН'!$H$19</f>
        <v>1343.0957796600001</v>
      </c>
      <c r="D113" s="36">
        <f>SUMIFS(СВЦЭМ!$C$39:$C$782,СВЦЭМ!$A$39:$A$782,$A113,СВЦЭМ!$B$39:$B$782,D$83)+'СЕТ СН'!$H$9+СВЦЭМ!$D$10+'СЕТ СН'!$H$6-'СЕТ СН'!$H$19</f>
        <v>1332.44766306</v>
      </c>
      <c r="E113" s="36">
        <f>SUMIFS(СВЦЭМ!$C$39:$C$782,СВЦЭМ!$A$39:$A$782,$A113,СВЦЭМ!$B$39:$B$782,E$83)+'СЕТ СН'!$H$9+СВЦЭМ!$D$10+'СЕТ СН'!$H$6-'СЕТ СН'!$H$19</f>
        <v>1334.4364676</v>
      </c>
      <c r="F113" s="36">
        <f>SUMIFS(СВЦЭМ!$C$39:$C$782,СВЦЭМ!$A$39:$A$782,$A113,СВЦЭМ!$B$39:$B$782,F$83)+'СЕТ СН'!$H$9+СВЦЭМ!$D$10+'СЕТ СН'!$H$6-'СЕТ СН'!$H$19</f>
        <v>1332.3545464000001</v>
      </c>
      <c r="G113" s="36">
        <f>SUMIFS(СВЦЭМ!$C$39:$C$782,СВЦЭМ!$A$39:$A$782,$A113,СВЦЭМ!$B$39:$B$782,G$83)+'СЕТ СН'!$H$9+СВЦЭМ!$D$10+'СЕТ СН'!$H$6-'СЕТ СН'!$H$19</f>
        <v>1334.89478674</v>
      </c>
      <c r="H113" s="36">
        <f>SUMIFS(СВЦЭМ!$C$39:$C$782,СВЦЭМ!$A$39:$A$782,$A113,СВЦЭМ!$B$39:$B$782,H$83)+'СЕТ СН'!$H$9+СВЦЭМ!$D$10+'СЕТ СН'!$H$6-'СЕТ СН'!$H$19</f>
        <v>1329.63677603</v>
      </c>
      <c r="I113" s="36">
        <f>SUMIFS(СВЦЭМ!$C$39:$C$782,СВЦЭМ!$A$39:$A$782,$A113,СВЦЭМ!$B$39:$B$782,I$83)+'СЕТ СН'!$H$9+СВЦЭМ!$D$10+'СЕТ СН'!$H$6-'СЕТ СН'!$H$19</f>
        <v>1270.3904242600001</v>
      </c>
      <c r="J113" s="36">
        <f>SUMIFS(СВЦЭМ!$C$39:$C$782,СВЦЭМ!$A$39:$A$782,$A113,СВЦЭМ!$B$39:$B$782,J$83)+'СЕТ СН'!$H$9+СВЦЭМ!$D$10+'СЕТ СН'!$H$6-'СЕТ СН'!$H$19</f>
        <v>1253.8242448200001</v>
      </c>
      <c r="K113" s="36">
        <f>SUMIFS(СВЦЭМ!$C$39:$C$782,СВЦЭМ!$A$39:$A$782,$A113,СВЦЭМ!$B$39:$B$782,K$83)+'СЕТ СН'!$H$9+СВЦЭМ!$D$10+'СЕТ СН'!$H$6-'СЕТ СН'!$H$19</f>
        <v>1293.14746616</v>
      </c>
      <c r="L113" s="36">
        <f>SUMIFS(СВЦЭМ!$C$39:$C$782,СВЦЭМ!$A$39:$A$782,$A113,СВЦЭМ!$B$39:$B$782,L$83)+'СЕТ СН'!$H$9+СВЦЭМ!$D$10+'СЕТ СН'!$H$6-'СЕТ СН'!$H$19</f>
        <v>1310.37027463</v>
      </c>
      <c r="M113" s="36">
        <f>SUMIFS(СВЦЭМ!$C$39:$C$782,СВЦЭМ!$A$39:$A$782,$A113,СВЦЭМ!$B$39:$B$782,M$83)+'СЕТ СН'!$H$9+СВЦЭМ!$D$10+'СЕТ СН'!$H$6-'СЕТ СН'!$H$19</f>
        <v>1301.72305213</v>
      </c>
      <c r="N113" s="36">
        <f>SUMIFS(СВЦЭМ!$C$39:$C$782,СВЦЭМ!$A$39:$A$782,$A113,СВЦЭМ!$B$39:$B$782,N$83)+'СЕТ СН'!$H$9+СВЦЭМ!$D$10+'СЕТ СН'!$H$6-'СЕТ СН'!$H$19</f>
        <v>1299.77995607</v>
      </c>
      <c r="O113" s="36">
        <f>SUMIFS(СВЦЭМ!$C$39:$C$782,СВЦЭМ!$A$39:$A$782,$A113,СВЦЭМ!$B$39:$B$782,O$83)+'СЕТ СН'!$H$9+СВЦЭМ!$D$10+'СЕТ СН'!$H$6-'СЕТ СН'!$H$19</f>
        <v>1264.7897491900001</v>
      </c>
      <c r="P113" s="36">
        <f>SUMIFS(СВЦЭМ!$C$39:$C$782,СВЦЭМ!$A$39:$A$782,$A113,СВЦЭМ!$B$39:$B$782,P$83)+'СЕТ СН'!$H$9+СВЦЭМ!$D$10+'СЕТ СН'!$H$6-'СЕТ СН'!$H$19</f>
        <v>1253.69658897</v>
      </c>
      <c r="Q113" s="36">
        <f>SUMIFS(СВЦЭМ!$C$39:$C$782,СВЦЭМ!$A$39:$A$782,$A113,СВЦЭМ!$B$39:$B$782,Q$83)+'СЕТ СН'!$H$9+СВЦЭМ!$D$10+'СЕТ СН'!$H$6-'СЕТ СН'!$H$19</f>
        <v>1258.8367557700001</v>
      </c>
      <c r="R113" s="36">
        <f>SUMIFS(СВЦЭМ!$C$39:$C$782,СВЦЭМ!$A$39:$A$782,$A113,СВЦЭМ!$B$39:$B$782,R$83)+'СЕТ СН'!$H$9+СВЦЭМ!$D$10+'СЕТ СН'!$H$6-'СЕТ СН'!$H$19</f>
        <v>1245.6384108500001</v>
      </c>
      <c r="S113" s="36">
        <f>SUMIFS(СВЦЭМ!$C$39:$C$782,СВЦЭМ!$A$39:$A$782,$A113,СВЦЭМ!$B$39:$B$782,S$83)+'СЕТ СН'!$H$9+СВЦЭМ!$D$10+'СЕТ СН'!$H$6-'СЕТ СН'!$H$19</f>
        <v>1255.3421310900001</v>
      </c>
      <c r="T113" s="36">
        <f>SUMIFS(СВЦЭМ!$C$39:$C$782,СВЦЭМ!$A$39:$A$782,$A113,СВЦЭМ!$B$39:$B$782,T$83)+'СЕТ СН'!$H$9+СВЦЭМ!$D$10+'СЕТ СН'!$H$6-'СЕТ СН'!$H$19</f>
        <v>1285.8632904000001</v>
      </c>
      <c r="U113" s="36">
        <f>SUMIFS(СВЦЭМ!$C$39:$C$782,СВЦЭМ!$A$39:$A$782,$A113,СВЦЭМ!$B$39:$B$782,U$83)+'СЕТ СН'!$H$9+СВЦЭМ!$D$10+'СЕТ СН'!$H$6-'СЕТ СН'!$H$19</f>
        <v>1306.4245930700001</v>
      </c>
      <c r="V113" s="36">
        <f>SUMIFS(СВЦЭМ!$C$39:$C$782,СВЦЭМ!$A$39:$A$782,$A113,СВЦЭМ!$B$39:$B$782,V$83)+'СЕТ СН'!$H$9+СВЦЭМ!$D$10+'СЕТ СН'!$H$6-'СЕТ СН'!$H$19</f>
        <v>1291.3217277600002</v>
      </c>
      <c r="W113" s="36">
        <f>SUMIFS(СВЦЭМ!$C$39:$C$782,СВЦЭМ!$A$39:$A$782,$A113,СВЦЭМ!$B$39:$B$782,W$83)+'СЕТ СН'!$H$9+СВЦЭМ!$D$10+'СЕТ СН'!$H$6-'СЕТ СН'!$H$19</f>
        <v>1271.8761379000002</v>
      </c>
      <c r="X113" s="36">
        <f>SUMIFS(СВЦЭМ!$C$39:$C$782,СВЦЭМ!$A$39:$A$782,$A113,СВЦЭМ!$B$39:$B$782,X$83)+'СЕТ СН'!$H$9+СВЦЭМ!$D$10+'СЕТ СН'!$H$6-'СЕТ СН'!$H$19</f>
        <v>1250.9411644400002</v>
      </c>
      <c r="Y113" s="36">
        <f>SUMIFS(СВЦЭМ!$C$39:$C$782,СВЦЭМ!$A$39:$A$782,$A113,СВЦЭМ!$B$39:$B$782,Y$83)+'СЕТ СН'!$H$9+СВЦЭМ!$D$10+'СЕТ СН'!$H$6-'СЕТ СН'!$H$19</f>
        <v>1260.5549254000002</v>
      </c>
      <c r="AA113" s="37"/>
    </row>
    <row r="114" spans="1:27" ht="15.75" x14ac:dyDescent="0.2">
      <c r="A114" s="35">
        <f t="shared" si="2"/>
        <v>44500</v>
      </c>
      <c r="B114" s="36">
        <f>SUMIFS(СВЦЭМ!$C$39:$C$782,СВЦЭМ!$A$39:$A$782,$A114,СВЦЭМ!$B$39:$B$782,B$83)+'СЕТ СН'!$H$9+СВЦЭМ!$D$10+'СЕТ СН'!$H$6-'СЕТ СН'!$H$19</f>
        <v>1253.4309486100001</v>
      </c>
      <c r="C114" s="36">
        <f>SUMIFS(СВЦЭМ!$C$39:$C$782,СВЦЭМ!$A$39:$A$782,$A114,СВЦЭМ!$B$39:$B$782,C$83)+'СЕТ СН'!$H$9+СВЦЭМ!$D$10+'СЕТ СН'!$H$6-'СЕТ СН'!$H$19</f>
        <v>1333.02594836</v>
      </c>
      <c r="D114" s="36">
        <f>SUMIFS(СВЦЭМ!$C$39:$C$782,СВЦЭМ!$A$39:$A$782,$A114,СВЦЭМ!$B$39:$B$782,D$83)+'СЕТ СН'!$H$9+СВЦЭМ!$D$10+'СЕТ СН'!$H$6-'СЕТ СН'!$H$19</f>
        <v>1332.3883463700001</v>
      </c>
      <c r="E114" s="36">
        <f>SUMIFS(СВЦЭМ!$C$39:$C$782,СВЦЭМ!$A$39:$A$782,$A114,СВЦЭМ!$B$39:$B$782,E$83)+'СЕТ СН'!$H$9+СВЦЭМ!$D$10+'СЕТ СН'!$H$6-'СЕТ СН'!$H$19</f>
        <v>1322.64040086</v>
      </c>
      <c r="F114" s="36">
        <f>SUMIFS(СВЦЭМ!$C$39:$C$782,СВЦЭМ!$A$39:$A$782,$A114,СВЦЭМ!$B$39:$B$782,F$83)+'СЕТ СН'!$H$9+СВЦЭМ!$D$10+'СЕТ СН'!$H$6-'СЕТ СН'!$H$19</f>
        <v>1317.95406804</v>
      </c>
      <c r="G114" s="36">
        <f>SUMIFS(СВЦЭМ!$C$39:$C$782,СВЦЭМ!$A$39:$A$782,$A114,СВЦЭМ!$B$39:$B$782,G$83)+'СЕТ СН'!$H$9+СВЦЭМ!$D$10+'СЕТ СН'!$H$6-'СЕТ СН'!$H$19</f>
        <v>1317.6546932600002</v>
      </c>
      <c r="H114" s="36">
        <f>SUMIFS(СВЦЭМ!$C$39:$C$782,СВЦЭМ!$A$39:$A$782,$A114,СВЦЭМ!$B$39:$B$782,H$83)+'СЕТ СН'!$H$9+СВЦЭМ!$D$10+'СЕТ СН'!$H$6-'СЕТ СН'!$H$19</f>
        <v>1337.6847732200001</v>
      </c>
      <c r="I114" s="36">
        <f>SUMIFS(СВЦЭМ!$C$39:$C$782,СВЦЭМ!$A$39:$A$782,$A114,СВЦЭМ!$B$39:$B$782,I$83)+'СЕТ СН'!$H$9+СВЦЭМ!$D$10+'СЕТ СН'!$H$6-'СЕТ СН'!$H$19</f>
        <v>1290.8533598700001</v>
      </c>
      <c r="J114" s="36">
        <f>SUMIFS(СВЦЭМ!$C$39:$C$782,СВЦЭМ!$A$39:$A$782,$A114,СВЦЭМ!$B$39:$B$782,J$83)+'СЕТ СН'!$H$9+СВЦЭМ!$D$10+'СЕТ СН'!$H$6-'СЕТ СН'!$H$19</f>
        <v>1265.6715774700001</v>
      </c>
      <c r="K114" s="36">
        <f>SUMIFS(СВЦЭМ!$C$39:$C$782,СВЦЭМ!$A$39:$A$782,$A114,СВЦЭМ!$B$39:$B$782,K$83)+'СЕТ СН'!$H$9+СВЦЭМ!$D$10+'СЕТ СН'!$H$6-'СЕТ СН'!$H$19</f>
        <v>1259.6079607000001</v>
      </c>
      <c r="L114" s="36">
        <f>SUMIFS(СВЦЭМ!$C$39:$C$782,СВЦЭМ!$A$39:$A$782,$A114,СВЦЭМ!$B$39:$B$782,L$83)+'СЕТ СН'!$H$9+СВЦЭМ!$D$10+'СЕТ СН'!$H$6-'СЕТ СН'!$H$19</f>
        <v>1280.654957</v>
      </c>
      <c r="M114" s="36">
        <f>SUMIFS(СВЦЭМ!$C$39:$C$782,СВЦЭМ!$A$39:$A$782,$A114,СВЦЭМ!$B$39:$B$782,M$83)+'СЕТ СН'!$H$9+СВЦЭМ!$D$10+'СЕТ СН'!$H$6-'СЕТ СН'!$H$19</f>
        <v>1286.7097575600001</v>
      </c>
      <c r="N114" s="36">
        <f>SUMIFS(СВЦЭМ!$C$39:$C$782,СВЦЭМ!$A$39:$A$782,$A114,СВЦЭМ!$B$39:$B$782,N$83)+'СЕТ СН'!$H$9+СВЦЭМ!$D$10+'СЕТ СН'!$H$6-'СЕТ СН'!$H$19</f>
        <v>1291.7748770000001</v>
      </c>
      <c r="O114" s="36">
        <f>SUMIFS(СВЦЭМ!$C$39:$C$782,СВЦЭМ!$A$39:$A$782,$A114,СВЦЭМ!$B$39:$B$782,O$83)+'СЕТ СН'!$H$9+СВЦЭМ!$D$10+'СЕТ СН'!$H$6-'СЕТ СН'!$H$19</f>
        <v>1300.5248685500001</v>
      </c>
      <c r="P114" s="36">
        <f>SUMIFS(СВЦЭМ!$C$39:$C$782,СВЦЭМ!$A$39:$A$782,$A114,СВЦЭМ!$B$39:$B$782,P$83)+'СЕТ СН'!$H$9+СВЦЭМ!$D$10+'СЕТ СН'!$H$6-'СЕТ СН'!$H$19</f>
        <v>1298.7133589500002</v>
      </c>
      <c r="Q114" s="36">
        <f>SUMIFS(СВЦЭМ!$C$39:$C$782,СВЦЭМ!$A$39:$A$782,$A114,СВЦЭМ!$B$39:$B$782,Q$83)+'СЕТ СН'!$H$9+СВЦЭМ!$D$10+'СЕТ СН'!$H$6-'СЕТ СН'!$H$19</f>
        <v>1319.7005289900001</v>
      </c>
      <c r="R114" s="36">
        <f>SUMIFS(СВЦЭМ!$C$39:$C$782,СВЦЭМ!$A$39:$A$782,$A114,СВЦЭМ!$B$39:$B$782,R$83)+'СЕТ СН'!$H$9+СВЦЭМ!$D$10+'СЕТ СН'!$H$6-'СЕТ СН'!$H$19</f>
        <v>1299.9529848100001</v>
      </c>
      <c r="S114" s="36">
        <f>SUMIFS(СВЦЭМ!$C$39:$C$782,СВЦЭМ!$A$39:$A$782,$A114,СВЦЭМ!$B$39:$B$782,S$83)+'СЕТ СН'!$H$9+СВЦЭМ!$D$10+'СЕТ СН'!$H$6-'СЕТ СН'!$H$19</f>
        <v>1284.16729614</v>
      </c>
      <c r="T114" s="36">
        <f>SUMIFS(СВЦЭМ!$C$39:$C$782,СВЦЭМ!$A$39:$A$782,$A114,СВЦЭМ!$B$39:$B$782,T$83)+'СЕТ СН'!$H$9+СВЦЭМ!$D$10+'СЕТ СН'!$H$6-'СЕТ СН'!$H$19</f>
        <v>1309.7731364000001</v>
      </c>
      <c r="U114" s="36">
        <f>SUMIFS(СВЦЭМ!$C$39:$C$782,СВЦЭМ!$A$39:$A$782,$A114,СВЦЭМ!$B$39:$B$782,U$83)+'СЕТ СН'!$H$9+СВЦЭМ!$D$10+'СЕТ СН'!$H$6-'СЕТ СН'!$H$19</f>
        <v>1319.1798809100001</v>
      </c>
      <c r="V114" s="36">
        <f>SUMIFS(СВЦЭМ!$C$39:$C$782,СВЦЭМ!$A$39:$A$782,$A114,СВЦЭМ!$B$39:$B$782,V$83)+'СЕТ СН'!$H$9+СВЦЭМ!$D$10+'СЕТ СН'!$H$6-'СЕТ СН'!$H$19</f>
        <v>1303.6136748900001</v>
      </c>
      <c r="W114" s="36">
        <f>SUMIFS(СВЦЭМ!$C$39:$C$782,СВЦЭМ!$A$39:$A$782,$A114,СВЦЭМ!$B$39:$B$782,W$83)+'СЕТ СН'!$H$9+СВЦЭМ!$D$10+'СЕТ СН'!$H$6-'СЕТ СН'!$H$19</f>
        <v>1290.31633192</v>
      </c>
      <c r="X114" s="36">
        <f>SUMIFS(СВЦЭМ!$C$39:$C$782,СВЦЭМ!$A$39:$A$782,$A114,СВЦЭМ!$B$39:$B$782,X$83)+'СЕТ СН'!$H$9+СВЦЭМ!$D$10+'СЕТ СН'!$H$6-'СЕТ СН'!$H$19</f>
        <v>1264.9771566200002</v>
      </c>
      <c r="Y114" s="36">
        <f>SUMIFS(СВЦЭМ!$C$39:$C$782,СВЦЭМ!$A$39:$A$782,$A114,СВЦЭМ!$B$39:$B$782,Y$83)+'СЕТ СН'!$H$9+СВЦЭМ!$D$10+'СЕТ СН'!$H$6-'СЕТ СН'!$H$19</f>
        <v>1274.5821415400001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01.10.2021</v>
      </c>
      <c r="B120" s="36">
        <f>SUMIFS(СВЦЭМ!$C$39:$C$782,СВЦЭМ!$A$39:$A$782,$A120,СВЦЭМ!$B$39:$B$782,B$119)+'СЕТ СН'!$I$9+СВЦЭМ!$D$10+'СЕТ СН'!$I$6-'СЕТ СН'!$I$19</f>
        <v>1497.0901545299998</v>
      </c>
      <c r="C120" s="36">
        <f>SUMIFS(СВЦЭМ!$C$39:$C$782,СВЦЭМ!$A$39:$A$782,$A120,СВЦЭМ!$B$39:$B$782,C$119)+'СЕТ СН'!$I$9+СВЦЭМ!$D$10+'СЕТ СН'!$I$6-'СЕТ СН'!$I$19</f>
        <v>1525.8700329899998</v>
      </c>
      <c r="D120" s="36">
        <f>SUMIFS(СВЦЭМ!$C$39:$C$782,СВЦЭМ!$A$39:$A$782,$A120,СВЦЭМ!$B$39:$B$782,D$119)+'СЕТ СН'!$I$9+СВЦЭМ!$D$10+'СЕТ СН'!$I$6-'СЕТ СН'!$I$19</f>
        <v>1593.6512055999999</v>
      </c>
      <c r="E120" s="36">
        <f>SUMIFS(СВЦЭМ!$C$39:$C$782,СВЦЭМ!$A$39:$A$782,$A120,СВЦЭМ!$B$39:$B$782,E$119)+'СЕТ СН'!$I$9+СВЦЭМ!$D$10+'СЕТ СН'!$I$6-'СЕТ СН'!$I$19</f>
        <v>1618.1312151699999</v>
      </c>
      <c r="F120" s="36">
        <f>SUMIFS(СВЦЭМ!$C$39:$C$782,СВЦЭМ!$A$39:$A$782,$A120,СВЦЭМ!$B$39:$B$782,F$119)+'СЕТ СН'!$I$9+СВЦЭМ!$D$10+'СЕТ СН'!$I$6-'СЕТ СН'!$I$19</f>
        <v>1635.3843682199999</v>
      </c>
      <c r="G120" s="36">
        <f>SUMIFS(СВЦЭМ!$C$39:$C$782,СВЦЭМ!$A$39:$A$782,$A120,СВЦЭМ!$B$39:$B$782,G$119)+'СЕТ СН'!$I$9+СВЦЭМ!$D$10+'СЕТ СН'!$I$6-'СЕТ СН'!$I$19</f>
        <v>1623.87054728</v>
      </c>
      <c r="H120" s="36">
        <f>SUMIFS(СВЦЭМ!$C$39:$C$782,СВЦЭМ!$A$39:$A$782,$A120,СВЦЭМ!$B$39:$B$782,H$119)+'СЕТ СН'!$I$9+СВЦЭМ!$D$10+'СЕТ СН'!$I$6-'СЕТ СН'!$I$19</f>
        <v>1594.4251428599998</v>
      </c>
      <c r="I120" s="36">
        <f>SUMIFS(СВЦЭМ!$C$39:$C$782,СВЦЭМ!$A$39:$A$782,$A120,СВЦЭМ!$B$39:$B$782,I$119)+'СЕТ СН'!$I$9+СВЦЭМ!$D$10+'СЕТ СН'!$I$6-'СЕТ СН'!$I$19</f>
        <v>1578.1638851599998</v>
      </c>
      <c r="J120" s="36">
        <f>SUMIFS(СВЦЭМ!$C$39:$C$782,СВЦЭМ!$A$39:$A$782,$A120,СВЦЭМ!$B$39:$B$782,J$119)+'СЕТ СН'!$I$9+СВЦЭМ!$D$10+'СЕТ СН'!$I$6-'СЕТ СН'!$I$19</f>
        <v>1501.22521833</v>
      </c>
      <c r="K120" s="36">
        <f>SUMIFS(СВЦЭМ!$C$39:$C$782,СВЦЭМ!$A$39:$A$782,$A120,СВЦЭМ!$B$39:$B$782,K$119)+'СЕТ СН'!$I$9+СВЦЭМ!$D$10+'СЕТ СН'!$I$6-'СЕТ СН'!$I$19</f>
        <v>1524.4031671399998</v>
      </c>
      <c r="L120" s="36">
        <f>SUMIFS(СВЦЭМ!$C$39:$C$782,СВЦЭМ!$A$39:$A$782,$A120,СВЦЭМ!$B$39:$B$782,L$119)+'СЕТ СН'!$I$9+СВЦЭМ!$D$10+'СЕТ СН'!$I$6-'СЕТ СН'!$I$19</f>
        <v>1526.3200927099999</v>
      </c>
      <c r="M120" s="36">
        <f>SUMIFS(СВЦЭМ!$C$39:$C$782,СВЦЭМ!$A$39:$A$782,$A120,СВЦЭМ!$B$39:$B$782,M$119)+'СЕТ СН'!$I$9+СВЦЭМ!$D$10+'СЕТ СН'!$I$6-'СЕТ СН'!$I$19</f>
        <v>1505.34352506</v>
      </c>
      <c r="N120" s="36">
        <f>SUMIFS(СВЦЭМ!$C$39:$C$782,СВЦЭМ!$A$39:$A$782,$A120,СВЦЭМ!$B$39:$B$782,N$119)+'СЕТ СН'!$I$9+СВЦЭМ!$D$10+'СЕТ СН'!$I$6-'СЕТ СН'!$I$19</f>
        <v>1498.0916243900001</v>
      </c>
      <c r="O120" s="36">
        <f>SUMIFS(СВЦЭМ!$C$39:$C$782,СВЦЭМ!$A$39:$A$782,$A120,СВЦЭМ!$B$39:$B$782,O$119)+'СЕТ СН'!$I$9+СВЦЭМ!$D$10+'СЕТ СН'!$I$6-'СЕТ СН'!$I$19</f>
        <v>1493.9808117399998</v>
      </c>
      <c r="P120" s="36">
        <f>SUMIFS(СВЦЭМ!$C$39:$C$782,СВЦЭМ!$A$39:$A$782,$A120,СВЦЭМ!$B$39:$B$782,P$119)+'СЕТ СН'!$I$9+СВЦЭМ!$D$10+'СЕТ СН'!$I$6-'СЕТ СН'!$I$19</f>
        <v>1501.9469519700001</v>
      </c>
      <c r="Q120" s="36">
        <f>SUMIFS(СВЦЭМ!$C$39:$C$782,СВЦЭМ!$A$39:$A$782,$A120,СВЦЭМ!$B$39:$B$782,Q$119)+'СЕТ СН'!$I$9+СВЦЭМ!$D$10+'СЕТ СН'!$I$6-'СЕТ СН'!$I$19</f>
        <v>1501.6326838300001</v>
      </c>
      <c r="R120" s="36">
        <f>SUMIFS(СВЦЭМ!$C$39:$C$782,СВЦЭМ!$A$39:$A$782,$A120,СВЦЭМ!$B$39:$B$782,R$119)+'СЕТ СН'!$I$9+СВЦЭМ!$D$10+'СЕТ СН'!$I$6-'СЕТ СН'!$I$19</f>
        <v>1497.3598499999998</v>
      </c>
      <c r="S120" s="36">
        <f>SUMIFS(СВЦЭМ!$C$39:$C$782,СВЦЭМ!$A$39:$A$782,$A120,СВЦЭМ!$B$39:$B$782,S$119)+'СЕТ СН'!$I$9+СВЦЭМ!$D$10+'СЕТ СН'!$I$6-'СЕТ СН'!$I$19</f>
        <v>1482.63880763</v>
      </c>
      <c r="T120" s="36">
        <f>SUMIFS(СВЦЭМ!$C$39:$C$782,СВЦЭМ!$A$39:$A$782,$A120,СВЦЭМ!$B$39:$B$782,T$119)+'СЕТ СН'!$I$9+СВЦЭМ!$D$10+'СЕТ СН'!$I$6-'СЕТ СН'!$I$19</f>
        <v>1474.44654872</v>
      </c>
      <c r="U120" s="36">
        <f>SUMIFS(СВЦЭМ!$C$39:$C$782,СВЦЭМ!$A$39:$A$782,$A120,СВЦЭМ!$B$39:$B$782,U$119)+'СЕТ СН'!$I$9+СВЦЭМ!$D$10+'СЕТ СН'!$I$6-'СЕТ СН'!$I$19</f>
        <v>1446.20242925</v>
      </c>
      <c r="V120" s="36">
        <f>SUMIFS(СВЦЭМ!$C$39:$C$782,СВЦЭМ!$A$39:$A$782,$A120,СВЦЭМ!$B$39:$B$782,V$119)+'СЕТ СН'!$I$9+СВЦЭМ!$D$10+'СЕТ СН'!$I$6-'СЕТ СН'!$I$19</f>
        <v>1417.83221293</v>
      </c>
      <c r="W120" s="36">
        <f>SUMIFS(СВЦЭМ!$C$39:$C$782,СВЦЭМ!$A$39:$A$782,$A120,СВЦЭМ!$B$39:$B$782,W$119)+'СЕТ СН'!$I$9+СВЦЭМ!$D$10+'СЕТ СН'!$I$6-'СЕТ СН'!$I$19</f>
        <v>1429.7941016999998</v>
      </c>
      <c r="X120" s="36">
        <f>SUMIFS(СВЦЭМ!$C$39:$C$782,СВЦЭМ!$A$39:$A$782,$A120,СВЦЭМ!$B$39:$B$782,X$119)+'СЕТ СН'!$I$9+СВЦЭМ!$D$10+'СЕТ СН'!$I$6-'СЕТ СН'!$I$19</f>
        <v>1459.11274254</v>
      </c>
      <c r="Y120" s="36">
        <f>SUMIFS(СВЦЭМ!$C$39:$C$782,СВЦЭМ!$A$39:$A$782,$A120,СВЦЭМ!$B$39:$B$782,Y$119)+'СЕТ СН'!$I$9+СВЦЭМ!$D$10+'СЕТ СН'!$I$6-'СЕТ СН'!$I$19</f>
        <v>1488.42857925</v>
      </c>
    </row>
    <row r="121" spans="1:27" ht="15.75" x14ac:dyDescent="0.2">
      <c r="A121" s="35">
        <f>A120+1</f>
        <v>44471</v>
      </c>
      <c r="B121" s="36">
        <f>SUMIFS(СВЦЭМ!$C$39:$C$782,СВЦЭМ!$A$39:$A$782,$A121,СВЦЭМ!$B$39:$B$782,B$119)+'СЕТ СН'!$I$9+СВЦЭМ!$D$10+'СЕТ СН'!$I$6-'СЕТ СН'!$I$19</f>
        <v>1563.6454833299999</v>
      </c>
      <c r="C121" s="36">
        <f>SUMIFS(СВЦЭМ!$C$39:$C$782,СВЦЭМ!$A$39:$A$782,$A121,СВЦЭМ!$B$39:$B$782,C$119)+'СЕТ СН'!$I$9+СВЦЭМ!$D$10+'СЕТ СН'!$I$6-'СЕТ СН'!$I$19</f>
        <v>1600.32627774</v>
      </c>
      <c r="D121" s="36">
        <f>SUMIFS(СВЦЭМ!$C$39:$C$782,СВЦЭМ!$A$39:$A$782,$A121,СВЦЭМ!$B$39:$B$782,D$119)+'СЕТ СН'!$I$9+СВЦЭМ!$D$10+'СЕТ СН'!$I$6-'СЕТ СН'!$I$19</f>
        <v>1635.64634832</v>
      </c>
      <c r="E121" s="36">
        <f>SUMIFS(СВЦЭМ!$C$39:$C$782,СВЦЭМ!$A$39:$A$782,$A121,СВЦЭМ!$B$39:$B$782,E$119)+'СЕТ СН'!$I$9+СВЦЭМ!$D$10+'СЕТ СН'!$I$6-'СЕТ СН'!$I$19</f>
        <v>1656.353073</v>
      </c>
      <c r="F121" s="36">
        <f>SUMIFS(СВЦЭМ!$C$39:$C$782,СВЦЭМ!$A$39:$A$782,$A121,СВЦЭМ!$B$39:$B$782,F$119)+'СЕТ СН'!$I$9+СВЦЭМ!$D$10+'СЕТ СН'!$I$6-'СЕТ СН'!$I$19</f>
        <v>1659.91111469</v>
      </c>
      <c r="G121" s="36">
        <f>SUMIFS(СВЦЭМ!$C$39:$C$782,СВЦЭМ!$A$39:$A$782,$A121,СВЦЭМ!$B$39:$B$782,G$119)+'СЕТ СН'!$I$9+СВЦЭМ!$D$10+'СЕТ СН'!$I$6-'СЕТ СН'!$I$19</f>
        <v>1650.2405744499999</v>
      </c>
      <c r="H121" s="36">
        <f>SUMIFS(СВЦЭМ!$C$39:$C$782,СВЦЭМ!$A$39:$A$782,$A121,СВЦЭМ!$B$39:$B$782,H$119)+'СЕТ СН'!$I$9+СВЦЭМ!$D$10+'СЕТ СН'!$I$6-'СЕТ СН'!$I$19</f>
        <v>1587.77148887</v>
      </c>
      <c r="I121" s="36">
        <f>SUMIFS(СВЦЭМ!$C$39:$C$782,СВЦЭМ!$A$39:$A$782,$A121,СВЦЭМ!$B$39:$B$782,I$119)+'СЕТ СН'!$I$9+СВЦЭМ!$D$10+'СЕТ СН'!$I$6-'СЕТ СН'!$I$19</f>
        <v>1531.31531731</v>
      </c>
      <c r="J121" s="36">
        <f>SUMIFS(СВЦЭМ!$C$39:$C$782,СВЦЭМ!$A$39:$A$782,$A121,СВЦЭМ!$B$39:$B$782,J$119)+'СЕТ СН'!$I$9+СВЦЭМ!$D$10+'СЕТ СН'!$I$6-'СЕТ СН'!$I$19</f>
        <v>1448.2747335499998</v>
      </c>
      <c r="K121" s="36">
        <f>SUMIFS(СВЦЭМ!$C$39:$C$782,СВЦЭМ!$A$39:$A$782,$A121,СВЦЭМ!$B$39:$B$782,K$119)+'СЕТ СН'!$I$9+СВЦЭМ!$D$10+'СЕТ СН'!$I$6-'СЕТ СН'!$I$19</f>
        <v>1443.9054548700001</v>
      </c>
      <c r="L121" s="36">
        <f>SUMIFS(СВЦЭМ!$C$39:$C$782,СВЦЭМ!$A$39:$A$782,$A121,СВЦЭМ!$B$39:$B$782,L$119)+'СЕТ СН'!$I$9+СВЦЭМ!$D$10+'СЕТ СН'!$I$6-'СЕТ СН'!$I$19</f>
        <v>1454.1613529799999</v>
      </c>
      <c r="M121" s="36">
        <f>SUMIFS(СВЦЭМ!$C$39:$C$782,СВЦЭМ!$A$39:$A$782,$A121,СВЦЭМ!$B$39:$B$782,M$119)+'СЕТ СН'!$I$9+СВЦЭМ!$D$10+'СЕТ СН'!$I$6-'СЕТ СН'!$I$19</f>
        <v>1441.6240724199999</v>
      </c>
      <c r="N121" s="36">
        <f>SUMIFS(СВЦЭМ!$C$39:$C$782,СВЦЭМ!$A$39:$A$782,$A121,СВЦЭМ!$B$39:$B$782,N$119)+'СЕТ СН'!$I$9+СВЦЭМ!$D$10+'СЕТ СН'!$I$6-'СЕТ СН'!$I$19</f>
        <v>1431.2145276599999</v>
      </c>
      <c r="O121" s="36">
        <f>SUMIFS(СВЦЭМ!$C$39:$C$782,СВЦЭМ!$A$39:$A$782,$A121,СВЦЭМ!$B$39:$B$782,O$119)+'СЕТ СН'!$I$9+СВЦЭМ!$D$10+'СЕТ СН'!$I$6-'СЕТ СН'!$I$19</f>
        <v>1444.91042339</v>
      </c>
      <c r="P121" s="36">
        <f>SUMIFS(СВЦЭМ!$C$39:$C$782,СВЦЭМ!$A$39:$A$782,$A121,СВЦЭМ!$B$39:$B$782,P$119)+'СЕТ СН'!$I$9+СВЦЭМ!$D$10+'СЕТ СН'!$I$6-'СЕТ СН'!$I$19</f>
        <v>1473.2080952699998</v>
      </c>
      <c r="Q121" s="36">
        <f>SUMIFS(СВЦЭМ!$C$39:$C$782,СВЦЭМ!$A$39:$A$782,$A121,СВЦЭМ!$B$39:$B$782,Q$119)+'СЕТ СН'!$I$9+СВЦЭМ!$D$10+'СЕТ СН'!$I$6-'СЕТ СН'!$I$19</f>
        <v>1475.0152948800001</v>
      </c>
      <c r="R121" s="36">
        <f>SUMIFS(СВЦЭМ!$C$39:$C$782,СВЦЭМ!$A$39:$A$782,$A121,СВЦЭМ!$B$39:$B$782,R$119)+'СЕТ СН'!$I$9+СВЦЭМ!$D$10+'СЕТ СН'!$I$6-'СЕТ СН'!$I$19</f>
        <v>1471.4212710500001</v>
      </c>
      <c r="S121" s="36">
        <f>SUMIFS(СВЦЭМ!$C$39:$C$782,СВЦЭМ!$A$39:$A$782,$A121,СВЦЭМ!$B$39:$B$782,S$119)+'СЕТ СН'!$I$9+СВЦЭМ!$D$10+'СЕТ СН'!$I$6-'СЕТ СН'!$I$19</f>
        <v>1481.1665035400001</v>
      </c>
      <c r="T121" s="36">
        <f>SUMIFS(СВЦЭМ!$C$39:$C$782,СВЦЭМ!$A$39:$A$782,$A121,СВЦЭМ!$B$39:$B$782,T$119)+'СЕТ СН'!$I$9+СВЦЭМ!$D$10+'СЕТ СН'!$I$6-'СЕТ СН'!$I$19</f>
        <v>1454.57136651</v>
      </c>
      <c r="U121" s="36">
        <f>SUMIFS(СВЦЭМ!$C$39:$C$782,СВЦЭМ!$A$39:$A$782,$A121,СВЦЭМ!$B$39:$B$782,U$119)+'СЕТ СН'!$I$9+СВЦЭМ!$D$10+'СЕТ СН'!$I$6-'СЕТ СН'!$I$19</f>
        <v>1435.7170599799999</v>
      </c>
      <c r="V121" s="36">
        <f>SUMIFS(СВЦЭМ!$C$39:$C$782,СВЦЭМ!$A$39:$A$782,$A121,СВЦЭМ!$B$39:$B$782,V$119)+'СЕТ СН'!$I$9+СВЦЭМ!$D$10+'СЕТ СН'!$I$6-'СЕТ СН'!$I$19</f>
        <v>1444.13113011</v>
      </c>
      <c r="W121" s="36">
        <f>SUMIFS(СВЦЭМ!$C$39:$C$782,СВЦЭМ!$A$39:$A$782,$A121,СВЦЭМ!$B$39:$B$782,W$119)+'СЕТ СН'!$I$9+СВЦЭМ!$D$10+'СЕТ СН'!$I$6-'СЕТ СН'!$I$19</f>
        <v>1437.7900860499999</v>
      </c>
      <c r="X121" s="36">
        <f>SUMIFS(СВЦЭМ!$C$39:$C$782,СВЦЭМ!$A$39:$A$782,$A121,СВЦЭМ!$B$39:$B$782,X$119)+'СЕТ СН'!$I$9+СВЦЭМ!$D$10+'СЕТ СН'!$I$6-'СЕТ СН'!$I$19</f>
        <v>1537.1388307500001</v>
      </c>
      <c r="Y121" s="36">
        <f>SUMIFS(СВЦЭМ!$C$39:$C$782,СВЦЭМ!$A$39:$A$782,$A121,СВЦЭМ!$B$39:$B$782,Y$119)+'СЕТ СН'!$I$9+СВЦЭМ!$D$10+'СЕТ СН'!$I$6-'СЕТ СН'!$I$19</f>
        <v>1507.9395328999999</v>
      </c>
    </row>
    <row r="122" spans="1:27" ht="15.75" x14ac:dyDescent="0.2">
      <c r="A122" s="35">
        <f t="shared" ref="A122:A150" si="3">A121+1</f>
        <v>44472</v>
      </c>
      <c r="B122" s="36">
        <f>SUMIFS(СВЦЭМ!$C$39:$C$782,СВЦЭМ!$A$39:$A$782,$A122,СВЦЭМ!$B$39:$B$782,B$119)+'СЕТ СН'!$I$9+СВЦЭМ!$D$10+'СЕТ СН'!$I$6-'СЕТ СН'!$I$19</f>
        <v>1524.5180830099998</v>
      </c>
      <c r="C122" s="36">
        <f>SUMIFS(СВЦЭМ!$C$39:$C$782,СВЦЭМ!$A$39:$A$782,$A122,СВЦЭМ!$B$39:$B$782,C$119)+'СЕТ СН'!$I$9+СВЦЭМ!$D$10+'СЕТ СН'!$I$6-'СЕТ СН'!$I$19</f>
        <v>1595.7211496</v>
      </c>
      <c r="D122" s="36">
        <f>SUMIFS(СВЦЭМ!$C$39:$C$782,СВЦЭМ!$A$39:$A$782,$A122,СВЦЭМ!$B$39:$B$782,D$119)+'СЕТ СН'!$I$9+СВЦЭМ!$D$10+'СЕТ СН'!$I$6-'СЕТ СН'!$I$19</f>
        <v>1654.2922967499999</v>
      </c>
      <c r="E122" s="36">
        <f>SUMIFS(СВЦЭМ!$C$39:$C$782,СВЦЭМ!$A$39:$A$782,$A122,СВЦЭМ!$B$39:$B$782,E$119)+'СЕТ СН'!$I$9+СВЦЭМ!$D$10+'СЕТ СН'!$I$6-'СЕТ СН'!$I$19</f>
        <v>1678.56730236</v>
      </c>
      <c r="F122" s="36">
        <f>SUMIFS(СВЦЭМ!$C$39:$C$782,СВЦЭМ!$A$39:$A$782,$A122,СВЦЭМ!$B$39:$B$782,F$119)+'СЕТ СН'!$I$9+СВЦЭМ!$D$10+'СЕТ СН'!$I$6-'СЕТ СН'!$I$19</f>
        <v>1682.4633574699999</v>
      </c>
      <c r="G122" s="36">
        <f>SUMIFS(СВЦЭМ!$C$39:$C$782,СВЦЭМ!$A$39:$A$782,$A122,СВЦЭМ!$B$39:$B$782,G$119)+'СЕТ СН'!$I$9+СВЦЭМ!$D$10+'СЕТ СН'!$I$6-'СЕТ СН'!$I$19</f>
        <v>1664.6564440299999</v>
      </c>
      <c r="H122" s="36">
        <f>SUMIFS(СВЦЭМ!$C$39:$C$782,СВЦЭМ!$A$39:$A$782,$A122,СВЦЭМ!$B$39:$B$782,H$119)+'СЕТ СН'!$I$9+СВЦЭМ!$D$10+'СЕТ СН'!$I$6-'СЕТ СН'!$I$19</f>
        <v>1614.0325143</v>
      </c>
      <c r="I122" s="36">
        <f>SUMIFS(СВЦЭМ!$C$39:$C$782,СВЦЭМ!$A$39:$A$782,$A122,СВЦЭМ!$B$39:$B$782,I$119)+'СЕТ СН'!$I$9+СВЦЭМ!$D$10+'СЕТ СН'!$I$6-'СЕТ СН'!$I$19</f>
        <v>1537.64592376</v>
      </c>
      <c r="J122" s="36">
        <f>SUMIFS(СВЦЭМ!$C$39:$C$782,СВЦЭМ!$A$39:$A$782,$A122,СВЦЭМ!$B$39:$B$782,J$119)+'СЕТ СН'!$I$9+СВЦЭМ!$D$10+'СЕТ СН'!$I$6-'СЕТ СН'!$I$19</f>
        <v>1489.83963928</v>
      </c>
      <c r="K122" s="36">
        <f>SUMIFS(СВЦЭМ!$C$39:$C$782,СВЦЭМ!$A$39:$A$782,$A122,СВЦЭМ!$B$39:$B$782,K$119)+'СЕТ СН'!$I$9+СВЦЭМ!$D$10+'СЕТ СН'!$I$6-'СЕТ СН'!$I$19</f>
        <v>1453.24169388</v>
      </c>
      <c r="L122" s="36">
        <f>SUMIFS(СВЦЭМ!$C$39:$C$782,СВЦЭМ!$A$39:$A$782,$A122,СВЦЭМ!$B$39:$B$782,L$119)+'СЕТ СН'!$I$9+СВЦЭМ!$D$10+'СЕТ СН'!$I$6-'СЕТ СН'!$I$19</f>
        <v>1443.78722361</v>
      </c>
      <c r="M122" s="36">
        <f>SUMIFS(СВЦЭМ!$C$39:$C$782,СВЦЭМ!$A$39:$A$782,$A122,СВЦЭМ!$B$39:$B$782,M$119)+'СЕТ СН'!$I$9+СВЦЭМ!$D$10+'СЕТ СН'!$I$6-'СЕТ СН'!$I$19</f>
        <v>1445.55629856</v>
      </c>
      <c r="N122" s="36">
        <f>SUMIFS(СВЦЭМ!$C$39:$C$782,СВЦЭМ!$A$39:$A$782,$A122,СВЦЭМ!$B$39:$B$782,N$119)+'СЕТ СН'!$I$9+СВЦЭМ!$D$10+'СЕТ СН'!$I$6-'СЕТ СН'!$I$19</f>
        <v>1465.8621829899998</v>
      </c>
      <c r="O122" s="36">
        <f>SUMIFS(СВЦЭМ!$C$39:$C$782,СВЦЭМ!$A$39:$A$782,$A122,СВЦЭМ!$B$39:$B$782,O$119)+'СЕТ СН'!$I$9+СВЦЭМ!$D$10+'СЕТ СН'!$I$6-'СЕТ СН'!$I$19</f>
        <v>1469.3555300399998</v>
      </c>
      <c r="P122" s="36">
        <f>SUMIFS(СВЦЭМ!$C$39:$C$782,СВЦЭМ!$A$39:$A$782,$A122,СВЦЭМ!$B$39:$B$782,P$119)+'СЕТ СН'!$I$9+СВЦЭМ!$D$10+'СЕТ СН'!$I$6-'СЕТ СН'!$I$19</f>
        <v>1473.6286264299999</v>
      </c>
      <c r="Q122" s="36">
        <f>SUMIFS(СВЦЭМ!$C$39:$C$782,СВЦЭМ!$A$39:$A$782,$A122,СВЦЭМ!$B$39:$B$782,Q$119)+'СЕТ СН'!$I$9+СВЦЭМ!$D$10+'СЕТ СН'!$I$6-'СЕТ СН'!$I$19</f>
        <v>1471.87511875</v>
      </c>
      <c r="R122" s="36">
        <f>SUMIFS(СВЦЭМ!$C$39:$C$782,СВЦЭМ!$A$39:$A$782,$A122,СВЦЭМ!$B$39:$B$782,R$119)+'СЕТ СН'!$I$9+СВЦЭМ!$D$10+'СЕТ СН'!$I$6-'СЕТ СН'!$I$19</f>
        <v>1461.6008396799998</v>
      </c>
      <c r="S122" s="36">
        <f>SUMIFS(СВЦЭМ!$C$39:$C$782,СВЦЭМ!$A$39:$A$782,$A122,СВЦЭМ!$B$39:$B$782,S$119)+'СЕТ СН'!$I$9+СВЦЭМ!$D$10+'СЕТ СН'!$I$6-'СЕТ СН'!$I$19</f>
        <v>1470.53683299</v>
      </c>
      <c r="T122" s="36">
        <f>SUMIFS(СВЦЭМ!$C$39:$C$782,СВЦЭМ!$A$39:$A$782,$A122,СВЦЭМ!$B$39:$B$782,T$119)+'СЕТ СН'!$I$9+СВЦЭМ!$D$10+'СЕТ СН'!$I$6-'СЕТ СН'!$I$19</f>
        <v>1458.4608886199999</v>
      </c>
      <c r="U122" s="36">
        <f>SUMIFS(СВЦЭМ!$C$39:$C$782,СВЦЭМ!$A$39:$A$782,$A122,СВЦЭМ!$B$39:$B$782,U$119)+'СЕТ СН'!$I$9+СВЦЭМ!$D$10+'СЕТ СН'!$I$6-'СЕТ СН'!$I$19</f>
        <v>1449.10900292</v>
      </c>
      <c r="V122" s="36">
        <f>SUMIFS(СВЦЭМ!$C$39:$C$782,СВЦЭМ!$A$39:$A$782,$A122,СВЦЭМ!$B$39:$B$782,V$119)+'СЕТ СН'!$I$9+СВЦЭМ!$D$10+'СЕТ СН'!$I$6-'СЕТ СН'!$I$19</f>
        <v>1443.09862509</v>
      </c>
      <c r="W122" s="36">
        <f>SUMIFS(СВЦЭМ!$C$39:$C$782,СВЦЭМ!$A$39:$A$782,$A122,СВЦЭМ!$B$39:$B$782,W$119)+'СЕТ СН'!$I$9+СВЦЭМ!$D$10+'СЕТ СН'!$I$6-'СЕТ СН'!$I$19</f>
        <v>1418.29714201</v>
      </c>
      <c r="X122" s="36">
        <f>SUMIFS(СВЦЭМ!$C$39:$C$782,СВЦЭМ!$A$39:$A$782,$A122,СВЦЭМ!$B$39:$B$782,X$119)+'СЕТ СН'!$I$9+СВЦЭМ!$D$10+'СЕТ СН'!$I$6-'СЕТ СН'!$I$19</f>
        <v>1425.94031417</v>
      </c>
      <c r="Y122" s="36">
        <f>SUMIFS(СВЦЭМ!$C$39:$C$782,СВЦЭМ!$A$39:$A$782,$A122,СВЦЭМ!$B$39:$B$782,Y$119)+'СЕТ СН'!$I$9+СВЦЭМ!$D$10+'СЕТ СН'!$I$6-'СЕТ СН'!$I$19</f>
        <v>1435.1585181099999</v>
      </c>
    </row>
    <row r="123" spans="1:27" ht="15.75" x14ac:dyDescent="0.2">
      <c r="A123" s="35">
        <f t="shared" si="3"/>
        <v>44473</v>
      </c>
      <c r="B123" s="36">
        <f>SUMIFS(СВЦЭМ!$C$39:$C$782,СВЦЭМ!$A$39:$A$782,$A123,СВЦЭМ!$B$39:$B$782,B$119)+'СЕТ СН'!$I$9+СВЦЭМ!$D$10+'СЕТ СН'!$I$6-'СЕТ СН'!$I$19</f>
        <v>1503.37616142</v>
      </c>
      <c r="C123" s="36">
        <f>SUMIFS(СВЦЭМ!$C$39:$C$782,СВЦЭМ!$A$39:$A$782,$A123,СВЦЭМ!$B$39:$B$782,C$119)+'СЕТ СН'!$I$9+СВЦЭМ!$D$10+'СЕТ СН'!$I$6-'СЕТ СН'!$I$19</f>
        <v>1527.2832810800001</v>
      </c>
      <c r="D123" s="36">
        <f>SUMIFS(СВЦЭМ!$C$39:$C$782,СВЦЭМ!$A$39:$A$782,$A123,СВЦЭМ!$B$39:$B$782,D$119)+'СЕТ СН'!$I$9+СВЦЭМ!$D$10+'СЕТ СН'!$I$6-'СЕТ СН'!$I$19</f>
        <v>1521.5335104199999</v>
      </c>
      <c r="E123" s="36">
        <f>SUMIFS(СВЦЭМ!$C$39:$C$782,СВЦЭМ!$A$39:$A$782,$A123,СВЦЭМ!$B$39:$B$782,E$119)+'СЕТ СН'!$I$9+СВЦЭМ!$D$10+'СЕТ СН'!$I$6-'СЕТ СН'!$I$19</f>
        <v>1546.14162919</v>
      </c>
      <c r="F123" s="36">
        <f>SUMIFS(СВЦЭМ!$C$39:$C$782,СВЦЭМ!$A$39:$A$782,$A123,СВЦЭМ!$B$39:$B$782,F$119)+'СЕТ СН'!$I$9+СВЦЭМ!$D$10+'СЕТ СН'!$I$6-'СЕТ СН'!$I$19</f>
        <v>1541.9512719700001</v>
      </c>
      <c r="G123" s="36">
        <f>SUMIFS(СВЦЭМ!$C$39:$C$782,СВЦЭМ!$A$39:$A$782,$A123,СВЦЭМ!$B$39:$B$782,G$119)+'СЕТ СН'!$I$9+СВЦЭМ!$D$10+'СЕТ СН'!$I$6-'СЕТ СН'!$I$19</f>
        <v>1553.72411678</v>
      </c>
      <c r="H123" s="36">
        <f>SUMIFS(СВЦЭМ!$C$39:$C$782,СВЦЭМ!$A$39:$A$782,$A123,СВЦЭМ!$B$39:$B$782,H$119)+'СЕТ СН'!$I$9+СВЦЭМ!$D$10+'СЕТ СН'!$I$6-'СЕТ СН'!$I$19</f>
        <v>1588.4200489699999</v>
      </c>
      <c r="I123" s="36">
        <f>SUMIFS(СВЦЭМ!$C$39:$C$782,СВЦЭМ!$A$39:$A$782,$A123,СВЦЭМ!$B$39:$B$782,I$119)+'СЕТ СН'!$I$9+СВЦЭМ!$D$10+'СЕТ СН'!$I$6-'СЕТ СН'!$I$19</f>
        <v>1541.31007505</v>
      </c>
      <c r="J123" s="36">
        <f>SUMIFS(СВЦЭМ!$C$39:$C$782,СВЦЭМ!$A$39:$A$782,$A123,СВЦЭМ!$B$39:$B$782,J$119)+'СЕТ СН'!$I$9+СВЦЭМ!$D$10+'СЕТ СН'!$I$6-'СЕТ СН'!$I$19</f>
        <v>1508.4005737699999</v>
      </c>
      <c r="K123" s="36">
        <f>SUMIFS(СВЦЭМ!$C$39:$C$782,СВЦЭМ!$A$39:$A$782,$A123,СВЦЭМ!$B$39:$B$782,K$119)+'СЕТ СН'!$I$9+СВЦЭМ!$D$10+'СЕТ СН'!$I$6-'СЕТ СН'!$I$19</f>
        <v>1526.5861030199999</v>
      </c>
      <c r="L123" s="36">
        <f>SUMIFS(СВЦЭМ!$C$39:$C$782,СВЦЭМ!$A$39:$A$782,$A123,СВЦЭМ!$B$39:$B$782,L$119)+'СЕТ СН'!$I$9+СВЦЭМ!$D$10+'СЕТ СН'!$I$6-'СЕТ СН'!$I$19</f>
        <v>1505.33909354</v>
      </c>
      <c r="M123" s="36">
        <f>SUMIFS(СВЦЭМ!$C$39:$C$782,СВЦЭМ!$A$39:$A$782,$A123,СВЦЭМ!$B$39:$B$782,M$119)+'СЕТ СН'!$I$9+СВЦЭМ!$D$10+'СЕТ СН'!$I$6-'СЕТ СН'!$I$19</f>
        <v>1505.8941536299999</v>
      </c>
      <c r="N123" s="36">
        <f>SUMIFS(СВЦЭМ!$C$39:$C$782,СВЦЭМ!$A$39:$A$782,$A123,СВЦЭМ!$B$39:$B$782,N$119)+'СЕТ СН'!$I$9+СВЦЭМ!$D$10+'СЕТ СН'!$I$6-'СЕТ СН'!$I$19</f>
        <v>1486.5610313699999</v>
      </c>
      <c r="O123" s="36">
        <f>SUMIFS(СВЦЭМ!$C$39:$C$782,СВЦЭМ!$A$39:$A$782,$A123,СВЦЭМ!$B$39:$B$782,O$119)+'СЕТ СН'!$I$9+СВЦЭМ!$D$10+'СЕТ СН'!$I$6-'СЕТ СН'!$I$19</f>
        <v>1477.9692487100001</v>
      </c>
      <c r="P123" s="36">
        <f>SUMIFS(СВЦЭМ!$C$39:$C$782,СВЦЭМ!$A$39:$A$782,$A123,СВЦЭМ!$B$39:$B$782,P$119)+'СЕТ СН'!$I$9+СВЦЭМ!$D$10+'СЕТ СН'!$I$6-'СЕТ СН'!$I$19</f>
        <v>1494.2903247099998</v>
      </c>
      <c r="Q123" s="36">
        <f>SUMIFS(СВЦЭМ!$C$39:$C$782,СВЦЭМ!$A$39:$A$782,$A123,СВЦЭМ!$B$39:$B$782,Q$119)+'СЕТ СН'!$I$9+СВЦЭМ!$D$10+'СЕТ СН'!$I$6-'СЕТ СН'!$I$19</f>
        <v>1529.86416998</v>
      </c>
      <c r="R123" s="36">
        <f>SUMIFS(СВЦЭМ!$C$39:$C$782,СВЦЭМ!$A$39:$A$782,$A123,СВЦЭМ!$B$39:$B$782,R$119)+'СЕТ СН'!$I$9+СВЦЭМ!$D$10+'СЕТ СН'!$I$6-'СЕТ СН'!$I$19</f>
        <v>1517.19828401</v>
      </c>
      <c r="S123" s="36">
        <f>SUMIFS(СВЦЭМ!$C$39:$C$782,СВЦЭМ!$A$39:$A$782,$A123,СВЦЭМ!$B$39:$B$782,S$119)+'СЕТ СН'!$I$9+СВЦЭМ!$D$10+'СЕТ СН'!$I$6-'СЕТ СН'!$I$19</f>
        <v>1520.1572194599999</v>
      </c>
      <c r="T123" s="36">
        <f>SUMIFS(СВЦЭМ!$C$39:$C$782,СВЦЭМ!$A$39:$A$782,$A123,СВЦЭМ!$B$39:$B$782,T$119)+'СЕТ СН'!$I$9+СВЦЭМ!$D$10+'СЕТ СН'!$I$6-'СЕТ СН'!$I$19</f>
        <v>1537.17289544</v>
      </c>
      <c r="U123" s="36">
        <f>SUMIFS(СВЦЭМ!$C$39:$C$782,СВЦЭМ!$A$39:$A$782,$A123,СВЦЭМ!$B$39:$B$782,U$119)+'СЕТ СН'!$I$9+СВЦЭМ!$D$10+'СЕТ СН'!$I$6-'СЕТ СН'!$I$19</f>
        <v>1533.62505418</v>
      </c>
      <c r="V123" s="36">
        <f>SUMIFS(СВЦЭМ!$C$39:$C$782,СВЦЭМ!$A$39:$A$782,$A123,СВЦЭМ!$B$39:$B$782,V$119)+'СЕТ СН'!$I$9+СВЦЭМ!$D$10+'СЕТ СН'!$I$6-'СЕТ СН'!$I$19</f>
        <v>1534.9207047</v>
      </c>
      <c r="W123" s="36">
        <f>SUMIFS(СВЦЭМ!$C$39:$C$782,СВЦЭМ!$A$39:$A$782,$A123,СВЦЭМ!$B$39:$B$782,W$119)+'СЕТ СН'!$I$9+СВЦЭМ!$D$10+'СЕТ СН'!$I$6-'СЕТ СН'!$I$19</f>
        <v>1521.7732847299999</v>
      </c>
      <c r="X123" s="36">
        <f>SUMIFS(СВЦЭМ!$C$39:$C$782,СВЦЭМ!$A$39:$A$782,$A123,СВЦЭМ!$B$39:$B$782,X$119)+'СЕТ СН'!$I$9+СВЦЭМ!$D$10+'СЕТ СН'!$I$6-'СЕТ СН'!$I$19</f>
        <v>1534.38092495</v>
      </c>
      <c r="Y123" s="36">
        <f>SUMIFS(СВЦЭМ!$C$39:$C$782,СВЦЭМ!$A$39:$A$782,$A123,СВЦЭМ!$B$39:$B$782,Y$119)+'СЕТ СН'!$I$9+СВЦЭМ!$D$10+'СЕТ СН'!$I$6-'СЕТ СН'!$I$19</f>
        <v>1591.72283305</v>
      </c>
    </row>
    <row r="124" spans="1:27" ht="15.75" x14ac:dyDescent="0.2">
      <c r="A124" s="35">
        <f t="shared" si="3"/>
        <v>44474</v>
      </c>
      <c r="B124" s="36">
        <f>SUMIFS(СВЦЭМ!$C$39:$C$782,СВЦЭМ!$A$39:$A$782,$A124,СВЦЭМ!$B$39:$B$782,B$119)+'СЕТ СН'!$I$9+СВЦЭМ!$D$10+'СЕТ СН'!$I$6-'СЕТ СН'!$I$19</f>
        <v>1648.6600317</v>
      </c>
      <c r="C124" s="36">
        <f>SUMIFS(СВЦЭМ!$C$39:$C$782,СВЦЭМ!$A$39:$A$782,$A124,СВЦЭМ!$B$39:$B$782,C$119)+'СЕТ СН'!$I$9+СВЦЭМ!$D$10+'СЕТ СН'!$I$6-'СЕТ СН'!$I$19</f>
        <v>1649.6631721599999</v>
      </c>
      <c r="D124" s="36">
        <f>SUMIFS(СВЦЭМ!$C$39:$C$782,СВЦЭМ!$A$39:$A$782,$A124,СВЦЭМ!$B$39:$B$782,D$119)+'СЕТ СН'!$I$9+СВЦЭМ!$D$10+'СЕТ СН'!$I$6-'СЕТ СН'!$I$19</f>
        <v>1583.64117158</v>
      </c>
      <c r="E124" s="36">
        <f>SUMIFS(СВЦЭМ!$C$39:$C$782,СВЦЭМ!$A$39:$A$782,$A124,СВЦЭМ!$B$39:$B$782,E$119)+'СЕТ СН'!$I$9+СВЦЭМ!$D$10+'СЕТ СН'!$I$6-'СЕТ СН'!$I$19</f>
        <v>1568.78949642</v>
      </c>
      <c r="F124" s="36">
        <f>SUMIFS(СВЦЭМ!$C$39:$C$782,СВЦЭМ!$A$39:$A$782,$A124,СВЦЭМ!$B$39:$B$782,F$119)+'СЕТ СН'!$I$9+СВЦЭМ!$D$10+'СЕТ СН'!$I$6-'СЕТ СН'!$I$19</f>
        <v>1571.0595531000001</v>
      </c>
      <c r="G124" s="36">
        <f>SUMIFS(СВЦЭМ!$C$39:$C$782,СВЦЭМ!$A$39:$A$782,$A124,СВЦЭМ!$B$39:$B$782,G$119)+'СЕТ СН'!$I$9+СВЦЭМ!$D$10+'СЕТ СН'!$I$6-'СЕТ СН'!$I$19</f>
        <v>1579.24478368</v>
      </c>
      <c r="H124" s="36">
        <f>SUMIFS(СВЦЭМ!$C$39:$C$782,СВЦЭМ!$A$39:$A$782,$A124,СВЦЭМ!$B$39:$B$782,H$119)+'СЕТ СН'!$I$9+СВЦЭМ!$D$10+'СЕТ СН'!$I$6-'СЕТ СН'!$I$19</f>
        <v>1633.5020279099999</v>
      </c>
      <c r="I124" s="36">
        <f>SUMIFS(СВЦЭМ!$C$39:$C$782,СВЦЭМ!$A$39:$A$782,$A124,СВЦЭМ!$B$39:$B$782,I$119)+'СЕТ СН'!$I$9+СВЦЭМ!$D$10+'СЕТ СН'!$I$6-'СЕТ СН'!$I$19</f>
        <v>1619.2122382299999</v>
      </c>
      <c r="J124" s="36">
        <f>SUMIFS(СВЦЭМ!$C$39:$C$782,СВЦЭМ!$A$39:$A$782,$A124,СВЦЭМ!$B$39:$B$782,J$119)+'СЕТ СН'!$I$9+СВЦЭМ!$D$10+'СЕТ СН'!$I$6-'СЕТ СН'!$I$19</f>
        <v>1518.8311288099999</v>
      </c>
      <c r="K124" s="36">
        <f>SUMIFS(СВЦЭМ!$C$39:$C$782,СВЦЭМ!$A$39:$A$782,$A124,СВЦЭМ!$B$39:$B$782,K$119)+'СЕТ СН'!$I$9+СВЦЭМ!$D$10+'СЕТ СН'!$I$6-'СЕТ СН'!$I$19</f>
        <v>1542.4024154200001</v>
      </c>
      <c r="L124" s="36">
        <f>SUMIFS(СВЦЭМ!$C$39:$C$782,СВЦЭМ!$A$39:$A$782,$A124,СВЦЭМ!$B$39:$B$782,L$119)+'СЕТ СН'!$I$9+СВЦЭМ!$D$10+'СЕТ СН'!$I$6-'СЕТ СН'!$I$19</f>
        <v>1549.2052022099999</v>
      </c>
      <c r="M124" s="36">
        <f>SUMIFS(СВЦЭМ!$C$39:$C$782,СВЦЭМ!$A$39:$A$782,$A124,СВЦЭМ!$B$39:$B$782,M$119)+'СЕТ СН'!$I$9+СВЦЭМ!$D$10+'СЕТ СН'!$I$6-'СЕТ СН'!$I$19</f>
        <v>1568.15811001</v>
      </c>
      <c r="N124" s="36">
        <f>SUMIFS(СВЦЭМ!$C$39:$C$782,СВЦЭМ!$A$39:$A$782,$A124,СВЦЭМ!$B$39:$B$782,N$119)+'СЕТ СН'!$I$9+СВЦЭМ!$D$10+'СЕТ СН'!$I$6-'СЕТ СН'!$I$19</f>
        <v>1545.1704503400001</v>
      </c>
      <c r="O124" s="36">
        <f>SUMIFS(СВЦЭМ!$C$39:$C$782,СВЦЭМ!$A$39:$A$782,$A124,СВЦЭМ!$B$39:$B$782,O$119)+'СЕТ СН'!$I$9+СВЦЭМ!$D$10+'СЕТ СН'!$I$6-'СЕТ СН'!$I$19</f>
        <v>1555.4877455600001</v>
      </c>
      <c r="P124" s="36">
        <f>SUMIFS(СВЦЭМ!$C$39:$C$782,СВЦЭМ!$A$39:$A$782,$A124,СВЦЭМ!$B$39:$B$782,P$119)+'СЕТ СН'!$I$9+СВЦЭМ!$D$10+'СЕТ СН'!$I$6-'СЕТ СН'!$I$19</f>
        <v>1552.2355473800001</v>
      </c>
      <c r="Q124" s="36">
        <f>SUMIFS(СВЦЭМ!$C$39:$C$782,СВЦЭМ!$A$39:$A$782,$A124,СВЦЭМ!$B$39:$B$782,Q$119)+'СЕТ СН'!$I$9+СВЦЭМ!$D$10+'СЕТ СН'!$I$6-'СЕТ СН'!$I$19</f>
        <v>1579.4278975899999</v>
      </c>
      <c r="R124" s="36">
        <f>SUMIFS(СВЦЭМ!$C$39:$C$782,СВЦЭМ!$A$39:$A$782,$A124,СВЦЭМ!$B$39:$B$782,R$119)+'СЕТ СН'!$I$9+СВЦЭМ!$D$10+'СЕТ СН'!$I$6-'СЕТ СН'!$I$19</f>
        <v>1561.19038196</v>
      </c>
      <c r="S124" s="36">
        <f>SUMIFS(СВЦЭМ!$C$39:$C$782,СВЦЭМ!$A$39:$A$782,$A124,СВЦЭМ!$B$39:$B$782,S$119)+'СЕТ СН'!$I$9+СВЦЭМ!$D$10+'СЕТ СН'!$I$6-'СЕТ СН'!$I$19</f>
        <v>1567.9480446800001</v>
      </c>
      <c r="T124" s="36">
        <f>SUMIFS(СВЦЭМ!$C$39:$C$782,СВЦЭМ!$A$39:$A$782,$A124,СВЦЭМ!$B$39:$B$782,T$119)+'СЕТ СН'!$I$9+СВЦЭМ!$D$10+'СЕТ СН'!$I$6-'СЕТ СН'!$I$19</f>
        <v>1591.2964692799999</v>
      </c>
      <c r="U124" s="36">
        <f>SUMIFS(СВЦЭМ!$C$39:$C$782,СВЦЭМ!$A$39:$A$782,$A124,СВЦЭМ!$B$39:$B$782,U$119)+'СЕТ СН'!$I$9+СВЦЭМ!$D$10+'СЕТ СН'!$I$6-'СЕТ СН'!$I$19</f>
        <v>1565.9473062099999</v>
      </c>
      <c r="V124" s="36">
        <f>SUMIFS(СВЦЭМ!$C$39:$C$782,СВЦЭМ!$A$39:$A$782,$A124,СВЦЭМ!$B$39:$B$782,V$119)+'СЕТ СН'!$I$9+СВЦЭМ!$D$10+'СЕТ СН'!$I$6-'СЕТ СН'!$I$19</f>
        <v>1554.81798009</v>
      </c>
      <c r="W124" s="36">
        <f>SUMIFS(СВЦЭМ!$C$39:$C$782,СВЦЭМ!$A$39:$A$782,$A124,СВЦЭМ!$B$39:$B$782,W$119)+'СЕТ СН'!$I$9+СВЦЭМ!$D$10+'СЕТ СН'!$I$6-'СЕТ СН'!$I$19</f>
        <v>1564.5330590699998</v>
      </c>
      <c r="X124" s="36">
        <f>SUMIFS(СВЦЭМ!$C$39:$C$782,СВЦЭМ!$A$39:$A$782,$A124,СВЦЭМ!$B$39:$B$782,X$119)+'СЕТ СН'!$I$9+СВЦЭМ!$D$10+'СЕТ СН'!$I$6-'СЕТ СН'!$I$19</f>
        <v>1572.78341647</v>
      </c>
      <c r="Y124" s="36">
        <f>SUMIFS(СВЦЭМ!$C$39:$C$782,СВЦЭМ!$A$39:$A$782,$A124,СВЦЭМ!$B$39:$B$782,Y$119)+'СЕТ СН'!$I$9+СВЦЭМ!$D$10+'СЕТ СН'!$I$6-'СЕТ СН'!$I$19</f>
        <v>1658.66111454</v>
      </c>
    </row>
    <row r="125" spans="1:27" ht="15.75" x14ac:dyDescent="0.2">
      <c r="A125" s="35">
        <f t="shared" si="3"/>
        <v>44475</v>
      </c>
      <c r="B125" s="36">
        <f>SUMIFS(СВЦЭМ!$C$39:$C$782,СВЦЭМ!$A$39:$A$782,$A125,СВЦЭМ!$B$39:$B$782,B$119)+'СЕТ СН'!$I$9+СВЦЭМ!$D$10+'СЕТ СН'!$I$6-'СЕТ СН'!$I$19</f>
        <v>1666.4323606299999</v>
      </c>
      <c r="C125" s="36">
        <f>SUMIFS(СВЦЭМ!$C$39:$C$782,СВЦЭМ!$A$39:$A$782,$A125,СВЦЭМ!$B$39:$B$782,C$119)+'СЕТ СН'!$I$9+СВЦЭМ!$D$10+'СЕТ СН'!$I$6-'СЕТ СН'!$I$19</f>
        <v>1716.7071610599999</v>
      </c>
      <c r="D125" s="36">
        <f>SUMIFS(СВЦЭМ!$C$39:$C$782,СВЦЭМ!$A$39:$A$782,$A125,СВЦЭМ!$B$39:$B$782,D$119)+'СЕТ СН'!$I$9+СВЦЭМ!$D$10+'СЕТ СН'!$I$6-'СЕТ СН'!$I$19</f>
        <v>1623.3624423900001</v>
      </c>
      <c r="E125" s="36">
        <f>SUMIFS(СВЦЭМ!$C$39:$C$782,СВЦЭМ!$A$39:$A$782,$A125,СВЦЭМ!$B$39:$B$782,E$119)+'СЕТ СН'!$I$9+СВЦЭМ!$D$10+'СЕТ СН'!$I$6-'СЕТ СН'!$I$19</f>
        <v>1611.39620399</v>
      </c>
      <c r="F125" s="36">
        <f>SUMIFS(СВЦЭМ!$C$39:$C$782,СВЦЭМ!$A$39:$A$782,$A125,СВЦЭМ!$B$39:$B$782,F$119)+'СЕТ СН'!$I$9+СВЦЭМ!$D$10+'СЕТ СН'!$I$6-'СЕТ СН'!$I$19</f>
        <v>1598.50048025</v>
      </c>
      <c r="G125" s="36">
        <f>SUMIFS(СВЦЭМ!$C$39:$C$782,СВЦЭМ!$A$39:$A$782,$A125,СВЦЭМ!$B$39:$B$782,G$119)+'СЕТ СН'!$I$9+СВЦЭМ!$D$10+'СЕТ СН'!$I$6-'СЕТ СН'!$I$19</f>
        <v>1605.81064601</v>
      </c>
      <c r="H125" s="36">
        <f>SUMIFS(СВЦЭМ!$C$39:$C$782,СВЦЭМ!$A$39:$A$782,$A125,СВЦЭМ!$B$39:$B$782,H$119)+'СЕТ СН'!$I$9+СВЦЭМ!$D$10+'СЕТ СН'!$I$6-'СЕТ СН'!$I$19</f>
        <v>1664.9499905099999</v>
      </c>
      <c r="I125" s="36">
        <f>SUMIFS(СВЦЭМ!$C$39:$C$782,СВЦЭМ!$A$39:$A$782,$A125,СВЦЭМ!$B$39:$B$782,I$119)+'СЕТ СН'!$I$9+СВЦЭМ!$D$10+'СЕТ СН'!$I$6-'СЕТ СН'!$I$19</f>
        <v>1680.8256812299999</v>
      </c>
      <c r="J125" s="36">
        <f>SUMIFS(СВЦЭМ!$C$39:$C$782,СВЦЭМ!$A$39:$A$782,$A125,СВЦЭМ!$B$39:$B$782,J$119)+'СЕТ СН'!$I$9+СВЦЭМ!$D$10+'СЕТ СН'!$I$6-'СЕТ СН'!$I$19</f>
        <v>1624.9088426000001</v>
      </c>
      <c r="K125" s="36">
        <f>SUMIFS(СВЦЭМ!$C$39:$C$782,СВЦЭМ!$A$39:$A$782,$A125,СВЦЭМ!$B$39:$B$782,K$119)+'СЕТ СН'!$I$9+СВЦЭМ!$D$10+'СЕТ СН'!$I$6-'СЕТ СН'!$I$19</f>
        <v>1604.6793227399999</v>
      </c>
      <c r="L125" s="36">
        <f>SUMIFS(СВЦЭМ!$C$39:$C$782,СВЦЭМ!$A$39:$A$782,$A125,СВЦЭМ!$B$39:$B$782,L$119)+'СЕТ СН'!$I$9+СВЦЭМ!$D$10+'СЕТ СН'!$I$6-'СЕТ СН'!$I$19</f>
        <v>1635.1133111699999</v>
      </c>
      <c r="M125" s="36">
        <f>SUMIFS(СВЦЭМ!$C$39:$C$782,СВЦЭМ!$A$39:$A$782,$A125,СВЦЭМ!$B$39:$B$782,M$119)+'СЕТ СН'!$I$9+СВЦЭМ!$D$10+'СЕТ СН'!$I$6-'СЕТ СН'!$I$19</f>
        <v>1636.02321102</v>
      </c>
      <c r="N125" s="36">
        <f>SUMIFS(СВЦЭМ!$C$39:$C$782,СВЦЭМ!$A$39:$A$782,$A125,СВЦЭМ!$B$39:$B$782,N$119)+'СЕТ СН'!$I$9+СВЦЭМ!$D$10+'СЕТ СН'!$I$6-'СЕТ СН'!$I$19</f>
        <v>1619.62893992</v>
      </c>
      <c r="O125" s="36">
        <f>SUMIFS(СВЦЭМ!$C$39:$C$782,СВЦЭМ!$A$39:$A$782,$A125,СВЦЭМ!$B$39:$B$782,O$119)+'СЕТ СН'!$I$9+СВЦЭМ!$D$10+'СЕТ СН'!$I$6-'СЕТ СН'!$I$19</f>
        <v>1629.1282762199999</v>
      </c>
      <c r="P125" s="36">
        <f>SUMIFS(СВЦЭМ!$C$39:$C$782,СВЦЭМ!$A$39:$A$782,$A125,СВЦЭМ!$B$39:$B$782,P$119)+'СЕТ СН'!$I$9+СВЦЭМ!$D$10+'СЕТ СН'!$I$6-'СЕТ СН'!$I$19</f>
        <v>1635.0532354100001</v>
      </c>
      <c r="Q125" s="36">
        <f>SUMIFS(СВЦЭМ!$C$39:$C$782,СВЦЭМ!$A$39:$A$782,$A125,СВЦЭМ!$B$39:$B$782,Q$119)+'СЕТ СН'!$I$9+СВЦЭМ!$D$10+'СЕТ СН'!$I$6-'СЕТ СН'!$I$19</f>
        <v>1658.64242797</v>
      </c>
      <c r="R125" s="36">
        <f>SUMIFS(СВЦЭМ!$C$39:$C$782,СВЦЭМ!$A$39:$A$782,$A125,СВЦЭМ!$B$39:$B$782,R$119)+'СЕТ СН'!$I$9+СВЦЭМ!$D$10+'СЕТ СН'!$I$6-'СЕТ СН'!$I$19</f>
        <v>1651.39894491</v>
      </c>
      <c r="S125" s="36">
        <f>SUMIFS(СВЦЭМ!$C$39:$C$782,СВЦЭМ!$A$39:$A$782,$A125,СВЦЭМ!$B$39:$B$782,S$119)+'СЕТ СН'!$I$9+СВЦЭМ!$D$10+'СЕТ СН'!$I$6-'СЕТ СН'!$I$19</f>
        <v>1651.3935822799999</v>
      </c>
      <c r="T125" s="36">
        <f>SUMIFS(СВЦЭМ!$C$39:$C$782,СВЦЭМ!$A$39:$A$782,$A125,СВЦЭМ!$B$39:$B$782,T$119)+'СЕТ СН'!$I$9+СВЦЭМ!$D$10+'СЕТ СН'!$I$6-'СЕТ СН'!$I$19</f>
        <v>1609.9163163000001</v>
      </c>
      <c r="U125" s="36">
        <f>SUMIFS(СВЦЭМ!$C$39:$C$782,СВЦЭМ!$A$39:$A$782,$A125,СВЦЭМ!$B$39:$B$782,U$119)+'СЕТ СН'!$I$9+СВЦЭМ!$D$10+'СЕТ СН'!$I$6-'СЕТ СН'!$I$19</f>
        <v>1549.1959505100001</v>
      </c>
      <c r="V125" s="36">
        <f>SUMIFS(СВЦЭМ!$C$39:$C$782,СВЦЭМ!$A$39:$A$782,$A125,СВЦЭМ!$B$39:$B$782,V$119)+'СЕТ СН'!$I$9+СВЦЭМ!$D$10+'СЕТ СН'!$I$6-'СЕТ СН'!$I$19</f>
        <v>1519.16455415</v>
      </c>
      <c r="W125" s="36">
        <f>SUMIFS(СВЦЭМ!$C$39:$C$782,СВЦЭМ!$A$39:$A$782,$A125,СВЦЭМ!$B$39:$B$782,W$119)+'СЕТ СН'!$I$9+СВЦЭМ!$D$10+'СЕТ СН'!$I$6-'СЕТ СН'!$I$19</f>
        <v>1545.39215868</v>
      </c>
      <c r="X125" s="36">
        <f>SUMIFS(СВЦЭМ!$C$39:$C$782,СВЦЭМ!$A$39:$A$782,$A125,СВЦЭМ!$B$39:$B$782,X$119)+'СЕТ СН'!$I$9+СВЦЭМ!$D$10+'СЕТ СН'!$I$6-'СЕТ СН'!$I$19</f>
        <v>1627.8043278800001</v>
      </c>
      <c r="Y125" s="36">
        <f>SUMIFS(СВЦЭМ!$C$39:$C$782,СВЦЭМ!$A$39:$A$782,$A125,СВЦЭМ!$B$39:$B$782,Y$119)+'СЕТ СН'!$I$9+СВЦЭМ!$D$10+'СЕТ СН'!$I$6-'СЕТ СН'!$I$19</f>
        <v>1657.8703542999999</v>
      </c>
    </row>
    <row r="126" spans="1:27" ht="15.75" x14ac:dyDescent="0.2">
      <c r="A126" s="35">
        <f t="shared" si="3"/>
        <v>44476</v>
      </c>
      <c r="B126" s="36">
        <f>SUMIFS(СВЦЭМ!$C$39:$C$782,СВЦЭМ!$A$39:$A$782,$A126,СВЦЭМ!$B$39:$B$782,B$119)+'СЕТ СН'!$I$9+СВЦЭМ!$D$10+'СЕТ СН'!$I$6-'СЕТ СН'!$I$19</f>
        <v>1600.21544412</v>
      </c>
      <c r="C126" s="36">
        <f>SUMIFS(СВЦЭМ!$C$39:$C$782,СВЦЭМ!$A$39:$A$782,$A126,СВЦЭМ!$B$39:$B$782,C$119)+'СЕТ СН'!$I$9+СВЦЭМ!$D$10+'СЕТ СН'!$I$6-'СЕТ СН'!$I$19</f>
        <v>1618.4213743600001</v>
      </c>
      <c r="D126" s="36">
        <f>SUMIFS(СВЦЭМ!$C$39:$C$782,СВЦЭМ!$A$39:$A$782,$A126,СВЦЭМ!$B$39:$B$782,D$119)+'СЕТ СН'!$I$9+СВЦЭМ!$D$10+'СЕТ СН'!$I$6-'СЕТ СН'!$I$19</f>
        <v>1576.23569946</v>
      </c>
      <c r="E126" s="36">
        <f>SUMIFS(СВЦЭМ!$C$39:$C$782,СВЦЭМ!$A$39:$A$782,$A126,СВЦЭМ!$B$39:$B$782,E$119)+'СЕТ СН'!$I$9+СВЦЭМ!$D$10+'СЕТ СН'!$I$6-'СЕТ СН'!$I$19</f>
        <v>1580.4351262600001</v>
      </c>
      <c r="F126" s="36">
        <f>SUMIFS(СВЦЭМ!$C$39:$C$782,СВЦЭМ!$A$39:$A$782,$A126,СВЦЭМ!$B$39:$B$782,F$119)+'СЕТ СН'!$I$9+СВЦЭМ!$D$10+'СЕТ СН'!$I$6-'СЕТ СН'!$I$19</f>
        <v>1579.5051466100001</v>
      </c>
      <c r="G126" s="36">
        <f>SUMIFS(СВЦЭМ!$C$39:$C$782,СВЦЭМ!$A$39:$A$782,$A126,СВЦЭМ!$B$39:$B$782,G$119)+'СЕТ СН'!$I$9+СВЦЭМ!$D$10+'СЕТ СН'!$I$6-'СЕТ СН'!$I$19</f>
        <v>1566.7422322499999</v>
      </c>
      <c r="H126" s="36">
        <f>SUMIFS(СВЦЭМ!$C$39:$C$782,СВЦЭМ!$A$39:$A$782,$A126,СВЦЭМ!$B$39:$B$782,H$119)+'СЕТ СН'!$I$9+СВЦЭМ!$D$10+'СЕТ СН'!$I$6-'СЕТ СН'!$I$19</f>
        <v>1621.10943546</v>
      </c>
      <c r="I126" s="36">
        <f>SUMIFS(СВЦЭМ!$C$39:$C$782,СВЦЭМ!$A$39:$A$782,$A126,СВЦЭМ!$B$39:$B$782,I$119)+'СЕТ СН'!$I$9+СВЦЭМ!$D$10+'СЕТ СН'!$I$6-'СЕТ СН'!$I$19</f>
        <v>1631.03427171</v>
      </c>
      <c r="J126" s="36">
        <f>SUMIFS(СВЦЭМ!$C$39:$C$782,СВЦЭМ!$A$39:$A$782,$A126,СВЦЭМ!$B$39:$B$782,J$119)+'СЕТ СН'!$I$9+СВЦЭМ!$D$10+'СЕТ СН'!$I$6-'СЕТ СН'!$I$19</f>
        <v>1592.6247507400001</v>
      </c>
      <c r="K126" s="36">
        <f>SUMIFS(СВЦЭМ!$C$39:$C$782,СВЦЭМ!$A$39:$A$782,$A126,СВЦЭМ!$B$39:$B$782,K$119)+'СЕТ СН'!$I$9+СВЦЭМ!$D$10+'СЕТ СН'!$I$6-'СЕТ СН'!$I$19</f>
        <v>1559.13415779</v>
      </c>
      <c r="L126" s="36">
        <f>SUMIFS(СВЦЭМ!$C$39:$C$782,СВЦЭМ!$A$39:$A$782,$A126,СВЦЭМ!$B$39:$B$782,L$119)+'СЕТ СН'!$I$9+СВЦЭМ!$D$10+'СЕТ СН'!$I$6-'СЕТ СН'!$I$19</f>
        <v>1553.7220174500001</v>
      </c>
      <c r="M126" s="36">
        <f>SUMIFS(СВЦЭМ!$C$39:$C$782,СВЦЭМ!$A$39:$A$782,$A126,СВЦЭМ!$B$39:$B$782,M$119)+'СЕТ СН'!$I$9+СВЦЭМ!$D$10+'СЕТ СН'!$I$6-'СЕТ СН'!$I$19</f>
        <v>1577.9801307099999</v>
      </c>
      <c r="N126" s="36">
        <f>SUMIFS(СВЦЭМ!$C$39:$C$782,СВЦЭМ!$A$39:$A$782,$A126,СВЦЭМ!$B$39:$B$782,N$119)+'СЕТ СН'!$I$9+СВЦЭМ!$D$10+'СЕТ СН'!$I$6-'СЕТ СН'!$I$19</f>
        <v>1581.3444338699999</v>
      </c>
      <c r="O126" s="36">
        <f>SUMIFS(СВЦЭМ!$C$39:$C$782,СВЦЭМ!$A$39:$A$782,$A126,СВЦЭМ!$B$39:$B$782,O$119)+'СЕТ СН'!$I$9+СВЦЭМ!$D$10+'СЕТ СН'!$I$6-'СЕТ СН'!$I$19</f>
        <v>1572.9922136399998</v>
      </c>
      <c r="P126" s="36">
        <f>SUMIFS(СВЦЭМ!$C$39:$C$782,СВЦЭМ!$A$39:$A$782,$A126,СВЦЭМ!$B$39:$B$782,P$119)+'СЕТ СН'!$I$9+СВЦЭМ!$D$10+'СЕТ СН'!$I$6-'СЕТ СН'!$I$19</f>
        <v>1572.7203695000001</v>
      </c>
      <c r="Q126" s="36">
        <f>SUMIFS(СВЦЭМ!$C$39:$C$782,СВЦЭМ!$A$39:$A$782,$A126,СВЦЭМ!$B$39:$B$782,Q$119)+'СЕТ СН'!$I$9+СВЦЭМ!$D$10+'СЕТ СН'!$I$6-'СЕТ СН'!$I$19</f>
        <v>1578.17322571</v>
      </c>
      <c r="R126" s="36">
        <f>SUMIFS(СВЦЭМ!$C$39:$C$782,СВЦЭМ!$A$39:$A$782,$A126,СВЦЭМ!$B$39:$B$782,R$119)+'СЕТ СН'!$I$9+СВЦЭМ!$D$10+'СЕТ СН'!$I$6-'СЕТ СН'!$I$19</f>
        <v>1571.16827205</v>
      </c>
      <c r="S126" s="36">
        <f>SUMIFS(СВЦЭМ!$C$39:$C$782,СВЦЭМ!$A$39:$A$782,$A126,СВЦЭМ!$B$39:$B$782,S$119)+'СЕТ СН'!$I$9+СВЦЭМ!$D$10+'СЕТ СН'!$I$6-'СЕТ СН'!$I$19</f>
        <v>1578.3333252099999</v>
      </c>
      <c r="T126" s="36">
        <f>SUMIFS(СВЦЭМ!$C$39:$C$782,СВЦЭМ!$A$39:$A$782,$A126,СВЦЭМ!$B$39:$B$782,T$119)+'СЕТ СН'!$I$9+СВЦЭМ!$D$10+'СЕТ СН'!$I$6-'СЕТ СН'!$I$19</f>
        <v>1556.4586840999998</v>
      </c>
      <c r="U126" s="36">
        <f>SUMIFS(СВЦЭМ!$C$39:$C$782,СВЦЭМ!$A$39:$A$782,$A126,СВЦЭМ!$B$39:$B$782,U$119)+'СЕТ СН'!$I$9+СВЦЭМ!$D$10+'СЕТ СН'!$I$6-'СЕТ СН'!$I$19</f>
        <v>1534.9899468999999</v>
      </c>
      <c r="V126" s="36">
        <f>SUMIFS(СВЦЭМ!$C$39:$C$782,СВЦЭМ!$A$39:$A$782,$A126,СВЦЭМ!$B$39:$B$782,V$119)+'СЕТ СН'!$I$9+СВЦЭМ!$D$10+'СЕТ СН'!$I$6-'СЕТ СН'!$I$19</f>
        <v>1549.0289856299999</v>
      </c>
      <c r="W126" s="36">
        <f>SUMIFS(СВЦЭМ!$C$39:$C$782,СВЦЭМ!$A$39:$A$782,$A126,СВЦЭМ!$B$39:$B$782,W$119)+'СЕТ СН'!$I$9+СВЦЭМ!$D$10+'СЕТ СН'!$I$6-'СЕТ СН'!$I$19</f>
        <v>1591.2464123</v>
      </c>
      <c r="X126" s="36">
        <f>SUMIFS(СВЦЭМ!$C$39:$C$782,СВЦЭМ!$A$39:$A$782,$A126,СВЦЭМ!$B$39:$B$782,X$119)+'СЕТ СН'!$I$9+СВЦЭМ!$D$10+'СЕТ СН'!$I$6-'СЕТ СН'!$I$19</f>
        <v>1635.4836460500001</v>
      </c>
      <c r="Y126" s="36">
        <f>SUMIFS(СВЦЭМ!$C$39:$C$782,СВЦЭМ!$A$39:$A$782,$A126,СВЦЭМ!$B$39:$B$782,Y$119)+'СЕТ СН'!$I$9+СВЦЭМ!$D$10+'СЕТ СН'!$I$6-'СЕТ СН'!$I$19</f>
        <v>1647.82857339</v>
      </c>
    </row>
    <row r="127" spans="1:27" ht="15.75" x14ac:dyDescent="0.2">
      <c r="A127" s="35">
        <f t="shared" si="3"/>
        <v>44477</v>
      </c>
      <c r="B127" s="36">
        <f>SUMIFS(СВЦЭМ!$C$39:$C$782,СВЦЭМ!$A$39:$A$782,$A127,СВЦЭМ!$B$39:$B$782,B$119)+'СЕТ СН'!$I$9+СВЦЭМ!$D$10+'СЕТ СН'!$I$6-'СЕТ СН'!$I$19</f>
        <v>1620.28913844</v>
      </c>
      <c r="C127" s="36">
        <f>SUMIFS(СВЦЭМ!$C$39:$C$782,СВЦЭМ!$A$39:$A$782,$A127,СВЦЭМ!$B$39:$B$782,C$119)+'СЕТ СН'!$I$9+СВЦЭМ!$D$10+'СЕТ СН'!$I$6-'СЕТ СН'!$I$19</f>
        <v>1644.3012157000001</v>
      </c>
      <c r="D127" s="36">
        <f>SUMIFS(СВЦЭМ!$C$39:$C$782,СВЦЭМ!$A$39:$A$782,$A127,СВЦЭМ!$B$39:$B$782,D$119)+'СЕТ СН'!$I$9+СВЦЭМ!$D$10+'СЕТ СН'!$I$6-'СЕТ СН'!$I$19</f>
        <v>1611.4911666799999</v>
      </c>
      <c r="E127" s="36">
        <f>SUMIFS(СВЦЭМ!$C$39:$C$782,СВЦЭМ!$A$39:$A$782,$A127,СВЦЭМ!$B$39:$B$782,E$119)+'СЕТ СН'!$I$9+СВЦЭМ!$D$10+'СЕТ СН'!$I$6-'СЕТ СН'!$I$19</f>
        <v>1636.34616878</v>
      </c>
      <c r="F127" s="36">
        <f>SUMIFS(СВЦЭМ!$C$39:$C$782,СВЦЭМ!$A$39:$A$782,$A127,СВЦЭМ!$B$39:$B$782,F$119)+'СЕТ СН'!$I$9+СВЦЭМ!$D$10+'СЕТ СН'!$I$6-'СЕТ СН'!$I$19</f>
        <v>1636.2762648099999</v>
      </c>
      <c r="G127" s="36">
        <f>SUMIFS(СВЦЭМ!$C$39:$C$782,СВЦЭМ!$A$39:$A$782,$A127,СВЦЭМ!$B$39:$B$782,G$119)+'СЕТ СН'!$I$9+СВЦЭМ!$D$10+'СЕТ СН'!$I$6-'СЕТ СН'!$I$19</f>
        <v>1616.05843654</v>
      </c>
      <c r="H127" s="36">
        <f>SUMIFS(СВЦЭМ!$C$39:$C$782,СВЦЭМ!$A$39:$A$782,$A127,СВЦЭМ!$B$39:$B$782,H$119)+'СЕТ СН'!$I$9+СВЦЭМ!$D$10+'СЕТ СН'!$I$6-'СЕТ СН'!$I$19</f>
        <v>1650.6410949599999</v>
      </c>
      <c r="I127" s="36">
        <f>SUMIFS(СВЦЭМ!$C$39:$C$782,СВЦЭМ!$A$39:$A$782,$A127,СВЦЭМ!$B$39:$B$782,I$119)+'СЕТ СН'!$I$9+СВЦЭМ!$D$10+'СЕТ СН'!$I$6-'СЕТ СН'!$I$19</f>
        <v>1686.95382847</v>
      </c>
      <c r="J127" s="36">
        <f>SUMIFS(СВЦЭМ!$C$39:$C$782,СВЦЭМ!$A$39:$A$782,$A127,СВЦЭМ!$B$39:$B$782,J$119)+'СЕТ СН'!$I$9+СВЦЭМ!$D$10+'СЕТ СН'!$I$6-'СЕТ СН'!$I$19</f>
        <v>1634.0501582899999</v>
      </c>
      <c r="K127" s="36">
        <f>SUMIFS(СВЦЭМ!$C$39:$C$782,СВЦЭМ!$A$39:$A$782,$A127,СВЦЭМ!$B$39:$B$782,K$119)+'СЕТ СН'!$I$9+СВЦЭМ!$D$10+'СЕТ СН'!$I$6-'СЕТ СН'!$I$19</f>
        <v>1603.4468622100001</v>
      </c>
      <c r="L127" s="36">
        <f>SUMIFS(СВЦЭМ!$C$39:$C$782,СВЦЭМ!$A$39:$A$782,$A127,СВЦЭМ!$B$39:$B$782,L$119)+'СЕТ СН'!$I$9+СВЦЭМ!$D$10+'СЕТ СН'!$I$6-'СЕТ СН'!$I$19</f>
        <v>1567.1249212599998</v>
      </c>
      <c r="M127" s="36">
        <f>SUMIFS(СВЦЭМ!$C$39:$C$782,СВЦЭМ!$A$39:$A$782,$A127,СВЦЭМ!$B$39:$B$782,M$119)+'СЕТ СН'!$I$9+СВЦЭМ!$D$10+'СЕТ СН'!$I$6-'СЕТ СН'!$I$19</f>
        <v>1587.4492910399999</v>
      </c>
      <c r="N127" s="36">
        <f>SUMIFS(СВЦЭМ!$C$39:$C$782,СВЦЭМ!$A$39:$A$782,$A127,СВЦЭМ!$B$39:$B$782,N$119)+'СЕТ СН'!$I$9+СВЦЭМ!$D$10+'СЕТ СН'!$I$6-'СЕТ СН'!$I$19</f>
        <v>1588.91183602</v>
      </c>
      <c r="O127" s="36">
        <f>SUMIFS(СВЦЭМ!$C$39:$C$782,СВЦЭМ!$A$39:$A$782,$A127,СВЦЭМ!$B$39:$B$782,O$119)+'СЕТ СН'!$I$9+СВЦЭМ!$D$10+'СЕТ СН'!$I$6-'СЕТ СН'!$I$19</f>
        <v>1574.5263460799999</v>
      </c>
      <c r="P127" s="36">
        <f>SUMIFS(СВЦЭМ!$C$39:$C$782,СВЦЭМ!$A$39:$A$782,$A127,СВЦЭМ!$B$39:$B$782,P$119)+'СЕТ СН'!$I$9+СВЦЭМ!$D$10+'СЕТ СН'!$I$6-'СЕТ СН'!$I$19</f>
        <v>1577.0963345600001</v>
      </c>
      <c r="Q127" s="36">
        <f>SUMIFS(СВЦЭМ!$C$39:$C$782,СВЦЭМ!$A$39:$A$782,$A127,СВЦЭМ!$B$39:$B$782,Q$119)+'СЕТ СН'!$I$9+СВЦЭМ!$D$10+'СЕТ СН'!$I$6-'СЕТ СН'!$I$19</f>
        <v>1579.7613772500001</v>
      </c>
      <c r="R127" s="36">
        <f>SUMIFS(СВЦЭМ!$C$39:$C$782,СВЦЭМ!$A$39:$A$782,$A127,СВЦЭМ!$B$39:$B$782,R$119)+'СЕТ СН'!$I$9+СВЦЭМ!$D$10+'СЕТ СН'!$I$6-'СЕТ СН'!$I$19</f>
        <v>1569.0540429599998</v>
      </c>
      <c r="S127" s="36">
        <f>SUMIFS(СВЦЭМ!$C$39:$C$782,СВЦЭМ!$A$39:$A$782,$A127,СВЦЭМ!$B$39:$B$782,S$119)+'СЕТ СН'!$I$9+СВЦЭМ!$D$10+'СЕТ СН'!$I$6-'СЕТ СН'!$I$19</f>
        <v>1569.7301570500001</v>
      </c>
      <c r="T127" s="36">
        <f>SUMIFS(СВЦЭМ!$C$39:$C$782,СВЦЭМ!$A$39:$A$782,$A127,СВЦЭМ!$B$39:$B$782,T$119)+'СЕТ СН'!$I$9+СВЦЭМ!$D$10+'СЕТ СН'!$I$6-'СЕТ СН'!$I$19</f>
        <v>1576.3494517399999</v>
      </c>
      <c r="U127" s="36">
        <f>SUMIFS(СВЦЭМ!$C$39:$C$782,СВЦЭМ!$A$39:$A$782,$A127,СВЦЭМ!$B$39:$B$782,U$119)+'СЕТ СН'!$I$9+СВЦЭМ!$D$10+'СЕТ СН'!$I$6-'СЕТ СН'!$I$19</f>
        <v>1548.61888617</v>
      </c>
      <c r="V127" s="36">
        <f>SUMIFS(СВЦЭМ!$C$39:$C$782,СВЦЭМ!$A$39:$A$782,$A127,СВЦЭМ!$B$39:$B$782,V$119)+'СЕТ СН'!$I$9+СВЦЭМ!$D$10+'СЕТ СН'!$I$6-'СЕТ СН'!$I$19</f>
        <v>1544.64709539</v>
      </c>
      <c r="W127" s="36">
        <f>SUMIFS(СВЦЭМ!$C$39:$C$782,СВЦЭМ!$A$39:$A$782,$A127,СВЦЭМ!$B$39:$B$782,W$119)+'СЕТ СН'!$I$9+СВЦЭМ!$D$10+'СЕТ СН'!$I$6-'СЕТ СН'!$I$19</f>
        <v>1595.59361756</v>
      </c>
      <c r="X127" s="36">
        <f>SUMIFS(СВЦЭМ!$C$39:$C$782,СВЦЭМ!$A$39:$A$782,$A127,СВЦЭМ!$B$39:$B$782,X$119)+'СЕТ СН'!$I$9+СВЦЭМ!$D$10+'СЕТ СН'!$I$6-'СЕТ СН'!$I$19</f>
        <v>1636.15026474</v>
      </c>
      <c r="Y127" s="36">
        <f>SUMIFS(СВЦЭМ!$C$39:$C$782,СВЦЭМ!$A$39:$A$782,$A127,СВЦЭМ!$B$39:$B$782,Y$119)+'СЕТ СН'!$I$9+СВЦЭМ!$D$10+'СЕТ СН'!$I$6-'СЕТ СН'!$I$19</f>
        <v>1638.6698795699999</v>
      </c>
    </row>
    <row r="128" spans="1:27" ht="15.75" x14ac:dyDescent="0.2">
      <c r="A128" s="35">
        <f t="shared" si="3"/>
        <v>44478</v>
      </c>
      <c r="B128" s="36">
        <f>SUMIFS(СВЦЭМ!$C$39:$C$782,СВЦЭМ!$A$39:$A$782,$A128,СВЦЭМ!$B$39:$B$782,B$119)+'СЕТ СН'!$I$9+СВЦЭМ!$D$10+'СЕТ СН'!$I$6-'СЕТ СН'!$I$19</f>
        <v>1525.7261884999998</v>
      </c>
      <c r="C128" s="36">
        <f>SUMIFS(СВЦЭМ!$C$39:$C$782,СВЦЭМ!$A$39:$A$782,$A128,СВЦЭМ!$B$39:$B$782,C$119)+'СЕТ СН'!$I$9+СВЦЭМ!$D$10+'СЕТ СН'!$I$6-'СЕТ СН'!$I$19</f>
        <v>1561.44947009</v>
      </c>
      <c r="D128" s="36">
        <f>SUMIFS(СВЦЭМ!$C$39:$C$782,СВЦЭМ!$A$39:$A$782,$A128,СВЦЭМ!$B$39:$B$782,D$119)+'СЕТ СН'!$I$9+СВЦЭМ!$D$10+'СЕТ СН'!$I$6-'СЕТ СН'!$I$19</f>
        <v>1559.0154270999999</v>
      </c>
      <c r="E128" s="36">
        <f>SUMIFS(СВЦЭМ!$C$39:$C$782,СВЦЭМ!$A$39:$A$782,$A128,СВЦЭМ!$B$39:$B$782,E$119)+'СЕТ СН'!$I$9+СВЦЭМ!$D$10+'СЕТ СН'!$I$6-'СЕТ СН'!$I$19</f>
        <v>1588.92299452</v>
      </c>
      <c r="F128" s="36">
        <f>SUMIFS(СВЦЭМ!$C$39:$C$782,СВЦЭМ!$A$39:$A$782,$A128,СВЦЭМ!$B$39:$B$782,F$119)+'СЕТ СН'!$I$9+СВЦЭМ!$D$10+'СЕТ СН'!$I$6-'СЕТ СН'!$I$19</f>
        <v>1572.3396249599998</v>
      </c>
      <c r="G128" s="36">
        <f>SUMIFS(СВЦЭМ!$C$39:$C$782,СВЦЭМ!$A$39:$A$782,$A128,СВЦЭМ!$B$39:$B$782,G$119)+'СЕТ СН'!$I$9+СВЦЭМ!$D$10+'СЕТ СН'!$I$6-'СЕТ СН'!$I$19</f>
        <v>1552.7868745799999</v>
      </c>
      <c r="H128" s="36">
        <f>SUMIFS(СВЦЭМ!$C$39:$C$782,СВЦЭМ!$A$39:$A$782,$A128,СВЦЭМ!$B$39:$B$782,H$119)+'СЕТ СН'!$I$9+СВЦЭМ!$D$10+'СЕТ СН'!$I$6-'СЕТ СН'!$I$19</f>
        <v>1542.09827868</v>
      </c>
      <c r="I128" s="36">
        <f>SUMIFS(СВЦЭМ!$C$39:$C$782,СВЦЭМ!$A$39:$A$782,$A128,СВЦЭМ!$B$39:$B$782,I$119)+'СЕТ СН'!$I$9+СВЦЭМ!$D$10+'СЕТ СН'!$I$6-'СЕТ СН'!$I$19</f>
        <v>1614.53605552</v>
      </c>
      <c r="J128" s="36">
        <f>SUMIFS(СВЦЭМ!$C$39:$C$782,СВЦЭМ!$A$39:$A$782,$A128,СВЦЭМ!$B$39:$B$782,J$119)+'СЕТ СН'!$I$9+СВЦЭМ!$D$10+'СЕТ СН'!$I$6-'СЕТ СН'!$I$19</f>
        <v>1638.3057816099999</v>
      </c>
      <c r="K128" s="36">
        <f>SUMIFS(СВЦЭМ!$C$39:$C$782,СВЦЭМ!$A$39:$A$782,$A128,СВЦЭМ!$B$39:$B$782,K$119)+'СЕТ СН'!$I$9+СВЦЭМ!$D$10+'СЕТ СН'!$I$6-'СЕТ СН'!$I$19</f>
        <v>1572.3669931100001</v>
      </c>
      <c r="L128" s="36">
        <f>SUMIFS(СВЦЭМ!$C$39:$C$782,СВЦЭМ!$A$39:$A$782,$A128,СВЦЭМ!$B$39:$B$782,L$119)+'СЕТ СН'!$I$9+СВЦЭМ!$D$10+'СЕТ СН'!$I$6-'СЕТ СН'!$I$19</f>
        <v>1554.16234964</v>
      </c>
      <c r="M128" s="36">
        <f>SUMIFS(СВЦЭМ!$C$39:$C$782,СВЦЭМ!$A$39:$A$782,$A128,СВЦЭМ!$B$39:$B$782,M$119)+'СЕТ СН'!$I$9+СВЦЭМ!$D$10+'СЕТ СН'!$I$6-'СЕТ СН'!$I$19</f>
        <v>1557.95352682</v>
      </c>
      <c r="N128" s="36">
        <f>SUMIFS(СВЦЭМ!$C$39:$C$782,СВЦЭМ!$A$39:$A$782,$A128,СВЦЭМ!$B$39:$B$782,N$119)+'СЕТ СН'!$I$9+СВЦЭМ!$D$10+'СЕТ СН'!$I$6-'СЕТ СН'!$I$19</f>
        <v>1565.8534436499999</v>
      </c>
      <c r="O128" s="36">
        <f>SUMIFS(СВЦЭМ!$C$39:$C$782,СВЦЭМ!$A$39:$A$782,$A128,СВЦЭМ!$B$39:$B$782,O$119)+'СЕТ СН'!$I$9+СВЦЭМ!$D$10+'СЕТ СН'!$I$6-'СЕТ СН'!$I$19</f>
        <v>1568.06686104</v>
      </c>
      <c r="P128" s="36">
        <f>SUMIFS(СВЦЭМ!$C$39:$C$782,СВЦЭМ!$A$39:$A$782,$A128,СВЦЭМ!$B$39:$B$782,P$119)+'СЕТ СН'!$I$9+СВЦЭМ!$D$10+'СЕТ СН'!$I$6-'СЕТ СН'!$I$19</f>
        <v>1564.9693701799999</v>
      </c>
      <c r="Q128" s="36">
        <f>SUMIFS(СВЦЭМ!$C$39:$C$782,СВЦЭМ!$A$39:$A$782,$A128,СВЦЭМ!$B$39:$B$782,Q$119)+'СЕТ СН'!$I$9+СВЦЭМ!$D$10+'СЕТ СН'!$I$6-'СЕТ СН'!$I$19</f>
        <v>1639.21531394</v>
      </c>
      <c r="R128" s="36">
        <f>SUMIFS(СВЦЭМ!$C$39:$C$782,СВЦЭМ!$A$39:$A$782,$A128,СВЦЭМ!$B$39:$B$782,R$119)+'СЕТ СН'!$I$9+СВЦЭМ!$D$10+'СЕТ СН'!$I$6-'СЕТ СН'!$I$19</f>
        <v>1610.9419239599999</v>
      </c>
      <c r="S128" s="36">
        <f>SUMIFS(СВЦЭМ!$C$39:$C$782,СВЦЭМ!$A$39:$A$782,$A128,СВЦЭМ!$B$39:$B$782,S$119)+'СЕТ СН'!$I$9+СВЦЭМ!$D$10+'СЕТ СН'!$I$6-'СЕТ СН'!$I$19</f>
        <v>1589.4786054399999</v>
      </c>
      <c r="T128" s="36">
        <f>SUMIFS(СВЦЭМ!$C$39:$C$782,СВЦЭМ!$A$39:$A$782,$A128,СВЦЭМ!$B$39:$B$782,T$119)+'СЕТ СН'!$I$9+СВЦЭМ!$D$10+'СЕТ СН'!$I$6-'СЕТ СН'!$I$19</f>
        <v>1561.4165394700001</v>
      </c>
      <c r="U128" s="36">
        <f>SUMIFS(СВЦЭМ!$C$39:$C$782,СВЦЭМ!$A$39:$A$782,$A128,СВЦЭМ!$B$39:$B$782,U$119)+'СЕТ СН'!$I$9+СВЦЭМ!$D$10+'СЕТ СН'!$I$6-'СЕТ СН'!$I$19</f>
        <v>1528.6576999899999</v>
      </c>
      <c r="V128" s="36">
        <f>SUMIFS(СВЦЭМ!$C$39:$C$782,СВЦЭМ!$A$39:$A$782,$A128,СВЦЭМ!$B$39:$B$782,V$119)+'СЕТ СН'!$I$9+СВЦЭМ!$D$10+'СЕТ СН'!$I$6-'СЕТ СН'!$I$19</f>
        <v>1504.4361357499999</v>
      </c>
      <c r="W128" s="36">
        <f>SUMIFS(СВЦЭМ!$C$39:$C$782,СВЦЭМ!$A$39:$A$782,$A128,СВЦЭМ!$B$39:$B$782,W$119)+'СЕТ СН'!$I$9+СВЦЭМ!$D$10+'СЕТ СН'!$I$6-'СЕТ СН'!$I$19</f>
        <v>1555.71732608</v>
      </c>
      <c r="X128" s="36">
        <f>SUMIFS(СВЦЭМ!$C$39:$C$782,СВЦЭМ!$A$39:$A$782,$A128,СВЦЭМ!$B$39:$B$782,X$119)+'СЕТ СН'!$I$9+СВЦЭМ!$D$10+'СЕТ СН'!$I$6-'СЕТ СН'!$I$19</f>
        <v>1590.4553703099998</v>
      </c>
      <c r="Y128" s="36">
        <f>SUMIFS(СВЦЭМ!$C$39:$C$782,СВЦЭМ!$A$39:$A$782,$A128,СВЦЭМ!$B$39:$B$782,Y$119)+'СЕТ СН'!$I$9+СВЦЭМ!$D$10+'СЕТ СН'!$I$6-'СЕТ СН'!$I$19</f>
        <v>1600.8352636299999</v>
      </c>
    </row>
    <row r="129" spans="1:25" ht="15.75" x14ac:dyDescent="0.2">
      <c r="A129" s="35">
        <f t="shared" si="3"/>
        <v>44479</v>
      </c>
      <c r="B129" s="36">
        <f>SUMIFS(СВЦЭМ!$C$39:$C$782,СВЦЭМ!$A$39:$A$782,$A129,СВЦЭМ!$B$39:$B$782,B$119)+'СЕТ СН'!$I$9+СВЦЭМ!$D$10+'СЕТ СН'!$I$6-'СЕТ СН'!$I$19</f>
        <v>1786.0494344199999</v>
      </c>
      <c r="C129" s="36">
        <f>SUMIFS(СВЦЭМ!$C$39:$C$782,СВЦЭМ!$A$39:$A$782,$A129,СВЦЭМ!$B$39:$B$782,C$119)+'СЕТ СН'!$I$9+СВЦЭМ!$D$10+'СЕТ СН'!$I$6-'СЕТ СН'!$I$19</f>
        <v>1812.6346914599999</v>
      </c>
      <c r="D129" s="36">
        <f>SUMIFS(СВЦЭМ!$C$39:$C$782,СВЦЭМ!$A$39:$A$782,$A129,СВЦЭМ!$B$39:$B$782,D$119)+'СЕТ СН'!$I$9+СВЦЭМ!$D$10+'СЕТ СН'!$I$6-'СЕТ СН'!$I$19</f>
        <v>1813.7383464699999</v>
      </c>
      <c r="E129" s="36">
        <f>SUMIFS(СВЦЭМ!$C$39:$C$782,СВЦЭМ!$A$39:$A$782,$A129,СВЦЭМ!$B$39:$B$782,E$119)+'СЕТ СН'!$I$9+СВЦЭМ!$D$10+'СЕТ СН'!$I$6-'СЕТ СН'!$I$19</f>
        <v>1794.80004712</v>
      </c>
      <c r="F129" s="36">
        <f>SUMIFS(СВЦЭМ!$C$39:$C$782,СВЦЭМ!$A$39:$A$782,$A129,СВЦЭМ!$B$39:$B$782,F$119)+'СЕТ СН'!$I$9+СВЦЭМ!$D$10+'СЕТ СН'!$I$6-'СЕТ СН'!$I$19</f>
        <v>1777.6832794699999</v>
      </c>
      <c r="G129" s="36">
        <f>SUMIFS(СВЦЭМ!$C$39:$C$782,СВЦЭМ!$A$39:$A$782,$A129,СВЦЭМ!$B$39:$B$782,G$119)+'СЕТ СН'!$I$9+СВЦЭМ!$D$10+'СЕТ СН'!$I$6-'СЕТ СН'!$I$19</f>
        <v>1777.96416138</v>
      </c>
      <c r="H129" s="36">
        <f>SUMIFS(СВЦЭМ!$C$39:$C$782,СВЦЭМ!$A$39:$A$782,$A129,СВЦЭМ!$B$39:$B$782,H$119)+'СЕТ СН'!$I$9+СВЦЭМ!$D$10+'СЕТ СН'!$I$6-'СЕТ СН'!$I$19</f>
        <v>1821.0689382799999</v>
      </c>
      <c r="I129" s="36">
        <f>SUMIFS(СВЦЭМ!$C$39:$C$782,СВЦЭМ!$A$39:$A$782,$A129,СВЦЭМ!$B$39:$B$782,I$119)+'СЕТ СН'!$I$9+СВЦЭМ!$D$10+'СЕТ СН'!$I$6-'СЕТ СН'!$I$19</f>
        <v>1812.2300360500001</v>
      </c>
      <c r="J129" s="36">
        <f>SUMIFS(СВЦЭМ!$C$39:$C$782,СВЦЭМ!$A$39:$A$782,$A129,СВЦЭМ!$B$39:$B$782,J$119)+'СЕТ СН'!$I$9+СВЦЭМ!$D$10+'СЕТ СН'!$I$6-'СЕТ СН'!$I$19</f>
        <v>1733.65459373</v>
      </c>
      <c r="K129" s="36">
        <f>SUMIFS(СВЦЭМ!$C$39:$C$782,СВЦЭМ!$A$39:$A$782,$A129,СВЦЭМ!$B$39:$B$782,K$119)+'СЕТ СН'!$I$9+СВЦЭМ!$D$10+'СЕТ СН'!$I$6-'СЕТ СН'!$I$19</f>
        <v>1700.8960040699999</v>
      </c>
      <c r="L129" s="36">
        <f>SUMIFS(СВЦЭМ!$C$39:$C$782,СВЦЭМ!$A$39:$A$782,$A129,СВЦЭМ!$B$39:$B$782,L$119)+'СЕТ СН'!$I$9+СВЦЭМ!$D$10+'СЕТ СН'!$I$6-'СЕТ СН'!$I$19</f>
        <v>1686.8900431699999</v>
      </c>
      <c r="M129" s="36">
        <f>SUMIFS(СВЦЭМ!$C$39:$C$782,СВЦЭМ!$A$39:$A$782,$A129,СВЦЭМ!$B$39:$B$782,M$119)+'СЕТ СН'!$I$9+СВЦЭМ!$D$10+'СЕТ СН'!$I$6-'СЕТ СН'!$I$19</f>
        <v>1689.1186254300001</v>
      </c>
      <c r="N129" s="36">
        <f>SUMIFS(СВЦЭМ!$C$39:$C$782,СВЦЭМ!$A$39:$A$782,$A129,СВЦЭМ!$B$39:$B$782,N$119)+'СЕТ СН'!$I$9+СВЦЭМ!$D$10+'СЕТ СН'!$I$6-'СЕТ СН'!$I$19</f>
        <v>1701.1436178899999</v>
      </c>
      <c r="O129" s="36">
        <f>SUMIFS(СВЦЭМ!$C$39:$C$782,СВЦЭМ!$A$39:$A$782,$A129,СВЦЭМ!$B$39:$B$782,O$119)+'СЕТ СН'!$I$9+СВЦЭМ!$D$10+'СЕТ СН'!$I$6-'СЕТ СН'!$I$19</f>
        <v>1704.85604098</v>
      </c>
      <c r="P129" s="36">
        <f>SUMIFS(СВЦЭМ!$C$39:$C$782,СВЦЭМ!$A$39:$A$782,$A129,СВЦЭМ!$B$39:$B$782,P$119)+'СЕТ СН'!$I$9+СВЦЭМ!$D$10+'СЕТ СН'!$I$6-'СЕТ СН'!$I$19</f>
        <v>1705.51072404</v>
      </c>
      <c r="Q129" s="36">
        <f>SUMIFS(СВЦЭМ!$C$39:$C$782,СВЦЭМ!$A$39:$A$782,$A129,СВЦЭМ!$B$39:$B$782,Q$119)+'СЕТ СН'!$I$9+СВЦЭМ!$D$10+'СЕТ СН'!$I$6-'СЕТ СН'!$I$19</f>
        <v>1722.33547832</v>
      </c>
      <c r="R129" s="36">
        <f>SUMIFS(СВЦЭМ!$C$39:$C$782,СВЦЭМ!$A$39:$A$782,$A129,СВЦЭМ!$B$39:$B$782,R$119)+'СЕТ СН'!$I$9+СВЦЭМ!$D$10+'СЕТ СН'!$I$6-'СЕТ СН'!$I$19</f>
        <v>1722.2015832299999</v>
      </c>
      <c r="S129" s="36">
        <f>SUMIFS(СВЦЭМ!$C$39:$C$782,СВЦЭМ!$A$39:$A$782,$A129,СВЦЭМ!$B$39:$B$782,S$119)+'СЕТ СН'!$I$9+СВЦЭМ!$D$10+'СЕТ СН'!$I$6-'СЕТ СН'!$I$19</f>
        <v>1726.75896128</v>
      </c>
      <c r="T129" s="36">
        <f>SUMIFS(СВЦЭМ!$C$39:$C$782,СВЦЭМ!$A$39:$A$782,$A129,СВЦЭМ!$B$39:$B$782,T$119)+'СЕТ СН'!$I$9+СВЦЭМ!$D$10+'СЕТ СН'!$I$6-'СЕТ СН'!$I$19</f>
        <v>1687.2566485</v>
      </c>
      <c r="U129" s="36">
        <f>SUMIFS(СВЦЭМ!$C$39:$C$782,СВЦЭМ!$A$39:$A$782,$A129,СВЦЭМ!$B$39:$B$782,U$119)+'СЕТ СН'!$I$9+СВЦЭМ!$D$10+'СЕТ СН'!$I$6-'СЕТ СН'!$I$19</f>
        <v>1673.06429693</v>
      </c>
      <c r="V129" s="36">
        <f>SUMIFS(СВЦЭМ!$C$39:$C$782,СВЦЭМ!$A$39:$A$782,$A129,СВЦЭМ!$B$39:$B$782,V$119)+'СЕТ СН'!$I$9+СВЦЭМ!$D$10+'СЕТ СН'!$I$6-'СЕТ СН'!$I$19</f>
        <v>1645.3211456199999</v>
      </c>
      <c r="W129" s="36">
        <f>SUMIFS(СВЦЭМ!$C$39:$C$782,СВЦЭМ!$A$39:$A$782,$A129,СВЦЭМ!$B$39:$B$782,W$119)+'СЕТ СН'!$I$9+СВЦЭМ!$D$10+'СЕТ СН'!$I$6-'СЕТ СН'!$I$19</f>
        <v>1690.9139285700001</v>
      </c>
      <c r="X129" s="36">
        <f>SUMIFS(СВЦЭМ!$C$39:$C$782,СВЦЭМ!$A$39:$A$782,$A129,СВЦЭМ!$B$39:$B$782,X$119)+'СЕТ СН'!$I$9+СВЦЭМ!$D$10+'СЕТ СН'!$I$6-'СЕТ СН'!$I$19</f>
        <v>1741.2882210799999</v>
      </c>
      <c r="Y129" s="36">
        <f>SUMIFS(СВЦЭМ!$C$39:$C$782,СВЦЭМ!$A$39:$A$782,$A129,СВЦЭМ!$B$39:$B$782,Y$119)+'СЕТ СН'!$I$9+СВЦЭМ!$D$10+'СЕТ СН'!$I$6-'СЕТ СН'!$I$19</f>
        <v>1742.4951728599999</v>
      </c>
    </row>
    <row r="130" spans="1:25" ht="15.75" x14ac:dyDescent="0.2">
      <c r="A130" s="35">
        <f t="shared" si="3"/>
        <v>44480</v>
      </c>
      <c r="B130" s="36">
        <f>SUMIFS(СВЦЭМ!$C$39:$C$782,СВЦЭМ!$A$39:$A$782,$A130,СВЦЭМ!$B$39:$B$782,B$119)+'СЕТ СН'!$I$9+СВЦЭМ!$D$10+'СЕТ СН'!$I$6-'СЕТ СН'!$I$19</f>
        <v>1644.36723063</v>
      </c>
      <c r="C130" s="36">
        <f>SUMIFS(СВЦЭМ!$C$39:$C$782,СВЦЭМ!$A$39:$A$782,$A130,СВЦЭМ!$B$39:$B$782,C$119)+'СЕТ СН'!$I$9+СВЦЭМ!$D$10+'СЕТ СН'!$I$6-'СЕТ СН'!$I$19</f>
        <v>1691.8739141599999</v>
      </c>
      <c r="D130" s="36">
        <f>SUMIFS(СВЦЭМ!$C$39:$C$782,СВЦЭМ!$A$39:$A$782,$A130,СВЦЭМ!$B$39:$B$782,D$119)+'СЕТ СН'!$I$9+СВЦЭМ!$D$10+'СЕТ СН'!$I$6-'СЕТ СН'!$I$19</f>
        <v>1670.4625671700001</v>
      </c>
      <c r="E130" s="36">
        <f>SUMIFS(СВЦЭМ!$C$39:$C$782,СВЦЭМ!$A$39:$A$782,$A130,СВЦЭМ!$B$39:$B$782,E$119)+'СЕТ СН'!$I$9+СВЦЭМ!$D$10+'СЕТ СН'!$I$6-'СЕТ СН'!$I$19</f>
        <v>1659.18487506</v>
      </c>
      <c r="F130" s="36">
        <f>SUMIFS(СВЦЭМ!$C$39:$C$782,СВЦЭМ!$A$39:$A$782,$A130,СВЦЭМ!$B$39:$B$782,F$119)+'СЕТ СН'!$I$9+СВЦЭМ!$D$10+'СЕТ СН'!$I$6-'СЕТ СН'!$I$19</f>
        <v>1639.13025894</v>
      </c>
      <c r="G130" s="36">
        <f>SUMIFS(СВЦЭМ!$C$39:$C$782,СВЦЭМ!$A$39:$A$782,$A130,СВЦЭМ!$B$39:$B$782,G$119)+'СЕТ СН'!$I$9+СВЦЭМ!$D$10+'СЕТ СН'!$I$6-'СЕТ СН'!$I$19</f>
        <v>1652.7534296399999</v>
      </c>
      <c r="H130" s="36">
        <f>SUMIFS(СВЦЭМ!$C$39:$C$782,СВЦЭМ!$A$39:$A$782,$A130,СВЦЭМ!$B$39:$B$782,H$119)+'СЕТ СН'!$I$9+СВЦЭМ!$D$10+'СЕТ СН'!$I$6-'СЕТ СН'!$I$19</f>
        <v>1728.09702649</v>
      </c>
      <c r="I130" s="36">
        <f>SUMIFS(СВЦЭМ!$C$39:$C$782,СВЦЭМ!$A$39:$A$782,$A130,СВЦЭМ!$B$39:$B$782,I$119)+'СЕТ СН'!$I$9+СВЦЭМ!$D$10+'СЕТ СН'!$I$6-'СЕТ СН'!$I$19</f>
        <v>1713.8945816799999</v>
      </c>
      <c r="J130" s="36">
        <f>SUMIFS(СВЦЭМ!$C$39:$C$782,СВЦЭМ!$A$39:$A$782,$A130,СВЦЭМ!$B$39:$B$782,J$119)+'СЕТ СН'!$I$9+СВЦЭМ!$D$10+'СЕТ СН'!$I$6-'СЕТ СН'!$I$19</f>
        <v>1642.69336608</v>
      </c>
      <c r="K130" s="36">
        <f>SUMIFS(СВЦЭМ!$C$39:$C$782,СВЦЭМ!$A$39:$A$782,$A130,СВЦЭМ!$B$39:$B$782,K$119)+'СЕТ СН'!$I$9+СВЦЭМ!$D$10+'СЕТ СН'!$I$6-'СЕТ СН'!$I$19</f>
        <v>1627.2288508199999</v>
      </c>
      <c r="L130" s="36">
        <f>SUMIFS(СВЦЭМ!$C$39:$C$782,СВЦЭМ!$A$39:$A$782,$A130,СВЦЭМ!$B$39:$B$782,L$119)+'СЕТ СН'!$I$9+СВЦЭМ!$D$10+'СЕТ СН'!$I$6-'СЕТ СН'!$I$19</f>
        <v>1628.53836452</v>
      </c>
      <c r="M130" s="36">
        <f>SUMIFS(СВЦЭМ!$C$39:$C$782,СВЦЭМ!$A$39:$A$782,$A130,СВЦЭМ!$B$39:$B$782,M$119)+'СЕТ СН'!$I$9+СВЦЭМ!$D$10+'СЕТ СН'!$I$6-'СЕТ СН'!$I$19</f>
        <v>1651.6655875899999</v>
      </c>
      <c r="N130" s="36">
        <f>SUMIFS(СВЦЭМ!$C$39:$C$782,СВЦЭМ!$A$39:$A$782,$A130,СВЦЭМ!$B$39:$B$782,N$119)+'СЕТ СН'!$I$9+СВЦЭМ!$D$10+'СЕТ СН'!$I$6-'СЕТ СН'!$I$19</f>
        <v>1654.1357825099999</v>
      </c>
      <c r="O130" s="36">
        <f>SUMIFS(СВЦЭМ!$C$39:$C$782,СВЦЭМ!$A$39:$A$782,$A130,СВЦЭМ!$B$39:$B$782,O$119)+'СЕТ СН'!$I$9+СВЦЭМ!$D$10+'СЕТ СН'!$I$6-'СЕТ СН'!$I$19</f>
        <v>1675.6853266200001</v>
      </c>
      <c r="P130" s="36">
        <f>SUMIFS(СВЦЭМ!$C$39:$C$782,СВЦЭМ!$A$39:$A$782,$A130,СВЦЭМ!$B$39:$B$782,P$119)+'СЕТ СН'!$I$9+СВЦЭМ!$D$10+'СЕТ СН'!$I$6-'СЕТ СН'!$I$19</f>
        <v>1670.70499683</v>
      </c>
      <c r="Q130" s="36">
        <f>SUMIFS(СВЦЭМ!$C$39:$C$782,СВЦЭМ!$A$39:$A$782,$A130,СВЦЭМ!$B$39:$B$782,Q$119)+'СЕТ СН'!$I$9+СВЦЭМ!$D$10+'СЕТ СН'!$I$6-'СЕТ СН'!$I$19</f>
        <v>1670.7364962899999</v>
      </c>
      <c r="R130" s="36">
        <f>SUMIFS(СВЦЭМ!$C$39:$C$782,СВЦЭМ!$A$39:$A$782,$A130,СВЦЭМ!$B$39:$B$782,R$119)+'СЕТ СН'!$I$9+СВЦЭМ!$D$10+'СЕТ СН'!$I$6-'СЕТ СН'!$I$19</f>
        <v>1665.9092412</v>
      </c>
      <c r="S130" s="36">
        <f>SUMIFS(СВЦЭМ!$C$39:$C$782,СВЦЭМ!$A$39:$A$782,$A130,СВЦЭМ!$B$39:$B$782,S$119)+'СЕТ СН'!$I$9+СВЦЭМ!$D$10+'СЕТ СН'!$I$6-'СЕТ СН'!$I$19</f>
        <v>1659.4776483999999</v>
      </c>
      <c r="T130" s="36">
        <f>SUMIFS(СВЦЭМ!$C$39:$C$782,СВЦЭМ!$A$39:$A$782,$A130,СВЦЭМ!$B$39:$B$782,T$119)+'СЕТ СН'!$I$9+СВЦЭМ!$D$10+'СЕТ СН'!$I$6-'СЕТ СН'!$I$19</f>
        <v>1639.8013291299999</v>
      </c>
      <c r="U130" s="36">
        <f>SUMIFS(СВЦЭМ!$C$39:$C$782,СВЦЭМ!$A$39:$A$782,$A130,СВЦЭМ!$B$39:$B$782,U$119)+'СЕТ СН'!$I$9+СВЦЭМ!$D$10+'СЕТ СН'!$I$6-'СЕТ СН'!$I$19</f>
        <v>1614.2839227100001</v>
      </c>
      <c r="V130" s="36">
        <f>SUMIFS(СВЦЭМ!$C$39:$C$782,СВЦЭМ!$A$39:$A$782,$A130,СВЦЭМ!$B$39:$B$782,V$119)+'СЕТ СН'!$I$9+СВЦЭМ!$D$10+'СЕТ СН'!$I$6-'СЕТ СН'!$I$19</f>
        <v>1607.2385397</v>
      </c>
      <c r="W130" s="36">
        <f>SUMIFS(СВЦЭМ!$C$39:$C$782,СВЦЭМ!$A$39:$A$782,$A130,СВЦЭМ!$B$39:$B$782,W$119)+'СЕТ СН'!$I$9+СВЦЭМ!$D$10+'СЕТ СН'!$I$6-'СЕТ СН'!$I$19</f>
        <v>1644.58354001</v>
      </c>
      <c r="X130" s="36">
        <f>SUMIFS(СВЦЭМ!$C$39:$C$782,СВЦЭМ!$A$39:$A$782,$A130,СВЦЭМ!$B$39:$B$782,X$119)+'СЕТ СН'!$I$9+СВЦЭМ!$D$10+'СЕТ СН'!$I$6-'СЕТ СН'!$I$19</f>
        <v>1653.94420554</v>
      </c>
      <c r="Y130" s="36">
        <f>SUMIFS(СВЦЭМ!$C$39:$C$782,СВЦЭМ!$A$39:$A$782,$A130,СВЦЭМ!$B$39:$B$782,Y$119)+'СЕТ СН'!$I$9+СВЦЭМ!$D$10+'СЕТ СН'!$I$6-'СЕТ СН'!$I$19</f>
        <v>1695.0631566299999</v>
      </c>
    </row>
    <row r="131" spans="1:25" ht="15.75" x14ac:dyDescent="0.2">
      <c r="A131" s="35">
        <f t="shared" si="3"/>
        <v>44481</v>
      </c>
      <c r="B131" s="36">
        <f>SUMIFS(СВЦЭМ!$C$39:$C$782,СВЦЭМ!$A$39:$A$782,$A131,СВЦЭМ!$B$39:$B$782,B$119)+'СЕТ СН'!$I$9+СВЦЭМ!$D$10+'СЕТ СН'!$I$6-'СЕТ СН'!$I$19</f>
        <v>1712.2589488799999</v>
      </c>
      <c r="C131" s="36">
        <f>SUMIFS(СВЦЭМ!$C$39:$C$782,СВЦЭМ!$A$39:$A$782,$A131,СВЦЭМ!$B$39:$B$782,C$119)+'СЕТ СН'!$I$9+СВЦЭМ!$D$10+'СЕТ СН'!$I$6-'СЕТ СН'!$I$19</f>
        <v>1743.0574186599999</v>
      </c>
      <c r="D131" s="36">
        <f>SUMIFS(СВЦЭМ!$C$39:$C$782,СВЦЭМ!$A$39:$A$782,$A131,СВЦЭМ!$B$39:$B$782,D$119)+'СЕТ СН'!$I$9+СВЦЭМ!$D$10+'СЕТ СН'!$I$6-'СЕТ СН'!$I$19</f>
        <v>1651.94673453</v>
      </c>
      <c r="E131" s="36">
        <f>SUMIFS(СВЦЭМ!$C$39:$C$782,СВЦЭМ!$A$39:$A$782,$A131,СВЦЭМ!$B$39:$B$782,E$119)+'СЕТ СН'!$I$9+СВЦЭМ!$D$10+'СЕТ СН'!$I$6-'СЕТ СН'!$I$19</f>
        <v>1642.05446175</v>
      </c>
      <c r="F131" s="36">
        <f>SUMIFS(СВЦЭМ!$C$39:$C$782,СВЦЭМ!$A$39:$A$782,$A131,СВЦЭМ!$B$39:$B$782,F$119)+'СЕТ СН'!$I$9+СВЦЭМ!$D$10+'СЕТ СН'!$I$6-'СЕТ СН'!$I$19</f>
        <v>1638.2136435</v>
      </c>
      <c r="G131" s="36">
        <f>SUMIFS(СВЦЭМ!$C$39:$C$782,СВЦЭМ!$A$39:$A$782,$A131,СВЦЭМ!$B$39:$B$782,G$119)+'СЕТ СН'!$I$9+СВЦЭМ!$D$10+'СЕТ СН'!$I$6-'СЕТ СН'!$I$19</f>
        <v>1639.7485801999999</v>
      </c>
      <c r="H131" s="36">
        <f>SUMIFS(СВЦЭМ!$C$39:$C$782,СВЦЭМ!$A$39:$A$782,$A131,СВЦЭМ!$B$39:$B$782,H$119)+'СЕТ СН'!$I$9+СВЦЭМ!$D$10+'СЕТ СН'!$I$6-'СЕТ СН'!$I$19</f>
        <v>1725.6149685799999</v>
      </c>
      <c r="I131" s="36">
        <f>SUMIFS(СВЦЭМ!$C$39:$C$782,СВЦЭМ!$A$39:$A$782,$A131,СВЦЭМ!$B$39:$B$782,I$119)+'СЕТ СН'!$I$9+СВЦЭМ!$D$10+'СЕТ СН'!$I$6-'СЕТ СН'!$I$19</f>
        <v>1687.7604173899999</v>
      </c>
      <c r="J131" s="36">
        <f>SUMIFS(СВЦЭМ!$C$39:$C$782,СВЦЭМ!$A$39:$A$782,$A131,СВЦЭМ!$B$39:$B$782,J$119)+'СЕТ СН'!$I$9+СВЦЭМ!$D$10+'СЕТ СН'!$I$6-'СЕТ СН'!$I$19</f>
        <v>1761.30536093</v>
      </c>
      <c r="K131" s="36">
        <f>SUMIFS(СВЦЭМ!$C$39:$C$782,СВЦЭМ!$A$39:$A$782,$A131,СВЦЭМ!$B$39:$B$782,K$119)+'СЕТ СН'!$I$9+СВЦЭМ!$D$10+'СЕТ СН'!$I$6-'СЕТ СН'!$I$19</f>
        <v>1586.29838172</v>
      </c>
      <c r="L131" s="36">
        <f>SUMIFS(СВЦЭМ!$C$39:$C$782,СВЦЭМ!$A$39:$A$782,$A131,СВЦЭМ!$B$39:$B$782,L$119)+'СЕТ СН'!$I$9+СВЦЭМ!$D$10+'СЕТ СН'!$I$6-'СЕТ СН'!$I$19</f>
        <v>1578.3622556099999</v>
      </c>
      <c r="M131" s="36">
        <f>SUMIFS(СВЦЭМ!$C$39:$C$782,СВЦЭМ!$A$39:$A$782,$A131,СВЦЭМ!$B$39:$B$782,M$119)+'СЕТ СН'!$I$9+СВЦЭМ!$D$10+'СЕТ СН'!$I$6-'СЕТ СН'!$I$19</f>
        <v>2261.9038015900001</v>
      </c>
      <c r="N131" s="36">
        <f>SUMIFS(СВЦЭМ!$C$39:$C$782,СВЦЭМ!$A$39:$A$782,$A131,СВЦЭМ!$B$39:$B$782,N$119)+'СЕТ СН'!$I$9+СВЦЭМ!$D$10+'СЕТ СН'!$I$6-'СЕТ СН'!$I$19</f>
        <v>1696.57586917</v>
      </c>
      <c r="O131" s="36">
        <f>SUMIFS(СВЦЭМ!$C$39:$C$782,СВЦЭМ!$A$39:$A$782,$A131,СВЦЭМ!$B$39:$B$782,O$119)+'СЕТ СН'!$I$9+СВЦЭМ!$D$10+'СЕТ СН'!$I$6-'СЕТ СН'!$I$19</f>
        <v>1689.1669116999999</v>
      </c>
      <c r="P131" s="36">
        <f>SUMIFS(СВЦЭМ!$C$39:$C$782,СВЦЭМ!$A$39:$A$782,$A131,СВЦЭМ!$B$39:$B$782,P$119)+'СЕТ СН'!$I$9+СВЦЭМ!$D$10+'СЕТ СН'!$I$6-'СЕТ СН'!$I$19</f>
        <v>1688.46222205</v>
      </c>
      <c r="Q131" s="36">
        <f>SUMIFS(СВЦЭМ!$C$39:$C$782,СВЦЭМ!$A$39:$A$782,$A131,СВЦЭМ!$B$39:$B$782,Q$119)+'СЕТ СН'!$I$9+СВЦЭМ!$D$10+'СЕТ СН'!$I$6-'СЕТ СН'!$I$19</f>
        <v>1694.3285869900001</v>
      </c>
      <c r="R131" s="36">
        <f>SUMIFS(СВЦЭМ!$C$39:$C$782,СВЦЭМ!$A$39:$A$782,$A131,СВЦЭМ!$B$39:$B$782,R$119)+'СЕТ СН'!$I$9+СВЦЭМ!$D$10+'СЕТ СН'!$I$6-'СЕТ СН'!$I$19</f>
        <v>1683.72242876</v>
      </c>
      <c r="S131" s="36">
        <f>SUMIFS(СВЦЭМ!$C$39:$C$782,СВЦЭМ!$A$39:$A$782,$A131,СВЦЭМ!$B$39:$B$782,S$119)+'СЕТ СН'!$I$9+СВЦЭМ!$D$10+'СЕТ СН'!$I$6-'СЕТ СН'!$I$19</f>
        <v>1662.60584569</v>
      </c>
      <c r="T131" s="36">
        <f>SUMIFS(СВЦЭМ!$C$39:$C$782,СВЦЭМ!$A$39:$A$782,$A131,СВЦЭМ!$B$39:$B$782,T$119)+'СЕТ СН'!$I$9+СВЦЭМ!$D$10+'СЕТ СН'!$I$6-'СЕТ СН'!$I$19</f>
        <v>1605.8837592</v>
      </c>
      <c r="U131" s="36">
        <f>SUMIFS(СВЦЭМ!$C$39:$C$782,СВЦЭМ!$A$39:$A$782,$A131,СВЦЭМ!$B$39:$B$782,U$119)+'СЕТ СН'!$I$9+СВЦЭМ!$D$10+'СЕТ СН'!$I$6-'СЕТ СН'!$I$19</f>
        <v>1572.5637289899998</v>
      </c>
      <c r="V131" s="36">
        <f>SUMIFS(СВЦЭМ!$C$39:$C$782,СВЦЭМ!$A$39:$A$782,$A131,СВЦЭМ!$B$39:$B$782,V$119)+'СЕТ СН'!$I$9+СВЦЭМ!$D$10+'СЕТ СН'!$I$6-'СЕТ СН'!$I$19</f>
        <v>1536.06760403</v>
      </c>
      <c r="W131" s="36">
        <f>SUMIFS(СВЦЭМ!$C$39:$C$782,СВЦЭМ!$A$39:$A$782,$A131,СВЦЭМ!$B$39:$B$782,W$119)+'СЕТ СН'!$I$9+СВЦЭМ!$D$10+'СЕТ СН'!$I$6-'СЕТ СН'!$I$19</f>
        <v>1559.42970513</v>
      </c>
      <c r="X131" s="36">
        <f>SUMIFS(СВЦЭМ!$C$39:$C$782,СВЦЭМ!$A$39:$A$782,$A131,СВЦЭМ!$B$39:$B$782,X$119)+'СЕТ СН'!$I$9+СВЦЭМ!$D$10+'СЕТ СН'!$I$6-'СЕТ СН'!$I$19</f>
        <v>1574.89643798</v>
      </c>
      <c r="Y131" s="36">
        <f>SUMIFS(СВЦЭМ!$C$39:$C$782,СВЦЭМ!$A$39:$A$782,$A131,СВЦЭМ!$B$39:$B$782,Y$119)+'СЕТ СН'!$I$9+СВЦЭМ!$D$10+'СЕТ СН'!$I$6-'СЕТ СН'!$I$19</f>
        <v>1597.7356825899999</v>
      </c>
    </row>
    <row r="132" spans="1:25" ht="15.75" x14ac:dyDescent="0.2">
      <c r="A132" s="35">
        <f t="shared" si="3"/>
        <v>44482</v>
      </c>
      <c r="B132" s="36">
        <f>SUMIFS(СВЦЭМ!$C$39:$C$782,СВЦЭМ!$A$39:$A$782,$A132,СВЦЭМ!$B$39:$B$782,B$119)+'СЕТ СН'!$I$9+СВЦЭМ!$D$10+'СЕТ СН'!$I$6-'СЕТ СН'!$I$19</f>
        <v>1582.7970890399999</v>
      </c>
      <c r="C132" s="36">
        <f>SUMIFS(СВЦЭМ!$C$39:$C$782,СВЦЭМ!$A$39:$A$782,$A132,СВЦЭМ!$B$39:$B$782,C$119)+'СЕТ СН'!$I$9+СВЦЭМ!$D$10+'СЕТ СН'!$I$6-'СЕТ СН'!$I$19</f>
        <v>1697.9975218499999</v>
      </c>
      <c r="D132" s="36">
        <f>SUMIFS(СВЦЭМ!$C$39:$C$782,СВЦЭМ!$A$39:$A$782,$A132,СВЦЭМ!$B$39:$B$782,D$119)+'СЕТ СН'!$I$9+СВЦЭМ!$D$10+'СЕТ СН'!$I$6-'СЕТ СН'!$I$19</f>
        <v>1629.5627732400001</v>
      </c>
      <c r="E132" s="36">
        <f>SUMIFS(СВЦЭМ!$C$39:$C$782,СВЦЭМ!$A$39:$A$782,$A132,СВЦЭМ!$B$39:$B$782,E$119)+'СЕТ СН'!$I$9+СВЦЭМ!$D$10+'СЕТ СН'!$I$6-'СЕТ СН'!$I$19</f>
        <v>1609.1286359000001</v>
      </c>
      <c r="F132" s="36">
        <f>SUMIFS(СВЦЭМ!$C$39:$C$782,СВЦЭМ!$A$39:$A$782,$A132,СВЦЭМ!$B$39:$B$782,F$119)+'СЕТ СН'!$I$9+СВЦЭМ!$D$10+'СЕТ СН'!$I$6-'СЕТ СН'!$I$19</f>
        <v>1605.04531202</v>
      </c>
      <c r="G132" s="36">
        <f>SUMIFS(СВЦЭМ!$C$39:$C$782,СВЦЭМ!$A$39:$A$782,$A132,СВЦЭМ!$B$39:$B$782,G$119)+'СЕТ СН'!$I$9+СВЦЭМ!$D$10+'СЕТ СН'!$I$6-'СЕТ СН'!$I$19</f>
        <v>1618.9740405099999</v>
      </c>
      <c r="H132" s="36">
        <f>SUMIFS(СВЦЭМ!$C$39:$C$782,СВЦЭМ!$A$39:$A$782,$A132,СВЦЭМ!$B$39:$B$782,H$119)+'СЕТ СН'!$I$9+СВЦЭМ!$D$10+'СЕТ СН'!$I$6-'СЕТ СН'!$I$19</f>
        <v>1685.63867048</v>
      </c>
      <c r="I132" s="36">
        <f>SUMIFS(СВЦЭМ!$C$39:$C$782,СВЦЭМ!$A$39:$A$782,$A132,СВЦЭМ!$B$39:$B$782,I$119)+'СЕТ СН'!$I$9+СВЦЭМ!$D$10+'СЕТ СН'!$I$6-'СЕТ СН'!$I$19</f>
        <v>1654.98143987</v>
      </c>
      <c r="J132" s="36">
        <f>SUMIFS(СВЦЭМ!$C$39:$C$782,СВЦЭМ!$A$39:$A$782,$A132,СВЦЭМ!$B$39:$B$782,J$119)+'СЕТ СН'!$I$9+СВЦЭМ!$D$10+'СЕТ СН'!$I$6-'СЕТ СН'!$I$19</f>
        <v>1620.0443158</v>
      </c>
      <c r="K132" s="36">
        <f>SUMIFS(СВЦЭМ!$C$39:$C$782,СВЦЭМ!$A$39:$A$782,$A132,СВЦЭМ!$B$39:$B$782,K$119)+'СЕТ СН'!$I$9+СВЦЭМ!$D$10+'СЕТ СН'!$I$6-'СЕТ СН'!$I$19</f>
        <v>1565.71361523</v>
      </c>
      <c r="L132" s="36">
        <f>SUMIFS(СВЦЭМ!$C$39:$C$782,СВЦЭМ!$A$39:$A$782,$A132,СВЦЭМ!$B$39:$B$782,L$119)+'СЕТ СН'!$I$9+СВЦЭМ!$D$10+'СЕТ СН'!$I$6-'СЕТ СН'!$I$19</f>
        <v>1560.25130788</v>
      </c>
      <c r="M132" s="36">
        <f>SUMIFS(СВЦЭМ!$C$39:$C$782,СВЦЭМ!$A$39:$A$782,$A132,СВЦЭМ!$B$39:$B$782,M$119)+'СЕТ СН'!$I$9+СВЦЭМ!$D$10+'СЕТ СН'!$I$6-'СЕТ СН'!$I$19</f>
        <v>1578.7705635599998</v>
      </c>
      <c r="N132" s="36">
        <f>SUMIFS(СВЦЭМ!$C$39:$C$782,СВЦЭМ!$A$39:$A$782,$A132,СВЦЭМ!$B$39:$B$782,N$119)+'СЕТ СН'!$I$9+СВЦЭМ!$D$10+'СЕТ СН'!$I$6-'СЕТ СН'!$I$19</f>
        <v>1635.09798918</v>
      </c>
      <c r="O132" s="36">
        <f>SUMIFS(СВЦЭМ!$C$39:$C$782,СВЦЭМ!$A$39:$A$782,$A132,СВЦЭМ!$B$39:$B$782,O$119)+'СЕТ СН'!$I$9+СВЦЭМ!$D$10+'СЕТ СН'!$I$6-'СЕТ СН'!$I$19</f>
        <v>1690.55438435</v>
      </c>
      <c r="P132" s="36">
        <f>SUMIFS(СВЦЭМ!$C$39:$C$782,СВЦЭМ!$A$39:$A$782,$A132,СВЦЭМ!$B$39:$B$782,P$119)+'СЕТ СН'!$I$9+СВЦЭМ!$D$10+'СЕТ СН'!$I$6-'СЕТ СН'!$I$19</f>
        <v>1679.2587303400001</v>
      </c>
      <c r="Q132" s="36">
        <f>SUMIFS(СВЦЭМ!$C$39:$C$782,СВЦЭМ!$A$39:$A$782,$A132,СВЦЭМ!$B$39:$B$782,Q$119)+'СЕТ СН'!$I$9+СВЦЭМ!$D$10+'СЕТ СН'!$I$6-'СЕТ СН'!$I$19</f>
        <v>1656.7752642400001</v>
      </c>
      <c r="R132" s="36">
        <f>SUMIFS(СВЦЭМ!$C$39:$C$782,СВЦЭМ!$A$39:$A$782,$A132,СВЦЭМ!$B$39:$B$782,R$119)+'СЕТ СН'!$I$9+СВЦЭМ!$D$10+'СЕТ СН'!$I$6-'СЕТ СН'!$I$19</f>
        <v>1648.7566966499999</v>
      </c>
      <c r="S132" s="36">
        <f>SUMIFS(СВЦЭМ!$C$39:$C$782,СВЦЭМ!$A$39:$A$782,$A132,СВЦЭМ!$B$39:$B$782,S$119)+'СЕТ СН'!$I$9+СВЦЭМ!$D$10+'СЕТ СН'!$I$6-'СЕТ СН'!$I$19</f>
        <v>1614.7075966800001</v>
      </c>
      <c r="T132" s="36">
        <f>SUMIFS(СВЦЭМ!$C$39:$C$782,СВЦЭМ!$A$39:$A$782,$A132,СВЦЭМ!$B$39:$B$782,T$119)+'СЕТ СН'!$I$9+СВЦЭМ!$D$10+'СЕТ СН'!$I$6-'СЕТ СН'!$I$19</f>
        <v>1522.64178825</v>
      </c>
      <c r="U132" s="36">
        <f>SUMIFS(СВЦЭМ!$C$39:$C$782,СВЦЭМ!$A$39:$A$782,$A132,СВЦЭМ!$B$39:$B$782,U$119)+'СЕТ СН'!$I$9+СВЦЭМ!$D$10+'СЕТ СН'!$I$6-'СЕТ СН'!$I$19</f>
        <v>1487.8122458099999</v>
      </c>
      <c r="V132" s="36">
        <f>SUMIFS(СВЦЭМ!$C$39:$C$782,СВЦЭМ!$A$39:$A$782,$A132,СВЦЭМ!$B$39:$B$782,V$119)+'СЕТ СН'!$I$9+СВЦЭМ!$D$10+'СЕТ СН'!$I$6-'СЕТ СН'!$I$19</f>
        <v>1479.7362513399999</v>
      </c>
      <c r="W132" s="36">
        <f>SUMIFS(СВЦЭМ!$C$39:$C$782,СВЦЭМ!$A$39:$A$782,$A132,СВЦЭМ!$B$39:$B$782,W$119)+'СЕТ СН'!$I$9+СВЦЭМ!$D$10+'СЕТ СН'!$I$6-'СЕТ СН'!$I$19</f>
        <v>1530.16729042</v>
      </c>
      <c r="X132" s="36">
        <f>SUMIFS(СВЦЭМ!$C$39:$C$782,СВЦЭМ!$A$39:$A$782,$A132,СВЦЭМ!$B$39:$B$782,X$119)+'СЕТ СН'!$I$9+СВЦЭМ!$D$10+'СЕТ СН'!$I$6-'СЕТ СН'!$I$19</f>
        <v>1568.26348792</v>
      </c>
      <c r="Y132" s="36">
        <f>SUMIFS(СВЦЭМ!$C$39:$C$782,СВЦЭМ!$A$39:$A$782,$A132,СВЦЭМ!$B$39:$B$782,Y$119)+'СЕТ СН'!$I$9+СВЦЭМ!$D$10+'СЕТ СН'!$I$6-'СЕТ СН'!$I$19</f>
        <v>1654.3294007899999</v>
      </c>
    </row>
    <row r="133" spans="1:25" ht="15.75" x14ac:dyDescent="0.2">
      <c r="A133" s="35">
        <f t="shared" si="3"/>
        <v>44483</v>
      </c>
      <c r="B133" s="36">
        <f>SUMIFS(СВЦЭМ!$C$39:$C$782,СВЦЭМ!$A$39:$A$782,$A133,СВЦЭМ!$B$39:$B$782,B$119)+'СЕТ СН'!$I$9+СВЦЭМ!$D$10+'СЕТ СН'!$I$6-'СЕТ СН'!$I$19</f>
        <v>1727.58055315</v>
      </c>
      <c r="C133" s="36">
        <f>SUMIFS(СВЦЭМ!$C$39:$C$782,СВЦЭМ!$A$39:$A$782,$A133,СВЦЭМ!$B$39:$B$782,C$119)+'СЕТ СН'!$I$9+СВЦЭМ!$D$10+'СЕТ СН'!$I$6-'СЕТ СН'!$I$19</f>
        <v>1704.9655195999999</v>
      </c>
      <c r="D133" s="36">
        <f>SUMIFS(СВЦЭМ!$C$39:$C$782,СВЦЭМ!$A$39:$A$782,$A133,СВЦЭМ!$B$39:$B$782,D$119)+'СЕТ СН'!$I$9+СВЦЭМ!$D$10+'СЕТ СН'!$I$6-'СЕТ СН'!$I$19</f>
        <v>1607.11191381</v>
      </c>
      <c r="E133" s="36">
        <f>SUMIFS(СВЦЭМ!$C$39:$C$782,СВЦЭМ!$A$39:$A$782,$A133,СВЦЭМ!$B$39:$B$782,E$119)+'СЕТ СН'!$I$9+СВЦЭМ!$D$10+'СЕТ СН'!$I$6-'СЕТ СН'!$I$19</f>
        <v>1587.4847909100001</v>
      </c>
      <c r="F133" s="36">
        <f>SUMIFS(СВЦЭМ!$C$39:$C$782,СВЦЭМ!$A$39:$A$782,$A133,СВЦЭМ!$B$39:$B$782,F$119)+'СЕТ СН'!$I$9+СВЦЭМ!$D$10+'СЕТ СН'!$I$6-'СЕТ СН'!$I$19</f>
        <v>1586.2347615199999</v>
      </c>
      <c r="G133" s="36">
        <f>SUMIFS(СВЦЭМ!$C$39:$C$782,СВЦЭМ!$A$39:$A$782,$A133,СВЦЭМ!$B$39:$B$782,G$119)+'СЕТ СН'!$I$9+СВЦЭМ!$D$10+'СЕТ СН'!$I$6-'СЕТ СН'!$I$19</f>
        <v>1621.26006712</v>
      </c>
      <c r="H133" s="36">
        <f>SUMIFS(СВЦЭМ!$C$39:$C$782,СВЦЭМ!$A$39:$A$782,$A133,СВЦЭМ!$B$39:$B$782,H$119)+'СЕТ СН'!$I$9+СВЦЭМ!$D$10+'СЕТ СН'!$I$6-'СЕТ СН'!$I$19</f>
        <v>1704.8449158799999</v>
      </c>
      <c r="I133" s="36">
        <f>SUMIFS(СВЦЭМ!$C$39:$C$782,СВЦЭМ!$A$39:$A$782,$A133,СВЦЭМ!$B$39:$B$782,I$119)+'СЕТ СН'!$I$9+СВЦЭМ!$D$10+'СЕТ СН'!$I$6-'СЕТ СН'!$I$19</f>
        <v>1683.97438379</v>
      </c>
      <c r="J133" s="36">
        <f>SUMIFS(СВЦЭМ!$C$39:$C$782,СВЦЭМ!$A$39:$A$782,$A133,СВЦЭМ!$B$39:$B$782,J$119)+'СЕТ СН'!$I$9+СВЦЭМ!$D$10+'СЕТ СН'!$I$6-'СЕТ СН'!$I$19</f>
        <v>1656.40355935</v>
      </c>
      <c r="K133" s="36">
        <f>SUMIFS(СВЦЭМ!$C$39:$C$782,СВЦЭМ!$A$39:$A$782,$A133,СВЦЭМ!$B$39:$B$782,K$119)+'СЕТ СН'!$I$9+СВЦЭМ!$D$10+'СЕТ СН'!$I$6-'СЕТ СН'!$I$19</f>
        <v>1509.10427826</v>
      </c>
      <c r="L133" s="36">
        <f>SUMIFS(СВЦЭМ!$C$39:$C$782,СВЦЭМ!$A$39:$A$782,$A133,СВЦЭМ!$B$39:$B$782,L$119)+'СЕТ СН'!$I$9+СВЦЭМ!$D$10+'СЕТ СН'!$I$6-'СЕТ СН'!$I$19</f>
        <v>1581.8801283999999</v>
      </c>
      <c r="M133" s="36">
        <f>SUMIFS(СВЦЭМ!$C$39:$C$782,СВЦЭМ!$A$39:$A$782,$A133,СВЦЭМ!$B$39:$B$782,M$119)+'СЕТ СН'!$I$9+СВЦЭМ!$D$10+'СЕТ СН'!$I$6-'СЕТ СН'!$I$19</f>
        <v>1729.81528772</v>
      </c>
      <c r="N133" s="36">
        <f>SUMIFS(СВЦЭМ!$C$39:$C$782,СВЦЭМ!$A$39:$A$782,$A133,СВЦЭМ!$B$39:$B$782,N$119)+'СЕТ СН'!$I$9+СВЦЭМ!$D$10+'СЕТ СН'!$I$6-'СЕТ СН'!$I$19</f>
        <v>1725.4737912400001</v>
      </c>
      <c r="O133" s="36">
        <f>SUMIFS(СВЦЭМ!$C$39:$C$782,СВЦЭМ!$A$39:$A$782,$A133,СВЦЭМ!$B$39:$B$782,O$119)+'СЕТ СН'!$I$9+СВЦЭМ!$D$10+'СЕТ СН'!$I$6-'СЕТ СН'!$I$19</f>
        <v>1723.1603999599999</v>
      </c>
      <c r="P133" s="36">
        <f>SUMIFS(СВЦЭМ!$C$39:$C$782,СВЦЭМ!$A$39:$A$782,$A133,СВЦЭМ!$B$39:$B$782,P$119)+'СЕТ СН'!$I$9+СВЦЭМ!$D$10+'СЕТ СН'!$I$6-'СЕТ СН'!$I$19</f>
        <v>1713.79084285</v>
      </c>
      <c r="Q133" s="36">
        <f>SUMIFS(СВЦЭМ!$C$39:$C$782,СВЦЭМ!$A$39:$A$782,$A133,СВЦЭМ!$B$39:$B$782,Q$119)+'СЕТ СН'!$I$9+СВЦЭМ!$D$10+'СЕТ СН'!$I$6-'СЕТ СН'!$I$19</f>
        <v>1731.06921833</v>
      </c>
      <c r="R133" s="36">
        <f>SUMIFS(СВЦЭМ!$C$39:$C$782,СВЦЭМ!$A$39:$A$782,$A133,СВЦЭМ!$B$39:$B$782,R$119)+'СЕТ СН'!$I$9+СВЦЭМ!$D$10+'СЕТ СН'!$I$6-'СЕТ СН'!$I$19</f>
        <v>1728.79834089</v>
      </c>
      <c r="S133" s="36">
        <f>SUMIFS(СВЦЭМ!$C$39:$C$782,СВЦЭМ!$A$39:$A$782,$A133,СВЦЭМ!$B$39:$B$782,S$119)+'СЕТ СН'!$I$9+СВЦЭМ!$D$10+'СЕТ СН'!$I$6-'СЕТ СН'!$I$19</f>
        <v>1666.8625906</v>
      </c>
      <c r="T133" s="36">
        <f>SUMIFS(СВЦЭМ!$C$39:$C$782,СВЦЭМ!$A$39:$A$782,$A133,СВЦЭМ!$B$39:$B$782,T$119)+'СЕТ СН'!$I$9+СВЦЭМ!$D$10+'СЕТ СН'!$I$6-'СЕТ СН'!$I$19</f>
        <v>1557.9373900799999</v>
      </c>
      <c r="U133" s="36">
        <f>SUMIFS(СВЦЭМ!$C$39:$C$782,СВЦЭМ!$A$39:$A$782,$A133,СВЦЭМ!$B$39:$B$782,U$119)+'СЕТ СН'!$I$9+СВЦЭМ!$D$10+'СЕТ СН'!$I$6-'СЕТ СН'!$I$19</f>
        <v>1486.8265216699999</v>
      </c>
      <c r="V133" s="36">
        <f>SUMIFS(СВЦЭМ!$C$39:$C$782,СВЦЭМ!$A$39:$A$782,$A133,СВЦЭМ!$B$39:$B$782,V$119)+'СЕТ СН'!$I$9+СВЦЭМ!$D$10+'СЕТ СН'!$I$6-'СЕТ СН'!$I$19</f>
        <v>1450.3501793099999</v>
      </c>
      <c r="W133" s="36">
        <f>SUMIFS(СВЦЭМ!$C$39:$C$782,СВЦЭМ!$A$39:$A$782,$A133,СВЦЭМ!$B$39:$B$782,W$119)+'СЕТ СН'!$I$9+СВЦЭМ!$D$10+'СЕТ СН'!$I$6-'СЕТ СН'!$I$19</f>
        <v>1553.4364093699999</v>
      </c>
      <c r="X133" s="36">
        <f>SUMIFS(СВЦЭМ!$C$39:$C$782,СВЦЭМ!$A$39:$A$782,$A133,СВЦЭМ!$B$39:$B$782,X$119)+'СЕТ СН'!$I$9+СВЦЭМ!$D$10+'СЕТ СН'!$I$6-'СЕТ СН'!$I$19</f>
        <v>1653.37926081</v>
      </c>
      <c r="Y133" s="36">
        <f>SUMIFS(СВЦЭМ!$C$39:$C$782,СВЦЭМ!$A$39:$A$782,$A133,СВЦЭМ!$B$39:$B$782,Y$119)+'СЕТ СН'!$I$9+СВЦЭМ!$D$10+'СЕТ СН'!$I$6-'СЕТ СН'!$I$19</f>
        <v>1709.91196418</v>
      </c>
    </row>
    <row r="134" spans="1:25" ht="15.75" x14ac:dyDescent="0.2">
      <c r="A134" s="35">
        <f t="shared" si="3"/>
        <v>44484</v>
      </c>
      <c r="B134" s="36">
        <f>SUMIFS(СВЦЭМ!$C$39:$C$782,СВЦЭМ!$A$39:$A$782,$A134,СВЦЭМ!$B$39:$B$782,B$119)+'СЕТ СН'!$I$9+СВЦЭМ!$D$10+'СЕТ СН'!$I$6-'СЕТ СН'!$I$19</f>
        <v>1654.94636831</v>
      </c>
      <c r="C134" s="36">
        <f>SUMIFS(СВЦЭМ!$C$39:$C$782,СВЦЭМ!$A$39:$A$782,$A134,СВЦЭМ!$B$39:$B$782,C$119)+'СЕТ СН'!$I$9+СВЦЭМ!$D$10+'СЕТ СН'!$I$6-'СЕТ СН'!$I$19</f>
        <v>1646.9064922299999</v>
      </c>
      <c r="D134" s="36">
        <f>SUMIFS(СВЦЭМ!$C$39:$C$782,СВЦЭМ!$A$39:$A$782,$A134,СВЦЭМ!$B$39:$B$782,D$119)+'СЕТ СН'!$I$9+СВЦЭМ!$D$10+'СЕТ СН'!$I$6-'СЕТ СН'!$I$19</f>
        <v>1607.2006560499999</v>
      </c>
      <c r="E134" s="36">
        <f>SUMIFS(СВЦЭМ!$C$39:$C$782,СВЦЭМ!$A$39:$A$782,$A134,СВЦЭМ!$B$39:$B$782,E$119)+'СЕТ СН'!$I$9+СВЦЭМ!$D$10+'СЕТ СН'!$I$6-'СЕТ СН'!$I$19</f>
        <v>1626.11283824</v>
      </c>
      <c r="F134" s="36">
        <f>SUMIFS(СВЦЭМ!$C$39:$C$782,СВЦЭМ!$A$39:$A$782,$A134,СВЦЭМ!$B$39:$B$782,F$119)+'СЕТ СН'!$I$9+СВЦЭМ!$D$10+'СЕТ СН'!$I$6-'СЕТ СН'!$I$19</f>
        <v>1619.10077744</v>
      </c>
      <c r="G134" s="36">
        <f>SUMIFS(СВЦЭМ!$C$39:$C$782,СВЦЭМ!$A$39:$A$782,$A134,СВЦЭМ!$B$39:$B$782,G$119)+'СЕТ СН'!$I$9+СВЦЭМ!$D$10+'СЕТ СН'!$I$6-'СЕТ СН'!$I$19</f>
        <v>1631.47802755</v>
      </c>
      <c r="H134" s="36">
        <f>SUMIFS(СВЦЭМ!$C$39:$C$782,СВЦЭМ!$A$39:$A$782,$A134,СВЦЭМ!$B$39:$B$782,H$119)+'СЕТ СН'!$I$9+СВЦЭМ!$D$10+'СЕТ СН'!$I$6-'СЕТ СН'!$I$19</f>
        <v>1688.39932785</v>
      </c>
      <c r="I134" s="36">
        <f>SUMIFS(СВЦЭМ!$C$39:$C$782,СВЦЭМ!$A$39:$A$782,$A134,СВЦЭМ!$B$39:$B$782,I$119)+'СЕТ СН'!$I$9+СВЦЭМ!$D$10+'СЕТ СН'!$I$6-'СЕТ СН'!$I$19</f>
        <v>1695.4291545799999</v>
      </c>
      <c r="J134" s="36">
        <f>SUMIFS(СВЦЭМ!$C$39:$C$782,СВЦЭМ!$A$39:$A$782,$A134,СВЦЭМ!$B$39:$B$782,J$119)+'СЕТ СН'!$I$9+СВЦЭМ!$D$10+'СЕТ СН'!$I$6-'СЕТ СН'!$I$19</f>
        <v>1659.13420025</v>
      </c>
      <c r="K134" s="36">
        <f>SUMIFS(СВЦЭМ!$C$39:$C$782,СВЦЭМ!$A$39:$A$782,$A134,СВЦЭМ!$B$39:$B$782,K$119)+'СЕТ СН'!$I$9+СВЦЭМ!$D$10+'СЕТ СН'!$I$6-'СЕТ СН'!$I$19</f>
        <v>1624.0747278399999</v>
      </c>
      <c r="L134" s="36">
        <f>SUMIFS(СВЦЭМ!$C$39:$C$782,СВЦЭМ!$A$39:$A$782,$A134,СВЦЭМ!$B$39:$B$782,L$119)+'СЕТ СН'!$I$9+СВЦЭМ!$D$10+'СЕТ СН'!$I$6-'СЕТ СН'!$I$19</f>
        <v>1641.7303028700001</v>
      </c>
      <c r="M134" s="36">
        <f>SUMIFS(СВЦЭМ!$C$39:$C$782,СВЦЭМ!$A$39:$A$782,$A134,СВЦЭМ!$B$39:$B$782,M$119)+'СЕТ СН'!$I$9+СВЦЭМ!$D$10+'СЕТ СН'!$I$6-'СЕТ СН'!$I$19</f>
        <v>1644.4489217999999</v>
      </c>
      <c r="N134" s="36">
        <f>SUMIFS(СВЦЭМ!$C$39:$C$782,СВЦЭМ!$A$39:$A$782,$A134,СВЦЭМ!$B$39:$B$782,N$119)+'СЕТ СН'!$I$9+СВЦЭМ!$D$10+'СЕТ СН'!$I$6-'СЕТ СН'!$I$19</f>
        <v>1641.63524252</v>
      </c>
      <c r="O134" s="36">
        <f>SUMIFS(СВЦЭМ!$C$39:$C$782,СВЦЭМ!$A$39:$A$782,$A134,СВЦЭМ!$B$39:$B$782,O$119)+'СЕТ СН'!$I$9+СВЦЭМ!$D$10+'СЕТ СН'!$I$6-'СЕТ СН'!$I$19</f>
        <v>1691.53889116</v>
      </c>
      <c r="P134" s="36">
        <f>SUMIFS(СВЦЭМ!$C$39:$C$782,СВЦЭМ!$A$39:$A$782,$A134,СВЦЭМ!$B$39:$B$782,P$119)+'СЕТ СН'!$I$9+СВЦЭМ!$D$10+'СЕТ СН'!$I$6-'СЕТ СН'!$I$19</f>
        <v>1705.21801065</v>
      </c>
      <c r="Q134" s="36">
        <f>SUMIFS(СВЦЭМ!$C$39:$C$782,СВЦЭМ!$A$39:$A$782,$A134,СВЦЭМ!$B$39:$B$782,Q$119)+'СЕТ СН'!$I$9+СВЦЭМ!$D$10+'СЕТ СН'!$I$6-'СЕТ СН'!$I$19</f>
        <v>1709.6565987399999</v>
      </c>
      <c r="R134" s="36">
        <f>SUMIFS(СВЦЭМ!$C$39:$C$782,СВЦЭМ!$A$39:$A$782,$A134,СВЦЭМ!$B$39:$B$782,R$119)+'СЕТ СН'!$I$9+СВЦЭМ!$D$10+'СЕТ СН'!$I$6-'СЕТ СН'!$I$19</f>
        <v>1708.8201146900001</v>
      </c>
      <c r="S134" s="36">
        <f>SUMIFS(СВЦЭМ!$C$39:$C$782,СВЦЭМ!$A$39:$A$782,$A134,СВЦЭМ!$B$39:$B$782,S$119)+'СЕТ СН'!$I$9+СВЦЭМ!$D$10+'СЕТ СН'!$I$6-'СЕТ СН'!$I$19</f>
        <v>1710.9165958399999</v>
      </c>
      <c r="T134" s="36">
        <f>SUMIFS(СВЦЭМ!$C$39:$C$782,СВЦЭМ!$A$39:$A$782,$A134,СВЦЭМ!$B$39:$B$782,T$119)+'СЕТ СН'!$I$9+СВЦЭМ!$D$10+'СЕТ СН'!$I$6-'СЕТ СН'!$I$19</f>
        <v>1627.9508967899999</v>
      </c>
      <c r="U134" s="36">
        <f>SUMIFS(СВЦЭМ!$C$39:$C$782,СВЦЭМ!$A$39:$A$782,$A134,СВЦЭМ!$B$39:$B$782,U$119)+'СЕТ СН'!$I$9+СВЦЭМ!$D$10+'СЕТ СН'!$I$6-'СЕТ СН'!$I$19</f>
        <v>1636.5184388099999</v>
      </c>
      <c r="V134" s="36">
        <f>SUMIFS(СВЦЭМ!$C$39:$C$782,СВЦЭМ!$A$39:$A$782,$A134,СВЦЭМ!$B$39:$B$782,V$119)+'СЕТ СН'!$I$9+СВЦЭМ!$D$10+'СЕТ СН'!$I$6-'СЕТ СН'!$I$19</f>
        <v>1642.8890514</v>
      </c>
      <c r="W134" s="36">
        <f>SUMIFS(СВЦЭМ!$C$39:$C$782,СВЦЭМ!$A$39:$A$782,$A134,СВЦЭМ!$B$39:$B$782,W$119)+'СЕТ СН'!$I$9+СВЦЭМ!$D$10+'СЕТ СН'!$I$6-'СЕТ СН'!$I$19</f>
        <v>1629.26612742</v>
      </c>
      <c r="X134" s="36">
        <f>SUMIFS(СВЦЭМ!$C$39:$C$782,СВЦЭМ!$A$39:$A$782,$A134,СВЦЭМ!$B$39:$B$782,X$119)+'СЕТ СН'!$I$9+СВЦЭМ!$D$10+'СЕТ СН'!$I$6-'СЕТ СН'!$I$19</f>
        <v>1638.1340700799999</v>
      </c>
      <c r="Y134" s="36">
        <f>SUMIFS(СВЦЭМ!$C$39:$C$782,СВЦЭМ!$A$39:$A$782,$A134,СВЦЭМ!$B$39:$B$782,Y$119)+'СЕТ СН'!$I$9+СВЦЭМ!$D$10+'СЕТ СН'!$I$6-'СЕТ СН'!$I$19</f>
        <v>1691.9947301499999</v>
      </c>
    </row>
    <row r="135" spans="1:25" ht="15.75" x14ac:dyDescent="0.2">
      <c r="A135" s="35">
        <f t="shared" si="3"/>
        <v>44485</v>
      </c>
      <c r="B135" s="36">
        <f>SUMIFS(СВЦЭМ!$C$39:$C$782,СВЦЭМ!$A$39:$A$782,$A135,СВЦЭМ!$B$39:$B$782,B$119)+'СЕТ СН'!$I$9+СВЦЭМ!$D$10+'СЕТ СН'!$I$6-'СЕТ СН'!$I$19</f>
        <v>1656.96344901</v>
      </c>
      <c r="C135" s="36">
        <f>SUMIFS(СВЦЭМ!$C$39:$C$782,СВЦЭМ!$A$39:$A$782,$A135,СВЦЭМ!$B$39:$B$782,C$119)+'СЕТ СН'!$I$9+СВЦЭМ!$D$10+'СЕТ СН'!$I$6-'СЕТ СН'!$I$19</f>
        <v>1700.4912245999999</v>
      </c>
      <c r="D135" s="36">
        <f>SUMIFS(СВЦЭМ!$C$39:$C$782,СВЦЭМ!$A$39:$A$782,$A135,СВЦЭМ!$B$39:$B$782,D$119)+'СЕТ СН'!$I$9+СВЦЭМ!$D$10+'СЕТ СН'!$I$6-'СЕТ СН'!$I$19</f>
        <v>1617.3611620500001</v>
      </c>
      <c r="E135" s="36">
        <f>SUMIFS(СВЦЭМ!$C$39:$C$782,СВЦЭМ!$A$39:$A$782,$A135,СВЦЭМ!$B$39:$B$782,E$119)+'СЕТ СН'!$I$9+СВЦЭМ!$D$10+'СЕТ СН'!$I$6-'СЕТ СН'!$I$19</f>
        <v>1607.07595345</v>
      </c>
      <c r="F135" s="36">
        <f>SUMIFS(СВЦЭМ!$C$39:$C$782,СВЦЭМ!$A$39:$A$782,$A135,СВЦЭМ!$B$39:$B$782,F$119)+'СЕТ СН'!$I$9+СВЦЭМ!$D$10+'СЕТ СН'!$I$6-'СЕТ СН'!$I$19</f>
        <v>1607.71526597</v>
      </c>
      <c r="G135" s="36">
        <f>SUMIFS(СВЦЭМ!$C$39:$C$782,СВЦЭМ!$A$39:$A$782,$A135,СВЦЭМ!$B$39:$B$782,G$119)+'СЕТ СН'!$I$9+СВЦЭМ!$D$10+'СЕТ СН'!$I$6-'СЕТ СН'!$I$19</f>
        <v>1610.4462810800001</v>
      </c>
      <c r="H135" s="36">
        <f>SUMIFS(СВЦЭМ!$C$39:$C$782,СВЦЭМ!$A$39:$A$782,$A135,СВЦЭМ!$B$39:$B$782,H$119)+'СЕТ СН'!$I$9+СВЦЭМ!$D$10+'СЕТ СН'!$I$6-'СЕТ СН'!$I$19</f>
        <v>1652.5406092399999</v>
      </c>
      <c r="I135" s="36">
        <f>SUMIFS(СВЦЭМ!$C$39:$C$782,СВЦЭМ!$A$39:$A$782,$A135,СВЦЭМ!$B$39:$B$782,I$119)+'СЕТ СН'!$I$9+СВЦЭМ!$D$10+'СЕТ СН'!$I$6-'СЕТ СН'!$I$19</f>
        <v>1678.52141641</v>
      </c>
      <c r="J135" s="36">
        <f>SUMIFS(СВЦЭМ!$C$39:$C$782,СВЦЭМ!$A$39:$A$782,$A135,СВЦЭМ!$B$39:$B$782,J$119)+'СЕТ СН'!$I$9+СВЦЭМ!$D$10+'СЕТ СН'!$I$6-'СЕТ СН'!$I$19</f>
        <v>1693.2496016999999</v>
      </c>
      <c r="K135" s="36">
        <f>SUMIFS(СВЦЭМ!$C$39:$C$782,СВЦЭМ!$A$39:$A$782,$A135,СВЦЭМ!$B$39:$B$782,K$119)+'СЕТ СН'!$I$9+СВЦЭМ!$D$10+'СЕТ СН'!$I$6-'СЕТ СН'!$I$19</f>
        <v>1618.3029052499999</v>
      </c>
      <c r="L135" s="36">
        <f>SUMIFS(СВЦЭМ!$C$39:$C$782,СВЦЭМ!$A$39:$A$782,$A135,СВЦЭМ!$B$39:$B$782,L$119)+'СЕТ СН'!$I$9+СВЦЭМ!$D$10+'СЕТ СН'!$I$6-'СЕТ СН'!$I$19</f>
        <v>1621.4100186200001</v>
      </c>
      <c r="M135" s="36">
        <f>SUMIFS(СВЦЭМ!$C$39:$C$782,СВЦЭМ!$A$39:$A$782,$A135,СВЦЭМ!$B$39:$B$782,M$119)+'СЕТ СН'!$I$9+СВЦЭМ!$D$10+'СЕТ СН'!$I$6-'СЕТ СН'!$I$19</f>
        <v>1614.5849036299999</v>
      </c>
      <c r="N135" s="36">
        <f>SUMIFS(СВЦЭМ!$C$39:$C$782,СВЦЭМ!$A$39:$A$782,$A135,СВЦЭМ!$B$39:$B$782,N$119)+'СЕТ СН'!$I$9+СВЦЭМ!$D$10+'СЕТ СН'!$I$6-'СЕТ СН'!$I$19</f>
        <v>1618.5274266899999</v>
      </c>
      <c r="O135" s="36">
        <f>SUMIFS(СВЦЭМ!$C$39:$C$782,СВЦЭМ!$A$39:$A$782,$A135,СВЦЭМ!$B$39:$B$782,O$119)+'СЕТ СН'!$I$9+СВЦЭМ!$D$10+'СЕТ СН'!$I$6-'СЕТ СН'!$I$19</f>
        <v>1608.73594581</v>
      </c>
      <c r="P135" s="36">
        <f>SUMIFS(СВЦЭМ!$C$39:$C$782,СВЦЭМ!$A$39:$A$782,$A135,СВЦЭМ!$B$39:$B$782,P$119)+'СЕТ СН'!$I$9+СВЦЭМ!$D$10+'СЕТ СН'!$I$6-'СЕТ СН'!$I$19</f>
        <v>1598.2015588100001</v>
      </c>
      <c r="Q135" s="36">
        <f>SUMIFS(СВЦЭМ!$C$39:$C$782,СВЦЭМ!$A$39:$A$782,$A135,СВЦЭМ!$B$39:$B$782,Q$119)+'СЕТ СН'!$I$9+СВЦЭМ!$D$10+'СЕТ СН'!$I$6-'СЕТ СН'!$I$19</f>
        <v>1591.36846565</v>
      </c>
      <c r="R135" s="36">
        <f>SUMIFS(СВЦЭМ!$C$39:$C$782,СВЦЭМ!$A$39:$A$782,$A135,СВЦЭМ!$B$39:$B$782,R$119)+'СЕТ СН'!$I$9+СВЦЭМ!$D$10+'СЕТ СН'!$I$6-'СЕТ СН'!$I$19</f>
        <v>1583.61945494</v>
      </c>
      <c r="S135" s="36">
        <f>SUMIFS(СВЦЭМ!$C$39:$C$782,СВЦЭМ!$A$39:$A$782,$A135,СВЦЭМ!$B$39:$B$782,S$119)+'СЕТ СН'!$I$9+СВЦЭМ!$D$10+'СЕТ СН'!$I$6-'СЕТ СН'!$I$19</f>
        <v>1577.41285397</v>
      </c>
      <c r="T135" s="36">
        <f>SUMIFS(СВЦЭМ!$C$39:$C$782,СВЦЭМ!$A$39:$A$782,$A135,СВЦЭМ!$B$39:$B$782,T$119)+'СЕТ СН'!$I$9+СВЦЭМ!$D$10+'СЕТ СН'!$I$6-'СЕТ СН'!$I$19</f>
        <v>1572.1346677199999</v>
      </c>
      <c r="U135" s="36">
        <f>SUMIFS(СВЦЭМ!$C$39:$C$782,СВЦЭМ!$A$39:$A$782,$A135,СВЦЭМ!$B$39:$B$782,U$119)+'СЕТ СН'!$I$9+СВЦЭМ!$D$10+'СЕТ СН'!$I$6-'СЕТ СН'!$I$19</f>
        <v>1596.1234892699999</v>
      </c>
      <c r="V135" s="36">
        <f>SUMIFS(СВЦЭМ!$C$39:$C$782,СВЦЭМ!$A$39:$A$782,$A135,СВЦЭМ!$B$39:$B$782,V$119)+'СЕТ СН'!$I$9+СВЦЭМ!$D$10+'СЕТ СН'!$I$6-'СЕТ СН'!$I$19</f>
        <v>1582.4551022600001</v>
      </c>
      <c r="W135" s="36">
        <f>SUMIFS(СВЦЭМ!$C$39:$C$782,СВЦЭМ!$A$39:$A$782,$A135,СВЦЭМ!$B$39:$B$782,W$119)+'СЕТ СН'!$I$9+СВЦЭМ!$D$10+'СЕТ СН'!$I$6-'СЕТ СН'!$I$19</f>
        <v>1583.9806241700001</v>
      </c>
      <c r="X135" s="36">
        <f>SUMIFS(СВЦЭМ!$C$39:$C$782,СВЦЭМ!$A$39:$A$782,$A135,СВЦЭМ!$B$39:$B$782,X$119)+'СЕТ СН'!$I$9+СВЦЭМ!$D$10+'СЕТ СН'!$I$6-'СЕТ СН'!$I$19</f>
        <v>1652.03167629</v>
      </c>
      <c r="Y135" s="36">
        <f>SUMIFS(СВЦЭМ!$C$39:$C$782,СВЦЭМ!$A$39:$A$782,$A135,СВЦЭМ!$B$39:$B$782,Y$119)+'СЕТ СН'!$I$9+СВЦЭМ!$D$10+'СЕТ СН'!$I$6-'СЕТ СН'!$I$19</f>
        <v>1715.73110496</v>
      </c>
    </row>
    <row r="136" spans="1:25" ht="15.75" x14ac:dyDescent="0.2">
      <c r="A136" s="35">
        <f t="shared" si="3"/>
        <v>44486</v>
      </c>
      <c r="B136" s="36">
        <f>SUMIFS(СВЦЭМ!$C$39:$C$782,СВЦЭМ!$A$39:$A$782,$A136,СВЦЭМ!$B$39:$B$782,B$119)+'СЕТ СН'!$I$9+СВЦЭМ!$D$10+'СЕТ СН'!$I$6-'СЕТ СН'!$I$19</f>
        <v>1644.6043778999999</v>
      </c>
      <c r="C136" s="36">
        <f>SUMIFS(СВЦЭМ!$C$39:$C$782,СВЦЭМ!$A$39:$A$782,$A136,СВЦЭМ!$B$39:$B$782,C$119)+'СЕТ СН'!$I$9+СВЦЭМ!$D$10+'СЕТ СН'!$I$6-'СЕТ СН'!$I$19</f>
        <v>1687.4135738499999</v>
      </c>
      <c r="D136" s="36">
        <f>SUMIFS(СВЦЭМ!$C$39:$C$782,СВЦЭМ!$A$39:$A$782,$A136,СВЦЭМ!$B$39:$B$782,D$119)+'СЕТ СН'!$I$9+СВЦЭМ!$D$10+'СЕТ СН'!$I$6-'СЕТ СН'!$I$19</f>
        <v>1623.5484353699999</v>
      </c>
      <c r="E136" s="36">
        <f>SUMIFS(СВЦЭМ!$C$39:$C$782,СВЦЭМ!$A$39:$A$782,$A136,СВЦЭМ!$B$39:$B$782,E$119)+'СЕТ СН'!$I$9+СВЦЭМ!$D$10+'СЕТ СН'!$I$6-'СЕТ СН'!$I$19</f>
        <v>1615.79423694</v>
      </c>
      <c r="F136" s="36">
        <f>SUMIFS(СВЦЭМ!$C$39:$C$782,СВЦЭМ!$A$39:$A$782,$A136,СВЦЭМ!$B$39:$B$782,F$119)+'СЕТ СН'!$I$9+СВЦЭМ!$D$10+'СЕТ СН'!$I$6-'СЕТ СН'!$I$19</f>
        <v>1621.56804683</v>
      </c>
      <c r="G136" s="36">
        <f>SUMIFS(СВЦЭМ!$C$39:$C$782,СВЦЭМ!$A$39:$A$782,$A136,СВЦЭМ!$B$39:$B$782,G$119)+'СЕТ СН'!$I$9+СВЦЭМ!$D$10+'СЕТ СН'!$I$6-'СЕТ СН'!$I$19</f>
        <v>1610.26997087</v>
      </c>
      <c r="H136" s="36">
        <f>SUMIFS(СВЦЭМ!$C$39:$C$782,СВЦЭМ!$A$39:$A$782,$A136,СВЦЭМ!$B$39:$B$782,H$119)+'СЕТ СН'!$I$9+СВЦЭМ!$D$10+'СЕТ СН'!$I$6-'СЕТ СН'!$I$19</f>
        <v>1640.53299659</v>
      </c>
      <c r="I136" s="36">
        <f>SUMIFS(СВЦЭМ!$C$39:$C$782,СВЦЭМ!$A$39:$A$782,$A136,СВЦЭМ!$B$39:$B$782,I$119)+'СЕТ СН'!$I$9+СВЦЭМ!$D$10+'СЕТ СН'!$I$6-'СЕТ СН'!$I$19</f>
        <v>1655.57832282</v>
      </c>
      <c r="J136" s="36">
        <f>SUMIFS(СВЦЭМ!$C$39:$C$782,СВЦЭМ!$A$39:$A$782,$A136,СВЦЭМ!$B$39:$B$782,J$119)+'СЕТ СН'!$I$9+СВЦЭМ!$D$10+'СЕТ СН'!$I$6-'СЕТ СН'!$I$19</f>
        <v>1600.1388904200001</v>
      </c>
      <c r="K136" s="36">
        <f>SUMIFS(СВЦЭМ!$C$39:$C$782,СВЦЭМ!$A$39:$A$782,$A136,СВЦЭМ!$B$39:$B$782,K$119)+'СЕТ СН'!$I$9+СВЦЭМ!$D$10+'СЕТ СН'!$I$6-'СЕТ СН'!$I$19</f>
        <v>1594.68130922</v>
      </c>
      <c r="L136" s="36">
        <f>SUMIFS(СВЦЭМ!$C$39:$C$782,СВЦЭМ!$A$39:$A$782,$A136,СВЦЭМ!$B$39:$B$782,L$119)+'СЕТ СН'!$I$9+СВЦЭМ!$D$10+'СЕТ СН'!$I$6-'СЕТ СН'!$I$19</f>
        <v>1596.23261725</v>
      </c>
      <c r="M136" s="36">
        <f>SUMIFS(СВЦЭМ!$C$39:$C$782,СВЦЭМ!$A$39:$A$782,$A136,СВЦЭМ!$B$39:$B$782,M$119)+'СЕТ СН'!$I$9+СВЦЭМ!$D$10+'СЕТ СН'!$I$6-'СЕТ СН'!$I$19</f>
        <v>1604.2613252900001</v>
      </c>
      <c r="N136" s="36">
        <f>SUMIFS(СВЦЭМ!$C$39:$C$782,СВЦЭМ!$A$39:$A$782,$A136,СВЦЭМ!$B$39:$B$782,N$119)+'СЕТ СН'!$I$9+СВЦЭМ!$D$10+'СЕТ СН'!$I$6-'СЕТ СН'!$I$19</f>
        <v>1614.32994902</v>
      </c>
      <c r="O136" s="36">
        <f>SUMIFS(СВЦЭМ!$C$39:$C$782,СВЦЭМ!$A$39:$A$782,$A136,СВЦЭМ!$B$39:$B$782,O$119)+'СЕТ СН'!$I$9+СВЦЭМ!$D$10+'СЕТ СН'!$I$6-'СЕТ СН'!$I$19</f>
        <v>1617.10402236</v>
      </c>
      <c r="P136" s="36">
        <f>SUMIFS(СВЦЭМ!$C$39:$C$782,СВЦЭМ!$A$39:$A$782,$A136,СВЦЭМ!$B$39:$B$782,P$119)+'СЕТ СН'!$I$9+СВЦЭМ!$D$10+'СЕТ СН'!$I$6-'СЕТ СН'!$I$19</f>
        <v>1662.9928099599999</v>
      </c>
      <c r="Q136" s="36">
        <f>SUMIFS(СВЦЭМ!$C$39:$C$782,СВЦЭМ!$A$39:$A$782,$A136,СВЦЭМ!$B$39:$B$782,Q$119)+'СЕТ СН'!$I$9+СВЦЭМ!$D$10+'СЕТ СН'!$I$6-'СЕТ СН'!$I$19</f>
        <v>1713.9537821399999</v>
      </c>
      <c r="R136" s="36">
        <f>SUMIFS(СВЦЭМ!$C$39:$C$782,СВЦЭМ!$A$39:$A$782,$A136,СВЦЭМ!$B$39:$B$782,R$119)+'СЕТ СН'!$I$9+СВЦЭМ!$D$10+'СЕТ СН'!$I$6-'СЕТ СН'!$I$19</f>
        <v>1666.2760129000001</v>
      </c>
      <c r="S136" s="36">
        <f>SUMIFS(СВЦЭМ!$C$39:$C$782,СВЦЭМ!$A$39:$A$782,$A136,СВЦЭМ!$B$39:$B$782,S$119)+'СЕТ СН'!$I$9+СВЦЭМ!$D$10+'СЕТ СН'!$I$6-'СЕТ СН'!$I$19</f>
        <v>1604.8489307699999</v>
      </c>
      <c r="T136" s="36">
        <f>SUMIFS(СВЦЭМ!$C$39:$C$782,СВЦЭМ!$A$39:$A$782,$A136,СВЦЭМ!$B$39:$B$782,T$119)+'СЕТ СН'!$I$9+СВЦЭМ!$D$10+'СЕТ СН'!$I$6-'СЕТ СН'!$I$19</f>
        <v>1607.3735129500001</v>
      </c>
      <c r="U136" s="36">
        <f>SUMIFS(СВЦЭМ!$C$39:$C$782,СВЦЭМ!$A$39:$A$782,$A136,СВЦЭМ!$B$39:$B$782,U$119)+'СЕТ СН'!$I$9+СВЦЭМ!$D$10+'СЕТ СН'!$I$6-'СЕТ СН'!$I$19</f>
        <v>1620.7620038800001</v>
      </c>
      <c r="V136" s="36">
        <f>SUMIFS(СВЦЭМ!$C$39:$C$782,СВЦЭМ!$A$39:$A$782,$A136,СВЦЭМ!$B$39:$B$782,V$119)+'СЕТ СН'!$I$9+СВЦЭМ!$D$10+'СЕТ СН'!$I$6-'СЕТ СН'!$I$19</f>
        <v>1608.71199787</v>
      </c>
      <c r="W136" s="36">
        <f>SUMIFS(СВЦЭМ!$C$39:$C$782,СВЦЭМ!$A$39:$A$782,$A136,СВЦЭМ!$B$39:$B$782,W$119)+'СЕТ СН'!$I$9+СВЦЭМ!$D$10+'СЕТ СН'!$I$6-'СЕТ СН'!$I$19</f>
        <v>1617.6033392699999</v>
      </c>
      <c r="X136" s="36">
        <f>SUMIFS(СВЦЭМ!$C$39:$C$782,СВЦЭМ!$A$39:$A$782,$A136,СВЦЭМ!$B$39:$B$782,X$119)+'СЕТ СН'!$I$9+СВЦЭМ!$D$10+'СЕТ СН'!$I$6-'СЕТ СН'!$I$19</f>
        <v>1613.7799829200001</v>
      </c>
      <c r="Y136" s="36">
        <f>SUMIFS(СВЦЭМ!$C$39:$C$782,СВЦЭМ!$A$39:$A$782,$A136,СВЦЭМ!$B$39:$B$782,Y$119)+'СЕТ СН'!$I$9+СВЦЭМ!$D$10+'СЕТ СН'!$I$6-'СЕТ СН'!$I$19</f>
        <v>1690.8562245099999</v>
      </c>
    </row>
    <row r="137" spans="1:25" ht="15.75" x14ac:dyDescent="0.2">
      <c r="A137" s="35">
        <f t="shared" si="3"/>
        <v>44487</v>
      </c>
      <c r="B137" s="36">
        <f>SUMIFS(СВЦЭМ!$C$39:$C$782,СВЦЭМ!$A$39:$A$782,$A137,СВЦЭМ!$B$39:$B$782,B$119)+'СЕТ СН'!$I$9+СВЦЭМ!$D$10+'СЕТ СН'!$I$6-'СЕТ СН'!$I$19</f>
        <v>1712.8207418100001</v>
      </c>
      <c r="C137" s="36">
        <f>SUMIFS(СВЦЭМ!$C$39:$C$782,СВЦЭМ!$A$39:$A$782,$A137,СВЦЭМ!$B$39:$B$782,C$119)+'СЕТ СН'!$I$9+СВЦЭМ!$D$10+'СЕТ СН'!$I$6-'СЕТ СН'!$I$19</f>
        <v>1687.03813932</v>
      </c>
      <c r="D137" s="36">
        <f>SUMIFS(СВЦЭМ!$C$39:$C$782,СВЦЭМ!$A$39:$A$782,$A137,СВЦЭМ!$B$39:$B$782,D$119)+'СЕТ СН'!$I$9+СВЦЭМ!$D$10+'СЕТ СН'!$I$6-'СЕТ СН'!$I$19</f>
        <v>1639.13331234</v>
      </c>
      <c r="E137" s="36">
        <f>SUMIFS(СВЦЭМ!$C$39:$C$782,СВЦЭМ!$A$39:$A$782,$A137,СВЦЭМ!$B$39:$B$782,E$119)+'СЕТ СН'!$I$9+СВЦЭМ!$D$10+'СЕТ СН'!$I$6-'СЕТ СН'!$I$19</f>
        <v>1640.05008314</v>
      </c>
      <c r="F137" s="36">
        <f>SUMIFS(СВЦЭМ!$C$39:$C$782,СВЦЭМ!$A$39:$A$782,$A137,СВЦЭМ!$B$39:$B$782,F$119)+'СЕТ СН'!$I$9+СВЦЭМ!$D$10+'СЕТ СН'!$I$6-'СЕТ СН'!$I$19</f>
        <v>1642.64078419</v>
      </c>
      <c r="G137" s="36">
        <f>SUMIFS(СВЦЭМ!$C$39:$C$782,СВЦЭМ!$A$39:$A$782,$A137,СВЦЭМ!$B$39:$B$782,G$119)+'СЕТ СН'!$I$9+СВЦЭМ!$D$10+'СЕТ СН'!$I$6-'СЕТ СН'!$I$19</f>
        <v>1632.18327772</v>
      </c>
      <c r="H137" s="36">
        <f>SUMIFS(СВЦЭМ!$C$39:$C$782,СВЦЭМ!$A$39:$A$782,$A137,СВЦЭМ!$B$39:$B$782,H$119)+'СЕТ СН'!$I$9+СВЦЭМ!$D$10+'СЕТ СН'!$I$6-'СЕТ СН'!$I$19</f>
        <v>1692.87208493</v>
      </c>
      <c r="I137" s="36">
        <f>SUMIFS(СВЦЭМ!$C$39:$C$782,СВЦЭМ!$A$39:$A$782,$A137,СВЦЭМ!$B$39:$B$782,I$119)+'СЕТ СН'!$I$9+СВЦЭМ!$D$10+'СЕТ СН'!$I$6-'СЕТ СН'!$I$19</f>
        <v>1730.8298132899999</v>
      </c>
      <c r="J137" s="36">
        <f>SUMIFS(СВЦЭМ!$C$39:$C$782,СВЦЭМ!$A$39:$A$782,$A137,СВЦЭМ!$B$39:$B$782,J$119)+'СЕТ СН'!$I$9+СВЦЭМ!$D$10+'СЕТ СН'!$I$6-'СЕТ СН'!$I$19</f>
        <v>1683.69861289</v>
      </c>
      <c r="K137" s="36">
        <f>SUMIFS(СВЦЭМ!$C$39:$C$782,СВЦЭМ!$A$39:$A$782,$A137,СВЦЭМ!$B$39:$B$782,K$119)+'СЕТ СН'!$I$9+СВЦЭМ!$D$10+'СЕТ СН'!$I$6-'СЕТ СН'!$I$19</f>
        <v>1658.2749288499999</v>
      </c>
      <c r="L137" s="36">
        <f>SUMIFS(СВЦЭМ!$C$39:$C$782,СВЦЭМ!$A$39:$A$782,$A137,СВЦЭМ!$B$39:$B$782,L$119)+'СЕТ СН'!$I$9+СВЦЭМ!$D$10+'СЕТ СН'!$I$6-'СЕТ СН'!$I$19</f>
        <v>1656.1898476700001</v>
      </c>
      <c r="M137" s="36">
        <f>SUMIFS(СВЦЭМ!$C$39:$C$782,СВЦЭМ!$A$39:$A$782,$A137,СВЦЭМ!$B$39:$B$782,M$119)+'СЕТ СН'!$I$9+СВЦЭМ!$D$10+'СЕТ СН'!$I$6-'СЕТ СН'!$I$19</f>
        <v>1655.92664225</v>
      </c>
      <c r="N137" s="36">
        <f>SUMIFS(СВЦЭМ!$C$39:$C$782,СВЦЭМ!$A$39:$A$782,$A137,СВЦЭМ!$B$39:$B$782,N$119)+'СЕТ СН'!$I$9+СВЦЭМ!$D$10+'СЕТ СН'!$I$6-'СЕТ СН'!$I$19</f>
        <v>1640.9762461999999</v>
      </c>
      <c r="O137" s="36">
        <f>SUMIFS(СВЦЭМ!$C$39:$C$782,СВЦЭМ!$A$39:$A$782,$A137,СВЦЭМ!$B$39:$B$782,O$119)+'СЕТ СН'!$I$9+СВЦЭМ!$D$10+'СЕТ СН'!$I$6-'СЕТ СН'!$I$19</f>
        <v>1640.65169664</v>
      </c>
      <c r="P137" s="36">
        <f>SUMIFS(СВЦЭМ!$C$39:$C$782,СВЦЭМ!$A$39:$A$782,$A137,СВЦЭМ!$B$39:$B$782,P$119)+'СЕТ СН'!$I$9+СВЦЭМ!$D$10+'СЕТ СН'!$I$6-'СЕТ СН'!$I$19</f>
        <v>1631.3601178700001</v>
      </c>
      <c r="Q137" s="36">
        <f>SUMIFS(СВЦЭМ!$C$39:$C$782,СВЦЭМ!$A$39:$A$782,$A137,СВЦЭМ!$B$39:$B$782,Q$119)+'СЕТ СН'!$I$9+СВЦЭМ!$D$10+'СЕТ СН'!$I$6-'СЕТ СН'!$I$19</f>
        <v>1632.92005485</v>
      </c>
      <c r="R137" s="36">
        <f>SUMIFS(СВЦЭМ!$C$39:$C$782,СВЦЭМ!$A$39:$A$782,$A137,СВЦЭМ!$B$39:$B$782,R$119)+'СЕТ СН'!$I$9+СВЦЭМ!$D$10+'СЕТ СН'!$I$6-'СЕТ СН'!$I$19</f>
        <v>1622.5283167800001</v>
      </c>
      <c r="S137" s="36">
        <f>SUMIFS(СВЦЭМ!$C$39:$C$782,СВЦЭМ!$A$39:$A$782,$A137,СВЦЭМ!$B$39:$B$782,S$119)+'СЕТ СН'!$I$9+СВЦЭМ!$D$10+'СЕТ СН'!$I$6-'СЕТ СН'!$I$19</f>
        <v>1638.5175512799999</v>
      </c>
      <c r="T137" s="36">
        <f>SUMIFS(СВЦЭМ!$C$39:$C$782,СВЦЭМ!$A$39:$A$782,$A137,СВЦЭМ!$B$39:$B$782,T$119)+'СЕТ СН'!$I$9+СВЦЭМ!$D$10+'СЕТ СН'!$I$6-'СЕТ СН'!$I$19</f>
        <v>1650.02725932</v>
      </c>
      <c r="U137" s="36">
        <f>SUMIFS(СВЦЭМ!$C$39:$C$782,СВЦЭМ!$A$39:$A$782,$A137,СВЦЭМ!$B$39:$B$782,U$119)+'СЕТ СН'!$I$9+СВЦЭМ!$D$10+'СЕТ СН'!$I$6-'СЕТ СН'!$I$19</f>
        <v>1654.33241464</v>
      </c>
      <c r="V137" s="36">
        <f>SUMIFS(СВЦЭМ!$C$39:$C$782,СВЦЭМ!$A$39:$A$782,$A137,СВЦЭМ!$B$39:$B$782,V$119)+'СЕТ СН'!$I$9+СВЦЭМ!$D$10+'СЕТ СН'!$I$6-'СЕТ СН'!$I$19</f>
        <v>1655.32821122</v>
      </c>
      <c r="W137" s="36">
        <f>SUMIFS(СВЦЭМ!$C$39:$C$782,СВЦЭМ!$A$39:$A$782,$A137,СВЦЭМ!$B$39:$B$782,W$119)+'СЕТ СН'!$I$9+СВЦЭМ!$D$10+'СЕТ СН'!$I$6-'СЕТ СН'!$I$19</f>
        <v>1668.31471958</v>
      </c>
      <c r="X137" s="36">
        <f>SUMIFS(СВЦЭМ!$C$39:$C$782,СВЦЭМ!$A$39:$A$782,$A137,СВЦЭМ!$B$39:$B$782,X$119)+'СЕТ СН'!$I$9+СВЦЭМ!$D$10+'СЕТ СН'!$I$6-'СЕТ СН'!$I$19</f>
        <v>1697.7706414699999</v>
      </c>
      <c r="Y137" s="36">
        <f>SUMIFS(СВЦЭМ!$C$39:$C$782,СВЦЭМ!$A$39:$A$782,$A137,СВЦЭМ!$B$39:$B$782,Y$119)+'СЕТ СН'!$I$9+СВЦЭМ!$D$10+'СЕТ СН'!$I$6-'СЕТ СН'!$I$19</f>
        <v>1740.3490366999999</v>
      </c>
    </row>
    <row r="138" spans="1:25" ht="15.75" x14ac:dyDescent="0.2">
      <c r="A138" s="35">
        <f t="shared" si="3"/>
        <v>44488</v>
      </c>
      <c r="B138" s="36">
        <f>SUMIFS(СВЦЭМ!$C$39:$C$782,СВЦЭМ!$A$39:$A$782,$A138,СВЦЭМ!$B$39:$B$782,B$119)+'СЕТ СН'!$I$9+СВЦЭМ!$D$10+'СЕТ СН'!$I$6-'СЕТ СН'!$I$19</f>
        <v>1772.3164655799999</v>
      </c>
      <c r="C138" s="36">
        <f>SUMIFS(СВЦЭМ!$C$39:$C$782,СВЦЭМ!$A$39:$A$782,$A138,СВЦЭМ!$B$39:$B$782,C$119)+'СЕТ СН'!$I$9+СВЦЭМ!$D$10+'СЕТ СН'!$I$6-'СЕТ СН'!$I$19</f>
        <v>1764.4144597899999</v>
      </c>
      <c r="D138" s="36">
        <f>SUMIFS(СВЦЭМ!$C$39:$C$782,СВЦЭМ!$A$39:$A$782,$A138,СВЦЭМ!$B$39:$B$782,D$119)+'СЕТ СН'!$I$9+СВЦЭМ!$D$10+'СЕТ СН'!$I$6-'СЕТ СН'!$I$19</f>
        <v>1691.9705175399999</v>
      </c>
      <c r="E138" s="36">
        <f>SUMIFS(СВЦЭМ!$C$39:$C$782,СВЦЭМ!$A$39:$A$782,$A138,СВЦЭМ!$B$39:$B$782,E$119)+'СЕТ СН'!$I$9+СВЦЭМ!$D$10+'СЕТ СН'!$I$6-'СЕТ СН'!$I$19</f>
        <v>1685.9098600499999</v>
      </c>
      <c r="F138" s="36">
        <f>SUMIFS(СВЦЭМ!$C$39:$C$782,СВЦЭМ!$A$39:$A$782,$A138,СВЦЭМ!$B$39:$B$782,F$119)+'СЕТ СН'!$I$9+СВЦЭМ!$D$10+'СЕТ СН'!$I$6-'СЕТ СН'!$I$19</f>
        <v>1685.1372517699999</v>
      </c>
      <c r="G138" s="36">
        <f>SUMIFS(СВЦЭМ!$C$39:$C$782,СВЦЭМ!$A$39:$A$782,$A138,СВЦЭМ!$B$39:$B$782,G$119)+'СЕТ СН'!$I$9+СВЦЭМ!$D$10+'СЕТ СН'!$I$6-'СЕТ СН'!$I$19</f>
        <v>1675.4201871600001</v>
      </c>
      <c r="H138" s="36">
        <f>SUMIFS(СВЦЭМ!$C$39:$C$782,СВЦЭМ!$A$39:$A$782,$A138,СВЦЭМ!$B$39:$B$782,H$119)+'СЕТ СН'!$I$9+СВЦЭМ!$D$10+'СЕТ СН'!$I$6-'СЕТ СН'!$I$19</f>
        <v>1664.2639506799999</v>
      </c>
      <c r="I138" s="36">
        <f>SUMIFS(СВЦЭМ!$C$39:$C$782,СВЦЭМ!$A$39:$A$782,$A138,СВЦЭМ!$B$39:$B$782,I$119)+'СЕТ СН'!$I$9+СВЦЭМ!$D$10+'СЕТ СН'!$I$6-'СЕТ СН'!$I$19</f>
        <v>1741.6615200199999</v>
      </c>
      <c r="J138" s="36">
        <f>SUMIFS(СВЦЭМ!$C$39:$C$782,СВЦЭМ!$A$39:$A$782,$A138,СВЦЭМ!$B$39:$B$782,J$119)+'СЕТ СН'!$I$9+СВЦЭМ!$D$10+'СЕТ СН'!$I$6-'СЕТ СН'!$I$19</f>
        <v>1722.6662418599999</v>
      </c>
      <c r="K138" s="36">
        <f>SUMIFS(СВЦЭМ!$C$39:$C$782,СВЦЭМ!$A$39:$A$782,$A138,СВЦЭМ!$B$39:$B$782,K$119)+'СЕТ СН'!$I$9+СВЦЭМ!$D$10+'СЕТ СН'!$I$6-'СЕТ СН'!$I$19</f>
        <v>1664.83270066</v>
      </c>
      <c r="L138" s="36">
        <f>SUMIFS(СВЦЭМ!$C$39:$C$782,СВЦЭМ!$A$39:$A$782,$A138,СВЦЭМ!$B$39:$B$782,L$119)+'СЕТ СН'!$I$9+СВЦЭМ!$D$10+'СЕТ СН'!$I$6-'СЕТ СН'!$I$19</f>
        <v>1665.5016686500001</v>
      </c>
      <c r="M138" s="36">
        <f>SUMIFS(СВЦЭМ!$C$39:$C$782,СВЦЭМ!$A$39:$A$782,$A138,СВЦЭМ!$B$39:$B$782,M$119)+'СЕТ СН'!$I$9+СВЦЭМ!$D$10+'СЕТ СН'!$I$6-'СЕТ СН'!$I$19</f>
        <v>1662.36931744</v>
      </c>
      <c r="N138" s="36">
        <f>SUMIFS(СВЦЭМ!$C$39:$C$782,СВЦЭМ!$A$39:$A$782,$A138,СВЦЭМ!$B$39:$B$782,N$119)+'СЕТ СН'!$I$9+СВЦЭМ!$D$10+'СЕТ СН'!$I$6-'СЕТ СН'!$I$19</f>
        <v>1731.2324156</v>
      </c>
      <c r="O138" s="36">
        <f>SUMIFS(СВЦЭМ!$C$39:$C$782,СВЦЭМ!$A$39:$A$782,$A138,СВЦЭМ!$B$39:$B$782,O$119)+'СЕТ СН'!$I$9+СВЦЭМ!$D$10+'СЕТ СН'!$I$6-'СЕТ СН'!$I$19</f>
        <v>1754.7003749999999</v>
      </c>
      <c r="P138" s="36">
        <f>SUMIFS(СВЦЭМ!$C$39:$C$782,СВЦЭМ!$A$39:$A$782,$A138,СВЦЭМ!$B$39:$B$782,P$119)+'СЕТ СН'!$I$9+СВЦЭМ!$D$10+'СЕТ СН'!$I$6-'СЕТ СН'!$I$19</f>
        <v>1751.84064268</v>
      </c>
      <c r="Q138" s="36">
        <f>SUMIFS(СВЦЭМ!$C$39:$C$782,СВЦЭМ!$A$39:$A$782,$A138,СВЦЭМ!$B$39:$B$782,Q$119)+'СЕТ СН'!$I$9+СВЦЭМ!$D$10+'СЕТ СН'!$I$6-'СЕТ СН'!$I$19</f>
        <v>1908.23971568</v>
      </c>
      <c r="R138" s="36">
        <f>SUMIFS(СВЦЭМ!$C$39:$C$782,СВЦЭМ!$A$39:$A$782,$A138,СВЦЭМ!$B$39:$B$782,R$119)+'СЕТ СН'!$I$9+СВЦЭМ!$D$10+'СЕТ СН'!$I$6-'СЕТ СН'!$I$19</f>
        <v>1782.3347176299999</v>
      </c>
      <c r="S138" s="36">
        <f>SUMIFS(СВЦЭМ!$C$39:$C$782,СВЦЭМ!$A$39:$A$782,$A138,СВЦЭМ!$B$39:$B$782,S$119)+'СЕТ СН'!$I$9+СВЦЭМ!$D$10+'СЕТ СН'!$I$6-'СЕТ СН'!$I$19</f>
        <v>1689.52049541</v>
      </c>
      <c r="T138" s="36">
        <f>SUMIFS(СВЦЭМ!$C$39:$C$782,СВЦЭМ!$A$39:$A$782,$A138,СВЦЭМ!$B$39:$B$782,T$119)+'СЕТ СН'!$I$9+СВЦЭМ!$D$10+'СЕТ СН'!$I$6-'СЕТ СН'!$I$19</f>
        <v>1646.77041667</v>
      </c>
      <c r="U138" s="36">
        <f>SUMIFS(СВЦЭМ!$C$39:$C$782,СВЦЭМ!$A$39:$A$782,$A138,СВЦЭМ!$B$39:$B$782,U$119)+'СЕТ СН'!$I$9+СВЦЭМ!$D$10+'СЕТ СН'!$I$6-'СЕТ СН'!$I$19</f>
        <v>1605.5049228099999</v>
      </c>
      <c r="V138" s="36">
        <f>SUMIFS(СВЦЭМ!$C$39:$C$782,СВЦЭМ!$A$39:$A$782,$A138,СВЦЭМ!$B$39:$B$782,V$119)+'СЕТ СН'!$I$9+СВЦЭМ!$D$10+'СЕТ СН'!$I$6-'СЕТ СН'!$I$19</f>
        <v>1608.88042933</v>
      </c>
      <c r="W138" s="36">
        <f>SUMIFS(СВЦЭМ!$C$39:$C$782,СВЦЭМ!$A$39:$A$782,$A138,СВЦЭМ!$B$39:$B$782,W$119)+'СЕТ СН'!$I$9+СВЦЭМ!$D$10+'СЕТ СН'!$I$6-'СЕТ СН'!$I$19</f>
        <v>1651.4971023099999</v>
      </c>
      <c r="X138" s="36">
        <f>SUMIFS(СВЦЭМ!$C$39:$C$782,СВЦЭМ!$A$39:$A$782,$A138,СВЦЭМ!$B$39:$B$782,X$119)+'СЕТ СН'!$I$9+СВЦЭМ!$D$10+'СЕТ СН'!$I$6-'СЕТ СН'!$I$19</f>
        <v>1729.9797955500001</v>
      </c>
      <c r="Y138" s="36">
        <f>SUMIFS(СВЦЭМ!$C$39:$C$782,СВЦЭМ!$A$39:$A$782,$A138,СВЦЭМ!$B$39:$B$782,Y$119)+'СЕТ СН'!$I$9+СВЦЭМ!$D$10+'СЕТ СН'!$I$6-'СЕТ СН'!$I$19</f>
        <v>1763.58363594</v>
      </c>
    </row>
    <row r="139" spans="1:25" ht="15.75" x14ac:dyDescent="0.2">
      <c r="A139" s="35">
        <f t="shared" si="3"/>
        <v>44489</v>
      </c>
      <c r="B139" s="36">
        <f>SUMIFS(СВЦЭМ!$C$39:$C$782,СВЦЭМ!$A$39:$A$782,$A139,СВЦЭМ!$B$39:$B$782,B$119)+'СЕТ СН'!$I$9+СВЦЭМ!$D$10+'СЕТ СН'!$I$6-'СЕТ СН'!$I$19</f>
        <v>1827.0885524400001</v>
      </c>
      <c r="C139" s="36">
        <f>SUMIFS(СВЦЭМ!$C$39:$C$782,СВЦЭМ!$A$39:$A$782,$A139,СВЦЭМ!$B$39:$B$782,C$119)+'СЕТ СН'!$I$9+СВЦЭМ!$D$10+'СЕТ СН'!$I$6-'СЕТ СН'!$I$19</f>
        <v>1792.61613491</v>
      </c>
      <c r="D139" s="36">
        <f>SUMIFS(СВЦЭМ!$C$39:$C$782,СВЦЭМ!$A$39:$A$782,$A139,СВЦЭМ!$B$39:$B$782,D$119)+'СЕТ СН'!$I$9+СВЦЭМ!$D$10+'СЕТ СН'!$I$6-'СЕТ СН'!$I$19</f>
        <v>1719.7572488399999</v>
      </c>
      <c r="E139" s="36">
        <f>SUMIFS(СВЦЭМ!$C$39:$C$782,СВЦЭМ!$A$39:$A$782,$A139,СВЦЭМ!$B$39:$B$782,E$119)+'СЕТ СН'!$I$9+СВЦЭМ!$D$10+'СЕТ СН'!$I$6-'СЕТ СН'!$I$19</f>
        <v>1703.21032014</v>
      </c>
      <c r="F139" s="36">
        <f>SUMIFS(СВЦЭМ!$C$39:$C$782,СВЦЭМ!$A$39:$A$782,$A139,СВЦЭМ!$B$39:$B$782,F$119)+'СЕТ СН'!$I$9+СВЦЭМ!$D$10+'СЕТ СН'!$I$6-'СЕТ СН'!$I$19</f>
        <v>1698.2663106099999</v>
      </c>
      <c r="G139" s="36">
        <f>SUMIFS(СВЦЭМ!$C$39:$C$782,СВЦЭМ!$A$39:$A$782,$A139,СВЦЭМ!$B$39:$B$782,G$119)+'СЕТ СН'!$I$9+СВЦЭМ!$D$10+'СЕТ СН'!$I$6-'СЕТ СН'!$I$19</f>
        <v>1705.78507898</v>
      </c>
      <c r="H139" s="36">
        <f>SUMIFS(СВЦЭМ!$C$39:$C$782,СВЦЭМ!$A$39:$A$782,$A139,СВЦЭМ!$B$39:$B$782,H$119)+'СЕТ СН'!$I$9+СВЦЭМ!$D$10+'СЕТ СН'!$I$6-'СЕТ СН'!$I$19</f>
        <v>1764.19891394</v>
      </c>
      <c r="I139" s="36">
        <f>SUMIFS(СВЦЭМ!$C$39:$C$782,СВЦЭМ!$A$39:$A$782,$A139,СВЦЭМ!$B$39:$B$782,I$119)+'СЕТ СН'!$I$9+СВЦЭМ!$D$10+'СЕТ СН'!$I$6-'СЕТ СН'!$I$19</f>
        <v>1766.19671376</v>
      </c>
      <c r="J139" s="36">
        <f>SUMIFS(СВЦЭМ!$C$39:$C$782,СВЦЭМ!$A$39:$A$782,$A139,СВЦЭМ!$B$39:$B$782,J$119)+'СЕТ СН'!$I$9+СВЦЭМ!$D$10+'СЕТ СН'!$I$6-'СЕТ СН'!$I$19</f>
        <v>1677.5953663499999</v>
      </c>
      <c r="K139" s="36">
        <f>SUMIFS(СВЦЭМ!$C$39:$C$782,СВЦЭМ!$A$39:$A$782,$A139,СВЦЭМ!$B$39:$B$782,K$119)+'СЕТ СН'!$I$9+СВЦЭМ!$D$10+'СЕТ СН'!$I$6-'СЕТ СН'!$I$19</f>
        <v>1681.2916027700001</v>
      </c>
      <c r="L139" s="36">
        <f>SUMIFS(СВЦЭМ!$C$39:$C$782,СВЦЭМ!$A$39:$A$782,$A139,СВЦЭМ!$B$39:$B$782,L$119)+'СЕТ СН'!$I$9+СВЦЭМ!$D$10+'СЕТ СН'!$I$6-'СЕТ СН'!$I$19</f>
        <v>1681.9647708</v>
      </c>
      <c r="M139" s="36">
        <f>SUMIFS(СВЦЭМ!$C$39:$C$782,СВЦЭМ!$A$39:$A$782,$A139,СВЦЭМ!$B$39:$B$782,M$119)+'СЕТ СН'!$I$9+СВЦЭМ!$D$10+'СЕТ СН'!$I$6-'СЕТ СН'!$I$19</f>
        <v>1691.48036327</v>
      </c>
      <c r="N139" s="36">
        <f>SUMIFS(СВЦЭМ!$C$39:$C$782,СВЦЭМ!$A$39:$A$782,$A139,СВЦЭМ!$B$39:$B$782,N$119)+'СЕТ СН'!$I$9+СВЦЭМ!$D$10+'СЕТ СН'!$I$6-'СЕТ СН'!$I$19</f>
        <v>1710.26946942</v>
      </c>
      <c r="O139" s="36">
        <f>SUMIFS(СВЦЭМ!$C$39:$C$782,СВЦЭМ!$A$39:$A$782,$A139,СВЦЭМ!$B$39:$B$782,O$119)+'СЕТ СН'!$I$9+СВЦЭМ!$D$10+'СЕТ СН'!$I$6-'СЕТ СН'!$I$19</f>
        <v>1728.1814831699999</v>
      </c>
      <c r="P139" s="36">
        <f>SUMIFS(СВЦЭМ!$C$39:$C$782,СВЦЭМ!$A$39:$A$782,$A139,СВЦЭМ!$B$39:$B$782,P$119)+'СЕТ СН'!$I$9+СВЦЭМ!$D$10+'СЕТ СН'!$I$6-'СЕТ СН'!$I$19</f>
        <v>1731.8777462599999</v>
      </c>
      <c r="Q139" s="36">
        <f>SUMIFS(СВЦЭМ!$C$39:$C$782,СВЦЭМ!$A$39:$A$782,$A139,СВЦЭМ!$B$39:$B$782,Q$119)+'СЕТ СН'!$I$9+СВЦЭМ!$D$10+'СЕТ СН'!$I$6-'СЕТ СН'!$I$19</f>
        <v>1729.6602357100001</v>
      </c>
      <c r="R139" s="36">
        <f>SUMIFS(СВЦЭМ!$C$39:$C$782,СВЦЭМ!$A$39:$A$782,$A139,СВЦЭМ!$B$39:$B$782,R$119)+'СЕТ СН'!$I$9+СВЦЭМ!$D$10+'СЕТ СН'!$I$6-'СЕТ СН'!$I$19</f>
        <v>1732.6303937099999</v>
      </c>
      <c r="S139" s="36">
        <f>SUMIFS(СВЦЭМ!$C$39:$C$782,СВЦЭМ!$A$39:$A$782,$A139,СВЦЭМ!$B$39:$B$782,S$119)+'СЕТ СН'!$I$9+СВЦЭМ!$D$10+'СЕТ СН'!$I$6-'СЕТ СН'!$I$19</f>
        <v>1705.8099044400001</v>
      </c>
      <c r="T139" s="36">
        <f>SUMIFS(СВЦЭМ!$C$39:$C$782,СВЦЭМ!$A$39:$A$782,$A139,СВЦЭМ!$B$39:$B$782,T$119)+'СЕТ СН'!$I$9+СВЦЭМ!$D$10+'СЕТ СН'!$I$6-'СЕТ СН'!$I$19</f>
        <v>1670.4076983099999</v>
      </c>
      <c r="U139" s="36">
        <f>SUMIFS(СВЦЭМ!$C$39:$C$782,СВЦЭМ!$A$39:$A$782,$A139,СВЦЭМ!$B$39:$B$782,U$119)+'СЕТ СН'!$I$9+СВЦЭМ!$D$10+'СЕТ СН'!$I$6-'СЕТ СН'!$I$19</f>
        <v>1671.4374585599999</v>
      </c>
      <c r="V139" s="36">
        <f>SUMIFS(СВЦЭМ!$C$39:$C$782,СВЦЭМ!$A$39:$A$782,$A139,СВЦЭМ!$B$39:$B$782,V$119)+'СЕТ СН'!$I$9+СВЦЭМ!$D$10+'СЕТ СН'!$I$6-'СЕТ СН'!$I$19</f>
        <v>1684.1643949699999</v>
      </c>
      <c r="W139" s="36">
        <f>SUMIFS(СВЦЭМ!$C$39:$C$782,СВЦЭМ!$A$39:$A$782,$A139,СВЦЭМ!$B$39:$B$782,W$119)+'СЕТ СН'!$I$9+СВЦЭМ!$D$10+'СЕТ СН'!$I$6-'СЕТ СН'!$I$19</f>
        <v>1698.4430306199999</v>
      </c>
      <c r="X139" s="36">
        <f>SUMIFS(СВЦЭМ!$C$39:$C$782,СВЦЭМ!$A$39:$A$782,$A139,СВЦЭМ!$B$39:$B$782,X$119)+'СЕТ СН'!$I$9+СВЦЭМ!$D$10+'СЕТ СН'!$I$6-'СЕТ СН'!$I$19</f>
        <v>1758.3395072599999</v>
      </c>
      <c r="Y139" s="36">
        <f>SUMIFS(СВЦЭМ!$C$39:$C$782,СВЦЭМ!$A$39:$A$782,$A139,СВЦЭМ!$B$39:$B$782,Y$119)+'СЕТ СН'!$I$9+СВЦЭМ!$D$10+'СЕТ СН'!$I$6-'СЕТ СН'!$I$19</f>
        <v>1755.6746603199999</v>
      </c>
    </row>
    <row r="140" spans="1:25" ht="15.75" x14ac:dyDescent="0.2">
      <c r="A140" s="35">
        <f t="shared" si="3"/>
        <v>44490</v>
      </c>
      <c r="B140" s="36">
        <f>SUMIFS(СВЦЭМ!$C$39:$C$782,СВЦЭМ!$A$39:$A$782,$A140,СВЦЭМ!$B$39:$B$782,B$119)+'СЕТ СН'!$I$9+СВЦЭМ!$D$10+'СЕТ СН'!$I$6-'СЕТ СН'!$I$19</f>
        <v>1822.9131396099999</v>
      </c>
      <c r="C140" s="36">
        <f>SUMIFS(СВЦЭМ!$C$39:$C$782,СВЦЭМ!$A$39:$A$782,$A140,СВЦЭМ!$B$39:$B$782,C$119)+'СЕТ СН'!$I$9+СВЦЭМ!$D$10+'СЕТ СН'!$I$6-'СЕТ СН'!$I$19</f>
        <v>1792.6134782300001</v>
      </c>
      <c r="D140" s="36">
        <f>SUMIFS(СВЦЭМ!$C$39:$C$782,СВЦЭМ!$A$39:$A$782,$A140,СВЦЭМ!$B$39:$B$782,D$119)+'СЕТ СН'!$I$9+СВЦЭМ!$D$10+'СЕТ СН'!$I$6-'СЕТ СН'!$I$19</f>
        <v>1728.0150424799999</v>
      </c>
      <c r="E140" s="36">
        <f>SUMIFS(СВЦЭМ!$C$39:$C$782,СВЦЭМ!$A$39:$A$782,$A140,СВЦЭМ!$B$39:$B$782,E$119)+'СЕТ СН'!$I$9+СВЦЭМ!$D$10+'СЕТ СН'!$I$6-'СЕТ СН'!$I$19</f>
        <v>1720.6572256699999</v>
      </c>
      <c r="F140" s="36">
        <f>SUMIFS(СВЦЭМ!$C$39:$C$782,СВЦЭМ!$A$39:$A$782,$A140,СВЦЭМ!$B$39:$B$782,F$119)+'СЕТ СН'!$I$9+СВЦЭМ!$D$10+'СЕТ СН'!$I$6-'СЕТ СН'!$I$19</f>
        <v>1717.09425444</v>
      </c>
      <c r="G140" s="36">
        <f>SUMIFS(СВЦЭМ!$C$39:$C$782,СВЦЭМ!$A$39:$A$782,$A140,СВЦЭМ!$B$39:$B$782,G$119)+'СЕТ СН'!$I$9+СВЦЭМ!$D$10+'СЕТ СН'!$I$6-'СЕТ СН'!$I$19</f>
        <v>1706.4282558499999</v>
      </c>
      <c r="H140" s="36">
        <f>SUMIFS(СВЦЭМ!$C$39:$C$782,СВЦЭМ!$A$39:$A$782,$A140,СВЦЭМ!$B$39:$B$782,H$119)+'СЕТ СН'!$I$9+СВЦЭМ!$D$10+'СЕТ СН'!$I$6-'СЕТ СН'!$I$19</f>
        <v>1754.8298071300001</v>
      </c>
      <c r="I140" s="36">
        <f>SUMIFS(СВЦЭМ!$C$39:$C$782,СВЦЭМ!$A$39:$A$782,$A140,СВЦЭМ!$B$39:$B$782,I$119)+'СЕТ СН'!$I$9+СВЦЭМ!$D$10+'СЕТ СН'!$I$6-'СЕТ СН'!$I$19</f>
        <v>1720.46188575</v>
      </c>
      <c r="J140" s="36">
        <f>SUMIFS(СВЦЭМ!$C$39:$C$782,СВЦЭМ!$A$39:$A$782,$A140,СВЦЭМ!$B$39:$B$782,J$119)+'СЕТ СН'!$I$9+СВЦЭМ!$D$10+'СЕТ СН'!$I$6-'СЕТ СН'!$I$19</f>
        <v>1716.20741357</v>
      </c>
      <c r="K140" s="36">
        <f>SUMIFS(СВЦЭМ!$C$39:$C$782,СВЦЭМ!$A$39:$A$782,$A140,СВЦЭМ!$B$39:$B$782,K$119)+'СЕТ СН'!$I$9+СВЦЭМ!$D$10+'СЕТ СН'!$I$6-'СЕТ СН'!$I$19</f>
        <v>1695.9384593299999</v>
      </c>
      <c r="L140" s="36">
        <f>SUMIFS(СВЦЭМ!$C$39:$C$782,СВЦЭМ!$A$39:$A$782,$A140,СВЦЭМ!$B$39:$B$782,L$119)+'СЕТ СН'!$I$9+СВЦЭМ!$D$10+'СЕТ СН'!$I$6-'СЕТ СН'!$I$19</f>
        <v>1706.1635792100001</v>
      </c>
      <c r="M140" s="36">
        <f>SUMIFS(СВЦЭМ!$C$39:$C$782,СВЦЭМ!$A$39:$A$782,$A140,СВЦЭМ!$B$39:$B$782,M$119)+'СЕТ СН'!$I$9+СВЦЭМ!$D$10+'СЕТ СН'!$I$6-'СЕТ СН'!$I$19</f>
        <v>1716.5938867299999</v>
      </c>
      <c r="N140" s="36">
        <f>SUMIFS(СВЦЭМ!$C$39:$C$782,СВЦЭМ!$A$39:$A$782,$A140,СВЦЭМ!$B$39:$B$782,N$119)+'СЕТ СН'!$I$9+СВЦЭМ!$D$10+'СЕТ СН'!$I$6-'СЕТ СН'!$I$19</f>
        <v>1752.07820118</v>
      </c>
      <c r="O140" s="36">
        <f>SUMIFS(СВЦЭМ!$C$39:$C$782,СВЦЭМ!$A$39:$A$782,$A140,СВЦЭМ!$B$39:$B$782,O$119)+'СЕТ СН'!$I$9+СВЦЭМ!$D$10+'СЕТ СН'!$I$6-'СЕТ СН'!$I$19</f>
        <v>1796.3930597599999</v>
      </c>
      <c r="P140" s="36">
        <f>SUMIFS(СВЦЭМ!$C$39:$C$782,СВЦЭМ!$A$39:$A$782,$A140,СВЦЭМ!$B$39:$B$782,P$119)+'СЕТ СН'!$I$9+СВЦЭМ!$D$10+'СЕТ СН'!$I$6-'СЕТ СН'!$I$19</f>
        <v>1785.9681836</v>
      </c>
      <c r="Q140" s="36">
        <f>SUMIFS(СВЦЭМ!$C$39:$C$782,СВЦЭМ!$A$39:$A$782,$A140,СВЦЭМ!$B$39:$B$782,Q$119)+'СЕТ СН'!$I$9+СВЦЭМ!$D$10+'СЕТ СН'!$I$6-'СЕТ СН'!$I$19</f>
        <v>1792.82643994</v>
      </c>
      <c r="R140" s="36">
        <f>SUMIFS(СВЦЭМ!$C$39:$C$782,СВЦЭМ!$A$39:$A$782,$A140,СВЦЭМ!$B$39:$B$782,R$119)+'СЕТ СН'!$I$9+СВЦЭМ!$D$10+'СЕТ СН'!$I$6-'СЕТ СН'!$I$19</f>
        <v>1797.79302637</v>
      </c>
      <c r="S140" s="36">
        <f>SUMIFS(СВЦЭМ!$C$39:$C$782,СВЦЭМ!$A$39:$A$782,$A140,СВЦЭМ!$B$39:$B$782,S$119)+'СЕТ СН'!$I$9+СВЦЭМ!$D$10+'СЕТ СН'!$I$6-'СЕТ СН'!$I$19</f>
        <v>1764.15090775</v>
      </c>
      <c r="T140" s="36">
        <f>SUMIFS(СВЦЭМ!$C$39:$C$782,СВЦЭМ!$A$39:$A$782,$A140,СВЦЭМ!$B$39:$B$782,T$119)+'СЕТ СН'!$I$9+СВЦЭМ!$D$10+'СЕТ СН'!$I$6-'СЕТ СН'!$I$19</f>
        <v>1726.9450055699999</v>
      </c>
      <c r="U140" s="36">
        <f>SUMIFS(СВЦЭМ!$C$39:$C$782,СВЦЭМ!$A$39:$A$782,$A140,СВЦЭМ!$B$39:$B$782,U$119)+'СЕТ СН'!$I$9+СВЦЭМ!$D$10+'СЕТ СН'!$I$6-'СЕТ СН'!$I$19</f>
        <v>1720.52952934</v>
      </c>
      <c r="V140" s="36">
        <f>SUMIFS(СВЦЭМ!$C$39:$C$782,СВЦЭМ!$A$39:$A$782,$A140,СВЦЭМ!$B$39:$B$782,V$119)+'СЕТ СН'!$I$9+СВЦЭМ!$D$10+'СЕТ СН'!$I$6-'СЕТ СН'!$I$19</f>
        <v>1701.72805378</v>
      </c>
      <c r="W140" s="36">
        <f>SUMIFS(СВЦЭМ!$C$39:$C$782,СВЦЭМ!$A$39:$A$782,$A140,СВЦЭМ!$B$39:$B$782,W$119)+'СЕТ СН'!$I$9+СВЦЭМ!$D$10+'СЕТ СН'!$I$6-'СЕТ СН'!$I$19</f>
        <v>1710.7288923900001</v>
      </c>
      <c r="X140" s="36">
        <f>SUMIFS(СВЦЭМ!$C$39:$C$782,СВЦЭМ!$A$39:$A$782,$A140,СВЦЭМ!$B$39:$B$782,X$119)+'СЕТ СН'!$I$9+СВЦЭМ!$D$10+'СЕТ СН'!$I$6-'СЕТ СН'!$I$19</f>
        <v>1683.7873244299999</v>
      </c>
      <c r="Y140" s="36">
        <f>SUMIFS(СВЦЭМ!$C$39:$C$782,СВЦЭМ!$A$39:$A$782,$A140,СВЦЭМ!$B$39:$B$782,Y$119)+'СЕТ СН'!$I$9+СВЦЭМ!$D$10+'СЕТ СН'!$I$6-'СЕТ СН'!$I$19</f>
        <v>1717.1134364</v>
      </c>
    </row>
    <row r="141" spans="1:25" ht="15.75" x14ac:dyDescent="0.2">
      <c r="A141" s="35">
        <f t="shared" si="3"/>
        <v>44491</v>
      </c>
      <c r="B141" s="36">
        <f>SUMIFS(СВЦЭМ!$C$39:$C$782,СВЦЭМ!$A$39:$A$782,$A141,СВЦЭМ!$B$39:$B$782,B$119)+'СЕТ СН'!$I$9+СВЦЭМ!$D$10+'СЕТ СН'!$I$6-'СЕТ СН'!$I$19</f>
        <v>1751.6214068499999</v>
      </c>
      <c r="C141" s="36">
        <f>SUMIFS(СВЦЭМ!$C$39:$C$782,СВЦЭМ!$A$39:$A$782,$A141,СВЦЭМ!$B$39:$B$782,C$119)+'СЕТ СН'!$I$9+СВЦЭМ!$D$10+'СЕТ СН'!$I$6-'СЕТ СН'!$I$19</f>
        <v>1800.30431804</v>
      </c>
      <c r="D141" s="36">
        <f>SUMIFS(СВЦЭМ!$C$39:$C$782,СВЦЭМ!$A$39:$A$782,$A141,СВЦЭМ!$B$39:$B$782,D$119)+'СЕТ СН'!$I$9+СВЦЭМ!$D$10+'СЕТ СН'!$I$6-'СЕТ СН'!$I$19</f>
        <v>1760.91587643</v>
      </c>
      <c r="E141" s="36">
        <f>SUMIFS(СВЦЭМ!$C$39:$C$782,СВЦЭМ!$A$39:$A$782,$A141,СВЦЭМ!$B$39:$B$782,E$119)+'СЕТ СН'!$I$9+СВЦЭМ!$D$10+'СЕТ СН'!$I$6-'СЕТ СН'!$I$19</f>
        <v>1774.8041095399999</v>
      </c>
      <c r="F141" s="36">
        <f>SUMIFS(СВЦЭМ!$C$39:$C$782,СВЦЭМ!$A$39:$A$782,$A141,СВЦЭМ!$B$39:$B$782,F$119)+'СЕТ СН'!$I$9+СВЦЭМ!$D$10+'СЕТ СН'!$I$6-'СЕТ СН'!$I$19</f>
        <v>1755.37753546</v>
      </c>
      <c r="G141" s="36">
        <f>SUMIFS(СВЦЭМ!$C$39:$C$782,СВЦЭМ!$A$39:$A$782,$A141,СВЦЭМ!$B$39:$B$782,G$119)+'СЕТ СН'!$I$9+СВЦЭМ!$D$10+'СЕТ СН'!$I$6-'СЕТ СН'!$I$19</f>
        <v>1751.54750676</v>
      </c>
      <c r="H141" s="36">
        <f>SUMIFS(СВЦЭМ!$C$39:$C$782,СВЦЭМ!$A$39:$A$782,$A141,СВЦЭМ!$B$39:$B$782,H$119)+'СЕТ СН'!$I$9+СВЦЭМ!$D$10+'СЕТ СН'!$I$6-'СЕТ СН'!$I$19</f>
        <v>1787.6528763399999</v>
      </c>
      <c r="I141" s="36">
        <f>SUMIFS(СВЦЭМ!$C$39:$C$782,СВЦЭМ!$A$39:$A$782,$A141,СВЦЭМ!$B$39:$B$782,I$119)+'СЕТ СН'!$I$9+СВЦЭМ!$D$10+'СЕТ СН'!$I$6-'СЕТ СН'!$I$19</f>
        <v>1774.9311961199999</v>
      </c>
      <c r="J141" s="36">
        <f>SUMIFS(СВЦЭМ!$C$39:$C$782,СВЦЭМ!$A$39:$A$782,$A141,СВЦЭМ!$B$39:$B$782,J$119)+'СЕТ СН'!$I$9+СВЦЭМ!$D$10+'СЕТ СН'!$I$6-'СЕТ СН'!$I$19</f>
        <v>1772.96540428</v>
      </c>
      <c r="K141" s="36">
        <f>SUMIFS(СВЦЭМ!$C$39:$C$782,СВЦЭМ!$A$39:$A$782,$A141,СВЦЭМ!$B$39:$B$782,K$119)+'СЕТ СН'!$I$9+СВЦЭМ!$D$10+'СЕТ СН'!$I$6-'СЕТ СН'!$I$19</f>
        <v>1742.0692088399999</v>
      </c>
      <c r="L141" s="36">
        <f>SUMIFS(СВЦЭМ!$C$39:$C$782,СВЦЭМ!$A$39:$A$782,$A141,СВЦЭМ!$B$39:$B$782,L$119)+'СЕТ СН'!$I$9+СВЦЭМ!$D$10+'СЕТ СН'!$I$6-'СЕТ СН'!$I$19</f>
        <v>1741.46173133</v>
      </c>
      <c r="M141" s="36">
        <f>SUMIFS(СВЦЭМ!$C$39:$C$782,СВЦЭМ!$A$39:$A$782,$A141,СВЦЭМ!$B$39:$B$782,M$119)+'СЕТ СН'!$I$9+СВЦЭМ!$D$10+'СЕТ СН'!$I$6-'СЕТ СН'!$I$19</f>
        <v>1747.0462369300001</v>
      </c>
      <c r="N141" s="36">
        <f>SUMIFS(СВЦЭМ!$C$39:$C$782,СВЦЭМ!$A$39:$A$782,$A141,СВЦЭМ!$B$39:$B$782,N$119)+'СЕТ СН'!$I$9+СВЦЭМ!$D$10+'СЕТ СН'!$I$6-'СЕТ СН'!$I$19</f>
        <v>1739.81167157</v>
      </c>
      <c r="O141" s="36">
        <f>SUMIFS(СВЦЭМ!$C$39:$C$782,СВЦЭМ!$A$39:$A$782,$A141,СВЦЭМ!$B$39:$B$782,O$119)+'СЕТ СН'!$I$9+СВЦЭМ!$D$10+'СЕТ СН'!$I$6-'СЕТ СН'!$I$19</f>
        <v>1739.71156034</v>
      </c>
      <c r="P141" s="36">
        <f>SUMIFS(СВЦЭМ!$C$39:$C$782,СВЦЭМ!$A$39:$A$782,$A141,СВЦЭМ!$B$39:$B$782,P$119)+'СЕТ СН'!$I$9+СВЦЭМ!$D$10+'СЕТ СН'!$I$6-'СЕТ СН'!$I$19</f>
        <v>1739.7128371599999</v>
      </c>
      <c r="Q141" s="36">
        <f>SUMIFS(СВЦЭМ!$C$39:$C$782,СВЦЭМ!$A$39:$A$782,$A141,СВЦЭМ!$B$39:$B$782,Q$119)+'СЕТ СН'!$I$9+СВЦЭМ!$D$10+'СЕТ СН'!$I$6-'СЕТ СН'!$I$19</f>
        <v>1818.0680627199999</v>
      </c>
      <c r="R141" s="36">
        <f>SUMIFS(СВЦЭМ!$C$39:$C$782,СВЦЭМ!$A$39:$A$782,$A141,СВЦЭМ!$B$39:$B$782,R$119)+'СЕТ СН'!$I$9+СВЦЭМ!$D$10+'СЕТ СН'!$I$6-'СЕТ СН'!$I$19</f>
        <v>1827.9978594199999</v>
      </c>
      <c r="S141" s="36">
        <f>SUMIFS(СВЦЭМ!$C$39:$C$782,СВЦЭМ!$A$39:$A$782,$A141,СВЦЭМ!$B$39:$B$782,S$119)+'СЕТ СН'!$I$9+СВЦЭМ!$D$10+'СЕТ СН'!$I$6-'СЕТ СН'!$I$19</f>
        <v>1784.6788344300001</v>
      </c>
      <c r="T141" s="36">
        <f>SUMIFS(СВЦЭМ!$C$39:$C$782,СВЦЭМ!$A$39:$A$782,$A141,СВЦЭМ!$B$39:$B$782,T$119)+'СЕТ СН'!$I$9+СВЦЭМ!$D$10+'СЕТ СН'!$I$6-'СЕТ СН'!$I$19</f>
        <v>1722.15882317</v>
      </c>
      <c r="U141" s="36">
        <f>SUMIFS(СВЦЭМ!$C$39:$C$782,СВЦЭМ!$A$39:$A$782,$A141,СВЦЭМ!$B$39:$B$782,U$119)+'СЕТ СН'!$I$9+СВЦЭМ!$D$10+'СЕТ СН'!$I$6-'СЕТ СН'!$I$19</f>
        <v>1724.79771508</v>
      </c>
      <c r="V141" s="36">
        <f>SUMIFS(СВЦЭМ!$C$39:$C$782,СВЦЭМ!$A$39:$A$782,$A141,СВЦЭМ!$B$39:$B$782,V$119)+'СЕТ СН'!$I$9+СВЦЭМ!$D$10+'СЕТ СН'!$I$6-'СЕТ СН'!$I$19</f>
        <v>1758.9540813199999</v>
      </c>
      <c r="W141" s="36">
        <f>SUMIFS(СВЦЭМ!$C$39:$C$782,СВЦЭМ!$A$39:$A$782,$A141,СВЦЭМ!$B$39:$B$782,W$119)+'СЕТ СН'!$I$9+СВЦЭМ!$D$10+'СЕТ СН'!$I$6-'СЕТ СН'!$I$19</f>
        <v>1782.47677092</v>
      </c>
      <c r="X141" s="36">
        <f>SUMIFS(СВЦЭМ!$C$39:$C$782,СВЦЭМ!$A$39:$A$782,$A141,СВЦЭМ!$B$39:$B$782,X$119)+'СЕТ СН'!$I$9+СВЦЭМ!$D$10+'СЕТ СН'!$I$6-'СЕТ СН'!$I$19</f>
        <v>1825.7324030299999</v>
      </c>
      <c r="Y141" s="36">
        <f>SUMIFS(СВЦЭМ!$C$39:$C$782,СВЦЭМ!$A$39:$A$782,$A141,СВЦЭМ!$B$39:$B$782,Y$119)+'СЕТ СН'!$I$9+СВЦЭМ!$D$10+'СЕТ СН'!$I$6-'СЕТ СН'!$I$19</f>
        <v>1797.90538345</v>
      </c>
    </row>
    <row r="142" spans="1:25" ht="15.75" x14ac:dyDescent="0.2">
      <c r="A142" s="35">
        <f t="shared" si="3"/>
        <v>44492</v>
      </c>
      <c r="B142" s="36">
        <f>SUMIFS(СВЦЭМ!$C$39:$C$782,СВЦЭМ!$A$39:$A$782,$A142,СВЦЭМ!$B$39:$B$782,B$119)+'СЕТ СН'!$I$9+СВЦЭМ!$D$10+'СЕТ СН'!$I$6-'СЕТ СН'!$I$19</f>
        <v>1769.27469967</v>
      </c>
      <c r="C142" s="36">
        <f>SUMIFS(СВЦЭМ!$C$39:$C$782,СВЦЭМ!$A$39:$A$782,$A142,СВЦЭМ!$B$39:$B$782,C$119)+'СЕТ СН'!$I$9+СВЦЭМ!$D$10+'СЕТ СН'!$I$6-'СЕТ СН'!$I$19</f>
        <v>1736.1674842699999</v>
      </c>
      <c r="D142" s="36">
        <f>SUMIFS(СВЦЭМ!$C$39:$C$782,СВЦЭМ!$A$39:$A$782,$A142,СВЦЭМ!$B$39:$B$782,D$119)+'СЕТ СН'!$I$9+СВЦЭМ!$D$10+'СЕТ СН'!$I$6-'СЕТ СН'!$I$19</f>
        <v>1751.7943284400001</v>
      </c>
      <c r="E142" s="36">
        <f>SUMIFS(СВЦЭМ!$C$39:$C$782,СВЦЭМ!$A$39:$A$782,$A142,СВЦЭМ!$B$39:$B$782,E$119)+'СЕТ СН'!$I$9+СВЦЭМ!$D$10+'СЕТ СН'!$I$6-'СЕТ СН'!$I$19</f>
        <v>1769.4945552300001</v>
      </c>
      <c r="F142" s="36">
        <f>SUMIFS(СВЦЭМ!$C$39:$C$782,СВЦЭМ!$A$39:$A$782,$A142,СВЦЭМ!$B$39:$B$782,F$119)+'СЕТ СН'!$I$9+СВЦЭМ!$D$10+'СЕТ СН'!$I$6-'СЕТ СН'!$I$19</f>
        <v>1769.9469925399999</v>
      </c>
      <c r="G142" s="36">
        <f>SUMIFS(СВЦЭМ!$C$39:$C$782,СВЦЭМ!$A$39:$A$782,$A142,СВЦЭМ!$B$39:$B$782,G$119)+'СЕТ СН'!$I$9+СВЦЭМ!$D$10+'СЕТ СН'!$I$6-'СЕТ СН'!$I$19</f>
        <v>1775.31202783</v>
      </c>
      <c r="H142" s="36">
        <f>SUMIFS(СВЦЭМ!$C$39:$C$782,СВЦЭМ!$A$39:$A$782,$A142,СВЦЭМ!$B$39:$B$782,H$119)+'СЕТ СН'!$I$9+СВЦЭМ!$D$10+'СЕТ СН'!$I$6-'СЕТ СН'!$I$19</f>
        <v>1729.9960377</v>
      </c>
      <c r="I142" s="36">
        <f>SUMIFS(СВЦЭМ!$C$39:$C$782,СВЦЭМ!$A$39:$A$782,$A142,СВЦЭМ!$B$39:$B$782,I$119)+'СЕТ СН'!$I$9+СВЦЭМ!$D$10+'СЕТ СН'!$I$6-'СЕТ СН'!$I$19</f>
        <v>1723.54692699</v>
      </c>
      <c r="J142" s="36">
        <f>SUMIFS(СВЦЭМ!$C$39:$C$782,СВЦЭМ!$A$39:$A$782,$A142,СВЦЭМ!$B$39:$B$782,J$119)+'СЕТ СН'!$I$9+СВЦЭМ!$D$10+'СЕТ СН'!$I$6-'СЕТ СН'!$I$19</f>
        <v>1674.0945145599999</v>
      </c>
      <c r="K142" s="36">
        <f>SUMIFS(СВЦЭМ!$C$39:$C$782,СВЦЭМ!$A$39:$A$782,$A142,СВЦЭМ!$B$39:$B$782,K$119)+'СЕТ СН'!$I$9+СВЦЭМ!$D$10+'СЕТ СН'!$I$6-'СЕТ СН'!$I$19</f>
        <v>1654.07902313</v>
      </c>
      <c r="L142" s="36">
        <f>SUMIFS(СВЦЭМ!$C$39:$C$782,СВЦЭМ!$A$39:$A$782,$A142,СВЦЭМ!$B$39:$B$782,L$119)+'СЕТ СН'!$I$9+СВЦЭМ!$D$10+'СЕТ СН'!$I$6-'СЕТ СН'!$I$19</f>
        <v>1635.16064899</v>
      </c>
      <c r="M142" s="36">
        <f>SUMIFS(СВЦЭМ!$C$39:$C$782,СВЦЭМ!$A$39:$A$782,$A142,СВЦЭМ!$B$39:$B$782,M$119)+'СЕТ СН'!$I$9+СВЦЭМ!$D$10+'СЕТ СН'!$I$6-'СЕТ СН'!$I$19</f>
        <v>1630.0501458799999</v>
      </c>
      <c r="N142" s="36">
        <f>SUMIFS(СВЦЭМ!$C$39:$C$782,СВЦЭМ!$A$39:$A$782,$A142,СВЦЭМ!$B$39:$B$782,N$119)+'СЕТ СН'!$I$9+СВЦЭМ!$D$10+'СЕТ СН'!$I$6-'СЕТ СН'!$I$19</f>
        <v>1619.9991650499999</v>
      </c>
      <c r="O142" s="36">
        <f>SUMIFS(СВЦЭМ!$C$39:$C$782,СВЦЭМ!$A$39:$A$782,$A142,СВЦЭМ!$B$39:$B$782,O$119)+'СЕТ СН'!$I$9+СВЦЭМ!$D$10+'СЕТ СН'!$I$6-'СЕТ СН'!$I$19</f>
        <v>1609.7092794099999</v>
      </c>
      <c r="P142" s="36">
        <f>SUMIFS(СВЦЭМ!$C$39:$C$782,СВЦЭМ!$A$39:$A$782,$A142,СВЦЭМ!$B$39:$B$782,P$119)+'СЕТ СН'!$I$9+СВЦЭМ!$D$10+'СЕТ СН'!$I$6-'СЕТ СН'!$I$19</f>
        <v>1600.8735345</v>
      </c>
      <c r="Q142" s="36">
        <f>SUMIFS(СВЦЭМ!$C$39:$C$782,СВЦЭМ!$A$39:$A$782,$A142,СВЦЭМ!$B$39:$B$782,Q$119)+'СЕТ СН'!$I$9+СВЦЭМ!$D$10+'СЕТ СН'!$I$6-'СЕТ СН'!$I$19</f>
        <v>1594.6597583</v>
      </c>
      <c r="R142" s="36">
        <f>SUMIFS(СВЦЭМ!$C$39:$C$782,СВЦЭМ!$A$39:$A$782,$A142,СВЦЭМ!$B$39:$B$782,R$119)+'СЕТ СН'!$I$9+СВЦЭМ!$D$10+'СЕТ СН'!$I$6-'СЕТ СН'!$I$19</f>
        <v>1597.5449312399999</v>
      </c>
      <c r="S142" s="36">
        <f>SUMIFS(СВЦЭМ!$C$39:$C$782,СВЦЭМ!$A$39:$A$782,$A142,СВЦЭМ!$B$39:$B$782,S$119)+'СЕТ СН'!$I$9+СВЦЭМ!$D$10+'СЕТ СН'!$I$6-'СЕТ СН'!$I$19</f>
        <v>1605.0264375199999</v>
      </c>
      <c r="T142" s="36">
        <f>SUMIFS(СВЦЭМ!$C$39:$C$782,СВЦЭМ!$A$39:$A$782,$A142,СВЦЭМ!$B$39:$B$782,T$119)+'СЕТ СН'!$I$9+СВЦЭМ!$D$10+'СЕТ СН'!$I$6-'СЕТ СН'!$I$19</f>
        <v>1609.0952975099999</v>
      </c>
      <c r="U142" s="36">
        <f>SUMIFS(СВЦЭМ!$C$39:$C$782,СВЦЭМ!$A$39:$A$782,$A142,СВЦЭМ!$B$39:$B$782,U$119)+'СЕТ СН'!$I$9+СВЦЭМ!$D$10+'СЕТ СН'!$I$6-'СЕТ СН'!$I$19</f>
        <v>1607.18017949</v>
      </c>
      <c r="V142" s="36">
        <f>SUMIFS(СВЦЭМ!$C$39:$C$782,СВЦЭМ!$A$39:$A$782,$A142,СВЦЭМ!$B$39:$B$782,V$119)+'СЕТ СН'!$I$9+СВЦЭМ!$D$10+'СЕТ СН'!$I$6-'СЕТ СН'!$I$19</f>
        <v>1592.87524859</v>
      </c>
      <c r="W142" s="36">
        <f>SUMIFS(СВЦЭМ!$C$39:$C$782,СВЦЭМ!$A$39:$A$782,$A142,СВЦЭМ!$B$39:$B$782,W$119)+'СЕТ СН'!$I$9+СВЦЭМ!$D$10+'СЕТ СН'!$I$6-'СЕТ СН'!$I$19</f>
        <v>1624.3676865800001</v>
      </c>
      <c r="X142" s="36">
        <f>SUMIFS(СВЦЭМ!$C$39:$C$782,СВЦЭМ!$A$39:$A$782,$A142,СВЦЭМ!$B$39:$B$782,X$119)+'СЕТ СН'!$I$9+СВЦЭМ!$D$10+'СЕТ СН'!$I$6-'СЕТ СН'!$I$19</f>
        <v>1643.86606807</v>
      </c>
      <c r="Y142" s="36">
        <f>SUMIFS(СВЦЭМ!$C$39:$C$782,СВЦЭМ!$A$39:$A$782,$A142,СВЦЭМ!$B$39:$B$782,Y$119)+'СЕТ СН'!$I$9+СВЦЭМ!$D$10+'СЕТ СН'!$I$6-'СЕТ СН'!$I$19</f>
        <v>1701.8863274999999</v>
      </c>
    </row>
    <row r="143" spans="1:25" ht="15.75" x14ac:dyDescent="0.2">
      <c r="A143" s="35">
        <f t="shared" si="3"/>
        <v>44493</v>
      </c>
      <c r="B143" s="36">
        <f>SUMIFS(СВЦЭМ!$C$39:$C$782,СВЦЭМ!$A$39:$A$782,$A143,СВЦЭМ!$B$39:$B$782,B$119)+'СЕТ СН'!$I$9+СВЦЭМ!$D$10+'СЕТ СН'!$I$6-'СЕТ СН'!$I$19</f>
        <v>1733.05333909</v>
      </c>
      <c r="C143" s="36">
        <f>SUMIFS(СВЦЭМ!$C$39:$C$782,СВЦЭМ!$A$39:$A$782,$A143,СВЦЭМ!$B$39:$B$782,C$119)+'СЕТ СН'!$I$9+СВЦЭМ!$D$10+'СЕТ СН'!$I$6-'СЕТ СН'!$I$19</f>
        <v>1773.9982309299999</v>
      </c>
      <c r="D143" s="36">
        <f>SUMIFS(СВЦЭМ!$C$39:$C$782,СВЦЭМ!$A$39:$A$782,$A143,СВЦЭМ!$B$39:$B$782,D$119)+'СЕТ СН'!$I$9+СВЦЭМ!$D$10+'СЕТ СН'!$I$6-'СЕТ СН'!$I$19</f>
        <v>1824.3841686000001</v>
      </c>
      <c r="E143" s="36">
        <f>SUMIFS(СВЦЭМ!$C$39:$C$782,СВЦЭМ!$A$39:$A$782,$A143,СВЦЭМ!$B$39:$B$782,E$119)+'СЕТ СН'!$I$9+СВЦЭМ!$D$10+'СЕТ СН'!$I$6-'СЕТ СН'!$I$19</f>
        <v>1833.63789881</v>
      </c>
      <c r="F143" s="36">
        <f>SUMIFS(СВЦЭМ!$C$39:$C$782,СВЦЭМ!$A$39:$A$782,$A143,СВЦЭМ!$B$39:$B$782,F$119)+'СЕТ СН'!$I$9+СВЦЭМ!$D$10+'СЕТ СН'!$I$6-'СЕТ СН'!$I$19</f>
        <v>1826.7974976799999</v>
      </c>
      <c r="G143" s="36">
        <f>SUMIFS(СВЦЭМ!$C$39:$C$782,СВЦЭМ!$A$39:$A$782,$A143,СВЦЭМ!$B$39:$B$782,G$119)+'СЕТ СН'!$I$9+СВЦЭМ!$D$10+'СЕТ СН'!$I$6-'СЕТ СН'!$I$19</f>
        <v>1830.38798987</v>
      </c>
      <c r="H143" s="36">
        <f>SUMIFS(СВЦЭМ!$C$39:$C$782,СВЦЭМ!$A$39:$A$782,$A143,СВЦЭМ!$B$39:$B$782,H$119)+'СЕТ СН'!$I$9+СВЦЭМ!$D$10+'СЕТ СН'!$I$6-'СЕТ СН'!$I$19</f>
        <v>1780.6249659800001</v>
      </c>
      <c r="I143" s="36">
        <f>SUMIFS(СВЦЭМ!$C$39:$C$782,СВЦЭМ!$A$39:$A$782,$A143,СВЦЭМ!$B$39:$B$782,I$119)+'СЕТ СН'!$I$9+СВЦЭМ!$D$10+'СЕТ СН'!$I$6-'СЕТ СН'!$I$19</f>
        <v>1726.76733238</v>
      </c>
      <c r="J143" s="36">
        <f>SUMIFS(СВЦЭМ!$C$39:$C$782,СВЦЭМ!$A$39:$A$782,$A143,СВЦЭМ!$B$39:$B$782,J$119)+'СЕТ СН'!$I$9+СВЦЭМ!$D$10+'СЕТ СН'!$I$6-'СЕТ СН'!$I$19</f>
        <v>1674.8837864699999</v>
      </c>
      <c r="K143" s="36">
        <f>SUMIFS(СВЦЭМ!$C$39:$C$782,СВЦЭМ!$A$39:$A$782,$A143,СВЦЭМ!$B$39:$B$782,K$119)+'СЕТ СН'!$I$9+СВЦЭМ!$D$10+'СЕТ СН'!$I$6-'СЕТ СН'!$I$19</f>
        <v>1640.3069958999999</v>
      </c>
      <c r="L143" s="36">
        <f>SUMIFS(СВЦЭМ!$C$39:$C$782,СВЦЭМ!$A$39:$A$782,$A143,СВЦЭМ!$B$39:$B$782,L$119)+'СЕТ СН'!$I$9+СВЦЭМ!$D$10+'СЕТ СН'!$I$6-'СЕТ СН'!$I$19</f>
        <v>1616.73958257</v>
      </c>
      <c r="M143" s="36">
        <f>SUMIFS(СВЦЭМ!$C$39:$C$782,СВЦЭМ!$A$39:$A$782,$A143,СВЦЭМ!$B$39:$B$782,M$119)+'СЕТ СН'!$I$9+СВЦЭМ!$D$10+'СЕТ СН'!$I$6-'СЕТ СН'!$I$19</f>
        <v>1611.64948854</v>
      </c>
      <c r="N143" s="36">
        <f>SUMIFS(СВЦЭМ!$C$39:$C$782,СВЦЭМ!$A$39:$A$782,$A143,СВЦЭМ!$B$39:$B$782,N$119)+'СЕТ СН'!$I$9+СВЦЭМ!$D$10+'СЕТ СН'!$I$6-'СЕТ СН'!$I$19</f>
        <v>1612.81474493</v>
      </c>
      <c r="O143" s="36">
        <f>SUMIFS(СВЦЭМ!$C$39:$C$782,СВЦЭМ!$A$39:$A$782,$A143,СВЦЭМ!$B$39:$B$782,O$119)+'СЕТ СН'!$I$9+СВЦЭМ!$D$10+'СЕТ СН'!$I$6-'СЕТ СН'!$I$19</f>
        <v>1598.2600559099999</v>
      </c>
      <c r="P143" s="36">
        <f>SUMIFS(СВЦЭМ!$C$39:$C$782,СВЦЭМ!$A$39:$A$782,$A143,СВЦЭМ!$B$39:$B$782,P$119)+'СЕТ СН'!$I$9+СВЦЭМ!$D$10+'СЕТ СН'!$I$6-'СЕТ СН'!$I$19</f>
        <v>1596.50838647</v>
      </c>
      <c r="Q143" s="36">
        <f>SUMIFS(СВЦЭМ!$C$39:$C$782,СВЦЭМ!$A$39:$A$782,$A143,СВЦЭМ!$B$39:$B$782,Q$119)+'СЕТ СН'!$I$9+СВЦЭМ!$D$10+'СЕТ СН'!$I$6-'СЕТ СН'!$I$19</f>
        <v>1593.79404654</v>
      </c>
      <c r="R143" s="36">
        <f>SUMIFS(СВЦЭМ!$C$39:$C$782,СВЦЭМ!$A$39:$A$782,$A143,СВЦЭМ!$B$39:$B$782,R$119)+'СЕТ СН'!$I$9+СВЦЭМ!$D$10+'СЕТ СН'!$I$6-'СЕТ СН'!$I$19</f>
        <v>1595.36340847</v>
      </c>
      <c r="S143" s="36">
        <f>SUMIFS(СВЦЭМ!$C$39:$C$782,СВЦЭМ!$A$39:$A$782,$A143,СВЦЭМ!$B$39:$B$782,S$119)+'СЕТ СН'!$I$9+СВЦЭМ!$D$10+'СЕТ СН'!$I$6-'СЕТ СН'!$I$19</f>
        <v>1600.4541357799999</v>
      </c>
      <c r="T143" s="36">
        <f>SUMIFS(СВЦЭМ!$C$39:$C$782,СВЦЭМ!$A$39:$A$782,$A143,СВЦЭМ!$B$39:$B$782,T$119)+'СЕТ СН'!$I$9+СВЦЭМ!$D$10+'СЕТ СН'!$I$6-'СЕТ СН'!$I$19</f>
        <v>1581.7065053399999</v>
      </c>
      <c r="U143" s="36">
        <f>SUMIFS(СВЦЭМ!$C$39:$C$782,СВЦЭМ!$A$39:$A$782,$A143,СВЦЭМ!$B$39:$B$782,U$119)+'СЕТ СН'!$I$9+СВЦЭМ!$D$10+'СЕТ СН'!$I$6-'СЕТ СН'!$I$19</f>
        <v>1606.8077621499999</v>
      </c>
      <c r="V143" s="36">
        <f>SUMIFS(СВЦЭМ!$C$39:$C$782,СВЦЭМ!$A$39:$A$782,$A143,СВЦЭМ!$B$39:$B$782,V$119)+'СЕТ СН'!$I$9+СВЦЭМ!$D$10+'СЕТ СН'!$I$6-'СЕТ СН'!$I$19</f>
        <v>1629.30001892</v>
      </c>
      <c r="W143" s="36">
        <f>SUMIFS(СВЦЭМ!$C$39:$C$782,СВЦЭМ!$A$39:$A$782,$A143,СВЦЭМ!$B$39:$B$782,W$119)+'СЕТ СН'!$I$9+СВЦЭМ!$D$10+'СЕТ СН'!$I$6-'СЕТ СН'!$I$19</f>
        <v>1647.50436885</v>
      </c>
      <c r="X143" s="36">
        <f>SUMIFS(СВЦЭМ!$C$39:$C$782,СВЦЭМ!$A$39:$A$782,$A143,СВЦЭМ!$B$39:$B$782,X$119)+'СЕТ СН'!$I$9+СВЦЭМ!$D$10+'СЕТ СН'!$I$6-'СЕТ СН'!$I$19</f>
        <v>1670.2463575699999</v>
      </c>
      <c r="Y143" s="36">
        <f>SUMIFS(СВЦЭМ!$C$39:$C$782,СВЦЭМ!$A$39:$A$782,$A143,СВЦЭМ!$B$39:$B$782,Y$119)+'СЕТ СН'!$I$9+СВЦЭМ!$D$10+'СЕТ СН'!$I$6-'СЕТ СН'!$I$19</f>
        <v>1707.1177681199999</v>
      </c>
    </row>
    <row r="144" spans="1:25" ht="15.75" x14ac:dyDescent="0.2">
      <c r="A144" s="35">
        <f t="shared" si="3"/>
        <v>44494</v>
      </c>
      <c r="B144" s="36">
        <f>SUMIFS(СВЦЭМ!$C$39:$C$782,СВЦЭМ!$A$39:$A$782,$A144,СВЦЭМ!$B$39:$B$782,B$119)+'СЕТ СН'!$I$9+СВЦЭМ!$D$10+'СЕТ СН'!$I$6-'СЕТ СН'!$I$19</f>
        <v>1762.17401077</v>
      </c>
      <c r="C144" s="36">
        <f>SUMIFS(СВЦЭМ!$C$39:$C$782,СВЦЭМ!$A$39:$A$782,$A144,СВЦЭМ!$B$39:$B$782,C$119)+'СЕТ СН'!$I$9+СВЦЭМ!$D$10+'СЕТ СН'!$I$6-'СЕТ СН'!$I$19</f>
        <v>1869.19679763</v>
      </c>
      <c r="D144" s="36">
        <f>SUMIFS(СВЦЭМ!$C$39:$C$782,СВЦЭМ!$A$39:$A$782,$A144,СВЦЭМ!$B$39:$B$782,D$119)+'СЕТ СН'!$I$9+СВЦЭМ!$D$10+'СЕТ СН'!$I$6-'СЕТ СН'!$I$19</f>
        <v>1862.29092502</v>
      </c>
      <c r="E144" s="36">
        <f>SUMIFS(СВЦЭМ!$C$39:$C$782,СВЦЭМ!$A$39:$A$782,$A144,СВЦЭМ!$B$39:$B$782,E$119)+'СЕТ СН'!$I$9+СВЦЭМ!$D$10+'СЕТ СН'!$I$6-'СЕТ СН'!$I$19</f>
        <v>1734.76991602</v>
      </c>
      <c r="F144" s="36">
        <f>SUMIFS(СВЦЭМ!$C$39:$C$782,СВЦЭМ!$A$39:$A$782,$A144,СВЦЭМ!$B$39:$B$782,F$119)+'СЕТ СН'!$I$9+СВЦЭМ!$D$10+'СЕТ СН'!$I$6-'СЕТ СН'!$I$19</f>
        <v>1730.1576572899999</v>
      </c>
      <c r="G144" s="36">
        <f>SUMIFS(СВЦЭМ!$C$39:$C$782,СВЦЭМ!$A$39:$A$782,$A144,СВЦЭМ!$B$39:$B$782,G$119)+'СЕТ СН'!$I$9+СВЦЭМ!$D$10+'СЕТ СН'!$I$6-'СЕТ СН'!$I$19</f>
        <v>1746.97980233</v>
      </c>
      <c r="H144" s="36">
        <f>SUMIFS(СВЦЭМ!$C$39:$C$782,СВЦЭМ!$A$39:$A$782,$A144,СВЦЭМ!$B$39:$B$782,H$119)+'СЕТ СН'!$I$9+СВЦЭМ!$D$10+'СЕТ СН'!$I$6-'СЕТ СН'!$I$19</f>
        <v>1818.1695967200001</v>
      </c>
      <c r="I144" s="36">
        <f>SUMIFS(СВЦЭМ!$C$39:$C$782,СВЦЭМ!$A$39:$A$782,$A144,СВЦЭМ!$B$39:$B$782,I$119)+'СЕТ СН'!$I$9+СВЦЭМ!$D$10+'СЕТ СН'!$I$6-'СЕТ СН'!$I$19</f>
        <v>1793.4049606599999</v>
      </c>
      <c r="J144" s="36">
        <f>SUMIFS(СВЦЭМ!$C$39:$C$782,СВЦЭМ!$A$39:$A$782,$A144,СВЦЭМ!$B$39:$B$782,J$119)+'СЕТ СН'!$I$9+СВЦЭМ!$D$10+'СЕТ СН'!$I$6-'СЕТ СН'!$I$19</f>
        <v>1723.9876393899999</v>
      </c>
      <c r="K144" s="36">
        <f>SUMIFS(СВЦЭМ!$C$39:$C$782,СВЦЭМ!$A$39:$A$782,$A144,СВЦЭМ!$B$39:$B$782,K$119)+'СЕТ СН'!$I$9+СВЦЭМ!$D$10+'СЕТ СН'!$I$6-'СЕТ СН'!$I$19</f>
        <v>1683.1391423699999</v>
      </c>
      <c r="L144" s="36">
        <f>SUMIFS(СВЦЭМ!$C$39:$C$782,СВЦЭМ!$A$39:$A$782,$A144,СВЦЭМ!$B$39:$B$782,L$119)+'СЕТ СН'!$I$9+СВЦЭМ!$D$10+'СЕТ СН'!$I$6-'СЕТ СН'!$I$19</f>
        <v>1681.7261515099999</v>
      </c>
      <c r="M144" s="36">
        <f>SUMIFS(СВЦЭМ!$C$39:$C$782,СВЦЭМ!$A$39:$A$782,$A144,СВЦЭМ!$B$39:$B$782,M$119)+'СЕТ СН'!$I$9+СВЦЭМ!$D$10+'СЕТ СН'!$I$6-'СЕТ СН'!$I$19</f>
        <v>1697.8985990199999</v>
      </c>
      <c r="N144" s="36">
        <f>SUMIFS(СВЦЭМ!$C$39:$C$782,СВЦЭМ!$A$39:$A$782,$A144,СВЦЭМ!$B$39:$B$782,N$119)+'СЕТ СН'!$I$9+СВЦЭМ!$D$10+'СЕТ СН'!$I$6-'СЕТ СН'!$I$19</f>
        <v>1712.5259455200001</v>
      </c>
      <c r="O144" s="36">
        <f>SUMIFS(СВЦЭМ!$C$39:$C$782,СВЦЭМ!$A$39:$A$782,$A144,СВЦЭМ!$B$39:$B$782,O$119)+'СЕТ СН'!$I$9+СВЦЭМ!$D$10+'СЕТ СН'!$I$6-'СЕТ СН'!$I$19</f>
        <v>1713.0772437799999</v>
      </c>
      <c r="P144" s="36">
        <f>SUMIFS(СВЦЭМ!$C$39:$C$782,СВЦЭМ!$A$39:$A$782,$A144,СВЦЭМ!$B$39:$B$782,P$119)+'СЕТ СН'!$I$9+СВЦЭМ!$D$10+'СЕТ СН'!$I$6-'СЕТ СН'!$I$19</f>
        <v>1709.4068472500001</v>
      </c>
      <c r="Q144" s="36">
        <f>SUMIFS(СВЦЭМ!$C$39:$C$782,СВЦЭМ!$A$39:$A$782,$A144,СВЦЭМ!$B$39:$B$782,Q$119)+'СЕТ СН'!$I$9+СВЦЭМ!$D$10+'СЕТ СН'!$I$6-'СЕТ СН'!$I$19</f>
        <v>1710.3448060000001</v>
      </c>
      <c r="R144" s="36">
        <f>SUMIFS(СВЦЭМ!$C$39:$C$782,СВЦЭМ!$A$39:$A$782,$A144,СВЦЭМ!$B$39:$B$782,R$119)+'СЕТ СН'!$I$9+СВЦЭМ!$D$10+'СЕТ СН'!$I$6-'СЕТ СН'!$I$19</f>
        <v>1703.8035196799999</v>
      </c>
      <c r="S144" s="36">
        <f>SUMIFS(СВЦЭМ!$C$39:$C$782,СВЦЭМ!$A$39:$A$782,$A144,СВЦЭМ!$B$39:$B$782,S$119)+'СЕТ СН'!$I$9+СВЦЭМ!$D$10+'СЕТ СН'!$I$6-'СЕТ СН'!$I$19</f>
        <v>1686.1127815699999</v>
      </c>
      <c r="T144" s="36">
        <f>SUMIFS(СВЦЭМ!$C$39:$C$782,СВЦЭМ!$A$39:$A$782,$A144,СВЦЭМ!$B$39:$B$782,T$119)+'СЕТ СН'!$I$9+СВЦЭМ!$D$10+'СЕТ СН'!$I$6-'СЕТ СН'!$I$19</f>
        <v>1683.08940143</v>
      </c>
      <c r="U144" s="36">
        <f>SUMIFS(СВЦЭМ!$C$39:$C$782,СВЦЭМ!$A$39:$A$782,$A144,СВЦЭМ!$B$39:$B$782,U$119)+'СЕТ СН'!$I$9+СВЦЭМ!$D$10+'СЕТ СН'!$I$6-'СЕТ СН'!$I$19</f>
        <v>1717.64339107</v>
      </c>
      <c r="V144" s="36">
        <f>SUMIFS(СВЦЭМ!$C$39:$C$782,СВЦЭМ!$A$39:$A$782,$A144,СВЦЭМ!$B$39:$B$782,V$119)+'СЕТ СН'!$I$9+СВЦЭМ!$D$10+'СЕТ СН'!$I$6-'СЕТ СН'!$I$19</f>
        <v>1675.82696902</v>
      </c>
      <c r="W144" s="36">
        <f>SUMIFS(СВЦЭМ!$C$39:$C$782,СВЦЭМ!$A$39:$A$782,$A144,СВЦЭМ!$B$39:$B$782,W$119)+'СЕТ СН'!$I$9+СВЦЭМ!$D$10+'СЕТ СН'!$I$6-'СЕТ СН'!$I$19</f>
        <v>1697.3936528199999</v>
      </c>
      <c r="X144" s="36">
        <f>SUMIFS(СВЦЭМ!$C$39:$C$782,СВЦЭМ!$A$39:$A$782,$A144,СВЦЭМ!$B$39:$B$782,X$119)+'СЕТ СН'!$I$9+СВЦЭМ!$D$10+'СЕТ СН'!$I$6-'СЕТ СН'!$I$19</f>
        <v>1708.57288681</v>
      </c>
      <c r="Y144" s="36">
        <f>SUMIFS(СВЦЭМ!$C$39:$C$782,СВЦЭМ!$A$39:$A$782,$A144,СВЦЭМ!$B$39:$B$782,Y$119)+'СЕТ СН'!$I$9+СВЦЭМ!$D$10+'СЕТ СН'!$I$6-'СЕТ СН'!$I$19</f>
        <v>1760.45075967</v>
      </c>
    </row>
    <row r="145" spans="1:26" ht="15.75" x14ac:dyDescent="0.2">
      <c r="A145" s="35">
        <f t="shared" si="3"/>
        <v>44495</v>
      </c>
      <c r="B145" s="36">
        <f>SUMIFS(СВЦЭМ!$C$39:$C$782,СВЦЭМ!$A$39:$A$782,$A145,СВЦЭМ!$B$39:$B$782,B$119)+'СЕТ СН'!$I$9+СВЦЭМ!$D$10+'СЕТ СН'!$I$6-'СЕТ СН'!$I$19</f>
        <v>1736.96343682</v>
      </c>
      <c r="C145" s="36">
        <f>SUMIFS(СВЦЭМ!$C$39:$C$782,СВЦЭМ!$A$39:$A$782,$A145,СВЦЭМ!$B$39:$B$782,C$119)+'СЕТ СН'!$I$9+СВЦЭМ!$D$10+'СЕТ СН'!$I$6-'СЕТ СН'!$I$19</f>
        <v>1736.47168046</v>
      </c>
      <c r="D145" s="36">
        <f>SUMIFS(СВЦЭМ!$C$39:$C$782,СВЦЭМ!$A$39:$A$782,$A145,СВЦЭМ!$B$39:$B$782,D$119)+'СЕТ СН'!$I$9+СВЦЭМ!$D$10+'СЕТ СН'!$I$6-'СЕТ СН'!$I$19</f>
        <v>1753.30358187</v>
      </c>
      <c r="E145" s="36">
        <f>SUMIFS(СВЦЭМ!$C$39:$C$782,СВЦЭМ!$A$39:$A$782,$A145,СВЦЭМ!$B$39:$B$782,E$119)+'СЕТ СН'!$I$9+СВЦЭМ!$D$10+'СЕТ СН'!$I$6-'СЕТ СН'!$I$19</f>
        <v>1760.2500683599999</v>
      </c>
      <c r="F145" s="36">
        <f>SUMIFS(СВЦЭМ!$C$39:$C$782,СВЦЭМ!$A$39:$A$782,$A145,СВЦЭМ!$B$39:$B$782,F$119)+'СЕТ СН'!$I$9+СВЦЭМ!$D$10+'СЕТ СН'!$I$6-'СЕТ СН'!$I$19</f>
        <v>1758.9936923299999</v>
      </c>
      <c r="G145" s="36">
        <f>SUMIFS(СВЦЭМ!$C$39:$C$782,СВЦЭМ!$A$39:$A$782,$A145,СВЦЭМ!$B$39:$B$782,G$119)+'СЕТ СН'!$I$9+СВЦЭМ!$D$10+'СЕТ СН'!$I$6-'СЕТ СН'!$I$19</f>
        <v>1741.0313873099999</v>
      </c>
      <c r="H145" s="36">
        <f>SUMIFS(СВЦЭМ!$C$39:$C$782,СВЦЭМ!$A$39:$A$782,$A145,СВЦЭМ!$B$39:$B$782,H$119)+'СЕТ СН'!$I$9+СВЦЭМ!$D$10+'СЕТ СН'!$I$6-'СЕТ СН'!$I$19</f>
        <v>1763.9215406999999</v>
      </c>
      <c r="I145" s="36">
        <f>SUMIFS(СВЦЭМ!$C$39:$C$782,СВЦЭМ!$A$39:$A$782,$A145,СВЦЭМ!$B$39:$B$782,I$119)+'СЕТ СН'!$I$9+СВЦЭМ!$D$10+'СЕТ СН'!$I$6-'СЕТ СН'!$I$19</f>
        <v>1719.0524022499999</v>
      </c>
      <c r="J145" s="36">
        <f>SUMIFS(СВЦЭМ!$C$39:$C$782,СВЦЭМ!$A$39:$A$782,$A145,СВЦЭМ!$B$39:$B$782,J$119)+'СЕТ СН'!$I$9+СВЦЭМ!$D$10+'СЕТ СН'!$I$6-'СЕТ СН'!$I$19</f>
        <v>1668.5588983299999</v>
      </c>
      <c r="K145" s="36">
        <f>SUMIFS(СВЦЭМ!$C$39:$C$782,СВЦЭМ!$A$39:$A$782,$A145,СВЦЭМ!$B$39:$B$782,K$119)+'СЕТ СН'!$I$9+СВЦЭМ!$D$10+'СЕТ СН'!$I$6-'СЕТ СН'!$I$19</f>
        <v>1670.4372951400001</v>
      </c>
      <c r="L145" s="36">
        <f>SUMIFS(СВЦЭМ!$C$39:$C$782,СВЦЭМ!$A$39:$A$782,$A145,СВЦЭМ!$B$39:$B$782,L$119)+'СЕТ СН'!$I$9+СВЦЭМ!$D$10+'СЕТ СН'!$I$6-'СЕТ СН'!$I$19</f>
        <v>1673.84309186</v>
      </c>
      <c r="M145" s="36">
        <f>SUMIFS(СВЦЭМ!$C$39:$C$782,СВЦЭМ!$A$39:$A$782,$A145,СВЦЭМ!$B$39:$B$782,M$119)+'СЕТ СН'!$I$9+СВЦЭМ!$D$10+'СЕТ СН'!$I$6-'СЕТ СН'!$I$19</f>
        <v>1668.3313958700001</v>
      </c>
      <c r="N145" s="36">
        <f>SUMIFS(СВЦЭМ!$C$39:$C$782,СВЦЭМ!$A$39:$A$782,$A145,СВЦЭМ!$B$39:$B$782,N$119)+'СЕТ СН'!$I$9+СВЦЭМ!$D$10+'СЕТ СН'!$I$6-'СЕТ СН'!$I$19</f>
        <v>1677.3362744999999</v>
      </c>
      <c r="O145" s="36">
        <f>SUMIFS(СВЦЭМ!$C$39:$C$782,СВЦЭМ!$A$39:$A$782,$A145,СВЦЭМ!$B$39:$B$782,O$119)+'СЕТ СН'!$I$9+СВЦЭМ!$D$10+'СЕТ СН'!$I$6-'СЕТ СН'!$I$19</f>
        <v>1677.24004679</v>
      </c>
      <c r="P145" s="36">
        <f>SUMIFS(СВЦЭМ!$C$39:$C$782,СВЦЭМ!$A$39:$A$782,$A145,СВЦЭМ!$B$39:$B$782,P$119)+'СЕТ СН'!$I$9+СВЦЭМ!$D$10+'СЕТ СН'!$I$6-'СЕТ СН'!$I$19</f>
        <v>1696.00511901</v>
      </c>
      <c r="Q145" s="36">
        <f>SUMIFS(СВЦЭМ!$C$39:$C$782,СВЦЭМ!$A$39:$A$782,$A145,СВЦЭМ!$B$39:$B$782,Q$119)+'СЕТ СН'!$I$9+СВЦЭМ!$D$10+'СЕТ СН'!$I$6-'СЕТ СН'!$I$19</f>
        <v>1695.64679804</v>
      </c>
      <c r="R145" s="36">
        <f>SUMIFS(СВЦЭМ!$C$39:$C$782,СВЦЭМ!$A$39:$A$782,$A145,СВЦЭМ!$B$39:$B$782,R$119)+'СЕТ СН'!$I$9+СВЦЭМ!$D$10+'СЕТ СН'!$I$6-'СЕТ СН'!$I$19</f>
        <v>1679.9568571099999</v>
      </c>
      <c r="S145" s="36">
        <f>SUMIFS(СВЦЭМ!$C$39:$C$782,СВЦЭМ!$A$39:$A$782,$A145,СВЦЭМ!$B$39:$B$782,S$119)+'СЕТ СН'!$I$9+СВЦЭМ!$D$10+'СЕТ СН'!$I$6-'СЕТ СН'!$I$19</f>
        <v>1651.2609501100001</v>
      </c>
      <c r="T145" s="36">
        <f>SUMIFS(СВЦЭМ!$C$39:$C$782,СВЦЭМ!$A$39:$A$782,$A145,СВЦЭМ!$B$39:$B$782,T$119)+'СЕТ СН'!$I$9+СВЦЭМ!$D$10+'СЕТ СН'!$I$6-'СЕТ СН'!$I$19</f>
        <v>1668.8242118399999</v>
      </c>
      <c r="U145" s="36">
        <f>SUMIFS(СВЦЭМ!$C$39:$C$782,СВЦЭМ!$A$39:$A$782,$A145,СВЦЭМ!$B$39:$B$782,U$119)+'СЕТ СН'!$I$9+СВЦЭМ!$D$10+'СЕТ СН'!$I$6-'СЕТ СН'!$I$19</f>
        <v>1675.4730126299999</v>
      </c>
      <c r="V145" s="36">
        <f>SUMIFS(СВЦЭМ!$C$39:$C$782,СВЦЭМ!$A$39:$A$782,$A145,СВЦЭМ!$B$39:$B$782,V$119)+'СЕТ СН'!$I$9+СВЦЭМ!$D$10+'СЕТ СН'!$I$6-'СЕТ СН'!$I$19</f>
        <v>1683.6839248399999</v>
      </c>
      <c r="W145" s="36">
        <f>SUMIFS(СВЦЭМ!$C$39:$C$782,СВЦЭМ!$A$39:$A$782,$A145,СВЦЭМ!$B$39:$B$782,W$119)+'СЕТ СН'!$I$9+СВЦЭМ!$D$10+'СЕТ СН'!$I$6-'СЕТ СН'!$I$19</f>
        <v>1679.90091175</v>
      </c>
      <c r="X145" s="36">
        <f>SUMIFS(СВЦЭМ!$C$39:$C$782,СВЦЭМ!$A$39:$A$782,$A145,СВЦЭМ!$B$39:$B$782,X$119)+'СЕТ СН'!$I$9+СВЦЭМ!$D$10+'СЕТ СН'!$I$6-'СЕТ СН'!$I$19</f>
        <v>1664.05231744</v>
      </c>
      <c r="Y145" s="36">
        <f>SUMIFS(СВЦЭМ!$C$39:$C$782,СВЦЭМ!$A$39:$A$782,$A145,СВЦЭМ!$B$39:$B$782,Y$119)+'СЕТ СН'!$I$9+СВЦЭМ!$D$10+'СЕТ СН'!$I$6-'СЕТ СН'!$I$19</f>
        <v>1665.74688793</v>
      </c>
    </row>
    <row r="146" spans="1:26" ht="15.75" x14ac:dyDescent="0.2">
      <c r="A146" s="35">
        <f t="shared" si="3"/>
        <v>44496</v>
      </c>
      <c r="B146" s="36">
        <f>SUMIFS(СВЦЭМ!$C$39:$C$782,СВЦЭМ!$A$39:$A$782,$A146,СВЦЭМ!$B$39:$B$782,B$119)+'СЕТ СН'!$I$9+СВЦЭМ!$D$10+'СЕТ СН'!$I$6-'СЕТ СН'!$I$19</f>
        <v>1669.2216687800001</v>
      </c>
      <c r="C146" s="36">
        <f>SUMIFS(СВЦЭМ!$C$39:$C$782,СВЦЭМ!$A$39:$A$782,$A146,СВЦЭМ!$B$39:$B$782,C$119)+'СЕТ СН'!$I$9+СВЦЭМ!$D$10+'СЕТ СН'!$I$6-'СЕТ СН'!$I$19</f>
        <v>1739.5099367999999</v>
      </c>
      <c r="D146" s="36">
        <f>SUMIFS(СВЦЭМ!$C$39:$C$782,СВЦЭМ!$A$39:$A$782,$A146,СВЦЭМ!$B$39:$B$782,D$119)+'СЕТ СН'!$I$9+СВЦЭМ!$D$10+'СЕТ СН'!$I$6-'СЕТ СН'!$I$19</f>
        <v>1726.5187028600001</v>
      </c>
      <c r="E146" s="36">
        <f>SUMIFS(СВЦЭМ!$C$39:$C$782,СВЦЭМ!$A$39:$A$782,$A146,СВЦЭМ!$B$39:$B$782,E$119)+'СЕТ СН'!$I$9+СВЦЭМ!$D$10+'СЕТ СН'!$I$6-'СЕТ СН'!$I$19</f>
        <v>1733.8203708799999</v>
      </c>
      <c r="F146" s="36">
        <f>SUMIFS(СВЦЭМ!$C$39:$C$782,СВЦЭМ!$A$39:$A$782,$A146,СВЦЭМ!$B$39:$B$782,F$119)+'СЕТ СН'!$I$9+СВЦЭМ!$D$10+'СЕТ СН'!$I$6-'СЕТ СН'!$I$19</f>
        <v>1726.5656062799999</v>
      </c>
      <c r="G146" s="36">
        <f>SUMIFS(СВЦЭМ!$C$39:$C$782,СВЦЭМ!$A$39:$A$782,$A146,СВЦЭМ!$B$39:$B$782,G$119)+'СЕТ СН'!$I$9+СВЦЭМ!$D$10+'СЕТ СН'!$I$6-'СЕТ СН'!$I$19</f>
        <v>1695.2093963</v>
      </c>
      <c r="H146" s="36">
        <f>SUMIFS(СВЦЭМ!$C$39:$C$782,СВЦЭМ!$A$39:$A$782,$A146,СВЦЭМ!$B$39:$B$782,H$119)+'СЕТ СН'!$I$9+СВЦЭМ!$D$10+'СЕТ СН'!$I$6-'СЕТ СН'!$I$19</f>
        <v>1727.0895167900001</v>
      </c>
      <c r="I146" s="36">
        <f>SUMIFS(СВЦЭМ!$C$39:$C$782,СВЦЭМ!$A$39:$A$782,$A146,СВЦЭМ!$B$39:$B$782,I$119)+'СЕТ СН'!$I$9+СВЦЭМ!$D$10+'СЕТ СН'!$I$6-'СЕТ СН'!$I$19</f>
        <v>1722.24572483</v>
      </c>
      <c r="J146" s="36">
        <f>SUMIFS(СВЦЭМ!$C$39:$C$782,СВЦЭМ!$A$39:$A$782,$A146,СВЦЭМ!$B$39:$B$782,J$119)+'СЕТ СН'!$I$9+СВЦЭМ!$D$10+'СЕТ СН'!$I$6-'СЕТ СН'!$I$19</f>
        <v>1694.90072953</v>
      </c>
      <c r="K146" s="36">
        <f>SUMIFS(СВЦЭМ!$C$39:$C$782,СВЦЭМ!$A$39:$A$782,$A146,СВЦЭМ!$B$39:$B$782,K$119)+'СЕТ СН'!$I$9+СВЦЭМ!$D$10+'СЕТ СН'!$I$6-'СЕТ СН'!$I$19</f>
        <v>1721.2492214900001</v>
      </c>
      <c r="L146" s="36">
        <f>SUMIFS(СВЦЭМ!$C$39:$C$782,СВЦЭМ!$A$39:$A$782,$A146,СВЦЭМ!$B$39:$B$782,L$119)+'СЕТ СН'!$I$9+СВЦЭМ!$D$10+'СЕТ СН'!$I$6-'СЕТ СН'!$I$19</f>
        <v>1713.0476318599999</v>
      </c>
      <c r="M146" s="36">
        <f>SUMIFS(СВЦЭМ!$C$39:$C$782,СВЦЭМ!$A$39:$A$782,$A146,СВЦЭМ!$B$39:$B$782,M$119)+'СЕТ СН'!$I$9+СВЦЭМ!$D$10+'СЕТ СН'!$I$6-'СЕТ СН'!$I$19</f>
        <v>1703.79737533</v>
      </c>
      <c r="N146" s="36">
        <f>SUMIFS(СВЦЭМ!$C$39:$C$782,СВЦЭМ!$A$39:$A$782,$A146,СВЦЭМ!$B$39:$B$782,N$119)+'СЕТ СН'!$I$9+СВЦЭМ!$D$10+'СЕТ СН'!$I$6-'СЕТ СН'!$I$19</f>
        <v>1692.88097825</v>
      </c>
      <c r="O146" s="36">
        <f>SUMIFS(СВЦЭМ!$C$39:$C$782,СВЦЭМ!$A$39:$A$782,$A146,СВЦЭМ!$B$39:$B$782,O$119)+'СЕТ СН'!$I$9+СВЦЭМ!$D$10+'СЕТ СН'!$I$6-'СЕТ СН'!$I$19</f>
        <v>1689.1919643599999</v>
      </c>
      <c r="P146" s="36">
        <f>SUMIFS(СВЦЭМ!$C$39:$C$782,СВЦЭМ!$A$39:$A$782,$A146,СВЦЭМ!$B$39:$B$782,P$119)+'СЕТ СН'!$I$9+СВЦЭМ!$D$10+'СЕТ СН'!$I$6-'СЕТ СН'!$I$19</f>
        <v>1675.6927865499999</v>
      </c>
      <c r="Q146" s="36">
        <f>SUMIFS(СВЦЭМ!$C$39:$C$782,СВЦЭМ!$A$39:$A$782,$A146,СВЦЭМ!$B$39:$B$782,Q$119)+'СЕТ СН'!$I$9+СВЦЭМ!$D$10+'СЕТ СН'!$I$6-'СЕТ СН'!$I$19</f>
        <v>1680.29759859</v>
      </c>
      <c r="R146" s="36">
        <f>SUMIFS(СВЦЭМ!$C$39:$C$782,СВЦЭМ!$A$39:$A$782,$A146,СВЦЭМ!$B$39:$B$782,R$119)+'СЕТ СН'!$I$9+СВЦЭМ!$D$10+'СЕТ СН'!$I$6-'СЕТ СН'!$I$19</f>
        <v>1681.4136195599999</v>
      </c>
      <c r="S146" s="36">
        <f>SUMIFS(СВЦЭМ!$C$39:$C$782,СВЦЭМ!$A$39:$A$782,$A146,СВЦЭМ!$B$39:$B$782,S$119)+'СЕТ СН'!$I$9+СВЦЭМ!$D$10+'СЕТ СН'!$I$6-'СЕТ СН'!$I$19</f>
        <v>1693.2340373499999</v>
      </c>
      <c r="T146" s="36">
        <f>SUMIFS(СВЦЭМ!$C$39:$C$782,СВЦЭМ!$A$39:$A$782,$A146,СВЦЭМ!$B$39:$B$782,T$119)+'СЕТ СН'!$I$9+СВЦЭМ!$D$10+'СЕТ СН'!$I$6-'СЕТ СН'!$I$19</f>
        <v>1697.4089411699999</v>
      </c>
      <c r="U146" s="36">
        <f>SUMIFS(СВЦЭМ!$C$39:$C$782,СВЦЭМ!$A$39:$A$782,$A146,СВЦЭМ!$B$39:$B$782,U$119)+'СЕТ СН'!$I$9+СВЦЭМ!$D$10+'СЕТ СН'!$I$6-'СЕТ СН'!$I$19</f>
        <v>1697.4106042799999</v>
      </c>
      <c r="V146" s="36">
        <f>SUMIFS(СВЦЭМ!$C$39:$C$782,СВЦЭМ!$A$39:$A$782,$A146,СВЦЭМ!$B$39:$B$782,V$119)+'СЕТ СН'!$I$9+СВЦЭМ!$D$10+'СЕТ СН'!$I$6-'СЕТ СН'!$I$19</f>
        <v>1705.37900986</v>
      </c>
      <c r="W146" s="36">
        <f>SUMIFS(СВЦЭМ!$C$39:$C$782,СВЦЭМ!$A$39:$A$782,$A146,СВЦЭМ!$B$39:$B$782,W$119)+'СЕТ СН'!$I$9+СВЦЭМ!$D$10+'СЕТ СН'!$I$6-'СЕТ СН'!$I$19</f>
        <v>1702.1993968100001</v>
      </c>
      <c r="X146" s="36">
        <f>SUMIFS(СВЦЭМ!$C$39:$C$782,СВЦЭМ!$A$39:$A$782,$A146,СВЦЭМ!$B$39:$B$782,X$119)+'СЕТ СН'!$I$9+СВЦЭМ!$D$10+'СЕТ СН'!$I$6-'СЕТ СН'!$I$19</f>
        <v>1681.37331414</v>
      </c>
      <c r="Y146" s="36">
        <f>SUMIFS(СВЦЭМ!$C$39:$C$782,СВЦЭМ!$A$39:$A$782,$A146,СВЦЭМ!$B$39:$B$782,Y$119)+'СЕТ СН'!$I$9+СВЦЭМ!$D$10+'СЕТ СН'!$I$6-'СЕТ СН'!$I$19</f>
        <v>1686.5280110900001</v>
      </c>
    </row>
    <row r="147" spans="1:26" ht="15.75" x14ac:dyDescent="0.2">
      <c r="A147" s="35">
        <f t="shared" si="3"/>
        <v>44497</v>
      </c>
      <c r="B147" s="36">
        <f>SUMIFS(СВЦЭМ!$C$39:$C$782,СВЦЭМ!$A$39:$A$782,$A147,СВЦЭМ!$B$39:$B$782,B$119)+'СЕТ СН'!$I$9+СВЦЭМ!$D$10+'СЕТ СН'!$I$6-'СЕТ СН'!$I$19</f>
        <v>1697.39108022</v>
      </c>
      <c r="C147" s="36">
        <f>SUMIFS(СВЦЭМ!$C$39:$C$782,СВЦЭМ!$A$39:$A$782,$A147,СВЦЭМ!$B$39:$B$782,C$119)+'СЕТ СН'!$I$9+СВЦЭМ!$D$10+'СЕТ СН'!$I$6-'СЕТ СН'!$I$19</f>
        <v>1756.8028570199999</v>
      </c>
      <c r="D147" s="36">
        <f>SUMIFS(СВЦЭМ!$C$39:$C$782,СВЦЭМ!$A$39:$A$782,$A147,СВЦЭМ!$B$39:$B$782,D$119)+'СЕТ СН'!$I$9+СВЦЭМ!$D$10+'СЕТ СН'!$I$6-'СЕТ СН'!$I$19</f>
        <v>1705.53178379</v>
      </c>
      <c r="E147" s="36">
        <f>SUMIFS(СВЦЭМ!$C$39:$C$782,СВЦЭМ!$A$39:$A$782,$A147,СВЦЭМ!$B$39:$B$782,E$119)+'СЕТ СН'!$I$9+СВЦЭМ!$D$10+'СЕТ СН'!$I$6-'СЕТ СН'!$I$19</f>
        <v>1686.89643544</v>
      </c>
      <c r="F147" s="36">
        <f>SUMIFS(СВЦЭМ!$C$39:$C$782,СВЦЭМ!$A$39:$A$782,$A147,СВЦЭМ!$B$39:$B$782,F$119)+'СЕТ СН'!$I$9+СВЦЭМ!$D$10+'СЕТ СН'!$I$6-'СЕТ СН'!$I$19</f>
        <v>1683.6892727899999</v>
      </c>
      <c r="G147" s="36">
        <f>SUMIFS(СВЦЭМ!$C$39:$C$782,СВЦЭМ!$A$39:$A$782,$A147,СВЦЭМ!$B$39:$B$782,G$119)+'СЕТ СН'!$I$9+СВЦЭМ!$D$10+'СЕТ СН'!$I$6-'СЕТ СН'!$I$19</f>
        <v>1695.83459012</v>
      </c>
      <c r="H147" s="36">
        <f>SUMIFS(СВЦЭМ!$C$39:$C$782,СВЦЭМ!$A$39:$A$782,$A147,СВЦЭМ!$B$39:$B$782,H$119)+'СЕТ СН'!$I$9+СВЦЭМ!$D$10+'СЕТ СН'!$I$6-'СЕТ СН'!$I$19</f>
        <v>1712.02965058</v>
      </c>
      <c r="I147" s="36">
        <f>SUMIFS(СВЦЭМ!$C$39:$C$782,СВЦЭМ!$A$39:$A$782,$A147,СВЦЭМ!$B$39:$B$782,I$119)+'СЕТ СН'!$I$9+СВЦЭМ!$D$10+'СЕТ СН'!$I$6-'СЕТ СН'!$I$19</f>
        <v>1669.0942321499999</v>
      </c>
      <c r="J147" s="36">
        <f>SUMIFS(СВЦЭМ!$C$39:$C$782,СВЦЭМ!$A$39:$A$782,$A147,СВЦЭМ!$B$39:$B$782,J$119)+'СЕТ СН'!$I$9+СВЦЭМ!$D$10+'СЕТ СН'!$I$6-'СЕТ СН'!$I$19</f>
        <v>1627.2698775599999</v>
      </c>
      <c r="K147" s="36">
        <f>SUMIFS(СВЦЭМ!$C$39:$C$782,СВЦЭМ!$A$39:$A$782,$A147,СВЦЭМ!$B$39:$B$782,K$119)+'СЕТ СН'!$I$9+СВЦЭМ!$D$10+'СЕТ СН'!$I$6-'СЕТ СН'!$I$19</f>
        <v>1635.65012374</v>
      </c>
      <c r="L147" s="36">
        <f>SUMIFS(СВЦЭМ!$C$39:$C$782,СВЦЭМ!$A$39:$A$782,$A147,СВЦЭМ!$B$39:$B$782,L$119)+'СЕТ СН'!$I$9+СВЦЭМ!$D$10+'СЕТ СН'!$I$6-'СЕТ СН'!$I$19</f>
        <v>1645.4211391599999</v>
      </c>
      <c r="M147" s="36">
        <f>SUMIFS(СВЦЭМ!$C$39:$C$782,СВЦЭМ!$A$39:$A$782,$A147,СВЦЭМ!$B$39:$B$782,M$119)+'СЕТ СН'!$I$9+СВЦЭМ!$D$10+'СЕТ СН'!$I$6-'СЕТ СН'!$I$19</f>
        <v>1668.74617251</v>
      </c>
      <c r="N147" s="36">
        <f>SUMIFS(СВЦЭМ!$C$39:$C$782,СВЦЭМ!$A$39:$A$782,$A147,СВЦЭМ!$B$39:$B$782,N$119)+'СЕТ СН'!$I$9+СВЦЭМ!$D$10+'СЕТ СН'!$I$6-'СЕТ СН'!$I$19</f>
        <v>1679.65540594</v>
      </c>
      <c r="O147" s="36">
        <f>SUMIFS(СВЦЭМ!$C$39:$C$782,СВЦЭМ!$A$39:$A$782,$A147,СВЦЭМ!$B$39:$B$782,O$119)+'СЕТ СН'!$I$9+СВЦЭМ!$D$10+'СЕТ СН'!$I$6-'СЕТ СН'!$I$19</f>
        <v>1691.0837610199999</v>
      </c>
      <c r="P147" s="36">
        <f>SUMIFS(СВЦЭМ!$C$39:$C$782,СВЦЭМ!$A$39:$A$782,$A147,СВЦЭМ!$B$39:$B$782,P$119)+'СЕТ СН'!$I$9+СВЦЭМ!$D$10+'СЕТ СН'!$I$6-'СЕТ СН'!$I$19</f>
        <v>1690.0296757199999</v>
      </c>
      <c r="Q147" s="36">
        <f>SUMIFS(СВЦЭМ!$C$39:$C$782,СВЦЭМ!$A$39:$A$782,$A147,СВЦЭМ!$B$39:$B$782,Q$119)+'СЕТ СН'!$I$9+СВЦЭМ!$D$10+'СЕТ СН'!$I$6-'СЕТ СН'!$I$19</f>
        <v>1678.2332388</v>
      </c>
      <c r="R147" s="36">
        <f>SUMIFS(СВЦЭМ!$C$39:$C$782,СВЦЭМ!$A$39:$A$782,$A147,СВЦЭМ!$B$39:$B$782,R$119)+'СЕТ СН'!$I$9+СВЦЭМ!$D$10+'СЕТ СН'!$I$6-'СЕТ СН'!$I$19</f>
        <v>1678.2692991599999</v>
      </c>
      <c r="S147" s="36">
        <f>SUMIFS(СВЦЭМ!$C$39:$C$782,СВЦЭМ!$A$39:$A$782,$A147,СВЦЭМ!$B$39:$B$782,S$119)+'СЕТ СН'!$I$9+СВЦЭМ!$D$10+'СЕТ СН'!$I$6-'СЕТ СН'!$I$19</f>
        <v>1683.4637827199999</v>
      </c>
      <c r="T147" s="36">
        <f>SUMIFS(СВЦЭМ!$C$39:$C$782,СВЦЭМ!$A$39:$A$782,$A147,СВЦЭМ!$B$39:$B$782,T$119)+'СЕТ СН'!$I$9+СВЦЭМ!$D$10+'СЕТ СН'!$I$6-'СЕТ СН'!$I$19</f>
        <v>1652.38474554</v>
      </c>
      <c r="U147" s="36">
        <f>SUMIFS(СВЦЭМ!$C$39:$C$782,СВЦЭМ!$A$39:$A$782,$A147,СВЦЭМ!$B$39:$B$782,U$119)+'СЕТ СН'!$I$9+СВЦЭМ!$D$10+'СЕТ СН'!$I$6-'СЕТ СН'!$I$19</f>
        <v>1661.1098594600001</v>
      </c>
      <c r="V147" s="36">
        <f>SUMIFS(СВЦЭМ!$C$39:$C$782,СВЦЭМ!$A$39:$A$782,$A147,СВЦЭМ!$B$39:$B$782,V$119)+'СЕТ СН'!$I$9+СВЦЭМ!$D$10+'СЕТ СН'!$I$6-'СЕТ СН'!$I$19</f>
        <v>1660.61163455</v>
      </c>
      <c r="W147" s="36">
        <f>SUMIFS(СВЦЭМ!$C$39:$C$782,СВЦЭМ!$A$39:$A$782,$A147,СВЦЭМ!$B$39:$B$782,W$119)+'СЕТ СН'!$I$9+СВЦЭМ!$D$10+'СЕТ СН'!$I$6-'СЕТ СН'!$I$19</f>
        <v>1659.94993729</v>
      </c>
      <c r="X147" s="36">
        <f>SUMIFS(СВЦЭМ!$C$39:$C$782,СВЦЭМ!$A$39:$A$782,$A147,СВЦЭМ!$B$39:$B$782,X$119)+'СЕТ СН'!$I$9+СВЦЭМ!$D$10+'СЕТ СН'!$I$6-'СЕТ СН'!$I$19</f>
        <v>1663.89339943</v>
      </c>
      <c r="Y147" s="36">
        <f>SUMIFS(СВЦЭМ!$C$39:$C$782,СВЦЭМ!$A$39:$A$782,$A147,СВЦЭМ!$B$39:$B$782,Y$119)+'СЕТ СН'!$I$9+СВЦЭМ!$D$10+'СЕТ СН'!$I$6-'СЕТ СН'!$I$19</f>
        <v>1622.09723721</v>
      </c>
    </row>
    <row r="148" spans="1:26" ht="15.75" x14ac:dyDescent="0.2">
      <c r="A148" s="35">
        <f t="shared" si="3"/>
        <v>44498</v>
      </c>
      <c r="B148" s="36">
        <f>SUMIFS(СВЦЭМ!$C$39:$C$782,СВЦЭМ!$A$39:$A$782,$A148,СВЦЭМ!$B$39:$B$782,B$119)+'СЕТ СН'!$I$9+СВЦЭМ!$D$10+'СЕТ СН'!$I$6-'СЕТ СН'!$I$19</f>
        <v>1890.5548418199999</v>
      </c>
      <c r="C148" s="36">
        <f>SUMIFS(СВЦЭМ!$C$39:$C$782,СВЦЭМ!$A$39:$A$782,$A148,СВЦЭМ!$B$39:$B$782,C$119)+'СЕТ СН'!$I$9+СВЦЭМ!$D$10+'СЕТ СН'!$I$6-'СЕТ СН'!$I$19</f>
        <v>1899.80863505</v>
      </c>
      <c r="D148" s="36">
        <f>SUMIFS(СВЦЭМ!$C$39:$C$782,СВЦЭМ!$A$39:$A$782,$A148,СВЦЭМ!$B$39:$B$782,D$119)+'СЕТ СН'!$I$9+СВЦЭМ!$D$10+'СЕТ СН'!$I$6-'СЕТ СН'!$I$19</f>
        <v>1855.59932024</v>
      </c>
      <c r="E148" s="36">
        <f>SUMIFS(СВЦЭМ!$C$39:$C$782,СВЦЭМ!$A$39:$A$782,$A148,СВЦЭМ!$B$39:$B$782,E$119)+'СЕТ СН'!$I$9+СВЦЭМ!$D$10+'СЕТ СН'!$I$6-'СЕТ СН'!$I$19</f>
        <v>1826.1050232299999</v>
      </c>
      <c r="F148" s="36">
        <f>SUMIFS(СВЦЭМ!$C$39:$C$782,СВЦЭМ!$A$39:$A$782,$A148,СВЦЭМ!$B$39:$B$782,F$119)+'СЕТ СН'!$I$9+СВЦЭМ!$D$10+'СЕТ СН'!$I$6-'СЕТ СН'!$I$19</f>
        <v>1835.18865411</v>
      </c>
      <c r="G148" s="36">
        <f>SUMIFS(СВЦЭМ!$C$39:$C$782,СВЦЭМ!$A$39:$A$782,$A148,СВЦЭМ!$B$39:$B$782,G$119)+'СЕТ СН'!$I$9+СВЦЭМ!$D$10+'СЕТ СН'!$I$6-'СЕТ СН'!$I$19</f>
        <v>1842.7003551</v>
      </c>
      <c r="H148" s="36">
        <f>SUMIFS(СВЦЭМ!$C$39:$C$782,СВЦЭМ!$A$39:$A$782,$A148,СВЦЭМ!$B$39:$B$782,H$119)+'СЕТ СН'!$I$9+СВЦЭМ!$D$10+'СЕТ СН'!$I$6-'СЕТ СН'!$I$19</f>
        <v>1891.84749233</v>
      </c>
      <c r="I148" s="36">
        <f>SUMIFS(СВЦЭМ!$C$39:$C$782,СВЦЭМ!$A$39:$A$782,$A148,СВЦЭМ!$B$39:$B$782,I$119)+'СЕТ СН'!$I$9+СВЦЭМ!$D$10+'СЕТ СН'!$I$6-'СЕТ СН'!$I$19</f>
        <v>1883.66541476</v>
      </c>
      <c r="J148" s="36">
        <f>SUMIFS(СВЦЭМ!$C$39:$C$782,СВЦЭМ!$A$39:$A$782,$A148,СВЦЭМ!$B$39:$B$782,J$119)+'СЕТ СН'!$I$9+СВЦЭМ!$D$10+'СЕТ СН'!$I$6-'СЕТ СН'!$I$19</f>
        <v>1780.8271728699999</v>
      </c>
      <c r="K148" s="36">
        <f>SUMIFS(СВЦЭМ!$C$39:$C$782,СВЦЭМ!$A$39:$A$782,$A148,СВЦЭМ!$B$39:$B$782,K$119)+'СЕТ СН'!$I$9+СВЦЭМ!$D$10+'СЕТ СН'!$I$6-'СЕТ СН'!$I$19</f>
        <v>1634.28519927</v>
      </c>
      <c r="L148" s="36">
        <f>SUMIFS(СВЦЭМ!$C$39:$C$782,СВЦЭМ!$A$39:$A$782,$A148,СВЦЭМ!$B$39:$B$782,L$119)+'СЕТ СН'!$I$9+СВЦЭМ!$D$10+'СЕТ СН'!$I$6-'СЕТ СН'!$I$19</f>
        <v>1562.1180332900001</v>
      </c>
      <c r="M148" s="36">
        <f>SUMIFS(СВЦЭМ!$C$39:$C$782,СВЦЭМ!$A$39:$A$782,$A148,СВЦЭМ!$B$39:$B$782,M$119)+'СЕТ СН'!$I$9+СВЦЭМ!$D$10+'СЕТ СН'!$I$6-'СЕТ СН'!$I$19</f>
        <v>1580.7188595</v>
      </c>
      <c r="N148" s="36">
        <f>SUMIFS(СВЦЭМ!$C$39:$C$782,СВЦЭМ!$A$39:$A$782,$A148,СВЦЭМ!$B$39:$B$782,N$119)+'СЕТ СН'!$I$9+СВЦЭМ!$D$10+'СЕТ СН'!$I$6-'СЕТ СН'!$I$19</f>
        <v>1592.9932990699999</v>
      </c>
      <c r="O148" s="36">
        <f>SUMIFS(СВЦЭМ!$C$39:$C$782,СВЦЭМ!$A$39:$A$782,$A148,СВЦЭМ!$B$39:$B$782,O$119)+'СЕТ СН'!$I$9+СВЦЭМ!$D$10+'СЕТ СН'!$I$6-'СЕТ СН'!$I$19</f>
        <v>1601.0994772500001</v>
      </c>
      <c r="P148" s="36">
        <f>SUMIFS(СВЦЭМ!$C$39:$C$782,СВЦЭМ!$A$39:$A$782,$A148,СВЦЭМ!$B$39:$B$782,P$119)+'СЕТ СН'!$I$9+СВЦЭМ!$D$10+'СЕТ СН'!$I$6-'СЕТ СН'!$I$19</f>
        <v>1598.17503399</v>
      </c>
      <c r="Q148" s="36">
        <f>SUMIFS(СВЦЭМ!$C$39:$C$782,СВЦЭМ!$A$39:$A$782,$A148,СВЦЭМ!$B$39:$B$782,Q$119)+'СЕТ СН'!$I$9+СВЦЭМ!$D$10+'СЕТ СН'!$I$6-'СЕТ СН'!$I$19</f>
        <v>1590.78111223</v>
      </c>
      <c r="R148" s="36">
        <f>SUMIFS(СВЦЭМ!$C$39:$C$782,СВЦЭМ!$A$39:$A$782,$A148,СВЦЭМ!$B$39:$B$782,R$119)+'СЕТ СН'!$I$9+СВЦЭМ!$D$10+'СЕТ СН'!$I$6-'СЕТ СН'!$I$19</f>
        <v>1574.56876259</v>
      </c>
      <c r="S148" s="36">
        <f>SUMIFS(СВЦЭМ!$C$39:$C$782,СВЦЭМ!$A$39:$A$782,$A148,СВЦЭМ!$B$39:$B$782,S$119)+'СЕТ СН'!$I$9+СВЦЭМ!$D$10+'СЕТ СН'!$I$6-'СЕТ СН'!$I$19</f>
        <v>1559.84715323</v>
      </c>
      <c r="T148" s="36">
        <f>SUMIFS(СВЦЭМ!$C$39:$C$782,СВЦЭМ!$A$39:$A$782,$A148,СВЦЭМ!$B$39:$B$782,T$119)+'СЕТ СН'!$I$9+СВЦЭМ!$D$10+'СЕТ СН'!$I$6-'СЕТ СН'!$I$19</f>
        <v>1525.7423744299999</v>
      </c>
      <c r="U148" s="36">
        <f>SUMIFS(СВЦЭМ!$C$39:$C$782,СВЦЭМ!$A$39:$A$782,$A148,СВЦЭМ!$B$39:$B$782,U$119)+'СЕТ СН'!$I$9+СВЦЭМ!$D$10+'СЕТ СН'!$I$6-'СЕТ СН'!$I$19</f>
        <v>1482.72560204</v>
      </c>
      <c r="V148" s="36">
        <f>SUMIFS(СВЦЭМ!$C$39:$C$782,СВЦЭМ!$A$39:$A$782,$A148,СВЦЭМ!$B$39:$B$782,V$119)+'СЕТ СН'!$I$9+СВЦЭМ!$D$10+'СЕТ СН'!$I$6-'СЕТ СН'!$I$19</f>
        <v>1475.7203628699999</v>
      </c>
      <c r="W148" s="36">
        <f>SUMIFS(СВЦЭМ!$C$39:$C$782,СВЦЭМ!$A$39:$A$782,$A148,СВЦЭМ!$B$39:$B$782,W$119)+'СЕТ СН'!$I$9+СВЦЭМ!$D$10+'СЕТ СН'!$I$6-'СЕТ СН'!$I$19</f>
        <v>1463.8502597500001</v>
      </c>
      <c r="X148" s="36">
        <f>SUMIFS(СВЦЭМ!$C$39:$C$782,СВЦЭМ!$A$39:$A$782,$A148,СВЦЭМ!$B$39:$B$782,X$119)+'СЕТ СН'!$I$9+СВЦЭМ!$D$10+'СЕТ СН'!$I$6-'СЕТ СН'!$I$19</f>
        <v>1530.3138383800001</v>
      </c>
      <c r="Y148" s="36">
        <f>SUMIFS(СВЦЭМ!$C$39:$C$782,СВЦЭМ!$A$39:$A$782,$A148,СВЦЭМ!$B$39:$B$782,Y$119)+'СЕТ СН'!$I$9+СВЦЭМ!$D$10+'СЕТ СН'!$I$6-'СЕТ СН'!$I$19</f>
        <v>1547.28258031</v>
      </c>
    </row>
    <row r="149" spans="1:26" ht="15.75" x14ac:dyDescent="0.2">
      <c r="A149" s="35">
        <f t="shared" si="3"/>
        <v>44499</v>
      </c>
      <c r="B149" s="36">
        <f>SUMIFS(СВЦЭМ!$C$39:$C$782,СВЦЭМ!$A$39:$A$782,$A149,СВЦЭМ!$B$39:$B$782,B$119)+'СЕТ СН'!$I$9+СВЦЭМ!$D$10+'СЕТ СН'!$I$6-'СЕТ СН'!$I$19</f>
        <v>1578.40661361</v>
      </c>
      <c r="C149" s="36">
        <f>SUMIFS(СВЦЭМ!$C$39:$C$782,СВЦЭМ!$A$39:$A$782,$A149,СВЦЭМ!$B$39:$B$782,C$119)+'СЕТ СН'!$I$9+СВЦЭМ!$D$10+'СЕТ СН'!$I$6-'СЕТ СН'!$I$19</f>
        <v>1663.95577966</v>
      </c>
      <c r="D149" s="36">
        <f>SUMIFS(СВЦЭМ!$C$39:$C$782,СВЦЭМ!$A$39:$A$782,$A149,СВЦЭМ!$B$39:$B$782,D$119)+'СЕТ СН'!$I$9+СВЦЭМ!$D$10+'СЕТ СН'!$I$6-'СЕТ СН'!$I$19</f>
        <v>1653.3076630599999</v>
      </c>
      <c r="E149" s="36">
        <f>SUMIFS(СВЦЭМ!$C$39:$C$782,СВЦЭМ!$A$39:$A$782,$A149,СВЦЭМ!$B$39:$B$782,E$119)+'СЕТ СН'!$I$9+СВЦЭМ!$D$10+'СЕТ СН'!$I$6-'СЕТ СН'!$I$19</f>
        <v>1655.2964675999999</v>
      </c>
      <c r="F149" s="36">
        <f>SUMIFS(СВЦЭМ!$C$39:$C$782,СВЦЭМ!$A$39:$A$782,$A149,СВЦЭМ!$B$39:$B$782,F$119)+'СЕТ СН'!$I$9+СВЦЭМ!$D$10+'СЕТ СН'!$I$6-'СЕТ СН'!$I$19</f>
        <v>1653.2145464</v>
      </c>
      <c r="G149" s="36">
        <f>SUMIFS(СВЦЭМ!$C$39:$C$782,СВЦЭМ!$A$39:$A$782,$A149,СВЦЭМ!$B$39:$B$782,G$119)+'СЕТ СН'!$I$9+СВЦЭМ!$D$10+'СЕТ СН'!$I$6-'СЕТ СН'!$I$19</f>
        <v>1655.7547867399999</v>
      </c>
      <c r="H149" s="36">
        <f>SUMIFS(СВЦЭМ!$C$39:$C$782,СВЦЭМ!$A$39:$A$782,$A149,СВЦЭМ!$B$39:$B$782,H$119)+'СЕТ СН'!$I$9+СВЦЭМ!$D$10+'СЕТ СН'!$I$6-'СЕТ СН'!$I$19</f>
        <v>1650.4967760299999</v>
      </c>
      <c r="I149" s="36">
        <f>SUMIFS(СВЦЭМ!$C$39:$C$782,СВЦЭМ!$A$39:$A$782,$A149,СВЦЭМ!$B$39:$B$782,I$119)+'СЕТ СН'!$I$9+СВЦЭМ!$D$10+'СЕТ СН'!$I$6-'СЕТ СН'!$I$19</f>
        <v>1591.25042426</v>
      </c>
      <c r="J149" s="36">
        <f>SUMIFS(СВЦЭМ!$C$39:$C$782,СВЦЭМ!$A$39:$A$782,$A149,СВЦЭМ!$B$39:$B$782,J$119)+'СЕТ СН'!$I$9+СВЦЭМ!$D$10+'СЕТ СН'!$I$6-'СЕТ СН'!$I$19</f>
        <v>1574.68424482</v>
      </c>
      <c r="K149" s="36">
        <f>SUMIFS(СВЦЭМ!$C$39:$C$782,СВЦЭМ!$A$39:$A$782,$A149,СВЦЭМ!$B$39:$B$782,K$119)+'СЕТ СН'!$I$9+СВЦЭМ!$D$10+'СЕТ СН'!$I$6-'СЕТ СН'!$I$19</f>
        <v>1614.0074661599999</v>
      </c>
      <c r="L149" s="36">
        <f>SUMIFS(СВЦЭМ!$C$39:$C$782,СВЦЭМ!$A$39:$A$782,$A149,СВЦЭМ!$B$39:$B$782,L$119)+'СЕТ СН'!$I$9+СВЦЭМ!$D$10+'СЕТ СН'!$I$6-'СЕТ СН'!$I$19</f>
        <v>1631.2302746299999</v>
      </c>
      <c r="M149" s="36">
        <f>SUMIFS(СВЦЭМ!$C$39:$C$782,СВЦЭМ!$A$39:$A$782,$A149,СВЦЭМ!$B$39:$B$782,M$119)+'СЕТ СН'!$I$9+СВЦЭМ!$D$10+'СЕТ СН'!$I$6-'СЕТ СН'!$I$19</f>
        <v>1622.5830521299999</v>
      </c>
      <c r="N149" s="36">
        <f>SUMIFS(СВЦЭМ!$C$39:$C$782,СВЦЭМ!$A$39:$A$782,$A149,СВЦЭМ!$B$39:$B$782,N$119)+'СЕТ СН'!$I$9+СВЦЭМ!$D$10+'СЕТ СН'!$I$6-'СЕТ СН'!$I$19</f>
        <v>1620.6399560699999</v>
      </c>
      <c r="O149" s="36">
        <f>SUMIFS(СВЦЭМ!$C$39:$C$782,СВЦЭМ!$A$39:$A$782,$A149,СВЦЭМ!$B$39:$B$782,O$119)+'СЕТ СН'!$I$9+СВЦЭМ!$D$10+'СЕТ СН'!$I$6-'СЕТ СН'!$I$19</f>
        <v>1585.64974919</v>
      </c>
      <c r="P149" s="36">
        <f>SUMIFS(СВЦЭМ!$C$39:$C$782,СВЦЭМ!$A$39:$A$782,$A149,СВЦЭМ!$B$39:$B$782,P$119)+'СЕТ СН'!$I$9+СВЦЭМ!$D$10+'СЕТ СН'!$I$6-'СЕТ СН'!$I$19</f>
        <v>1574.5565889699999</v>
      </c>
      <c r="Q149" s="36">
        <f>SUMIFS(СВЦЭМ!$C$39:$C$782,СВЦЭМ!$A$39:$A$782,$A149,СВЦЭМ!$B$39:$B$782,Q$119)+'СЕТ СН'!$I$9+СВЦЭМ!$D$10+'СЕТ СН'!$I$6-'СЕТ СН'!$I$19</f>
        <v>1579.69675577</v>
      </c>
      <c r="R149" s="36">
        <f>SUMIFS(СВЦЭМ!$C$39:$C$782,СВЦЭМ!$A$39:$A$782,$A149,СВЦЭМ!$B$39:$B$782,R$119)+'СЕТ СН'!$I$9+СВЦЭМ!$D$10+'СЕТ СН'!$I$6-'СЕТ СН'!$I$19</f>
        <v>1566.49841085</v>
      </c>
      <c r="S149" s="36">
        <f>SUMIFS(СВЦЭМ!$C$39:$C$782,СВЦЭМ!$A$39:$A$782,$A149,СВЦЭМ!$B$39:$B$782,S$119)+'СЕТ СН'!$I$9+СВЦЭМ!$D$10+'СЕТ СН'!$I$6-'СЕТ СН'!$I$19</f>
        <v>1576.20213109</v>
      </c>
      <c r="T149" s="36">
        <f>SUMIFS(СВЦЭМ!$C$39:$C$782,СВЦЭМ!$A$39:$A$782,$A149,СВЦЭМ!$B$39:$B$782,T$119)+'СЕТ СН'!$I$9+СВЦЭМ!$D$10+'СЕТ СН'!$I$6-'СЕТ СН'!$I$19</f>
        <v>1606.7232904</v>
      </c>
      <c r="U149" s="36">
        <f>SUMIFS(СВЦЭМ!$C$39:$C$782,СВЦЭМ!$A$39:$A$782,$A149,СВЦЭМ!$B$39:$B$782,U$119)+'СЕТ СН'!$I$9+СВЦЭМ!$D$10+'СЕТ СН'!$I$6-'СЕТ СН'!$I$19</f>
        <v>1627.28459307</v>
      </c>
      <c r="V149" s="36">
        <f>SUMIFS(СВЦЭМ!$C$39:$C$782,СВЦЭМ!$A$39:$A$782,$A149,СВЦЭМ!$B$39:$B$782,V$119)+'СЕТ СН'!$I$9+СВЦЭМ!$D$10+'СЕТ СН'!$I$6-'СЕТ СН'!$I$19</f>
        <v>1612.1817277600001</v>
      </c>
      <c r="W149" s="36">
        <f>SUMIFS(СВЦЭМ!$C$39:$C$782,СВЦЭМ!$A$39:$A$782,$A149,СВЦЭМ!$B$39:$B$782,W$119)+'СЕТ СН'!$I$9+СВЦЭМ!$D$10+'СЕТ СН'!$I$6-'СЕТ СН'!$I$19</f>
        <v>1592.7361379000001</v>
      </c>
      <c r="X149" s="36">
        <f>SUMIFS(СВЦЭМ!$C$39:$C$782,СВЦЭМ!$A$39:$A$782,$A149,СВЦЭМ!$B$39:$B$782,X$119)+'СЕТ СН'!$I$9+СВЦЭМ!$D$10+'СЕТ СН'!$I$6-'СЕТ СН'!$I$19</f>
        <v>1571.8011644400001</v>
      </c>
      <c r="Y149" s="36">
        <f>SUMIFS(СВЦЭМ!$C$39:$C$782,СВЦЭМ!$A$39:$A$782,$A149,СВЦЭМ!$B$39:$B$782,Y$119)+'СЕТ СН'!$I$9+СВЦЭМ!$D$10+'СЕТ СН'!$I$6-'СЕТ СН'!$I$19</f>
        <v>1581.4149254000001</v>
      </c>
    </row>
    <row r="150" spans="1:26" ht="15.75" x14ac:dyDescent="0.2">
      <c r="A150" s="35">
        <f t="shared" si="3"/>
        <v>44500</v>
      </c>
      <c r="B150" s="36">
        <f>SUMIFS(СВЦЭМ!$C$39:$C$782,СВЦЭМ!$A$39:$A$782,$A150,СВЦЭМ!$B$39:$B$782,B$119)+'СЕТ СН'!$I$9+СВЦЭМ!$D$10+'СЕТ СН'!$I$6-'СЕТ СН'!$I$19</f>
        <v>1574.29094861</v>
      </c>
      <c r="C150" s="36">
        <f>SUMIFS(СВЦЭМ!$C$39:$C$782,СВЦЭМ!$A$39:$A$782,$A150,СВЦЭМ!$B$39:$B$782,C$119)+'СЕТ СН'!$I$9+СВЦЭМ!$D$10+'СЕТ СН'!$I$6-'СЕТ СН'!$I$19</f>
        <v>1653.8859483599999</v>
      </c>
      <c r="D150" s="36">
        <f>SUMIFS(СВЦЭМ!$C$39:$C$782,СВЦЭМ!$A$39:$A$782,$A150,СВЦЭМ!$B$39:$B$782,D$119)+'СЕТ СН'!$I$9+СВЦЭМ!$D$10+'СЕТ СН'!$I$6-'СЕТ СН'!$I$19</f>
        <v>1653.24834637</v>
      </c>
      <c r="E150" s="36">
        <f>SUMIFS(СВЦЭМ!$C$39:$C$782,СВЦЭМ!$A$39:$A$782,$A150,СВЦЭМ!$B$39:$B$782,E$119)+'СЕТ СН'!$I$9+СВЦЭМ!$D$10+'СЕТ СН'!$I$6-'СЕТ СН'!$I$19</f>
        <v>1643.5004008599999</v>
      </c>
      <c r="F150" s="36">
        <f>SUMIFS(СВЦЭМ!$C$39:$C$782,СВЦЭМ!$A$39:$A$782,$A150,СВЦЭМ!$B$39:$B$782,F$119)+'СЕТ СН'!$I$9+СВЦЭМ!$D$10+'СЕТ СН'!$I$6-'СЕТ СН'!$I$19</f>
        <v>1638.8140680399999</v>
      </c>
      <c r="G150" s="36">
        <f>SUMIFS(СВЦЭМ!$C$39:$C$782,СВЦЭМ!$A$39:$A$782,$A150,СВЦЭМ!$B$39:$B$782,G$119)+'СЕТ СН'!$I$9+СВЦЭМ!$D$10+'СЕТ СН'!$I$6-'СЕТ СН'!$I$19</f>
        <v>1638.5146932600001</v>
      </c>
      <c r="H150" s="36">
        <f>SUMIFS(СВЦЭМ!$C$39:$C$782,СВЦЭМ!$A$39:$A$782,$A150,СВЦЭМ!$B$39:$B$782,H$119)+'СЕТ СН'!$I$9+СВЦЭМ!$D$10+'СЕТ СН'!$I$6-'СЕТ СН'!$I$19</f>
        <v>1658.54477322</v>
      </c>
      <c r="I150" s="36">
        <f>SUMIFS(СВЦЭМ!$C$39:$C$782,СВЦЭМ!$A$39:$A$782,$A150,СВЦЭМ!$B$39:$B$782,I$119)+'СЕТ СН'!$I$9+СВЦЭМ!$D$10+'СЕТ СН'!$I$6-'СЕТ СН'!$I$19</f>
        <v>1611.71335987</v>
      </c>
      <c r="J150" s="36">
        <f>SUMIFS(СВЦЭМ!$C$39:$C$782,СВЦЭМ!$A$39:$A$782,$A150,СВЦЭМ!$B$39:$B$782,J$119)+'СЕТ СН'!$I$9+СВЦЭМ!$D$10+'СЕТ СН'!$I$6-'СЕТ СН'!$I$19</f>
        <v>1586.53157747</v>
      </c>
      <c r="K150" s="36">
        <f>SUMIFS(СВЦЭМ!$C$39:$C$782,СВЦЭМ!$A$39:$A$782,$A150,СВЦЭМ!$B$39:$B$782,K$119)+'СЕТ СН'!$I$9+СВЦЭМ!$D$10+'СЕТ СН'!$I$6-'СЕТ СН'!$I$19</f>
        <v>1580.4679607</v>
      </c>
      <c r="L150" s="36">
        <f>SUMIFS(СВЦЭМ!$C$39:$C$782,СВЦЭМ!$A$39:$A$782,$A150,СВЦЭМ!$B$39:$B$782,L$119)+'СЕТ СН'!$I$9+СВЦЭМ!$D$10+'СЕТ СН'!$I$6-'СЕТ СН'!$I$19</f>
        <v>1601.5149569999999</v>
      </c>
      <c r="M150" s="36">
        <f>SUMIFS(СВЦЭМ!$C$39:$C$782,СВЦЭМ!$A$39:$A$782,$A150,СВЦЭМ!$B$39:$B$782,M$119)+'СЕТ СН'!$I$9+СВЦЭМ!$D$10+'СЕТ СН'!$I$6-'СЕТ СН'!$I$19</f>
        <v>1607.56975756</v>
      </c>
      <c r="N150" s="36">
        <f>SUMIFS(СВЦЭМ!$C$39:$C$782,СВЦЭМ!$A$39:$A$782,$A150,СВЦЭМ!$B$39:$B$782,N$119)+'СЕТ СН'!$I$9+СВЦЭМ!$D$10+'СЕТ СН'!$I$6-'СЕТ СН'!$I$19</f>
        <v>1612.634877</v>
      </c>
      <c r="O150" s="36">
        <f>SUMIFS(СВЦЭМ!$C$39:$C$782,СВЦЭМ!$A$39:$A$782,$A150,СВЦЭМ!$B$39:$B$782,O$119)+'СЕТ СН'!$I$9+СВЦЭМ!$D$10+'СЕТ СН'!$I$6-'СЕТ СН'!$I$19</f>
        <v>1621.38486855</v>
      </c>
      <c r="P150" s="36">
        <f>SUMIFS(СВЦЭМ!$C$39:$C$782,СВЦЭМ!$A$39:$A$782,$A150,СВЦЭМ!$B$39:$B$782,P$119)+'СЕТ СН'!$I$9+СВЦЭМ!$D$10+'СЕТ СН'!$I$6-'СЕТ СН'!$I$19</f>
        <v>1619.5733589500001</v>
      </c>
      <c r="Q150" s="36">
        <f>SUMIFS(СВЦЭМ!$C$39:$C$782,СВЦЭМ!$A$39:$A$782,$A150,СВЦЭМ!$B$39:$B$782,Q$119)+'СЕТ СН'!$I$9+СВЦЭМ!$D$10+'СЕТ СН'!$I$6-'СЕТ СН'!$I$19</f>
        <v>1640.56052899</v>
      </c>
      <c r="R150" s="36">
        <f>SUMIFS(СВЦЭМ!$C$39:$C$782,СВЦЭМ!$A$39:$A$782,$A150,СВЦЭМ!$B$39:$B$782,R$119)+'СЕТ СН'!$I$9+СВЦЭМ!$D$10+'СЕТ СН'!$I$6-'СЕТ СН'!$I$19</f>
        <v>1620.81298481</v>
      </c>
      <c r="S150" s="36">
        <f>SUMIFS(СВЦЭМ!$C$39:$C$782,СВЦЭМ!$A$39:$A$782,$A150,СВЦЭМ!$B$39:$B$782,S$119)+'СЕТ СН'!$I$9+СВЦЭМ!$D$10+'СЕТ СН'!$I$6-'СЕТ СН'!$I$19</f>
        <v>1605.0272961399999</v>
      </c>
      <c r="T150" s="36">
        <f>SUMIFS(СВЦЭМ!$C$39:$C$782,СВЦЭМ!$A$39:$A$782,$A150,СВЦЭМ!$B$39:$B$782,T$119)+'СЕТ СН'!$I$9+СВЦЭМ!$D$10+'СЕТ СН'!$I$6-'СЕТ СН'!$I$19</f>
        <v>1630.6331364</v>
      </c>
      <c r="U150" s="36">
        <f>SUMIFS(СВЦЭМ!$C$39:$C$782,СВЦЭМ!$A$39:$A$782,$A150,СВЦЭМ!$B$39:$B$782,U$119)+'СЕТ СН'!$I$9+СВЦЭМ!$D$10+'СЕТ СН'!$I$6-'СЕТ СН'!$I$19</f>
        <v>1640.03988091</v>
      </c>
      <c r="V150" s="36">
        <f>SUMIFS(СВЦЭМ!$C$39:$C$782,СВЦЭМ!$A$39:$A$782,$A150,СВЦЭМ!$B$39:$B$782,V$119)+'СЕТ СН'!$I$9+СВЦЭМ!$D$10+'СЕТ СН'!$I$6-'СЕТ СН'!$I$19</f>
        <v>1624.47367489</v>
      </c>
      <c r="W150" s="36">
        <f>SUMIFS(СВЦЭМ!$C$39:$C$782,СВЦЭМ!$A$39:$A$782,$A150,СВЦЭМ!$B$39:$B$782,W$119)+'СЕТ СН'!$I$9+СВЦЭМ!$D$10+'СЕТ СН'!$I$6-'СЕТ СН'!$I$19</f>
        <v>1611.1763319199999</v>
      </c>
      <c r="X150" s="36">
        <f>SUMIFS(СВЦЭМ!$C$39:$C$782,СВЦЭМ!$A$39:$A$782,$A150,СВЦЭМ!$B$39:$B$782,X$119)+'СЕТ СН'!$I$9+СВЦЭМ!$D$10+'СЕТ СН'!$I$6-'СЕТ СН'!$I$19</f>
        <v>1585.8371566200001</v>
      </c>
      <c r="Y150" s="36">
        <f>SUMIFS(СВЦЭМ!$C$39:$C$782,СВЦЭМ!$A$39:$A$782,$A150,СВЦЭМ!$B$39:$B$782,Y$119)+'СЕТ СН'!$I$9+СВЦЭМ!$D$10+'СЕТ СН'!$I$6-'СЕТ СН'!$I$19</f>
        <v>1595.44214154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436235.88021778583</v>
      </c>
      <c r="O155" s="126"/>
      <c r="P155" s="125">
        <f>СВЦЭМ!$D$12+'СЕТ СН'!$F$10-'СЕТ СН'!$G$20</f>
        <v>436235.88021778583</v>
      </c>
      <c r="Q155" s="126"/>
      <c r="R155" s="125">
        <f>СВЦЭМ!$D$12+'СЕТ СН'!$F$10-'СЕТ СН'!$H$20</f>
        <v>436235.88021778583</v>
      </c>
      <c r="S155" s="126"/>
      <c r="T155" s="125">
        <f>СВЦЭМ!$D$12+'СЕТ СН'!$F$10-'СЕТ СН'!$I$20</f>
        <v>436235.88021778583</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921252.81</v>
      </c>
      <c r="O159" s="140"/>
      <c r="P159" s="140">
        <f>'СЕТ СН'!$G$7</f>
        <v>1390504.25</v>
      </c>
      <c r="Q159" s="140"/>
      <c r="R159" s="140">
        <f>'СЕТ СН'!$H$7</f>
        <v>1121579.57</v>
      </c>
      <c r="S159" s="140"/>
      <c r="T159" s="140">
        <f>'СЕТ СН'!$I$7</f>
        <v>908172.80000000005</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SUMIFS(СВЦЭМ!$D$39:$D$782,СВЦЭМ!$A$39:$A$782,$A12,СВЦЭМ!$B$39:$B$782,B$11)+'СЕТ СН'!$F$11+СВЦЭМ!$D$10+'СЕТ СН'!$F$5-'СЕТ СН'!$F$21</f>
        <v>2510.5348402999998</v>
      </c>
      <c r="C12" s="36">
        <f>SUMIFS(СВЦЭМ!$D$39:$D$782,СВЦЭМ!$A$39:$A$782,$A12,СВЦЭМ!$B$39:$B$782,C$11)+'СЕТ СН'!$F$11+СВЦЭМ!$D$10+'СЕТ СН'!$F$5-'СЕТ СН'!$F$21</f>
        <v>2541.8673593599997</v>
      </c>
      <c r="D12" s="36">
        <f>SUMIFS(СВЦЭМ!$D$39:$D$782,СВЦЭМ!$A$39:$A$782,$A12,СВЦЭМ!$B$39:$B$782,D$11)+'СЕТ СН'!$F$11+СВЦЭМ!$D$10+'СЕТ СН'!$F$5-'СЕТ СН'!$F$21</f>
        <v>2610.2697388900001</v>
      </c>
      <c r="E12" s="36">
        <f>SUMIFS(СВЦЭМ!$D$39:$D$782,СВЦЭМ!$A$39:$A$782,$A12,СВЦЭМ!$B$39:$B$782,E$11)+'СЕТ СН'!$F$11+СВЦЭМ!$D$10+'СЕТ СН'!$F$5-'СЕТ СН'!$F$21</f>
        <v>2631.4400014799999</v>
      </c>
      <c r="F12" s="36">
        <f>SUMIFS(СВЦЭМ!$D$39:$D$782,СВЦЭМ!$A$39:$A$782,$A12,СВЦЭМ!$B$39:$B$782,F$11)+'СЕТ СН'!$F$11+СВЦЭМ!$D$10+'СЕТ СН'!$F$5-'СЕТ СН'!$F$21</f>
        <v>2640.1341754699997</v>
      </c>
      <c r="G12" s="36">
        <f>SUMIFS(СВЦЭМ!$D$39:$D$782,СВЦЭМ!$A$39:$A$782,$A12,СВЦЭМ!$B$39:$B$782,G$11)+'СЕТ СН'!$F$11+СВЦЭМ!$D$10+'СЕТ СН'!$F$5-'СЕТ СН'!$F$21</f>
        <v>2630.2656844499998</v>
      </c>
      <c r="H12" s="36">
        <f>SUMIFS(СВЦЭМ!$D$39:$D$782,СВЦЭМ!$A$39:$A$782,$A12,СВЦЭМ!$B$39:$B$782,H$11)+'СЕТ СН'!$F$11+СВЦЭМ!$D$10+'СЕТ СН'!$F$5-'СЕТ СН'!$F$21</f>
        <v>2605.6327464699998</v>
      </c>
      <c r="I12" s="36">
        <f>SUMIFS(СВЦЭМ!$D$39:$D$782,СВЦЭМ!$A$39:$A$782,$A12,СВЦЭМ!$B$39:$B$782,I$11)+'СЕТ СН'!$F$11+СВЦЭМ!$D$10+'СЕТ СН'!$F$5-'СЕТ СН'!$F$21</f>
        <v>2596.5930251999998</v>
      </c>
      <c r="J12" s="36">
        <f>SUMIFS(СВЦЭМ!$D$39:$D$782,СВЦЭМ!$A$39:$A$782,$A12,СВЦЭМ!$B$39:$B$782,J$11)+'СЕТ СН'!$F$11+СВЦЭМ!$D$10+'СЕТ СН'!$F$5-'СЕТ СН'!$F$21</f>
        <v>2520.4155739799999</v>
      </c>
      <c r="K12" s="36">
        <f>SUMIFS(СВЦЭМ!$D$39:$D$782,СВЦЭМ!$A$39:$A$782,$A12,СВЦЭМ!$B$39:$B$782,K$11)+'СЕТ СН'!$F$11+СВЦЭМ!$D$10+'СЕТ СН'!$F$5-'СЕТ СН'!$F$21</f>
        <v>2543.9013149699999</v>
      </c>
      <c r="L12" s="36">
        <f>SUMIFS(СВЦЭМ!$D$39:$D$782,СВЦЭМ!$A$39:$A$782,$A12,СВЦЭМ!$B$39:$B$782,L$11)+'СЕТ СН'!$F$11+СВЦЭМ!$D$10+'СЕТ СН'!$F$5-'СЕТ СН'!$F$21</f>
        <v>2544.2978544600001</v>
      </c>
      <c r="M12" s="36">
        <f>SUMIFS(СВЦЭМ!$D$39:$D$782,СВЦЭМ!$A$39:$A$782,$A12,СВЦЭМ!$B$39:$B$782,M$11)+'СЕТ СН'!$F$11+СВЦЭМ!$D$10+'СЕТ СН'!$F$5-'СЕТ СН'!$F$21</f>
        <v>2525.8068715600002</v>
      </c>
      <c r="N12" s="36">
        <f>SUMIFS(СВЦЭМ!$D$39:$D$782,СВЦЭМ!$A$39:$A$782,$A12,СВЦЭМ!$B$39:$B$782,N$11)+'СЕТ СН'!$F$11+СВЦЭМ!$D$10+'СЕТ СН'!$F$5-'СЕТ СН'!$F$21</f>
        <v>2516.9537781499998</v>
      </c>
      <c r="O12" s="36">
        <f>SUMIFS(СВЦЭМ!$D$39:$D$782,СВЦЭМ!$A$39:$A$782,$A12,СВЦЭМ!$B$39:$B$782,O$11)+'СЕТ СН'!$F$11+СВЦЭМ!$D$10+'СЕТ СН'!$F$5-'СЕТ СН'!$F$21</f>
        <v>2507.8913328600001</v>
      </c>
      <c r="P12" s="36">
        <f>SUMIFS(СВЦЭМ!$D$39:$D$782,СВЦЭМ!$A$39:$A$782,$A12,СВЦЭМ!$B$39:$B$782,P$11)+'СЕТ СН'!$F$11+СВЦЭМ!$D$10+'СЕТ СН'!$F$5-'СЕТ СН'!$F$21</f>
        <v>2514.3261614799999</v>
      </c>
      <c r="Q12" s="36">
        <f>SUMIFS(СВЦЭМ!$D$39:$D$782,СВЦЭМ!$A$39:$A$782,$A12,СВЦЭМ!$B$39:$B$782,Q$11)+'СЕТ СН'!$F$11+СВЦЭМ!$D$10+'СЕТ СН'!$F$5-'СЕТ СН'!$F$21</f>
        <v>2510.17998192</v>
      </c>
      <c r="R12" s="36">
        <f>SUMIFS(СВЦЭМ!$D$39:$D$782,СВЦЭМ!$A$39:$A$782,$A12,СВЦЭМ!$B$39:$B$782,R$11)+'СЕТ СН'!$F$11+СВЦЭМ!$D$10+'СЕТ СН'!$F$5-'СЕТ СН'!$F$21</f>
        <v>2506.2938353</v>
      </c>
      <c r="S12" s="36">
        <f>SUMIFS(СВЦЭМ!$D$39:$D$782,СВЦЭМ!$A$39:$A$782,$A12,СВЦЭМ!$B$39:$B$782,S$11)+'СЕТ СН'!$F$11+СВЦЭМ!$D$10+'СЕТ СН'!$F$5-'СЕТ СН'!$F$21</f>
        <v>2504.4951626500001</v>
      </c>
      <c r="T12" s="36">
        <f>SUMIFS(СВЦЭМ!$D$39:$D$782,СВЦЭМ!$A$39:$A$782,$A12,СВЦЭМ!$B$39:$B$782,T$11)+'СЕТ СН'!$F$11+СВЦЭМ!$D$10+'СЕТ СН'!$F$5-'СЕТ СН'!$F$21</f>
        <v>2494.8009956799997</v>
      </c>
      <c r="U12" s="36">
        <f>SUMIFS(СВЦЭМ!$D$39:$D$782,СВЦЭМ!$A$39:$A$782,$A12,СВЦЭМ!$B$39:$B$782,U$11)+'СЕТ СН'!$F$11+СВЦЭМ!$D$10+'СЕТ СН'!$F$5-'СЕТ СН'!$F$21</f>
        <v>2466.33647458</v>
      </c>
      <c r="V12" s="36">
        <f>SUMIFS(СВЦЭМ!$D$39:$D$782,СВЦЭМ!$A$39:$A$782,$A12,СВЦЭМ!$B$39:$B$782,V$11)+'СЕТ СН'!$F$11+СВЦЭМ!$D$10+'СЕТ СН'!$F$5-'СЕТ СН'!$F$21</f>
        <v>2437.5110346199999</v>
      </c>
      <c r="W12" s="36">
        <f>SUMIFS(СВЦЭМ!$D$39:$D$782,СВЦЭМ!$A$39:$A$782,$A12,СВЦЭМ!$B$39:$B$782,W$11)+'СЕТ СН'!$F$11+СВЦЭМ!$D$10+'СЕТ СН'!$F$5-'СЕТ СН'!$F$21</f>
        <v>2449.1498591599998</v>
      </c>
      <c r="X12" s="36">
        <f>SUMIFS(СВЦЭМ!$D$39:$D$782,СВЦЭМ!$A$39:$A$782,$A12,СВЦЭМ!$B$39:$B$782,X$11)+'СЕТ СН'!$F$11+СВЦЭМ!$D$10+'СЕТ СН'!$F$5-'СЕТ СН'!$F$21</f>
        <v>2478.7775680200002</v>
      </c>
      <c r="Y12" s="36">
        <f>SUMIFS(СВЦЭМ!$D$39:$D$782,СВЦЭМ!$A$39:$A$782,$A12,СВЦЭМ!$B$39:$B$782,Y$11)+'СЕТ СН'!$F$11+СВЦЭМ!$D$10+'СЕТ СН'!$F$5-'СЕТ СН'!$F$21</f>
        <v>2508.2585018899999</v>
      </c>
      <c r="AA12" s="45"/>
    </row>
    <row r="13" spans="1:27" ht="15.75" x14ac:dyDescent="0.2">
      <c r="A13" s="35">
        <f>A12+1</f>
        <v>44471</v>
      </c>
      <c r="B13" s="36">
        <f>SUMIFS(СВЦЭМ!$D$39:$D$782,СВЦЭМ!$A$39:$A$782,$A13,СВЦЭМ!$B$39:$B$782,B$11)+'СЕТ СН'!$F$11+СВЦЭМ!$D$10+'СЕТ СН'!$F$5-'СЕТ СН'!$F$21</f>
        <v>2580.2117331999998</v>
      </c>
      <c r="C13" s="36">
        <f>SUMIFS(СВЦЭМ!$D$39:$D$782,СВЦЭМ!$A$39:$A$782,$A13,СВЦЭМ!$B$39:$B$782,C$11)+'СЕТ СН'!$F$11+СВЦЭМ!$D$10+'СЕТ СН'!$F$5-'СЕТ СН'!$F$21</f>
        <v>2617.8025277799998</v>
      </c>
      <c r="D13" s="36">
        <f>SUMIFS(СВЦЭМ!$D$39:$D$782,СВЦЭМ!$A$39:$A$782,$A13,СВЦЭМ!$B$39:$B$782,D$11)+'СЕТ СН'!$F$11+СВЦЭМ!$D$10+'СЕТ СН'!$F$5-'СЕТ СН'!$F$21</f>
        <v>2654.9819464299999</v>
      </c>
      <c r="E13" s="36">
        <f>SUMIFS(СВЦЭМ!$D$39:$D$782,СВЦЭМ!$A$39:$A$782,$A13,СВЦЭМ!$B$39:$B$782,E$11)+'СЕТ СН'!$F$11+СВЦЭМ!$D$10+'СЕТ СН'!$F$5-'СЕТ СН'!$F$21</f>
        <v>2673.3847088000002</v>
      </c>
      <c r="F13" s="36">
        <f>SUMIFS(СВЦЭМ!$D$39:$D$782,СВЦЭМ!$A$39:$A$782,$A13,СВЦЭМ!$B$39:$B$782,F$11)+'СЕТ СН'!$F$11+СВЦЭМ!$D$10+'СЕТ СН'!$F$5-'СЕТ СН'!$F$21</f>
        <v>2671.7049980299998</v>
      </c>
      <c r="G13" s="36">
        <f>SUMIFS(СВЦЭМ!$D$39:$D$782,СВЦЭМ!$A$39:$A$782,$A13,СВЦЭМ!$B$39:$B$782,G$11)+'СЕТ СН'!$F$11+СВЦЭМ!$D$10+'СЕТ СН'!$F$5-'СЕТ СН'!$F$21</f>
        <v>2661.89220703</v>
      </c>
      <c r="H13" s="36">
        <f>SUMIFS(СВЦЭМ!$D$39:$D$782,СВЦЭМ!$A$39:$A$782,$A13,СВЦЭМ!$B$39:$B$782,H$11)+'СЕТ СН'!$F$11+СВЦЭМ!$D$10+'СЕТ СН'!$F$5-'СЕТ СН'!$F$21</f>
        <v>2600.1723750299998</v>
      </c>
      <c r="I13" s="36">
        <f>SUMIFS(СВЦЭМ!$D$39:$D$782,СВЦЭМ!$A$39:$A$782,$A13,СВЦЭМ!$B$39:$B$782,I$11)+'СЕТ СН'!$F$11+СВЦЭМ!$D$10+'СЕТ СН'!$F$5-'СЕТ СН'!$F$21</f>
        <v>2548.1525437700002</v>
      </c>
      <c r="J13" s="36">
        <f>SUMIFS(СВЦЭМ!$D$39:$D$782,СВЦЭМ!$A$39:$A$782,$A13,СВЦЭМ!$B$39:$B$782,J$11)+'СЕТ СН'!$F$11+СВЦЭМ!$D$10+'СЕТ СН'!$F$5-'СЕТ СН'!$F$21</f>
        <v>2467.9883020399998</v>
      </c>
      <c r="K13" s="36">
        <f>SUMIFS(СВЦЭМ!$D$39:$D$782,СВЦЭМ!$A$39:$A$782,$A13,СВЦЭМ!$B$39:$B$782,K$11)+'СЕТ СН'!$F$11+СВЦЭМ!$D$10+'СЕТ СН'!$F$5-'СЕТ СН'!$F$21</f>
        <v>2461.7472018399999</v>
      </c>
      <c r="L13" s="36">
        <f>SUMIFS(СВЦЭМ!$D$39:$D$782,СВЦЭМ!$A$39:$A$782,$A13,СВЦЭМ!$B$39:$B$782,L$11)+'СЕТ СН'!$F$11+СВЦЭМ!$D$10+'СЕТ СН'!$F$5-'СЕТ СН'!$F$21</f>
        <v>2469.04951317</v>
      </c>
      <c r="M13" s="36">
        <f>SUMIFS(СВЦЭМ!$D$39:$D$782,СВЦЭМ!$A$39:$A$782,$A13,СВЦЭМ!$B$39:$B$782,M$11)+'СЕТ СН'!$F$11+СВЦЭМ!$D$10+'СЕТ СН'!$F$5-'СЕТ СН'!$F$21</f>
        <v>2460.6540160200002</v>
      </c>
      <c r="N13" s="36">
        <f>SUMIFS(СВЦЭМ!$D$39:$D$782,СВЦЭМ!$A$39:$A$782,$A13,СВЦЭМ!$B$39:$B$782,N$11)+'СЕТ СН'!$F$11+СВЦЭМ!$D$10+'СЕТ СН'!$F$5-'СЕТ СН'!$F$21</f>
        <v>2451.0699430099999</v>
      </c>
      <c r="O13" s="36">
        <f>SUMIFS(СВЦЭМ!$D$39:$D$782,СВЦЭМ!$A$39:$A$782,$A13,СВЦЭМ!$B$39:$B$782,O$11)+'СЕТ СН'!$F$11+СВЦЭМ!$D$10+'СЕТ СН'!$F$5-'СЕТ СН'!$F$21</f>
        <v>2456.3916838</v>
      </c>
      <c r="P13" s="36">
        <f>SUMIFS(СВЦЭМ!$D$39:$D$782,СВЦЭМ!$A$39:$A$782,$A13,СВЦЭМ!$B$39:$B$782,P$11)+'СЕТ СН'!$F$11+СВЦЭМ!$D$10+'СЕТ СН'!$F$5-'СЕТ СН'!$F$21</f>
        <v>2475.4760184199999</v>
      </c>
      <c r="Q13" s="36">
        <f>SUMIFS(СВЦЭМ!$D$39:$D$782,СВЦЭМ!$A$39:$A$782,$A13,СВЦЭМ!$B$39:$B$782,Q$11)+'СЕТ СН'!$F$11+СВЦЭМ!$D$10+'СЕТ СН'!$F$5-'СЕТ СН'!$F$21</f>
        <v>2477.95105552</v>
      </c>
      <c r="R13" s="36">
        <f>SUMIFS(СВЦЭМ!$D$39:$D$782,СВЦЭМ!$A$39:$A$782,$A13,СВЦЭМ!$B$39:$B$782,R$11)+'СЕТ СН'!$F$11+СВЦЭМ!$D$10+'СЕТ СН'!$F$5-'СЕТ СН'!$F$21</f>
        <v>2480.2567238699999</v>
      </c>
      <c r="S13" s="36">
        <f>SUMIFS(СВЦЭМ!$D$39:$D$782,СВЦЭМ!$A$39:$A$782,$A13,СВЦЭМ!$B$39:$B$782,S$11)+'СЕТ СН'!$F$11+СВЦЭМ!$D$10+'СЕТ СН'!$F$5-'СЕТ СН'!$F$21</f>
        <v>2494.2770636800001</v>
      </c>
      <c r="T13" s="36">
        <f>SUMIFS(СВЦЭМ!$D$39:$D$782,СВЦЭМ!$A$39:$A$782,$A13,СВЦЭМ!$B$39:$B$782,T$11)+'СЕТ СН'!$F$11+СВЦЭМ!$D$10+'СЕТ СН'!$F$5-'СЕТ СН'!$F$21</f>
        <v>2465.6820195599998</v>
      </c>
      <c r="U13" s="36">
        <f>SUMIFS(СВЦЭМ!$D$39:$D$782,СВЦЭМ!$A$39:$A$782,$A13,СВЦЭМ!$B$39:$B$782,U$11)+'СЕТ СН'!$F$11+СВЦЭМ!$D$10+'СЕТ СН'!$F$5-'СЕТ СН'!$F$21</f>
        <v>2451.0904159199999</v>
      </c>
      <c r="V13" s="36">
        <f>SUMIFS(СВЦЭМ!$D$39:$D$782,СВЦЭМ!$A$39:$A$782,$A13,СВЦЭМ!$B$39:$B$782,V$11)+'СЕТ СН'!$F$11+СВЦЭМ!$D$10+'СЕТ СН'!$F$5-'СЕТ СН'!$F$21</f>
        <v>2457.0184044399998</v>
      </c>
      <c r="W13" s="36">
        <f>SUMIFS(СВЦЭМ!$D$39:$D$782,СВЦЭМ!$A$39:$A$782,$A13,СВЦЭМ!$B$39:$B$782,W$11)+'СЕТ СН'!$F$11+СВЦЭМ!$D$10+'СЕТ СН'!$F$5-'СЕТ СН'!$F$21</f>
        <v>2445.56941551</v>
      </c>
      <c r="X13" s="36">
        <f>SUMIFS(СВЦЭМ!$D$39:$D$782,СВЦЭМ!$A$39:$A$782,$A13,СВЦЭМ!$B$39:$B$782,X$11)+'СЕТ СН'!$F$11+СВЦЭМ!$D$10+'СЕТ СН'!$F$5-'СЕТ СН'!$F$21</f>
        <v>2554.1417857299998</v>
      </c>
      <c r="Y13" s="36">
        <f>SUMIFS(СВЦЭМ!$D$39:$D$782,СВЦЭМ!$A$39:$A$782,$A13,СВЦЭМ!$B$39:$B$782,Y$11)+'СЕТ СН'!$F$11+СВЦЭМ!$D$10+'СЕТ СН'!$F$5-'СЕТ СН'!$F$21</f>
        <v>2527.4064431100001</v>
      </c>
    </row>
    <row r="14" spans="1:27" ht="15.75" x14ac:dyDescent="0.2">
      <c r="A14" s="35">
        <f t="shared" ref="A14:A42" si="0">A13+1</f>
        <v>44472</v>
      </c>
      <c r="B14" s="36">
        <f>SUMIFS(СВЦЭМ!$D$39:$D$782,СВЦЭМ!$A$39:$A$782,$A14,СВЦЭМ!$B$39:$B$782,B$11)+'СЕТ СН'!$F$11+СВЦЭМ!$D$10+'СЕТ СН'!$F$5-'СЕТ СН'!$F$21</f>
        <v>2545.5355745400002</v>
      </c>
      <c r="C14" s="36">
        <f>SUMIFS(СВЦЭМ!$D$39:$D$782,СВЦЭМ!$A$39:$A$782,$A14,СВЦЭМ!$B$39:$B$782,C$11)+'СЕТ СН'!$F$11+СВЦЭМ!$D$10+'СЕТ СН'!$F$5-'СЕТ СН'!$F$21</f>
        <v>2599.1987916099997</v>
      </c>
      <c r="D14" s="36">
        <f>SUMIFS(СВЦЭМ!$D$39:$D$782,СВЦЭМ!$A$39:$A$782,$A14,СВЦЭМ!$B$39:$B$782,D$11)+'СЕТ СН'!$F$11+СВЦЭМ!$D$10+'СЕТ СН'!$F$5-'СЕТ СН'!$F$21</f>
        <v>2656.26446184</v>
      </c>
      <c r="E14" s="36">
        <f>SUMIFS(СВЦЭМ!$D$39:$D$782,СВЦЭМ!$A$39:$A$782,$A14,СВЦЭМ!$B$39:$B$782,E$11)+'СЕТ СН'!$F$11+СВЦЭМ!$D$10+'СЕТ СН'!$F$5-'СЕТ СН'!$F$21</f>
        <v>2672.72284309</v>
      </c>
      <c r="F14" s="36">
        <f>SUMIFS(СВЦЭМ!$D$39:$D$782,СВЦЭМ!$A$39:$A$782,$A14,СВЦЭМ!$B$39:$B$782,F$11)+'СЕТ СН'!$F$11+СВЦЭМ!$D$10+'СЕТ СН'!$F$5-'СЕТ СН'!$F$21</f>
        <v>2675.2638428299997</v>
      </c>
      <c r="G14" s="36">
        <f>SUMIFS(СВЦЭМ!$D$39:$D$782,СВЦЭМ!$A$39:$A$782,$A14,СВЦЭМ!$B$39:$B$782,G$11)+'СЕТ СН'!$F$11+СВЦЭМ!$D$10+'СЕТ СН'!$F$5-'СЕТ СН'!$F$21</f>
        <v>2668.82175805</v>
      </c>
      <c r="H14" s="36">
        <f>SUMIFS(СВЦЭМ!$D$39:$D$782,СВЦЭМ!$A$39:$A$782,$A14,СВЦЭМ!$B$39:$B$782,H$11)+'СЕТ СН'!$F$11+СВЦЭМ!$D$10+'СЕТ СН'!$F$5-'СЕТ СН'!$F$21</f>
        <v>2618.4251930599999</v>
      </c>
      <c r="I14" s="36">
        <f>SUMIFS(СВЦЭМ!$D$39:$D$782,СВЦЭМ!$A$39:$A$782,$A14,СВЦЭМ!$B$39:$B$782,I$11)+'СЕТ СН'!$F$11+СВЦЭМ!$D$10+'СЕТ СН'!$F$5-'СЕТ СН'!$F$21</f>
        <v>2552.3779875299997</v>
      </c>
      <c r="J14" s="36">
        <f>SUMIFS(СВЦЭМ!$D$39:$D$782,СВЦЭМ!$A$39:$A$782,$A14,СВЦЭМ!$B$39:$B$782,J$11)+'СЕТ СН'!$F$11+СВЦЭМ!$D$10+'СЕТ СН'!$F$5-'СЕТ СН'!$F$21</f>
        <v>2509.86821285</v>
      </c>
      <c r="K14" s="36">
        <f>SUMIFS(СВЦЭМ!$D$39:$D$782,СВЦЭМ!$A$39:$A$782,$A14,СВЦЭМ!$B$39:$B$782,K$11)+'СЕТ СН'!$F$11+СВЦЭМ!$D$10+'СЕТ СН'!$F$5-'СЕТ СН'!$F$21</f>
        <v>2471.0938710599999</v>
      </c>
      <c r="L14" s="36">
        <f>SUMIFS(СВЦЭМ!$D$39:$D$782,СВЦЭМ!$A$39:$A$782,$A14,СВЦЭМ!$B$39:$B$782,L$11)+'СЕТ СН'!$F$11+СВЦЭМ!$D$10+'СЕТ СН'!$F$5-'СЕТ СН'!$F$21</f>
        <v>2466.3418918299999</v>
      </c>
      <c r="M14" s="36">
        <f>SUMIFS(СВЦЭМ!$D$39:$D$782,СВЦЭМ!$A$39:$A$782,$A14,СВЦЭМ!$B$39:$B$782,M$11)+'СЕТ СН'!$F$11+СВЦЭМ!$D$10+'СЕТ СН'!$F$5-'СЕТ СН'!$F$21</f>
        <v>2468.6206919400001</v>
      </c>
      <c r="N14" s="36">
        <f>SUMIFS(СВЦЭМ!$D$39:$D$782,СВЦЭМ!$A$39:$A$782,$A14,СВЦЭМ!$B$39:$B$782,N$11)+'СЕТ СН'!$F$11+СВЦЭМ!$D$10+'СЕТ СН'!$F$5-'СЕТ СН'!$F$21</f>
        <v>2486.61761123</v>
      </c>
      <c r="O14" s="36">
        <f>SUMIFS(СВЦЭМ!$D$39:$D$782,СВЦЭМ!$A$39:$A$782,$A14,СВЦЭМ!$B$39:$B$782,O$11)+'СЕТ СН'!$F$11+СВЦЭМ!$D$10+'СЕТ СН'!$F$5-'СЕТ СН'!$F$21</f>
        <v>2491.2894904699997</v>
      </c>
      <c r="P14" s="36">
        <f>SUMIFS(СВЦЭМ!$D$39:$D$782,СВЦЭМ!$A$39:$A$782,$A14,СВЦЭМ!$B$39:$B$782,P$11)+'СЕТ СН'!$F$11+СВЦЭМ!$D$10+'СЕТ СН'!$F$5-'СЕТ СН'!$F$21</f>
        <v>2493.0849014099999</v>
      </c>
      <c r="Q14" s="36">
        <f>SUMIFS(СВЦЭМ!$D$39:$D$782,СВЦЭМ!$A$39:$A$782,$A14,СВЦЭМ!$B$39:$B$782,Q$11)+'СЕТ СН'!$F$11+СВЦЭМ!$D$10+'СЕТ СН'!$F$5-'СЕТ СН'!$F$21</f>
        <v>2492.5241635299999</v>
      </c>
      <c r="R14" s="36">
        <f>SUMIFS(СВЦЭМ!$D$39:$D$782,СВЦЭМ!$A$39:$A$782,$A14,СВЦЭМ!$B$39:$B$782,R$11)+'СЕТ СН'!$F$11+СВЦЭМ!$D$10+'СЕТ СН'!$F$5-'СЕТ СН'!$F$21</f>
        <v>2481.9918364800001</v>
      </c>
      <c r="S14" s="36">
        <f>SUMIFS(СВЦЭМ!$D$39:$D$782,СВЦЭМ!$A$39:$A$782,$A14,СВЦЭМ!$B$39:$B$782,S$11)+'СЕТ СН'!$F$11+СВЦЭМ!$D$10+'СЕТ СН'!$F$5-'СЕТ СН'!$F$21</f>
        <v>2488.31644035</v>
      </c>
      <c r="T14" s="36">
        <f>SUMIFS(СВЦЭМ!$D$39:$D$782,СВЦЭМ!$A$39:$A$782,$A14,СВЦЭМ!$B$39:$B$782,T$11)+'СЕТ СН'!$F$11+СВЦЭМ!$D$10+'СЕТ СН'!$F$5-'СЕТ СН'!$F$21</f>
        <v>2477.0053970899999</v>
      </c>
      <c r="U14" s="36">
        <f>SUMIFS(СВЦЭМ!$D$39:$D$782,СВЦЭМ!$A$39:$A$782,$A14,СВЦЭМ!$B$39:$B$782,U$11)+'СЕТ СН'!$F$11+СВЦЭМ!$D$10+'СЕТ СН'!$F$5-'СЕТ СН'!$F$21</f>
        <v>2469.09225982</v>
      </c>
      <c r="V14" s="36">
        <f>SUMIFS(СВЦЭМ!$D$39:$D$782,СВЦЭМ!$A$39:$A$782,$A14,СВЦЭМ!$B$39:$B$782,V$11)+'СЕТ СН'!$F$11+СВЦЭМ!$D$10+'СЕТ СН'!$F$5-'СЕТ СН'!$F$21</f>
        <v>2455.1120290399999</v>
      </c>
      <c r="W14" s="36">
        <f>SUMIFS(СВЦЭМ!$D$39:$D$782,СВЦЭМ!$A$39:$A$782,$A14,СВЦЭМ!$B$39:$B$782,W$11)+'СЕТ СН'!$F$11+СВЦЭМ!$D$10+'СЕТ СН'!$F$5-'СЕТ СН'!$F$21</f>
        <v>2435.98083563</v>
      </c>
      <c r="X14" s="36">
        <f>SUMIFS(СВЦЭМ!$D$39:$D$782,СВЦЭМ!$A$39:$A$782,$A14,СВЦЭМ!$B$39:$B$782,X$11)+'СЕТ СН'!$F$11+СВЦЭМ!$D$10+'СЕТ СН'!$F$5-'СЕТ СН'!$F$21</f>
        <v>2438.1549485300002</v>
      </c>
      <c r="Y14" s="36">
        <f>SUMIFS(СВЦЭМ!$D$39:$D$782,СВЦЭМ!$A$39:$A$782,$A14,СВЦЭМ!$B$39:$B$782,Y$11)+'СЕТ СН'!$F$11+СВЦЭМ!$D$10+'СЕТ СН'!$F$5-'СЕТ СН'!$F$21</f>
        <v>2455.5831057999999</v>
      </c>
    </row>
    <row r="15" spans="1:27" ht="15.75" x14ac:dyDescent="0.2">
      <c r="A15" s="35">
        <f t="shared" si="0"/>
        <v>44473</v>
      </c>
      <c r="B15" s="36">
        <f>SUMIFS(СВЦЭМ!$D$39:$D$782,СВЦЭМ!$A$39:$A$782,$A15,СВЦЭМ!$B$39:$B$782,B$11)+'СЕТ СН'!$F$11+СВЦЭМ!$D$10+'СЕТ СН'!$F$5-'СЕТ СН'!$F$21</f>
        <v>2520.2850758599998</v>
      </c>
      <c r="C15" s="36">
        <f>SUMIFS(СВЦЭМ!$D$39:$D$782,СВЦЭМ!$A$39:$A$782,$A15,СВЦЭМ!$B$39:$B$782,C$11)+'СЕТ СН'!$F$11+СВЦЭМ!$D$10+'СЕТ СН'!$F$5-'СЕТ СН'!$F$21</f>
        <v>2548.98411007</v>
      </c>
      <c r="D15" s="36">
        <f>SUMIFS(СВЦЭМ!$D$39:$D$782,СВЦЭМ!$A$39:$A$782,$A15,СВЦЭМ!$B$39:$B$782,D$11)+'СЕТ СН'!$F$11+СВЦЭМ!$D$10+'СЕТ СН'!$F$5-'СЕТ СН'!$F$21</f>
        <v>2543.4604861299999</v>
      </c>
      <c r="E15" s="36">
        <f>SUMIFS(СВЦЭМ!$D$39:$D$782,СВЦЭМ!$A$39:$A$782,$A15,СВЦЭМ!$B$39:$B$782,E$11)+'СЕТ СН'!$F$11+СВЦЭМ!$D$10+'СЕТ СН'!$F$5-'СЕТ СН'!$F$21</f>
        <v>2563.09457647</v>
      </c>
      <c r="F15" s="36">
        <f>SUMIFS(СВЦЭМ!$D$39:$D$782,СВЦЭМ!$A$39:$A$782,$A15,СВЦЭМ!$B$39:$B$782,F$11)+'СЕТ СН'!$F$11+СВЦЭМ!$D$10+'СЕТ СН'!$F$5-'СЕТ СН'!$F$21</f>
        <v>2559.1727658299997</v>
      </c>
      <c r="G15" s="36">
        <f>SUMIFS(СВЦЭМ!$D$39:$D$782,СВЦЭМ!$A$39:$A$782,$A15,СВЦЭМ!$B$39:$B$782,G$11)+'СЕТ СН'!$F$11+СВЦЭМ!$D$10+'СЕТ СН'!$F$5-'СЕТ СН'!$F$21</f>
        <v>2571.1036549199998</v>
      </c>
      <c r="H15" s="36">
        <f>SUMIFS(СВЦЭМ!$D$39:$D$782,СВЦЭМ!$A$39:$A$782,$A15,СВЦЭМ!$B$39:$B$782,H$11)+'СЕТ СН'!$F$11+СВЦЭМ!$D$10+'СЕТ СН'!$F$5-'СЕТ СН'!$F$21</f>
        <v>2605.77211343</v>
      </c>
      <c r="I15" s="36">
        <f>SUMIFS(СВЦЭМ!$D$39:$D$782,СВЦЭМ!$A$39:$A$782,$A15,СВЦЭМ!$B$39:$B$782,I$11)+'СЕТ СН'!$F$11+СВЦЭМ!$D$10+'СЕТ СН'!$F$5-'СЕТ СН'!$F$21</f>
        <v>2556.5199368499998</v>
      </c>
      <c r="J15" s="36">
        <f>SUMIFS(СВЦЭМ!$D$39:$D$782,СВЦЭМ!$A$39:$A$782,$A15,СВЦЭМ!$B$39:$B$782,J$11)+'СЕТ СН'!$F$11+СВЦЭМ!$D$10+'СЕТ СН'!$F$5-'СЕТ СН'!$F$21</f>
        <v>2523.8133217200002</v>
      </c>
      <c r="K15" s="36">
        <f>SUMIFS(СВЦЭМ!$D$39:$D$782,СВЦЭМ!$A$39:$A$782,$A15,СВЦЭМ!$B$39:$B$782,K$11)+'СЕТ СН'!$F$11+СВЦЭМ!$D$10+'СЕТ СН'!$F$5-'СЕТ СН'!$F$21</f>
        <v>2541.2825893999998</v>
      </c>
      <c r="L15" s="36">
        <f>SUMIFS(СВЦЭМ!$D$39:$D$782,СВЦЭМ!$A$39:$A$782,$A15,СВЦЭМ!$B$39:$B$782,L$11)+'СЕТ СН'!$F$11+СВЦЭМ!$D$10+'СЕТ СН'!$F$5-'СЕТ СН'!$F$21</f>
        <v>2526.5550843800002</v>
      </c>
      <c r="M15" s="36">
        <f>SUMIFS(СВЦЭМ!$D$39:$D$782,СВЦЭМ!$A$39:$A$782,$A15,СВЦЭМ!$B$39:$B$782,M$11)+'СЕТ СН'!$F$11+СВЦЭМ!$D$10+'СЕТ СН'!$F$5-'СЕТ СН'!$F$21</f>
        <v>2526.5875188800001</v>
      </c>
      <c r="N15" s="36">
        <f>SUMIFS(СВЦЭМ!$D$39:$D$782,СВЦЭМ!$A$39:$A$782,$A15,СВЦЭМ!$B$39:$B$782,N$11)+'СЕТ СН'!$F$11+СВЦЭМ!$D$10+'СЕТ СН'!$F$5-'СЕТ СН'!$F$21</f>
        <v>2503.2848313099998</v>
      </c>
      <c r="O15" s="36">
        <f>SUMIFS(СВЦЭМ!$D$39:$D$782,СВЦЭМ!$A$39:$A$782,$A15,СВЦЭМ!$B$39:$B$782,O$11)+'СЕТ СН'!$F$11+СВЦЭМ!$D$10+'СЕТ СН'!$F$5-'СЕТ СН'!$F$21</f>
        <v>2502.3175659399999</v>
      </c>
      <c r="P15" s="36">
        <f>SUMIFS(СВЦЭМ!$D$39:$D$782,СВЦЭМ!$A$39:$A$782,$A15,СВЦЭМ!$B$39:$B$782,P$11)+'СЕТ СН'!$F$11+СВЦЭМ!$D$10+'СЕТ СН'!$F$5-'СЕТ СН'!$F$21</f>
        <v>2508.7472010199999</v>
      </c>
      <c r="Q15" s="36">
        <f>SUMIFS(СВЦЭМ!$D$39:$D$782,СВЦЭМ!$A$39:$A$782,$A15,СВЦЭМ!$B$39:$B$782,Q$11)+'СЕТ СН'!$F$11+СВЦЭМ!$D$10+'СЕТ СН'!$F$5-'СЕТ СН'!$F$21</f>
        <v>2544.6575316899998</v>
      </c>
      <c r="R15" s="36">
        <f>SUMIFS(СВЦЭМ!$D$39:$D$782,СВЦЭМ!$A$39:$A$782,$A15,СВЦЭМ!$B$39:$B$782,R$11)+'СЕТ СН'!$F$11+СВЦЭМ!$D$10+'СЕТ СН'!$F$5-'СЕТ СН'!$F$21</f>
        <v>2535.2929611999998</v>
      </c>
      <c r="S15" s="36">
        <f>SUMIFS(СВЦЭМ!$D$39:$D$782,СВЦЭМ!$A$39:$A$782,$A15,СВЦЭМ!$B$39:$B$782,S$11)+'СЕТ СН'!$F$11+СВЦЭМ!$D$10+'СЕТ СН'!$F$5-'СЕТ СН'!$F$21</f>
        <v>2539.5254442</v>
      </c>
      <c r="T15" s="36">
        <f>SUMIFS(СВЦЭМ!$D$39:$D$782,СВЦЭМ!$A$39:$A$782,$A15,СВЦЭМ!$B$39:$B$782,T$11)+'СЕТ СН'!$F$11+СВЦЭМ!$D$10+'СЕТ СН'!$F$5-'СЕТ СН'!$F$21</f>
        <v>2557.0806688600001</v>
      </c>
      <c r="U15" s="36">
        <f>SUMIFS(СВЦЭМ!$D$39:$D$782,СВЦЭМ!$A$39:$A$782,$A15,СВЦЭМ!$B$39:$B$782,U$11)+'СЕТ СН'!$F$11+СВЦЭМ!$D$10+'СЕТ СН'!$F$5-'СЕТ СН'!$F$21</f>
        <v>2553.78626472</v>
      </c>
      <c r="V15" s="36">
        <f>SUMIFS(СВЦЭМ!$D$39:$D$782,СВЦЭМ!$A$39:$A$782,$A15,СВЦЭМ!$B$39:$B$782,V$11)+'СЕТ СН'!$F$11+СВЦЭМ!$D$10+'СЕТ СН'!$F$5-'СЕТ СН'!$F$21</f>
        <v>2551.2702104800001</v>
      </c>
      <c r="W15" s="36">
        <f>SUMIFS(СВЦЭМ!$D$39:$D$782,СВЦЭМ!$A$39:$A$782,$A15,СВЦЭМ!$B$39:$B$782,W$11)+'СЕТ СН'!$F$11+СВЦЭМ!$D$10+'СЕТ СН'!$F$5-'СЕТ СН'!$F$21</f>
        <v>2541.0448105400001</v>
      </c>
      <c r="X15" s="36">
        <f>SUMIFS(СВЦЭМ!$D$39:$D$782,СВЦЭМ!$A$39:$A$782,$A15,СВЦЭМ!$B$39:$B$782,X$11)+'СЕТ СН'!$F$11+СВЦЭМ!$D$10+'СЕТ СН'!$F$5-'СЕТ СН'!$F$21</f>
        <v>2553.1005503400002</v>
      </c>
      <c r="Y15" s="36">
        <f>SUMIFS(СВЦЭМ!$D$39:$D$782,СВЦЭМ!$A$39:$A$782,$A15,СВЦЭМ!$B$39:$B$782,Y$11)+'СЕТ СН'!$F$11+СВЦЭМ!$D$10+'СЕТ СН'!$F$5-'СЕТ СН'!$F$21</f>
        <v>2609.1906828800002</v>
      </c>
    </row>
    <row r="16" spans="1:27" ht="15.75" x14ac:dyDescent="0.2">
      <c r="A16" s="35">
        <f t="shared" si="0"/>
        <v>44474</v>
      </c>
      <c r="B16" s="36">
        <f>SUMIFS(СВЦЭМ!$D$39:$D$782,СВЦЭМ!$A$39:$A$782,$A16,СВЦЭМ!$B$39:$B$782,B$11)+'СЕТ СН'!$F$11+СВЦЭМ!$D$10+'СЕТ СН'!$F$5-'СЕТ СН'!$F$21</f>
        <v>2667.6057846499998</v>
      </c>
      <c r="C16" s="36">
        <f>SUMIFS(СВЦЭМ!$D$39:$D$782,СВЦЭМ!$A$39:$A$782,$A16,СВЦЭМ!$B$39:$B$782,C$11)+'СЕТ СН'!$F$11+СВЦЭМ!$D$10+'СЕТ СН'!$F$5-'СЕТ СН'!$F$21</f>
        <v>2670.5638202700002</v>
      </c>
      <c r="D16" s="36">
        <f>SUMIFS(СВЦЭМ!$D$39:$D$782,СВЦЭМ!$A$39:$A$782,$A16,СВЦЭМ!$B$39:$B$782,D$11)+'СЕТ СН'!$F$11+СВЦЭМ!$D$10+'СЕТ СН'!$F$5-'СЕТ СН'!$F$21</f>
        <v>2604.2729041699999</v>
      </c>
      <c r="E16" s="36">
        <f>SUMIFS(СВЦЭМ!$D$39:$D$782,СВЦЭМ!$A$39:$A$782,$A16,СВЦЭМ!$B$39:$B$782,E$11)+'СЕТ СН'!$F$11+СВЦЭМ!$D$10+'СЕТ СН'!$F$5-'СЕТ СН'!$F$21</f>
        <v>2587.7485620899997</v>
      </c>
      <c r="F16" s="36">
        <f>SUMIFS(СВЦЭМ!$D$39:$D$782,СВЦЭМ!$A$39:$A$782,$A16,СВЦЭМ!$B$39:$B$782,F$11)+'СЕТ СН'!$F$11+СВЦЭМ!$D$10+'СЕТ СН'!$F$5-'СЕТ СН'!$F$21</f>
        <v>2587.75134652</v>
      </c>
      <c r="G16" s="36">
        <f>SUMIFS(СВЦЭМ!$D$39:$D$782,СВЦЭМ!$A$39:$A$782,$A16,СВЦЭМ!$B$39:$B$782,G$11)+'СЕТ СН'!$F$11+СВЦЭМ!$D$10+'СЕТ СН'!$F$5-'СЕТ СН'!$F$21</f>
        <v>2597.0407754399998</v>
      </c>
      <c r="H16" s="36">
        <f>SUMIFS(СВЦЭМ!$D$39:$D$782,СВЦЭМ!$A$39:$A$782,$A16,СВЦЭМ!$B$39:$B$782,H$11)+'СЕТ СН'!$F$11+СВЦЭМ!$D$10+'СЕТ СН'!$F$5-'СЕТ СН'!$F$21</f>
        <v>2651.96446565</v>
      </c>
      <c r="I16" s="36">
        <f>SUMIFS(СВЦЭМ!$D$39:$D$782,СВЦЭМ!$A$39:$A$782,$A16,СВЦЭМ!$B$39:$B$782,I$11)+'СЕТ СН'!$F$11+СВЦЭМ!$D$10+'СЕТ СН'!$F$5-'СЕТ СН'!$F$21</f>
        <v>2636.0554243500001</v>
      </c>
      <c r="J16" s="36">
        <f>SUMIFS(СВЦЭМ!$D$39:$D$782,СВЦЭМ!$A$39:$A$782,$A16,СВЦЭМ!$B$39:$B$782,J$11)+'СЕТ СН'!$F$11+СВЦЭМ!$D$10+'СЕТ СН'!$F$5-'СЕТ СН'!$F$21</f>
        <v>2535.5383132299999</v>
      </c>
      <c r="K16" s="36">
        <f>SUMIFS(СВЦЭМ!$D$39:$D$782,СВЦЭМ!$A$39:$A$782,$A16,СВЦЭМ!$B$39:$B$782,K$11)+'СЕТ СН'!$F$11+СВЦЭМ!$D$10+'СЕТ СН'!$F$5-'СЕТ СН'!$F$21</f>
        <v>2556.9085125399997</v>
      </c>
      <c r="L16" s="36">
        <f>SUMIFS(СВЦЭМ!$D$39:$D$782,СВЦЭМ!$A$39:$A$782,$A16,СВЦЭМ!$B$39:$B$782,L$11)+'СЕТ СН'!$F$11+СВЦЭМ!$D$10+'СЕТ СН'!$F$5-'СЕТ СН'!$F$21</f>
        <v>2563.61666281</v>
      </c>
      <c r="M16" s="36">
        <f>SUMIFS(СВЦЭМ!$D$39:$D$782,СВЦЭМ!$A$39:$A$782,$A16,СВЦЭМ!$B$39:$B$782,M$11)+'СЕТ СН'!$F$11+СВЦЭМ!$D$10+'СЕТ СН'!$F$5-'СЕТ СН'!$F$21</f>
        <v>2584.8524730899999</v>
      </c>
      <c r="N16" s="36">
        <f>SUMIFS(СВЦЭМ!$D$39:$D$782,СВЦЭМ!$A$39:$A$782,$A16,СВЦЭМ!$B$39:$B$782,N$11)+'СЕТ СН'!$F$11+СВЦЭМ!$D$10+'СЕТ СН'!$F$5-'СЕТ СН'!$F$21</f>
        <v>2564.1170271299998</v>
      </c>
      <c r="O16" s="36">
        <f>SUMIFS(СВЦЭМ!$D$39:$D$782,СВЦЭМ!$A$39:$A$782,$A16,СВЦЭМ!$B$39:$B$782,O$11)+'СЕТ СН'!$F$11+СВЦЭМ!$D$10+'СЕТ СН'!$F$5-'СЕТ СН'!$F$21</f>
        <v>2568.99335905</v>
      </c>
      <c r="P16" s="36">
        <f>SUMIFS(СВЦЭМ!$D$39:$D$782,СВЦЭМ!$A$39:$A$782,$A16,СВЦЭМ!$B$39:$B$782,P$11)+'СЕТ СН'!$F$11+СВЦЭМ!$D$10+'СЕТ СН'!$F$5-'СЕТ СН'!$F$21</f>
        <v>2573.0226547699999</v>
      </c>
      <c r="Q16" s="36">
        <f>SUMIFS(СВЦЭМ!$D$39:$D$782,СВЦЭМ!$A$39:$A$782,$A16,СВЦЭМ!$B$39:$B$782,Q$11)+'СЕТ СН'!$F$11+СВЦЭМ!$D$10+'СЕТ СН'!$F$5-'СЕТ СН'!$F$21</f>
        <v>2595.23548906</v>
      </c>
      <c r="R16" s="36">
        <f>SUMIFS(СВЦЭМ!$D$39:$D$782,СВЦЭМ!$A$39:$A$782,$A16,СВЦЭМ!$B$39:$B$782,R$11)+'СЕТ СН'!$F$11+СВЦЭМ!$D$10+'СЕТ СН'!$F$5-'СЕТ СН'!$F$21</f>
        <v>2575.8411071</v>
      </c>
      <c r="S16" s="36">
        <f>SUMIFS(СВЦЭМ!$D$39:$D$782,СВЦЭМ!$A$39:$A$782,$A16,СВЦЭМ!$B$39:$B$782,S$11)+'СЕТ СН'!$F$11+СВЦЭМ!$D$10+'СЕТ СН'!$F$5-'СЕТ СН'!$F$21</f>
        <v>2567.7263679099997</v>
      </c>
      <c r="T16" s="36">
        <f>SUMIFS(СВЦЭМ!$D$39:$D$782,СВЦЭМ!$A$39:$A$782,$A16,СВЦЭМ!$B$39:$B$782,T$11)+'СЕТ СН'!$F$11+СВЦЭМ!$D$10+'СЕТ СН'!$F$5-'СЕТ СН'!$F$21</f>
        <v>2600.7806227299998</v>
      </c>
      <c r="U16" s="36">
        <f>SUMIFS(СВЦЭМ!$D$39:$D$782,СВЦЭМ!$A$39:$A$782,$A16,СВЦЭМ!$B$39:$B$782,U$11)+'СЕТ СН'!$F$11+СВЦЭМ!$D$10+'СЕТ СН'!$F$5-'СЕТ СН'!$F$21</f>
        <v>2577.73153078</v>
      </c>
      <c r="V16" s="36">
        <f>SUMIFS(СВЦЭМ!$D$39:$D$782,СВЦЭМ!$A$39:$A$782,$A16,СВЦЭМ!$B$39:$B$782,V$11)+'СЕТ СН'!$F$11+СВЦЭМ!$D$10+'СЕТ СН'!$F$5-'СЕТ СН'!$F$21</f>
        <v>2577.9280673399999</v>
      </c>
      <c r="W16" s="36">
        <f>SUMIFS(СВЦЭМ!$D$39:$D$782,СВЦЭМ!$A$39:$A$782,$A16,СВЦЭМ!$B$39:$B$782,W$11)+'СЕТ СН'!$F$11+СВЦЭМ!$D$10+'СЕТ СН'!$F$5-'СЕТ СН'!$F$21</f>
        <v>2581.8501397199998</v>
      </c>
      <c r="X16" s="36">
        <f>SUMIFS(СВЦЭМ!$D$39:$D$782,СВЦЭМ!$A$39:$A$782,$A16,СВЦЭМ!$B$39:$B$782,X$11)+'СЕТ СН'!$F$11+СВЦЭМ!$D$10+'СЕТ СН'!$F$5-'СЕТ СН'!$F$21</f>
        <v>2592.03152877</v>
      </c>
      <c r="Y16" s="36">
        <f>SUMIFS(СВЦЭМ!$D$39:$D$782,СВЦЭМ!$A$39:$A$782,$A16,СВЦЭМ!$B$39:$B$782,Y$11)+'СЕТ СН'!$F$11+СВЦЭМ!$D$10+'СЕТ СН'!$F$5-'СЕТ СН'!$F$21</f>
        <v>2665.0267702299998</v>
      </c>
    </row>
    <row r="17" spans="1:25" ht="15.75" x14ac:dyDescent="0.2">
      <c r="A17" s="35">
        <f t="shared" si="0"/>
        <v>44475</v>
      </c>
      <c r="B17" s="36">
        <f>SUMIFS(СВЦЭМ!$D$39:$D$782,СВЦЭМ!$A$39:$A$782,$A17,СВЦЭМ!$B$39:$B$782,B$11)+'СЕТ СН'!$F$11+СВЦЭМ!$D$10+'СЕТ СН'!$F$5-'СЕТ СН'!$F$21</f>
        <v>2691.2220693700001</v>
      </c>
      <c r="C17" s="36">
        <f>SUMIFS(СВЦЭМ!$D$39:$D$782,СВЦЭМ!$A$39:$A$782,$A17,СВЦЭМ!$B$39:$B$782,C$11)+'СЕТ СН'!$F$11+СВЦЭМ!$D$10+'СЕТ СН'!$F$5-'СЕТ СН'!$F$21</f>
        <v>2721.7495681700002</v>
      </c>
      <c r="D17" s="36">
        <f>SUMIFS(СВЦЭМ!$D$39:$D$782,СВЦЭМ!$A$39:$A$782,$A17,СВЦЭМ!$B$39:$B$782,D$11)+'СЕТ СН'!$F$11+СВЦЭМ!$D$10+'СЕТ СН'!$F$5-'СЕТ СН'!$F$21</f>
        <v>2638.9622288700002</v>
      </c>
      <c r="E17" s="36">
        <f>SUMIFS(СВЦЭМ!$D$39:$D$782,СВЦЭМ!$A$39:$A$782,$A17,СВЦЭМ!$B$39:$B$782,E$11)+'СЕТ СН'!$F$11+СВЦЭМ!$D$10+'СЕТ СН'!$F$5-'СЕТ СН'!$F$21</f>
        <v>2628.5146144400001</v>
      </c>
      <c r="F17" s="36">
        <f>SUMIFS(СВЦЭМ!$D$39:$D$782,СВЦЭМ!$A$39:$A$782,$A17,СВЦЭМ!$B$39:$B$782,F$11)+'СЕТ СН'!$F$11+СВЦЭМ!$D$10+'СЕТ СН'!$F$5-'СЕТ СН'!$F$21</f>
        <v>2622.8660074999998</v>
      </c>
      <c r="G17" s="36">
        <f>SUMIFS(СВЦЭМ!$D$39:$D$782,СВЦЭМ!$A$39:$A$782,$A17,СВЦЭМ!$B$39:$B$782,G$11)+'СЕТ СН'!$F$11+СВЦЭМ!$D$10+'СЕТ СН'!$F$5-'СЕТ СН'!$F$21</f>
        <v>2626.1949993200001</v>
      </c>
      <c r="H17" s="36">
        <f>SUMIFS(СВЦЭМ!$D$39:$D$782,СВЦЭМ!$A$39:$A$782,$A17,СВЦЭМ!$B$39:$B$782,H$11)+'СЕТ СН'!$F$11+СВЦЭМ!$D$10+'СЕТ СН'!$F$5-'СЕТ СН'!$F$21</f>
        <v>2685.5104767100001</v>
      </c>
      <c r="I17" s="36">
        <f>SUMIFS(СВЦЭМ!$D$39:$D$782,СВЦЭМ!$A$39:$A$782,$A17,СВЦЭМ!$B$39:$B$782,I$11)+'СЕТ СН'!$F$11+СВЦЭМ!$D$10+'СЕТ СН'!$F$5-'СЕТ СН'!$F$21</f>
        <v>2700.5821822799999</v>
      </c>
      <c r="J17" s="36">
        <f>SUMIFS(СВЦЭМ!$D$39:$D$782,СВЦЭМ!$A$39:$A$782,$A17,СВЦЭМ!$B$39:$B$782,J$11)+'СЕТ СН'!$F$11+СВЦЭМ!$D$10+'СЕТ СН'!$F$5-'СЕТ СН'!$F$21</f>
        <v>2644.4717959499999</v>
      </c>
      <c r="K17" s="36">
        <f>SUMIFS(СВЦЭМ!$D$39:$D$782,СВЦЭМ!$A$39:$A$782,$A17,СВЦЭМ!$B$39:$B$782,K$11)+'СЕТ СН'!$F$11+СВЦЭМ!$D$10+'СЕТ СН'!$F$5-'СЕТ СН'!$F$21</f>
        <v>2625.6517537</v>
      </c>
      <c r="L17" s="36">
        <f>SUMIFS(СВЦЭМ!$D$39:$D$782,СВЦЭМ!$A$39:$A$782,$A17,СВЦЭМ!$B$39:$B$782,L$11)+'СЕТ СН'!$F$11+СВЦЭМ!$D$10+'СЕТ СН'!$F$5-'СЕТ СН'!$F$21</f>
        <v>2643.3467129599999</v>
      </c>
      <c r="M17" s="36">
        <f>SUMIFS(СВЦЭМ!$D$39:$D$782,СВЦЭМ!$A$39:$A$782,$A17,СВЦЭМ!$B$39:$B$782,M$11)+'СЕТ СН'!$F$11+СВЦЭМ!$D$10+'СЕТ СН'!$F$5-'СЕТ СН'!$F$21</f>
        <v>2644.4459418599999</v>
      </c>
      <c r="N17" s="36">
        <f>SUMIFS(СВЦЭМ!$D$39:$D$782,СВЦЭМ!$A$39:$A$782,$A17,СВЦЭМ!$B$39:$B$782,N$11)+'СЕТ СН'!$F$11+СВЦЭМ!$D$10+'СЕТ СН'!$F$5-'СЕТ СН'!$F$21</f>
        <v>2635.9073779</v>
      </c>
      <c r="O17" s="36">
        <f>SUMIFS(СВЦЭМ!$D$39:$D$782,СВЦЭМ!$A$39:$A$782,$A17,СВЦЭМ!$B$39:$B$782,O$11)+'СЕТ СН'!$F$11+СВЦЭМ!$D$10+'СЕТ СН'!$F$5-'СЕТ СН'!$F$21</f>
        <v>2649.8965935799997</v>
      </c>
      <c r="P17" s="36">
        <f>SUMIFS(СВЦЭМ!$D$39:$D$782,СВЦЭМ!$A$39:$A$782,$A17,СВЦЭМ!$B$39:$B$782,P$11)+'СЕТ СН'!$F$11+СВЦЭМ!$D$10+'СЕТ СН'!$F$5-'СЕТ СН'!$F$21</f>
        <v>2654.6219407999997</v>
      </c>
      <c r="Q17" s="36">
        <f>SUMIFS(СВЦЭМ!$D$39:$D$782,СВЦЭМ!$A$39:$A$782,$A17,СВЦЭМ!$B$39:$B$782,Q$11)+'СЕТ СН'!$F$11+СВЦЭМ!$D$10+'СЕТ СН'!$F$5-'СЕТ СН'!$F$21</f>
        <v>2666.0206323100001</v>
      </c>
      <c r="R17" s="36">
        <f>SUMIFS(СВЦЭМ!$D$39:$D$782,СВЦЭМ!$A$39:$A$782,$A17,СВЦЭМ!$B$39:$B$782,R$11)+'СЕТ СН'!$F$11+СВЦЭМ!$D$10+'СЕТ СН'!$F$5-'СЕТ СН'!$F$21</f>
        <v>2671.8059283399998</v>
      </c>
      <c r="S17" s="36">
        <f>SUMIFS(СВЦЭМ!$D$39:$D$782,СВЦЭМ!$A$39:$A$782,$A17,СВЦЭМ!$B$39:$B$782,S$11)+'СЕТ СН'!$F$11+СВЦЭМ!$D$10+'СЕТ СН'!$F$5-'СЕТ СН'!$F$21</f>
        <v>2670.15917644</v>
      </c>
      <c r="T17" s="36">
        <f>SUMIFS(СВЦЭМ!$D$39:$D$782,СВЦЭМ!$A$39:$A$782,$A17,СВЦЭМ!$B$39:$B$782,T$11)+'СЕТ СН'!$F$11+СВЦЭМ!$D$10+'СЕТ СН'!$F$5-'СЕТ СН'!$F$21</f>
        <v>2627.7323345699997</v>
      </c>
      <c r="U17" s="36">
        <f>SUMIFS(СВЦЭМ!$D$39:$D$782,СВЦЭМ!$A$39:$A$782,$A17,СВЦЭМ!$B$39:$B$782,U$11)+'СЕТ СН'!$F$11+СВЦЭМ!$D$10+'СЕТ СН'!$F$5-'СЕТ СН'!$F$21</f>
        <v>2565.7101201800001</v>
      </c>
      <c r="V17" s="36">
        <f>SUMIFS(СВЦЭМ!$D$39:$D$782,СВЦЭМ!$A$39:$A$782,$A17,СВЦЭМ!$B$39:$B$782,V$11)+'СЕТ СН'!$F$11+СВЦЭМ!$D$10+'СЕТ СН'!$F$5-'СЕТ СН'!$F$21</f>
        <v>2533.0729767399998</v>
      </c>
      <c r="W17" s="36">
        <f>SUMIFS(СВЦЭМ!$D$39:$D$782,СВЦЭМ!$A$39:$A$782,$A17,СВЦЭМ!$B$39:$B$782,W$11)+'СЕТ СН'!$F$11+СВЦЭМ!$D$10+'СЕТ СН'!$F$5-'СЕТ СН'!$F$21</f>
        <v>2564.6613759799998</v>
      </c>
      <c r="X17" s="36">
        <f>SUMIFS(СВЦЭМ!$D$39:$D$782,СВЦЭМ!$A$39:$A$782,$A17,СВЦЭМ!$B$39:$B$782,X$11)+'СЕТ СН'!$F$11+СВЦЭМ!$D$10+'СЕТ СН'!$F$5-'СЕТ СН'!$F$21</f>
        <v>2644.5401420799999</v>
      </c>
      <c r="Y17" s="36">
        <f>SUMIFS(СВЦЭМ!$D$39:$D$782,СВЦЭМ!$A$39:$A$782,$A17,СВЦЭМ!$B$39:$B$782,Y$11)+'СЕТ СН'!$F$11+СВЦЭМ!$D$10+'СЕТ СН'!$F$5-'СЕТ СН'!$F$21</f>
        <v>2680.16131705</v>
      </c>
    </row>
    <row r="18" spans="1:25" ht="15.75" x14ac:dyDescent="0.2">
      <c r="A18" s="35">
        <f t="shared" si="0"/>
        <v>44476</v>
      </c>
      <c r="B18" s="36">
        <f>SUMIFS(СВЦЭМ!$D$39:$D$782,СВЦЭМ!$A$39:$A$782,$A18,СВЦЭМ!$B$39:$B$782,B$11)+'СЕТ СН'!$F$11+СВЦЭМ!$D$10+'СЕТ СН'!$F$5-'СЕТ СН'!$F$21</f>
        <v>2617.3108005499998</v>
      </c>
      <c r="C18" s="36">
        <f>SUMIFS(СВЦЭМ!$D$39:$D$782,СВЦЭМ!$A$39:$A$782,$A18,СВЦЭМ!$B$39:$B$782,C$11)+'СЕТ СН'!$F$11+СВЦЭМ!$D$10+'СЕТ СН'!$F$5-'СЕТ СН'!$F$21</f>
        <v>2634.7891000499999</v>
      </c>
      <c r="D18" s="36">
        <f>SUMIFS(СВЦЭМ!$D$39:$D$782,СВЦЭМ!$A$39:$A$782,$A18,СВЦЭМ!$B$39:$B$782,D$11)+'СЕТ СН'!$F$11+СВЦЭМ!$D$10+'СЕТ СН'!$F$5-'СЕТ СН'!$F$21</f>
        <v>2588.6078257099998</v>
      </c>
      <c r="E18" s="36">
        <f>SUMIFS(СВЦЭМ!$D$39:$D$782,СВЦЭМ!$A$39:$A$782,$A18,СВЦЭМ!$B$39:$B$782,E$11)+'СЕТ СН'!$F$11+СВЦЭМ!$D$10+'СЕТ СН'!$F$5-'СЕТ СН'!$F$21</f>
        <v>2590.8325007100002</v>
      </c>
      <c r="F18" s="36">
        <f>SUMIFS(СВЦЭМ!$D$39:$D$782,СВЦЭМ!$A$39:$A$782,$A18,СВЦЭМ!$B$39:$B$782,F$11)+'СЕТ СН'!$F$11+СВЦЭМ!$D$10+'СЕТ СН'!$F$5-'СЕТ СН'!$F$21</f>
        <v>2589.9483979400002</v>
      </c>
      <c r="G18" s="36">
        <f>SUMIFS(СВЦЭМ!$D$39:$D$782,СВЦЭМ!$A$39:$A$782,$A18,СВЦЭМ!$B$39:$B$782,G$11)+'СЕТ СН'!$F$11+СВЦЭМ!$D$10+'СЕТ СН'!$F$5-'СЕТ СН'!$F$21</f>
        <v>2590.3386279799997</v>
      </c>
      <c r="H18" s="36">
        <f>SUMIFS(СВЦЭМ!$D$39:$D$782,СВЦЭМ!$A$39:$A$782,$A18,СВЦЭМ!$B$39:$B$782,H$11)+'СЕТ СН'!$F$11+СВЦЭМ!$D$10+'СЕТ СН'!$F$5-'СЕТ СН'!$F$21</f>
        <v>2640.9928883399998</v>
      </c>
      <c r="I18" s="36">
        <f>SUMIFS(СВЦЭМ!$D$39:$D$782,СВЦЭМ!$A$39:$A$782,$A18,СВЦЭМ!$B$39:$B$782,I$11)+'СЕТ СН'!$F$11+СВЦЭМ!$D$10+'СЕТ СН'!$F$5-'СЕТ СН'!$F$21</f>
        <v>2651.5305283999996</v>
      </c>
      <c r="J18" s="36">
        <f>SUMIFS(СВЦЭМ!$D$39:$D$782,СВЦЭМ!$A$39:$A$782,$A18,СВЦЭМ!$B$39:$B$782,J$11)+'СЕТ СН'!$F$11+СВЦЭМ!$D$10+'СЕТ СН'!$F$5-'СЕТ СН'!$F$21</f>
        <v>2610.0034351700001</v>
      </c>
      <c r="K18" s="36">
        <f>SUMIFS(СВЦЭМ!$D$39:$D$782,СВЦЭМ!$A$39:$A$782,$A18,СВЦЭМ!$B$39:$B$782,K$11)+'СЕТ СН'!$F$11+СВЦЭМ!$D$10+'СЕТ СН'!$F$5-'СЕТ СН'!$F$21</f>
        <v>2580.0925953799997</v>
      </c>
      <c r="L18" s="36">
        <f>SUMIFS(СВЦЭМ!$D$39:$D$782,СВЦЭМ!$A$39:$A$782,$A18,СВЦЭМ!$B$39:$B$782,L$11)+'СЕТ СН'!$F$11+СВЦЭМ!$D$10+'СЕТ СН'!$F$5-'СЕТ СН'!$F$21</f>
        <v>2568.2920448300001</v>
      </c>
      <c r="M18" s="36">
        <f>SUMIFS(СВЦЭМ!$D$39:$D$782,СВЦЭМ!$A$39:$A$782,$A18,СВЦЭМ!$B$39:$B$782,M$11)+'СЕТ СН'!$F$11+СВЦЭМ!$D$10+'СЕТ СН'!$F$5-'СЕТ СН'!$F$21</f>
        <v>2589.5713462599997</v>
      </c>
      <c r="N18" s="36">
        <f>SUMIFS(СВЦЭМ!$D$39:$D$782,СВЦЭМ!$A$39:$A$782,$A18,СВЦЭМ!$B$39:$B$782,N$11)+'СЕТ СН'!$F$11+СВЦЭМ!$D$10+'СЕТ СН'!$F$5-'СЕТ СН'!$F$21</f>
        <v>2598.4173777300002</v>
      </c>
      <c r="O18" s="36">
        <f>SUMIFS(СВЦЭМ!$D$39:$D$782,СВЦЭМ!$A$39:$A$782,$A18,СВЦЭМ!$B$39:$B$782,O$11)+'СЕТ СН'!$F$11+СВЦЭМ!$D$10+'СЕТ СН'!$F$5-'СЕТ СН'!$F$21</f>
        <v>2593.27986796</v>
      </c>
      <c r="P18" s="36">
        <f>SUMIFS(СВЦЭМ!$D$39:$D$782,СВЦЭМ!$A$39:$A$782,$A18,СВЦЭМ!$B$39:$B$782,P$11)+'СЕТ СН'!$F$11+СВЦЭМ!$D$10+'СЕТ СН'!$F$5-'СЕТ СН'!$F$21</f>
        <v>2591.57915172</v>
      </c>
      <c r="Q18" s="36">
        <f>SUMIFS(СВЦЭМ!$D$39:$D$782,СВЦЭМ!$A$39:$A$782,$A18,СВЦЭМ!$B$39:$B$782,Q$11)+'СЕТ СН'!$F$11+СВЦЭМ!$D$10+'СЕТ СН'!$F$5-'СЕТ СН'!$F$21</f>
        <v>2597.9557956999997</v>
      </c>
      <c r="R18" s="36">
        <f>SUMIFS(СВЦЭМ!$D$39:$D$782,СВЦЭМ!$A$39:$A$782,$A18,СВЦЭМ!$B$39:$B$782,R$11)+'СЕТ СН'!$F$11+СВЦЭМ!$D$10+'СЕТ СН'!$F$5-'СЕТ СН'!$F$21</f>
        <v>2591.90912011</v>
      </c>
      <c r="S18" s="36">
        <f>SUMIFS(СВЦЭМ!$D$39:$D$782,СВЦЭМ!$A$39:$A$782,$A18,СВЦЭМ!$B$39:$B$782,S$11)+'СЕТ СН'!$F$11+СВЦЭМ!$D$10+'СЕТ СН'!$F$5-'СЕТ СН'!$F$21</f>
        <v>2591.48478282</v>
      </c>
      <c r="T18" s="36">
        <f>SUMIFS(СВЦЭМ!$D$39:$D$782,СВЦЭМ!$A$39:$A$782,$A18,СВЦЭМ!$B$39:$B$782,T$11)+'СЕТ СН'!$F$11+СВЦЭМ!$D$10+'СЕТ СН'!$F$5-'СЕТ СН'!$F$21</f>
        <v>2576.0818600799998</v>
      </c>
      <c r="U18" s="36">
        <f>SUMIFS(СВЦЭМ!$D$39:$D$782,СВЦЭМ!$A$39:$A$782,$A18,СВЦЭМ!$B$39:$B$782,U$11)+'СЕТ СН'!$F$11+СВЦЭМ!$D$10+'СЕТ СН'!$F$5-'СЕТ СН'!$F$21</f>
        <v>2552.9546383799998</v>
      </c>
      <c r="V18" s="36">
        <f>SUMIFS(СВЦЭМ!$D$39:$D$782,СВЦЭМ!$A$39:$A$782,$A18,СВЦЭМ!$B$39:$B$782,V$11)+'СЕТ СН'!$F$11+СВЦЭМ!$D$10+'СЕТ СН'!$F$5-'СЕТ СН'!$F$21</f>
        <v>2567.7848366600001</v>
      </c>
      <c r="W18" s="36">
        <f>SUMIFS(СВЦЭМ!$D$39:$D$782,СВЦЭМ!$A$39:$A$782,$A18,СВЦЭМ!$B$39:$B$782,W$11)+'СЕТ СН'!$F$11+СВЦЭМ!$D$10+'СЕТ СН'!$F$5-'СЕТ СН'!$F$21</f>
        <v>2600.7378682999997</v>
      </c>
      <c r="X18" s="36">
        <f>SUMIFS(СВЦЭМ!$D$39:$D$782,СВЦЭМ!$A$39:$A$782,$A18,СВЦЭМ!$B$39:$B$782,X$11)+'СЕТ СН'!$F$11+СВЦЭМ!$D$10+'СЕТ СН'!$F$5-'СЕТ СН'!$F$21</f>
        <v>2652.6806735599998</v>
      </c>
      <c r="Y18" s="36">
        <f>SUMIFS(СВЦЭМ!$D$39:$D$782,СВЦЭМ!$A$39:$A$782,$A18,СВЦЭМ!$B$39:$B$782,Y$11)+'СЕТ СН'!$F$11+СВЦЭМ!$D$10+'СЕТ СН'!$F$5-'СЕТ СН'!$F$21</f>
        <v>2663.31574692</v>
      </c>
    </row>
    <row r="19" spans="1:25" ht="15.75" x14ac:dyDescent="0.2">
      <c r="A19" s="35">
        <f t="shared" si="0"/>
        <v>44477</v>
      </c>
      <c r="B19" s="36">
        <f>SUMIFS(СВЦЭМ!$D$39:$D$782,СВЦЭМ!$A$39:$A$782,$A19,СВЦЭМ!$B$39:$B$782,B$11)+'СЕТ СН'!$F$11+СВЦЭМ!$D$10+'СЕТ СН'!$F$5-'СЕТ СН'!$F$21</f>
        <v>2635.8922326699999</v>
      </c>
      <c r="C19" s="36">
        <f>SUMIFS(СВЦЭМ!$D$39:$D$782,СВЦЭМ!$A$39:$A$782,$A19,СВЦЭМ!$B$39:$B$782,C$11)+'СЕТ СН'!$F$11+СВЦЭМ!$D$10+'СЕТ СН'!$F$5-'СЕТ СН'!$F$21</f>
        <v>2660.7178600299999</v>
      </c>
      <c r="D19" s="36">
        <f>SUMIFS(СВЦЭМ!$D$39:$D$782,СВЦЭМ!$A$39:$A$782,$A19,СВЦЭМ!$B$39:$B$782,D$11)+'СЕТ СН'!$F$11+СВЦЭМ!$D$10+'СЕТ СН'!$F$5-'СЕТ СН'!$F$21</f>
        <v>2630.9095465700002</v>
      </c>
      <c r="E19" s="36">
        <f>SUMIFS(СВЦЭМ!$D$39:$D$782,СВЦЭМ!$A$39:$A$782,$A19,СВЦЭМ!$B$39:$B$782,E$11)+'СЕТ СН'!$F$11+СВЦЭМ!$D$10+'СЕТ СН'!$F$5-'СЕТ СН'!$F$21</f>
        <v>2655.5479234200002</v>
      </c>
      <c r="F19" s="36">
        <f>SUMIFS(СВЦЭМ!$D$39:$D$782,СВЦЭМ!$A$39:$A$782,$A19,СВЦЭМ!$B$39:$B$782,F$11)+'СЕТ СН'!$F$11+СВЦЭМ!$D$10+'СЕТ СН'!$F$5-'СЕТ СН'!$F$21</f>
        <v>2652.5507082399999</v>
      </c>
      <c r="G19" s="36">
        <f>SUMIFS(СВЦЭМ!$D$39:$D$782,СВЦЭМ!$A$39:$A$782,$A19,СВЦЭМ!$B$39:$B$782,G$11)+'СЕТ СН'!$F$11+СВЦЭМ!$D$10+'СЕТ СН'!$F$5-'СЕТ СН'!$F$21</f>
        <v>2633.52639099</v>
      </c>
      <c r="H19" s="36">
        <f>SUMIFS(СВЦЭМ!$D$39:$D$782,СВЦЭМ!$A$39:$A$782,$A19,СВЦЭМ!$B$39:$B$782,H$11)+'СЕТ СН'!$F$11+СВЦЭМ!$D$10+'СЕТ СН'!$F$5-'СЕТ СН'!$F$21</f>
        <v>2668.97407694</v>
      </c>
      <c r="I19" s="36">
        <f>SUMIFS(СВЦЭМ!$D$39:$D$782,СВЦЭМ!$A$39:$A$782,$A19,СВЦЭМ!$B$39:$B$782,I$11)+'СЕТ СН'!$F$11+СВЦЭМ!$D$10+'СЕТ СН'!$F$5-'СЕТ СН'!$F$21</f>
        <v>2706.5160245400002</v>
      </c>
      <c r="J19" s="36">
        <f>SUMIFS(СВЦЭМ!$D$39:$D$782,СВЦЭМ!$A$39:$A$782,$A19,СВЦЭМ!$B$39:$B$782,J$11)+'СЕТ СН'!$F$11+СВЦЭМ!$D$10+'СЕТ СН'!$F$5-'СЕТ СН'!$F$21</f>
        <v>2653.8220359400002</v>
      </c>
      <c r="K19" s="36">
        <f>SUMIFS(СВЦЭМ!$D$39:$D$782,СВЦЭМ!$A$39:$A$782,$A19,СВЦЭМ!$B$39:$B$782,K$11)+'СЕТ СН'!$F$11+СВЦЭМ!$D$10+'СЕТ СН'!$F$5-'СЕТ СН'!$F$21</f>
        <v>2621.1864336499998</v>
      </c>
      <c r="L19" s="36">
        <f>SUMIFS(СВЦЭМ!$D$39:$D$782,СВЦЭМ!$A$39:$A$782,$A19,СВЦЭМ!$B$39:$B$782,L$11)+'СЕТ СН'!$F$11+СВЦЭМ!$D$10+'СЕТ СН'!$F$5-'СЕТ СН'!$F$21</f>
        <v>2584.1901587900002</v>
      </c>
      <c r="M19" s="36">
        <f>SUMIFS(СВЦЭМ!$D$39:$D$782,СВЦЭМ!$A$39:$A$782,$A19,СВЦЭМ!$B$39:$B$782,M$11)+'СЕТ СН'!$F$11+СВЦЭМ!$D$10+'СЕТ СН'!$F$5-'СЕТ СН'!$F$21</f>
        <v>2597.9419006200001</v>
      </c>
      <c r="N19" s="36">
        <f>SUMIFS(СВЦЭМ!$D$39:$D$782,СВЦЭМ!$A$39:$A$782,$A19,СВЦЭМ!$B$39:$B$782,N$11)+'СЕТ СН'!$F$11+СВЦЭМ!$D$10+'СЕТ СН'!$F$5-'СЕТ СН'!$F$21</f>
        <v>2603.3069931599998</v>
      </c>
      <c r="O19" s="36">
        <f>SUMIFS(СВЦЭМ!$D$39:$D$782,СВЦЭМ!$A$39:$A$782,$A19,СВЦЭМ!$B$39:$B$782,O$11)+'СЕТ СН'!$F$11+СВЦЭМ!$D$10+'СЕТ СН'!$F$5-'СЕТ СН'!$F$21</f>
        <v>2594.0217464299999</v>
      </c>
      <c r="P19" s="36">
        <f>SUMIFS(СВЦЭМ!$D$39:$D$782,СВЦЭМ!$A$39:$A$782,$A19,СВЦЭМ!$B$39:$B$782,P$11)+'СЕТ СН'!$F$11+СВЦЭМ!$D$10+'СЕТ СН'!$F$5-'СЕТ СН'!$F$21</f>
        <v>2594.9573421499999</v>
      </c>
      <c r="Q19" s="36">
        <f>SUMIFS(СВЦЭМ!$D$39:$D$782,СВЦЭМ!$A$39:$A$782,$A19,СВЦЭМ!$B$39:$B$782,Q$11)+'СЕТ СН'!$F$11+СВЦЭМ!$D$10+'СЕТ СН'!$F$5-'СЕТ СН'!$F$21</f>
        <v>2589.8784733699999</v>
      </c>
      <c r="R19" s="36">
        <f>SUMIFS(СВЦЭМ!$D$39:$D$782,СВЦЭМ!$A$39:$A$782,$A19,СВЦЭМ!$B$39:$B$782,R$11)+'СЕТ СН'!$F$11+СВЦЭМ!$D$10+'СЕТ СН'!$F$5-'СЕТ СН'!$F$21</f>
        <v>2585.9517444399999</v>
      </c>
      <c r="S19" s="36">
        <f>SUMIFS(СВЦЭМ!$D$39:$D$782,СВЦЭМ!$A$39:$A$782,$A19,СВЦЭМ!$B$39:$B$782,S$11)+'СЕТ СН'!$F$11+СВЦЭМ!$D$10+'СЕТ СН'!$F$5-'СЕТ СН'!$F$21</f>
        <v>2588.7408839499999</v>
      </c>
      <c r="T19" s="36">
        <f>SUMIFS(СВЦЭМ!$D$39:$D$782,СВЦЭМ!$A$39:$A$782,$A19,СВЦЭМ!$B$39:$B$782,T$11)+'СЕТ СН'!$F$11+СВЦЭМ!$D$10+'СЕТ СН'!$F$5-'СЕТ СН'!$F$21</f>
        <v>2595.4205831499999</v>
      </c>
      <c r="U19" s="36">
        <f>SUMIFS(СВЦЭМ!$D$39:$D$782,СВЦЭМ!$A$39:$A$782,$A19,СВЦЭМ!$B$39:$B$782,U$11)+'СЕТ СН'!$F$11+СВЦЭМ!$D$10+'СЕТ СН'!$F$5-'СЕТ СН'!$F$21</f>
        <v>2566.4304548199998</v>
      </c>
      <c r="V19" s="36">
        <f>SUMIFS(СВЦЭМ!$D$39:$D$782,СВЦЭМ!$A$39:$A$782,$A19,СВЦЭМ!$B$39:$B$782,V$11)+'СЕТ СН'!$F$11+СВЦЭМ!$D$10+'СЕТ СН'!$F$5-'СЕТ СН'!$F$21</f>
        <v>2567.2837346400001</v>
      </c>
      <c r="W19" s="36">
        <f>SUMIFS(СВЦЭМ!$D$39:$D$782,СВЦЭМ!$A$39:$A$782,$A19,СВЦЭМ!$B$39:$B$782,W$11)+'СЕТ СН'!$F$11+СВЦЭМ!$D$10+'СЕТ СН'!$F$5-'СЕТ СН'!$F$21</f>
        <v>2602.1393669600002</v>
      </c>
      <c r="X19" s="36">
        <f>SUMIFS(СВЦЭМ!$D$39:$D$782,СВЦЭМ!$A$39:$A$782,$A19,СВЦЭМ!$B$39:$B$782,X$11)+'СЕТ СН'!$F$11+СВЦЭМ!$D$10+'СЕТ СН'!$F$5-'СЕТ СН'!$F$21</f>
        <v>2654.3153881199996</v>
      </c>
      <c r="Y19" s="36">
        <f>SUMIFS(СВЦЭМ!$D$39:$D$782,СВЦЭМ!$A$39:$A$782,$A19,СВЦЭМ!$B$39:$B$782,Y$11)+'СЕТ СН'!$F$11+СВЦЭМ!$D$10+'СЕТ СН'!$F$5-'СЕТ СН'!$F$21</f>
        <v>2655.9043401199997</v>
      </c>
    </row>
    <row r="20" spans="1:25" ht="15.75" x14ac:dyDescent="0.2">
      <c r="A20" s="35">
        <f t="shared" si="0"/>
        <v>44478</v>
      </c>
      <c r="B20" s="36">
        <f>SUMIFS(СВЦЭМ!$D$39:$D$782,СВЦЭМ!$A$39:$A$782,$A20,СВЦЭМ!$B$39:$B$782,B$11)+'СЕТ СН'!$F$11+СВЦЭМ!$D$10+'СЕТ СН'!$F$5-'СЕТ СН'!$F$21</f>
        <v>2540.9665958799997</v>
      </c>
      <c r="C20" s="36">
        <f>SUMIFS(СВЦЭМ!$D$39:$D$782,СВЦЭМ!$A$39:$A$782,$A20,СВЦЭМ!$B$39:$B$782,C$11)+'СЕТ СН'!$F$11+СВЦЭМ!$D$10+'СЕТ СН'!$F$5-'СЕТ СН'!$F$21</f>
        <v>2578.1591441</v>
      </c>
      <c r="D20" s="36">
        <f>SUMIFS(СВЦЭМ!$D$39:$D$782,СВЦЭМ!$A$39:$A$782,$A20,СВЦЭМ!$B$39:$B$782,D$11)+'СЕТ СН'!$F$11+СВЦЭМ!$D$10+'СЕТ СН'!$F$5-'СЕТ СН'!$F$21</f>
        <v>2575.1544673799999</v>
      </c>
      <c r="E20" s="36">
        <f>SUMIFS(СВЦЭМ!$D$39:$D$782,СВЦЭМ!$A$39:$A$782,$A20,СВЦЭМ!$B$39:$B$782,E$11)+'СЕТ СН'!$F$11+СВЦЭМ!$D$10+'СЕТ СН'!$F$5-'СЕТ СН'!$F$21</f>
        <v>2595.29702017</v>
      </c>
      <c r="F20" s="36">
        <f>SUMIFS(СВЦЭМ!$D$39:$D$782,СВЦЭМ!$A$39:$A$782,$A20,СВЦЭМ!$B$39:$B$782,F$11)+'СЕТ СН'!$F$11+СВЦЭМ!$D$10+'СЕТ СН'!$F$5-'СЕТ СН'!$F$21</f>
        <v>2583.2596203100002</v>
      </c>
      <c r="G20" s="36">
        <f>SUMIFS(СВЦЭМ!$D$39:$D$782,СВЦЭМ!$A$39:$A$782,$A20,СВЦЭМ!$B$39:$B$782,G$11)+'СЕТ СН'!$F$11+СВЦЭМ!$D$10+'СЕТ СН'!$F$5-'СЕТ СН'!$F$21</f>
        <v>2575.36285529</v>
      </c>
      <c r="H20" s="36">
        <f>SUMIFS(СВЦЭМ!$D$39:$D$782,СВЦЭМ!$A$39:$A$782,$A20,СВЦЭМ!$B$39:$B$782,H$11)+'СЕТ СН'!$F$11+СВЦЭМ!$D$10+'СЕТ СН'!$F$5-'СЕТ СН'!$F$21</f>
        <v>2544.20479987</v>
      </c>
      <c r="I20" s="36">
        <f>SUMIFS(СВЦЭМ!$D$39:$D$782,СВЦЭМ!$A$39:$A$782,$A20,СВЦЭМ!$B$39:$B$782,I$11)+'СЕТ СН'!$F$11+СВЦЭМ!$D$10+'СЕТ СН'!$F$5-'СЕТ СН'!$F$21</f>
        <v>2620.7118611400001</v>
      </c>
      <c r="J20" s="36">
        <f>SUMIFS(СВЦЭМ!$D$39:$D$782,СВЦЭМ!$A$39:$A$782,$A20,СВЦЭМ!$B$39:$B$782,J$11)+'СЕТ СН'!$F$11+СВЦЭМ!$D$10+'СЕТ СН'!$F$5-'СЕТ СН'!$F$21</f>
        <v>2652.47481561</v>
      </c>
      <c r="K20" s="36">
        <f>SUMIFS(СВЦЭМ!$D$39:$D$782,СВЦЭМ!$A$39:$A$782,$A20,СВЦЭМ!$B$39:$B$782,K$11)+'СЕТ СН'!$F$11+СВЦЭМ!$D$10+'СЕТ СН'!$F$5-'СЕТ СН'!$F$21</f>
        <v>2590.7601127999997</v>
      </c>
      <c r="L20" s="36">
        <f>SUMIFS(СВЦЭМ!$D$39:$D$782,СВЦЭМ!$A$39:$A$782,$A20,СВЦЭМ!$B$39:$B$782,L$11)+'СЕТ СН'!$F$11+СВЦЭМ!$D$10+'СЕТ СН'!$F$5-'СЕТ СН'!$F$21</f>
        <v>2565.2265141899998</v>
      </c>
      <c r="M20" s="36">
        <f>SUMIFS(СВЦЭМ!$D$39:$D$782,СВЦЭМ!$A$39:$A$782,$A20,СВЦЭМ!$B$39:$B$782,M$11)+'СЕТ СН'!$F$11+СВЦЭМ!$D$10+'СЕТ СН'!$F$5-'СЕТ СН'!$F$21</f>
        <v>2571.8808632999999</v>
      </c>
      <c r="N20" s="36">
        <f>SUMIFS(СВЦЭМ!$D$39:$D$782,СВЦЭМ!$A$39:$A$782,$A20,СВЦЭМ!$B$39:$B$782,N$11)+'СЕТ СН'!$F$11+СВЦЭМ!$D$10+'СЕТ СН'!$F$5-'СЕТ СН'!$F$21</f>
        <v>2589.8601868199999</v>
      </c>
      <c r="O20" s="36">
        <f>SUMIFS(СВЦЭМ!$D$39:$D$782,СВЦЭМ!$A$39:$A$782,$A20,СВЦЭМ!$B$39:$B$782,O$11)+'СЕТ СН'!$F$11+СВЦЭМ!$D$10+'СЕТ СН'!$F$5-'СЕТ СН'!$F$21</f>
        <v>2587.3846950300003</v>
      </c>
      <c r="P20" s="36">
        <f>SUMIFS(СВЦЭМ!$D$39:$D$782,СВЦЭМ!$A$39:$A$782,$A20,СВЦЭМ!$B$39:$B$782,P$11)+'СЕТ СН'!$F$11+СВЦЭМ!$D$10+'СЕТ СН'!$F$5-'СЕТ СН'!$F$21</f>
        <v>2584.5889690399999</v>
      </c>
      <c r="Q20" s="36">
        <f>SUMIFS(СВЦЭМ!$D$39:$D$782,СВЦЭМ!$A$39:$A$782,$A20,СВЦЭМ!$B$39:$B$782,Q$11)+'СЕТ СН'!$F$11+СВЦЭМ!$D$10+'СЕТ СН'!$F$5-'СЕТ СН'!$F$21</f>
        <v>2656.3932836699996</v>
      </c>
      <c r="R20" s="36">
        <f>SUMIFS(СВЦЭМ!$D$39:$D$782,СВЦЭМ!$A$39:$A$782,$A20,СВЦЭМ!$B$39:$B$782,R$11)+'СЕТ СН'!$F$11+СВЦЭМ!$D$10+'СЕТ СН'!$F$5-'СЕТ СН'!$F$21</f>
        <v>2619.1663956900002</v>
      </c>
      <c r="S20" s="36">
        <f>SUMIFS(СВЦЭМ!$D$39:$D$782,СВЦЭМ!$A$39:$A$782,$A20,СВЦЭМ!$B$39:$B$782,S$11)+'СЕТ СН'!$F$11+СВЦЭМ!$D$10+'СЕТ СН'!$F$5-'СЕТ СН'!$F$21</f>
        <v>2590.60939607</v>
      </c>
      <c r="T20" s="36">
        <f>SUMIFS(СВЦЭМ!$D$39:$D$782,СВЦЭМ!$A$39:$A$782,$A20,СВЦЭМ!$B$39:$B$782,T$11)+'СЕТ СН'!$F$11+СВЦЭМ!$D$10+'СЕТ СН'!$F$5-'СЕТ СН'!$F$21</f>
        <v>2566.8693893099999</v>
      </c>
      <c r="U20" s="36">
        <f>SUMIFS(СВЦЭМ!$D$39:$D$782,СВЦЭМ!$A$39:$A$782,$A20,СВЦЭМ!$B$39:$B$782,U$11)+'СЕТ СН'!$F$11+СВЦЭМ!$D$10+'СЕТ СН'!$F$5-'СЕТ СН'!$F$21</f>
        <v>2538.9416577699999</v>
      </c>
      <c r="V20" s="36">
        <f>SUMIFS(СВЦЭМ!$D$39:$D$782,СВЦЭМ!$A$39:$A$782,$A20,СВЦЭМ!$B$39:$B$782,V$11)+'СЕТ СН'!$F$11+СВЦЭМ!$D$10+'СЕТ СН'!$F$5-'СЕТ СН'!$F$21</f>
        <v>2522.4459122200001</v>
      </c>
      <c r="W20" s="36">
        <f>SUMIFS(СВЦЭМ!$D$39:$D$782,СВЦЭМ!$A$39:$A$782,$A20,СВЦЭМ!$B$39:$B$782,W$11)+'СЕТ СН'!$F$11+СВЦЭМ!$D$10+'СЕТ СН'!$F$5-'СЕТ СН'!$F$21</f>
        <v>2567.21434955</v>
      </c>
      <c r="X20" s="36">
        <f>SUMIFS(СВЦЭМ!$D$39:$D$782,СВЦЭМ!$A$39:$A$782,$A20,СВЦЭМ!$B$39:$B$782,X$11)+'СЕТ СН'!$F$11+СВЦЭМ!$D$10+'СЕТ СН'!$F$5-'СЕТ СН'!$F$21</f>
        <v>2606.59842131</v>
      </c>
      <c r="Y20" s="36">
        <f>SUMIFS(СВЦЭМ!$D$39:$D$782,СВЦЭМ!$A$39:$A$782,$A20,СВЦЭМ!$B$39:$B$782,Y$11)+'СЕТ СН'!$F$11+СВЦЭМ!$D$10+'СЕТ СН'!$F$5-'СЕТ СН'!$F$21</f>
        <v>2619.2342079</v>
      </c>
    </row>
    <row r="21" spans="1:25" ht="15.75" x14ac:dyDescent="0.2">
      <c r="A21" s="35">
        <f t="shared" si="0"/>
        <v>44479</v>
      </c>
      <c r="B21" s="36">
        <f>SUMIFS(СВЦЭМ!$D$39:$D$782,СВЦЭМ!$A$39:$A$782,$A21,СВЦЭМ!$B$39:$B$782,B$11)+'СЕТ СН'!$F$11+СВЦЭМ!$D$10+'СЕТ СН'!$F$5-'СЕТ СН'!$F$21</f>
        <v>2801.3413129099999</v>
      </c>
      <c r="C21" s="36">
        <f>SUMIFS(СВЦЭМ!$D$39:$D$782,СВЦЭМ!$A$39:$A$782,$A21,СВЦЭМ!$B$39:$B$782,C$11)+'СЕТ СН'!$F$11+СВЦЭМ!$D$10+'СЕТ СН'!$F$5-'СЕТ СН'!$F$21</f>
        <v>2827.5138568399998</v>
      </c>
      <c r="D21" s="36">
        <f>SUMIFS(СВЦЭМ!$D$39:$D$782,СВЦЭМ!$A$39:$A$782,$A21,СВЦЭМ!$B$39:$B$782,D$11)+'СЕТ СН'!$F$11+СВЦЭМ!$D$10+'СЕТ СН'!$F$5-'СЕТ СН'!$F$21</f>
        <v>2811.9453783500003</v>
      </c>
      <c r="E21" s="36">
        <f>SUMIFS(СВЦЭМ!$D$39:$D$782,СВЦЭМ!$A$39:$A$782,$A21,СВЦЭМ!$B$39:$B$782,E$11)+'СЕТ СН'!$F$11+СВЦЭМ!$D$10+'СЕТ СН'!$F$5-'СЕТ СН'!$F$21</f>
        <v>2797.7886893999998</v>
      </c>
      <c r="F21" s="36">
        <f>SUMIFS(СВЦЭМ!$D$39:$D$782,СВЦЭМ!$A$39:$A$782,$A21,СВЦЭМ!$B$39:$B$782,F$11)+'СЕТ СН'!$F$11+СВЦЭМ!$D$10+'СЕТ СН'!$F$5-'СЕТ СН'!$F$21</f>
        <v>2788.4143410699999</v>
      </c>
      <c r="G21" s="36">
        <f>SUMIFS(СВЦЭМ!$D$39:$D$782,СВЦЭМ!$A$39:$A$782,$A21,СВЦЭМ!$B$39:$B$782,G$11)+'СЕТ СН'!$F$11+СВЦЭМ!$D$10+'СЕТ СН'!$F$5-'СЕТ СН'!$F$21</f>
        <v>2790.1406699099998</v>
      </c>
      <c r="H21" s="36">
        <f>SUMIFS(СВЦЭМ!$D$39:$D$782,СВЦЭМ!$A$39:$A$782,$A21,СВЦЭМ!$B$39:$B$782,H$11)+'СЕТ СН'!$F$11+СВЦЭМ!$D$10+'СЕТ СН'!$F$5-'СЕТ СН'!$F$21</f>
        <v>2829.2607003200001</v>
      </c>
      <c r="I21" s="36">
        <f>SUMIFS(СВЦЭМ!$D$39:$D$782,СВЦЭМ!$A$39:$A$782,$A21,СВЦЭМ!$B$39:$B$782,I$11)+'СЕТ СН'!$F$11+СВЦЭМ!$D$10+'СЕТ СН'!$F$5-'СЕТ СН'!$F$21</f>
        <v>2811.6369717999996</v>
      </c>
      <c r="J21" s="36">
        <f>SUMIFS(СВЦЭМ!$D$39:$D$782,СВЦЭМ!$A$39:$A$782,$A21,СВЦЭМ!$B$39:$B$782,J$11)+'СЕТ СН'!$F$11+СВЦЭМ!$D$10+'СЕТ СН'!$F$5-'СЕТ СН'!$F$21</f>
        <v>2751.8841188300003</v>
      </c>
      <c r="K21" s="36">
        <f>SUMIFS(СВЦЭМ!$D$39:$D$782,СВЦЭМ!$A$39:$A$782,$A21,СВЦЭМ!$B$39:$B$782,K$11)+'СЕТ СН'!$F$11+СВЦЭМ!$D$10+'СЕТ СН'!$F$5-'СЕТ СН'!$F$21</f>
        <v>2716.27791123</v>
      </c>
      <c r="L21" s="36">
        <f>SUMIFS(СВЦЭМ!$D$39:$D$782,СВЦЭМ!$A$39:$A$782,$A21,СВЦЭМ!$B$39:$B$782,L$11)+'СЕТ СН'!$F$11+СВЦЭМ!$D$10+'СЕТ СН'!$F$5-'СЕТ СН'!$F$21</f>
        <v>2707.4880885100001</v>
      </c>
      <c r="M21" s="36">
        <f>SUMIFS(СВЦЭМ!$D$39:$D$782,СВЦЭМ!$A$39:$A$782,$A21,СВЦЭМ!$B$39:$B$782,M$11)+'СЕТ СН'!$F$11+СВЦЭМ!$D$10+'СЕТ СН'!$F$5-'СЕТ СН'!$F$21</f>
        <v>2707.1813401700001</v>
      </c>
      <c r="N21" s="36">
        <f>SUMIFS(СВЦЭМ!$D$39:$D$782,СВЦЭМ!$A$39:$A$782,$A21,СВЦЭМ!$B$39:$B$782,N$11)+'СЕТ СН'!$F$11+СВЦЭМ!$D$10+'СЕТ СН'!$F$5-'СЕТ СН'!$F$21</f>
        <v>2709.3667112599996</v>
      </c>
      <c r="O21" s="36">
        <f>SUMIFS(СВЦЭМ!$D$39:$D$782,СВЦЭМ!$A$39:$A$782,$A21,СВЦЭМ!$B$39:$B$782,O$11)+'СЕТ СН'!$F$11+СВЦЭМ!$D$10+'СЕТ СН'!$F$5-'СЕТ СН'!$F$21</f>
        <v>2721.3017678799997</v>
      </c>
      <c r="P21" s="36">
        <f>SUMIFS(СВЦЭМ!$D$39:$D$782,СВЦЭМ!$A$39:$A$782,$A21,СВЦЭМ!$B$39:$B$782,P$11)+'СЕТ СН'!$F$11+СВЦЭМ!$D$10+'СЕТ СН'!$F$5-'СЕТ СН'!$F$21</f>
        <v>2721.4791222599997</v>
      </c>
      <c r="Q21" s="36">
        <f>SUMIFS(СВЦЭМ!$D$39:$D$782,СВЦЭМ!$A$39:$A$782,$A21,СВЦЭМ!$B$39:$B$782,Q$11)+'СЕТ СН'!$F$11+СВЦЭМ!$D$10+'СЕТ СН'!$F$5-'СЕТ СН'!$F$21</f>
        <v>2730.8874175999999</v>
      </c>
      <c r="R21" s="36">
        <f>SUMIFS(СВЦЭМ!$D$39:$D$782,СВЦЭМ!$A$39:$A$782,$A21,СВЦЭМ!$B$39:$B$782,R$11)+'СЕТ СН'!$F$11+СВЦЭМ!$D$10+'СЕТ СН'!$F$5-'СЕТ СН'!$F$21</f>
        <v>2727.8420415099999</v>
      </c>
      <c r="S21" s="36">
        <f>SUMIFS(СВЦЭМ!$D$39:$D$782,СВЦЭМ!$A$39:$A$782,$A21,СВЦЭМ!$B$39:$B$782,S$11)+'СЕТ СН'!$F$11+СВЦЭМ!$D$10+'СЕТ СН'!$F$5-'СЕТ СН'!$F$21</f>
        <v>2722.07548477</v>
      </c>
      <c r="T21" s="36">
        <f>SUMIFS(СВЦЭМ!$D$39:$D$782,СВЦЭМ!$A$39:$A$782,$A21,СВЦЭМ!$B$39:$B$782,T$11)+'СЕТ СН'!$F$11+СВЦЭМ!$D$10+'СЕТ СН'!$F$5-'СЕТ СН'!$F$21</f>
        <v>2678.6727911899998</v>
      </c>
      <c r="U21" s="36">
        <f>SUMIFS(СВЦЭМ!$D$39:$D$782,СВЦЭМ!$A$39:$A$782,$A21,СВЦЭМ!$B$39:$B$782,U$11)+'СЕТ СН'!$F$11+СВЦЭМ!$D$10+'СЕТ СН'!$F$5-'СЕТ СН'!$F$21</f>
        <v>2678.2420685299999</v>
      </c>
      <c r="V21" s="36">
        <f>SUMIFS(СВЦЭМ!$D$39:$D$782,СВЦЭМ!$A$39:$A$782,$A21,СВЦЭМ!$B$39:$B$782,V$11)+'СЕТ СН'!$F$11+СВЦЭМ!$D$10+'СЕТ СН'!$F$5-'СЕТ СН'!$F$21</f>
        <v>2655.9415099600001</v>
      </c>
      <c r="W21" s="36">
        <f>SUMIFS(СВЦЭМ!$D$39:$D$782,СВЦЭМ!$A$39:$A$782,$A21,СВЦЭМ!$B$39:$B$782,W$11)+'СЕТ СН'!$F$11+СВЦЭМ!$D$10+'СЕТ СН'!$F$5-'СЕТ СН'!$F$21</f>
        <v>2694.1477506800002</v>
      </c>
      <c r="X21" s="36">
        <f>SUMIFS(СВЦЭМ!$D$39:$D$782,СВЦЭМ!$A$39:$A$782,$A21,СВЦЭМ!$B$39:$B$782,X$11)+'СЕТ СН'!$F$11+СВЦЭМ!$D$10+'СЕТ СН'!$F$5-'СЕТ СН'!$F$21</f>
        <v>2726.0750556200001</v>
      </c>
      <c r="Y21" s="36">
        <f>SUMIFS(СВЦЭМ!$D$39:$D$782,СВЦЭМ!$A$39:$A$782,$A21,СВЦЭМ!$B$39:$B$782,Y$11)+'СЕТ СН'!$F$11+СВЦЭМ!$D$10+'СЕТ СН'!$F$5-'СЕТ СН'!$F$21</f>
        <v>2734.3213486099999</v>
      </c>
    </row>
    <row r="22" spans="1:25" ht="15.75" x14ac:dyDescent="0.2">
      <c r="A22" s="35">
        <f t="shared" si="0"/>
        <v>44480</v>
      </c>
      <c r="B22" s="36">
        <f>SUMIFS(СВЦЭМ!$D$39:$D$782,СВЦЭМ!$A$39:$A$782,$A22,СВЦЭМ!$B$39:$B$782,B$11)+'СЕТ СН'!$F$11+СВЦЭМ!$D$10+'СЕТ СН'!$F$5-'СЕТ СН'!$F$21</f>
        <v>2655.7264463199999</v>
      </c>
      <c r="C22" s="36">
        <f>SUMIFS(СВЦЭМ!$D$39:$D$782,СВЦЭМ!$A$39:$A$782,$A22,СВЦЭМ!$B$39:$B$782,C$11)+'СЕТ СН'!$F$11+СВЦЭМ!$D$10+'СЕТ СН'!$F$5-'СЕТ СН'!$F$21</f>
        <v>2692.3954145400003</v>
      </c>
      <c r="D22" s="36">
        <f>SUMIFS(СВЦЭМ!$D$39:$D$782,СВЦЭМ!$A$39:$A$782,$A22,СВЦЭМ!$B$39:$B$782,D$11)+'СЕТ СН'!$F$11+СВЦЭМ!$D$10+'СЕТ СН'!$F$5-'СЕТ СН'!$F$21</f>
        <v>2664.4518962299999</v>
      </c>
      <c r="E22" s="36">
        <f>SUMIFS(СВЦЭМ!$D$39:$D$782,СВЦЭМ!$A$39:$A$782,$A22,СВЦЭМ!$B$39:$B$782,E$11)+'СЕТ СН'!$F$11+СВЦЭМ!$D$10+'СЕТ СН'!$F$5-'СЕТ СН'!$F$21</f>
        <v>2656.66108394</v>
      </c>
      <c r="F22" s="36">
        <f>SUMIFS(СВЦЭМ!$D$39:$D$782,СВЦЭМ!$A$39:$A$782,$A22,СВЦЭМ!$B$39:$B$782,F$11)+'СЕТ СН'!$F$11+СВЦЭМ!$D$10+'СЕТ СН'!$F$5-'СЕТ СН'!$F$21</f>
        <v>2656.27995749</v>
      </c>
      <c r="G22" s="36">
        <f>SUMIFS(СВЦЭМ!$D$39:$D$782,СВЦЭМ!$A$39:$A$782,$A22,СВЦЭМ!$B$39:$B$782,G$11)+'СЕТ СН'!$F$11+СВЦЭМ!$D$10+'СЕТ СН'!$F$5-'СЕТ СН'!$F$21</f>
        <v>2670.14131198</v>
      </c>
      <c r="H22" s="36">
        <f>SUMIFS(СВЦЭМ!$D$39:$D$782,СВЦЭМ!$A$39:$A$782,$A22,СВЦЭМ!$B$39:$B$782,H$11)+'СЕТ СН'!$F$11+СВЦЭМ!$D$10+'СЕТ СН'!$F$5-'СЕТ СН'!$F$21</f>
        <v>2737.63571271</v>
      </c>
      <c r="I22" s="36">
        <f>SUMIFS(СВЦЭМ!$D$39:$D$782,СВЦЭМ!$A$39:$A$782,$A22,СВЦЭМ!$B$39:$B$782,I$11)+'СЕТ СН'!$F$11+СВЦЭМ!$D$10+'СЕТ СН'!$F$5-'СЕТ СН'!$F$21</f>
        <v>2710.8583889800002</v>
      </c>
      <c r="J22" s="36">
        <f>SUMIFS(СВЦЭМ!$D$39:$D$782,СВЦЭМ!$A$39:$A$782,$A22,СВЦЭМ!$B$39:$B$782,J$11)+'СЕТ СН'!$F$11+СВЦЭМ!$D$10+'СЕТ СН'!$F$5-'СЕТ СН'!$F$21</f>
        <v>2656.8535749900002</v>
      </c>
      <c r="K22" s="36">
        <f>SUMIFS(СВЦЭМ!$D$39:$D$782,СВЦЭМ!$A$39:$A$782,$A22,СВЦЭМ!$B$39:$B$782,K$11)+'СЕТ СН'!$F$11+СВЦЭМ!$D$10+'СЕТ СН'!$F$5-'СЕТ СН'!$F$21</f>
        <v>2640.9015156999999</v>
      </c>
      <c r="L22" s="36">
        <f>SUMIFS(СВЦЭМ!$D$39:$D$782,СВЦЭМ!$A$39:$A$782,$A22,СВЦЭМ!$B$39:$B$782,L$11)+'СЕТ СН'!$F$11+СВЦЭМ!$D$10+'СЕТ СН'!$F$5-'СЕТ СН'!$F$21</f>
        <v>2641.8671029699999</v>
      </c>
      <c r="M22" s="36">
        <f>SUMIFS(СВЦЭМ!$D$39:$D$782,СВЦЭМ!$A$39:$A$782,$A22,СВЦЭМ!$B$39:$B$782,M$11)+'СЕТ СН'!$F$11+СВЦЭМ!$D$10+'СЕТ СН'!$F$5-'СЕТ СН'!$F$21</f>
        <v>2662.2806548799999</v>
      </c>
      <c r="N22" s="36">
        <f>SUMIFS(СВЦЭМ!$D$39:$D$782,СВЦЭМ!$A$39:$A$782,$A22,СВЦЭМ!$B$39:$B$782,N$11)+'СЕТ СН'!$F$11+СВЦЭМ!$D$10+'СЕТ СН'!$F$5-'СЕТ СН'!$F$21</f>
        <v>2665.8117084199998</v>
      </c>
      <c r="O22" s="36">
        <f>SUMIFS(СВЦЭМ!$D$39:$D$782,СВЦЭМ!$A$39:$A$782,$A22,СВЦЭМ!$B$39:$B$782,O$11)+'СЕТ СН'!$F$11+СВЦЭМ!$D$10+'СЕТ СН'!$F$5-'СЕТ СН'!$F$21</f>
        <v>2664.4058256500002</v>
      </c>
      <c r="P22" s="36">
        <f>SUMIFS(СВЦЭМ!$D$39:$D$782,СВЦЭМ!$A$39:$A$782,$A22,СВЦЭМ!$B$39:$B$782,P$11)+'СЕТ СН'!$F$11+СВЦЭМ!$D$10+'СЕТ СН'!$F$5-'СЕТ СН'!$F$21</f>
        <v>2667.7473553899999</v>
      </c>
      <c r="Q22" s="36">
        <f>SUMIFS(СВЦЭМ!$D$39:$D$782,СВЦЭМ!$A$39:$A$782,$A22,СВЦЭМ!$B$39:$B$782,Q$11)+'СЕТ СН'!$F$11+СВЦЭМ!$D$10+'СЕТ СН'!$F$5-'СЕТ СН'!$F$21</f>
        <v>2669.48694475</v>
      </c>
      <c r="R22" s="36">
        <f>SUMIFS(СВЦЭМ!$D$39:$D$782,СВЦЭМ!$A$39:$A$782,$A22,СВЦЭМ!$B$39:$B$782,R$11)+'СЕТ СН'!$F$11+СВЦЭМ!$D$10+'СЕТ СН'!$F$5-'СЕТ СН'!$F$21</f>
        <v>2661.6228099</v>
      </c>
      <c r="S22" s="36">
        <f>SUMIFS(СВЦЭМ!$D$39:$D$782,СВЦЭМ!$A$39:$A$782,$A22,СВЦЭМ!$B$39:$B$782,S$11)+'СЕТ СН'!$F$11+СВЦЭМ!$D$10+'СЕТ СН'!$F$5-'СЕТ СН'!$F$21</f>
        <v>2653.9694385399998</v>
      </c>
      <c r="T22" s="36">
        <f>SUMIFS(СВЦЭМ!$D$39:$D$782,СВЦЭМ!$A$39:$A$782,$A22,СВЦЭМ!$B$39:$B$782,T$11)+'СЕТ СН'!$F$11+СВЦЭМ!$D$10+'СЕТ СН'!$F$5-'СЕТ СН'!$F$21</f>
        <v>2629.0115621800001</v>
      </c>
      <c r="U22" s="36">
        <f>SUMIFS(СВЦЭМ!$D$39:$D$782,СВЦЭМ!$A$39:$A$782,$A22,СВЦЭМ!$B$39:$B$782,U$11)+'СЕТ СН'!$F$11+СВЦЭМ!$D$10+'СЕТ СН'!$F$5-'СЕТ СН'!$F$21</f>
        <v>2618.86968471</v>
      </c>
      <c r="V22" s="36">
        <f>SUMIFS(СВЦЭМ!$D$39:$D$782,СВЦЭМ!$A$39:$A$782,$A22,СВЦЭМ!$B$39:$B$782,V$11)+'СЕТ СН'!$F$11+СВЦЭМ!$D$10+'СЕТ СН'!$F$5-'СЕТ СН'!$F$21</f>
        <v>2617.1628399900001</v>
      </c>
      <c r="W22" s="36">
        <f>SUMIFS(СВЦЭМ!$D$39:$D$782,СВЦЭМ!$A$39:$A$782,$A22,СВЦЭМ!$B$39:$B$782,W$11)+'СЕТ СН'!$F$11+СВЦЭМ!$D$10+'СЕТ СН'!$F$5-'СЕТ СН'!$F$21</f>
        <v>2643.0282836199999</v>
      </c>
      <c r="X22" s="36">
        <f>SUMIFS(СВЦЭМ!$D$39:$D$782,СВЦЭМ!$A$39:$A$782,$A22,СВЦЭМ!$B$39:$B$782,X$11)+'СЕТ СН'!$F$11+СВЦЭМ!$D$10+'СЕТ СН'!$F$5-'СЕТ СН'!$F$21</f>
        <v>2657.8900113600002</v>
      </c>
      <c r="Y22" s="36">
        <f>SUMIFS(СВЦЭМ!$D$39:$D$782,СВЦЭМ!$A$39:$A$782,$A22,СВЦЭМ!$B$39:$B$782,Y$11)+'СЕТ СН'!$F$11+СВЦЭМ!$D$10+'СЕТ СН'!$F$5-'СЕТ СН'!$F$21</f>
        <v>2693.02516401</v>
      </c>
    </row>
    <row r="23" spans="1:25" ht="15.75" x14ac:dyDescent="0.2">
      <c r="A23" s="35">
        <f t="shared" si="0"/>
        <v>44481</v>
      </c>
      <c r="B23" s="36">
        <f>SUMIFS(СВЦЭМ!$D$39:$D$782,СВЦЭМ!$A$39:$A$782,$A23,СВЦЭМ!$B$39:$B$782,B$11)+'СЕТ СН'!$F$11+СВЦЭМ!$D$10+'СЕТ СН'!$F$5-'СЕТ СН'!$F$21</f>
        <v>2722.4924878000002</v>
      </c>
      <c r="C23" s="36">
        <f>SUMIFS(СВЦЭМ!$D$39:$D$782,СВЦЭМ!$A$39:$A$782,$A23,СВЦЭМ!$B$39:$B$782,C$11)+'СЕТ СН'!$F$11+СВЦЭМ!$D$10+'СЕТ СН'!$F$5-'СЕТ СН'!$F$21</f>
        <v>2745.5077667099999</v>
      </c>
      <c r="D23" s="36">
        <f>SUMIFS(СВЦЭМ!$D$39:$D$782,СВЦЭМ!$A$39:$A$782,$A23,СВЦЭМ!$B$39:$B$782,D$11)+'СЕТ СН'!$F$11+СВЦЭМ!$D$10+'СЕТ СН'!$F$5-'СЕТ СН'!$F$21</f>
        <v>2660.7317634399997</v>
      </c>
      <c r="E23" s="36">
        <f>SUMIFS(СВЦЭМ!$D$39:$D$782,СВЦЭМ!$A$39:$A$782,$A23,СВЦЭМ!$B$39:$B$782,E$11)+'СЕТ СН'!$F$11+СВЦЭМ!$D$10+'СЕТ СН'!$F$5-'СЕТ СН'!$F$21</f>
        <v>2655.1468203699997</v>
      </c>
      <c r="F23" s="36">
        <f>SUMIFS(СВЦЭМ!$D$39:$D$782,СВЦЭМ!$A$39:$A$782,$A23,СВЦЭМ!$B$39:$B$782,F$11)+'СЕТ СН'!$F$11+СВЦЭМ!$D$10+'СЕТ СН'!$F$5-'СЕТ СН'!$F$21</f>
        <v>2654.5244185000001</v>
      </c>
      <c r="G23" s="36">
        <f>SUMIFS(СВЦЭМ!$D$39:$D$782,СВЦЭМ!$A$39:$A$782,$A23,СВЦЭМ!$B$39:$B$782,G$11)+'СЕТ СН'!$F$11+СВЦЭМ!$D$10+'СЕТ СН'!$F$5-'СЕТ СН'!$F$21</f>
        <v>2655.2286525299996</v>
      </c>
      <c r="H23" s="36">
        <f>SUMIFS(СВЦЭМ!$D$39:$D$782,СВЦЭМ!$A$39:$A$782,$A23,СВЦЭМ!$B$39:$B$782,H$11)+'СЕТ СН'!$F$11+СВЦЭМ!$D$10+'СЕТ СН'!$F$5-'СЕТ СН'!$F$21</f>
        <v>2729.0463353499999</v>
      </c>
      <c r="I23" s="36">
        <f>SUMIFS(СВЦЭМ!$D$39:$D$782,СВЦЭМ!$A$39:$A$782,$A23,СВЦЭМ!$B$39:$B$782,I$11)+'СЕТ СН'!$F$11+СВЦЭМ!$D$10+'СЕТ СН'!$F$5-'СЕТ СН'!$F$21</f>
        <v>2673.6895080200002</v>
      </c>
      <c r="J23" s="36">
        <f>SUMIFS(СВЦЭМ!$D$39:$D$782,СВЦЭМ!$A$39:$A$782,$A23,СВЦЭМ!$B$39:$B$782,J$11)+'СЕТ СН'!$F$11+СВЦЭМ!$D$10+'СЕТ СН'!$F$5-'СЕТ СН'!$F$21</f>
        <v>2633.9133392700001</v>
      </c>
      <c r="K23" s="36">
        <f>SUMIFS(СВЦЭМ!$D$39:$D$782,СВЦЭМ!$A$39:$A$782,$A23,СВЦЭМ!$B$39:$B$782,K$11)+'СЕТ СН'!$F$11+СВЦЭМ!$D$10+'СЕТ СН'!$F$5-'СЕТ СН'!$F$21</f>
        <v>2628.0783817199999</v>
      </c>
      <c r="L23" s="36">
        <f>SUMIFS(СВЦЭМ!$D$39:$D$782,СВЦЭМ!$A$39:$A$782,$A23,СВЦЭМ!$B$39:$B$782,L$11)+'СЕТ СН'!$F$11+СВЦЭМ!$D$10+'СЕТ СН'!$F$5-'СЕТ СН'!$F$21</f>
        <v>2620.1422556099997</v>
      </c>
      <c r="M23" s="36">
        <f>SUMIFS(СВЦЭМ!$D$39:$D$782,СВЦЭМ!$A$39:$A$782,$A23,СВЦЭМ!$B$39:$B$782,M$11)+'СЕТ СН'!$F$11+СВЦЭМ!$D$10+'СЕТ СН'!$F$5-'СЕТ СН'!$F$21</f>
        <v>2660.8924436299999</v>
      </c>
      <c r="N23" s="36">
        <f>SUMIFS(СВЦЭМ!$D$39:$D$782,СВЦЭМ!$A$39:$A$782,$A23,СВЦЭМ!$B$39:$B$782,N$11)+'СЕТ СН'!$F$11+СВЦЭМ!$D$10+'СЕТ СН'!$F$5-'СЕТ СН'!$F$21</f>
        <v>2697.07320402</v>
      </c>
      <c r="O23" s="36">
        <f>SUMIFS(СВЦЭМ!$D$39:$D$782,СВЦЭМ!$A$39:$A$782,$A23,СВЦЭМ!$B$39:$B$782,O$11)+'СЕТ СН'!$F$11+СВЦЭМ!$D$10+'СЕТ СН'!$F$5-'СЕТ СН'!$F$21</f>
        <v>2689.0013578899998</v>
      </c>
      <c r="P23" s="36">
        <f>SUMIFS(СВЦЭМ!$D$39:$D$782,СВЦЭМ!$A$39:$A$782,$A23,СВЦЭМ!$B$39:$B$782,P$11)+'СЕТ СН'!$F$11+СВЦЭМ!$D$10+'СЕТ СН'!$F$5-'СЕТ СН'!$F$21</f>
        <v>2691.2815706699998</v>
      </c>
      <c r="Q23" s="36">
        <f>SUMIFS(СВЦЭМ!$D$39:$D$782,СВЦЭМ!$A$39:$A$782,$A23,СВЦЭМ!$B$39:$B$782,Q$11)+'СЕТ СН'!$F$11+СВЦЭМ!$D$10+'СЕТ СН'!$F$5-'СЕТ СН'!$F$21</f>
        <v>2690.1798193</v>
      </c>
      <c r="R23" s="36">
        <f>SUMIFS(СВЦЭМ!$D$39:$D$782,СВЦЭМ!$A$39:$A$782,$A23,СВЦЭМ!$B$39:$B$782,R$11)+'СЕТ СН'!$F$11+СВЦЭМ!$D$10+'СЕТ СН'!$F$5-'СЕТ СН'!$F$21</f>
        <v>2683.92769718</v>
      </c>
      <c r="S23" s="36">
        <f>SUMIFS(СВЦЭМ!$D$39:$D$782,СВЦЭМ!$A$39:$A$782,$A23,СВЦЭМ!$B$39:$B$782,S$11)+'СЕТ СН'!$F$11+СВЦЭМ!$D$10+'СЕТ СН'!$F$5-'СЕТ СН'!$F$21</f>
        <v>2681.7969300699997</v>
      </c>
      <c r="T23" s="36">
        <f>SUMIFS(СВЦЭМ!$D$39:$D$782,СВЦЭМ!$A$39:$A$782,$A23,СВЦЭМ!$B$39:$B$782,T$11)+'СЕТ СН'!$F$11+СВЦЭМ!$D$10+'СЕТ СН'!$F$5-'СЕТ СН'!$F$21</f>
        <v>2622.1411897799999</v>
      </c>
      <c r="U23" s="36">
        <f>SUMIFS(СВЦЭМ!$D$39:$D$782,СВЦЭМ!$A$39:$A$782,$A23,СВЦЭМ!$B$39:$B$782,U$11)+'СЕТ СН'!$F$11+СВЦЭМ!$D$10+'СЕТ СН'!$F$5-'СЕТ СН'!$F$21</f>
        <v>2586.8363453399998</v>
      </c>
      <c r="V23" s="36">
        <f>SUMIFS(СВЦЭМ!$D$39:$D$782,СВЦЭМ!$A$39:$A$782,$A23,СВЦЭМ!$B$39:$B$782,V$11)+'СЕТ СН'!$F$11+СВЦЭМ!$D$10+'СЕТ СН'!$F$5-'СЕТ СН'!$F$21</f>
        <v>2555.8724376099999</v>
      </c>
      <c r="W23" s="36">
        <f>SUMIFS(СВЦЭМ!$D$39:$D$782,СВЦЭМ!$A$39:$A$782,$A23,СВЦЭМ!$B$39:$B$782,W$11)+'СЕТ СН'!$F$11+СВЦЭМ!$D$10+'СЕТ СН'!$F$5-'СЕТ СН'!$F$21</f>
        <v>2580.73112631</v>
      </c>
      <c r="X23" s="36">
        <f>SUMIFS(СВЦЭМ!$D$39:$D$782,СВЦЭМ!$A$39:$A$782,$A23,СВЦЭМ!$B$39:$B$782,X$11)+'СЕТ СН'!$F$11+СВЦЭМ!$D$10+'СЕТ СН'!$F$5-'СЕТ СН'!$F$21</f>
        <v>2591.8672501999999</v>
      </c>
      <c r="Y23" s="36">
        <f>SUMIFS(СВЦЭМ!$D$39:$D$782,СВЦЭМ!$A$39:$A$782,$A23,СВЦЭМ!$B$39:$B$782,Y$11)+'СЕТ СН'!$F$11+СВЦЭМ!$D$10+'СЕТ СН'!$F$5-'СЕТ СН'!$F$21</f>
        <v>2614.0602337599998</v>
      </c>
    </row>
    <row r="24" spans="1:25" ht="15.75" x14ac:dyDescent="0.2">
      <c r="A24" s="35">
        <f t="shared" si="0"/>
        <v>44482</v>
      </c>
      <c r="B24" s="36">
        <f>SUMIFS(СВЦЭМ!$D$39:$D$782,СВЦЭМ!$A$39:$A$782,$A24,СВЦЭМ!$B$39:$B$782,B$11)+'СЕТ СН'!$F$11+СВЦЭМ!$D$10+'СЕТ СН'!$F$5-'СЕТ СН'!$F$21</f>
        <v>2595.9373000999999</v>
      </c>
      <c r="C24" s="36">
        <f>SUMIFS(СВЦЭМ!$D$39:$D$782,СВЦЭМ!$A$39:$A$782,$A24,СВЦЭМ!$B$39:$B$782,C$11)+'СЕТ СН'!$F$11+СВЦЭМ!$D$10+'СЕТ СН'!$F$5-'СЕТ СН'!$F$21</f>
        <v>2712.71633436</v>
      </c>
      <c r="D24" s="36">
        <f>SUMIFS(СВЦЭМ!$D$39:$D$782,СВЦЭМ!$A$39:$A$782,$A24,СВЦЭМ!$B$39:$B$782,D$11)+'СЕТ СН'!$F$11+СВЦЭМ!$D$10+'СЕТ СН'!$F$5-'СЕТ СН'!$F$21</f>
        <v>2646.7284468299999</v>
      </c>
      <c r="E24" s="36">
        <f>SUMIFS(СВЦЭМ!$D$39:$D$782,СВЦЭМ!$A$39:$A$782,$A24,СВЦЭМ!$B$39:$B$782,E$11)+'СЕТ СН'!$F$11+СВЦЭМ!$D$10+'СЕТ СН'!$F$5-'СЕТ СН'!$F$21</f>
        <v>2628.9799264200001</v>
      </c>
      <c r="F24" s="36">
        <f>SUMIFS(СВЦЭМ!$D$39:$D$782,СВЦЭМ!$A$39:$A$782,$A24,СВЦЭМ!$B$39:$B$782,F$11)+'СЕТ СН'!$F$11+СВЦЭМ!$D$10+'СЕТ СН'!$F$5-'СЕТ СН'!$F$21</f>
        <v>2623.9090305099999</v>
      </c>
      <c r="G24" s="36">
        <f>SUMIFS(СВЦЭМ!$D$39:$D$782,СВЦЭМ!$A$39:$A$782,$A24,СВЦЭМ!$B$39:$B$782,G$11)+'СЕТ СН'!$F$11+СВЦЭМ!$D$10+'СЕТ СН'!$F$5-'СЕТ СН'!$F$21</f>
        <v>2637.4245008299999</v>
      </c>
      <c r="H24" s="36">
        <f>SUMIFS(СВЦЭМ!$D$39:$D$782,СВЦЭМ!$A$39:$A$782,$A24,СВЦЭМ!$B$39:$B$782,H$11)+'СЕТ СН'!$F$11+СВЦЭМ!$D$10+'СЕТ СН'!$F$5-'СЕТ СН'!$F$21</f>
        <v>2702.61186494</v>
      </c>
      <c r="I24" s="36">
        <f>SUMIFS(СВЦЭМ!$D$39:$D$782,СВЦЭМ!$A$39:$A$782,$A24,СВЦЭМ!$B$39:$B$782,I$11)+'СЕТ СН'!$F$11+СВЦЭМ!$D$10+'СЕТ СН'!$F$5-'СЕТ СН'!$F$21</f>
        <v>2670.9057980600001</v>
      </c>
      <c r="J24" s="36">
        <f>SUMIFS(СВЦЭМ!$D$39:$D$782,СВЦЭМ!$A$39:$A$782,$A24,СВЦЭМ!$B$39:$B$782,J$11)+'СЕТ СН'!$F$11+СВЦЭМ!$D$10+'СЕТ СН'!$F$5-'СЕТ СН'!$F$21</f>
        <v>2639.9541463699998</v>
      </c>
      <c r="K24" s="36">
        <f>SUMIFS(СВЦЭМ!$D$39:$D$782,СВЦЭМ!$A$39:$A$782,$A24,СВЦЭМ!$B$39:$B$782,K$11)+'СЕТ СН'!$F$11+СВЦЭМ!$D$10+'СЕТ СН'!$F$5-'СЕТ СН'!$F$21</f>
        <v>2586.4819376800001</v>
      </c>
      <c r="L24" s="36">
        <f>SUMIFS(СВЦЭМ!$D$39:$D$782,СВЦЭМ!$A$39:$A$782,$A24,СВЦЭМ!$B$39:$B$782,L$11)+'СЕТ СН'!$F$11+СВЦЭМ!$D$10+'СЕТ СН'!$F$5-'СЕТ СН'!$F$21</f>
        <v>2576.4257484999998</v>
      </c>
      <c r="M24" s="36">
        <f>SUMIFS(СВЦЭМ!$D$39:$D$782,СВЦЭМ!$A$39:$A$782,$A24,СВЦЭМ!$B$39:$B$782,M$11)+'СЕТ СН'!$F$11+СВЦЭМ!$D$10+'СЕТ СН'!$F$5-'СЕТ СН'!$F$21</f>
        <v>2596.3678129299997</v>
      </c>
      <c r="N24" s="36">
        <f>SUMIFS(СВЦЭМ!$D$39:$D$782,СВЦЭМ!$A$39:$A$782,$A24,СВЦЭМ!$B$39:$B$782,N$11)+'СЕТ СН'!$F$11+СВЦЭМ!$D$10+'СЕТ СН'!$F$5-'СЕТ СН'!$F$21</f>
        <v>2648.5133701300001</v>
      </c>
      <c r="O24" s="36">
        <f>SUMIFS(СВЦЭМ!$D$39:$D$782,СВЦЭМ!$A$39:$A$782,$A24,СВЦЭМ!$B$39:$B$782,O$11)+'СЕТ СН'!$F$11+СВЦЭМ!$D$10+'СЕТ СН'!$F$5-'СЕТ СН'!$F$21</f>
        <v>2681.7394942299998</v>
      </c>
      <c r="P24" s="36">
        <f>SUMIFS(СВЦЭМ!$D$39:$D$782,СВЦЭМ!$A$39:$A$782,$A24,СВЦЭМ!$B$39:$B$782,P$11)+'СЕТ СН'!$F$11+СВЦЭМ!$D$10+'СЕТ СН'!$F$5-'СЕТ СН'!$F$21</f>
        <v>2677.3171610600002</v>
      </c>
      <c r="Q24" s="36">
        <f>SUMIFS(СВЦЭМ!$D$39:$D$782,СВЦЭМ!$A$39:$A$782,$A24,СВЦЭМ!$B$39:$B$782,Q$11)+'СЕТ СН'!$F$11+СВЦЭМ!$D$10+'СЕТ СН'!$F$5-'СЕТ СН'!$F$21</f>
        <v>2673.7364638499998</v>
      </c>
      <c r="R24" s="36">
        <f>SUMIFS(СВЦЭМ!$D$39:$D$782,СВЦЭМ!$A$39:$A$782,$A24,СВЦЭМ!$B$39:$B$782,R$11)+'СЕТ СН'!$F$11+СВЦЭМ!$D$10+'СЕТ СН'!$F$5-'СЕТ СН'!$F$21</f>
        <v>2669.0907960599998</v>
      </c>
      <c r="S24" s="36">
        <f>SUMIFS(СВЦЭМ!$D$39:$D$782,СВЦЭМ!$A$39:$A$782,$A24,СВЦЭМ!$B$39:$B$782,S$11)+'СЕТ СН'!$F$11+СВЦЭМ!$D$10+'СЕТ СН'!$F$5-'СЕТ СН'!$F$21</f>
        <v>2634.12524906</v>
      </c>
      <c r="T24" s="36">
        <f>SUMIFS(СВЦЭМ!$D$39:$D$782,СВЦЭМ!$A$39:$A$782,$A24,СВЦЭМ!$B$39:$B$782,T$11)+'СЕТ СН'!$F$11+СВЦЭМ!$D$10+'СЕТ СН'!$F$5-'СЕТ СН'!$F$21</f>
        <v>2542.5522304000001</v>
      </c>
      <c r="U24" s="36">
        <f>SUMIFS(СВЦЭМ!$D$39:$D$782,СВЦЭМ!$A$39:$A$782,$A24,СВЦЭМ!$B$39:$B$782,U$11)+'СЕТ СН'!$F$11+СВЦЭМ!$D$10+'СЕТ СН'!$F$5-'СЕТ СН'!$F$21</f>
        <v>2505.7117392</v>
      </c>
      <c r="V24" s="36">
        <f>SUMIFS(СВЦЭМ!$D$39:$D$782,СВЦЭМ!$A$39:$A$782,$A24,СВЦЭМ!$B$39:$B$782,V$11)+'СЕТ СН'!$F$11+СВЦЭМ!$D$10+'СЕТ СН'!$F$5-'СЕТ СН'!$F$21</f>
        <v>2497.1142238000002</v>
      </c>
      <c r="W24" s="36">
        <f>SUMIFS(СВЦЭМ!$D$39:$D$782,СВЦЭМ!$A$39:$A$782,$A24,СВЦЭМ!$B$39:$B$782,W$11)+'СЕТ СН'!$F$11+СВЦЭМ!$D$10+'СЕТ СН'!$F$5-'СЕТ СН'!$F$21</f>
        <v>2549.4723778299999</v>
      </c>
      <c r="X24" s="36">
        <f>SUMIFS(СВЦЭМ!$D$39:$D$782,СВЦЭМ!$A$39:$A$782,$A24,СВЦЭМ!$B$39:$B$782,X$11)+'СЕТ СН'!$F$11+СВЦЭМ!$D$10+'СЕТ СН'!$F$5-'СЕТ СН'!$F$21</f>
        <v>2581.7527903199998</v>
      </c>
      <c r="Y24" s="36">
        <f>SUMIFS(СВЦЭМ!$D$39:$D$782,СВЦЭМ!$A$39:$A$782,$A24,СВЦЭМ!$B$39:$B$782,Y$11)+'СЕТ СН'!$F$11+СВЦЭМ!$D$10+'СЕТ СН'!$F$5-'СЕТ СН'!$F$21</f>
        <v>2661.3089660599999</v>
      </c>
    </row>
    <row r="25" spans="1:25" ht="15.75" x14ac:dyDescent="0.2">
      <c r="A25" s="35">
        <f t="shared" si="0"/>
        <v>44483</v>
      </c>
      <c r="B25" s="36">
        <f>SUMIFS(СВЦЭМ!$D$39:$D$782,СВЦЭМ!$A$39:$A$782,$A25,СВЦЭМ!$B$39:$B$782,B$11)+'СЕТ СН'!$F$11+СВЦЭМ!$D$10+'СЕТ СН'!$F$5-'СЕТ СН'!$F$21</f>
        <v>2737.7351859599999</v>
      </c>
      <c r="C25" s="36">
        <f>SUMIFS(СВЦЭМ!$D$39:$D$782,СВЦЭМ!$A$39:$A$782,$A25,СВЦЭМ!$B$39:$B$782,C$11)+'СЕТ СН'!$F$11+СВЦЭМ!$D$10+'СЕТ СН'!$F$5-'СЕТ СН'!$F$21</f>
        <v>2711.1557950500001</v>
      </c>
      <c r="D25" s="36">
        <f>SUMIFS(СВЦЭМ!$D$39:$D$782,СВЦЭМ!$A$39:$A$782,$A25,СВЦЭМ!$B$39:$B$782,D$11)+'СЕТ СН'!$F$11+СВЦЭМ!$D$10+'СЕТ СН'!$F$5-'СЕТ СН'!$F$21</f>
        <v>2622.7816489699999</v>
      </c>
      <c r="E25" s="36">
        <f>SUMIFS(СВЦЭМ!$D$39:$D$782,СВЦЭМ!$A$39:$A$782,$A25,СВЦЭМ!$B$39:$B$782,E$11)+'СЕТ СН'!$F$11+СВЦЭМ!$D$10+'СЕТ СН'!$F$5-'СЕТ СН'!$F$21</f>
        <v>2608.73043869</v>
      </c>
      <c r="F25" s="36">
        <f>SUMIFS(СВЦЭМ!$D$39:$D$782,СВЦЭМ!$A$39:$A$782,$A25,СВЦЭМ!$B$39:$B$782,F$11)+'СЕТ СН'!$F$11+СВЦЭМ!$D$10+'СЕТ СН'!$F$5-'СЕТ СН'!$F$21</f>
        <v>2603.51916643</v>
      </c>
      <c r="G25" s="36">
        <f>SUMIFS(СВЦЭМ!$D$39:$D$782,СВЦЭМ!$A$39:$A$782,$A25,СВЦЭМ!$B$39:$B$782,G$11)+'СЕТ СН'!$F$11+СВЦЭМ!$D$10+'СЕТ СН'!$F$5-'СЕТ СН'!$F$21</f>
        <v>2617.3213434099998</v>
      </c>
      <c r="H25" s="36">
        <f>SUMIFS(СВЦЭМ!$D$39:$D$782,СВЦЭМ!$A$39:$A$782,$A25,СВЦЭМ!$B$39:$B$782,H$11)+'СЕТ СН'!$F$11+СВЦЭМ!$D$10+'СЕТ СН'!$F$5-'СЕТ СН'!$F$21</f>
        <v>2709.17353237</v>
      </c>
      <c r="I25" s="36">
        <f>SUMIFS(СВЦЭМ!$D$39:$D$782,СВЦЭМ!$A$39:$A$782,$A25,СВЦЭМ!$B$39:$B$782,I$11)+'СЕТ СН'!$F$11+СВЦЭМ!$D$10+'СЕТ СН'!$F$5-'СЕТ СН'!$F$21</f>
        <v>2696.9263700499996</v>
      </c>
      <c r="J25" s="36">
        <f>SUMIFS(СВЦЭМ!$D$39:$D$782,СВЦЭМ!$A$39:$A$782,$A25,СВЦЭМ!$B$39:$B$782,J$11)+'СЕТ СН'!$F$11+СВЦЭМ!$D$10+'СЕТ СН'!$F$5-'СЕТ СН'!$F$21</f>
        <v>2670.1012767000002</v>
      </c>
      <c r="K25" s="36">
        <f>SUMIFS(СВЦЭМ!$D$39:$D$782,СВЦЭМ!$A$39:$A$782,$A25,СВЦЭМ!$B$39:$B$782,K$11)+'СЕТ СН'!$F$11+СВЦЭМ!$D$10+'СЕТ СН'!$F$5-'СЕТ СН'!$F$21</f>
        <v>2529.61302544</v>
      </c>
      <c r="L25" s="36">
        <f>SUMIFS(СВЦЭМ!$D$39:$D$782,СВЦЭМ!$A$39:$A$782,$A25,СВЦЭМ!$B$39:$B$782,L$11)+'СЕТ СН'!$F$11+СВЦЭМ!$D$10+'СЕТ СН'!$F$5-'СЕТ СН'!$F$21</f>
        <v>2597.8651092</v>
      </c>
      <c r="M25" s="36">
        <f>SUMIFS(СВЦЭМ!$D$39:$D$782,СВЦЭМ!$A$39:$A$782,$A25,СВЦЭМ!$B$39:$B$782,M$11)+'СЕТ СН'!$F$11+СВЦЭМ!$D$10+'СЕТ СН'!$F$5-'СЕТ СН'!$F$21</f>
        <v>2749.7539099199998</v>
      </c>
      <c r="N25" s="36">
        <f>SUMIFS(СВЦЭМ!$D$39:$D$782,СВЦЭМ!$A$39:$A$782,$A25,СВЦЭМ!$B$39:$B$782,N$11)+'СЕТ СН'!$F$11+СВЦЭМ!$D$10+'СЕТ СН'!$F$5-'СЕТ СН'!$F$21</f>
        <v>2738.2153303099999</v>
      </c>
      <c r="O25" s="36">
        <f>SUMIFS(СВЦЭМ!$D$39:$D$782,СВЦЭМ!$A$39:$A$782,$A25,СВЦЭМ!$B$39:$B$782,O$11)+'СЕТ СН'!$F$11+СВЦЭМ!$D$10+'СЕТ СН'!$F$5-'СЕТ СН'!$F$21</f>
        <v>2733.8002808399997</v>
      </c>
      <c r="P25" s="36">
        <f>SUMIFS(СВЦЭМ!$D$39:$D$782,СВЦЭМ!$A$39:$A$782,$A25,СВЦЭМ!$B$39:$B$782,P$11)+'СЕТ СН'!$F$11+СВЦЭМ!$D$10+'СЕТ СН'!$F$5-'СЕТ СН'!$F$21</f>
        <v>2727.1995645299999</v>
      </c>
      <c r="Q25" s="36">
        <f>SUMIFS(СВЦЭМ!$D$39:$D$782,СВЦЭМ!$A$39:$A$782,$A25,СВЦЭМ!$B$39:$B$782,Q$11)+'СЕТ СН'!$F$11+СВЦЭМ!$D$10+'СЕТ СН'!$F$5-'СЕТ СН'!$F$21</f>
        <v>2751.8326852199998</v>
      </c>
      <c r="R25" s="36">
        <f>SUMIFS(СВЦЭМ!$D$39:$D$782,СВЦЭМ!$A$39:$A$782,$A25,СВЦЭМ!$B$39:$B$782,R$11)+'СЕТ СН'!$F$11+СВЦЭМ!$D$10+'СЕТ СН'!$F$5-'СЕТ СН'!$F$21</f>
        <v>2749.8807214999997</v>
      </c>
      <c r="S25" s="36">
        <f>SUMIFS(СВЦЭМ!$D$39:$D$782,СВЦЭМ!$A$39:$A$782,$A25,СВЦЭМ!$B$39:$B$782,S$11)+'СЕТ СН'!$F$11+СВЦЭМ!$D$10+'СЕТ СН'!$F$5-'СЕТ СН'!$F$21</f>
        <v>2688.5725327599998</v>
      </c>
      <c r="T25" s="36">
        <f>SUMIFS(СВЦЭМ!$D$39:$D$782,СВЦЭМ!$A$39:$A$782,$A25,СВЦЭМ!$B$39:$B$782,T$11)+'СЕТ СН'!$F$11+СВЦЭМ!$D$10+'СЕТ СН'!$F$5-'СЕТ СН'!$F$21</f>
        <v>2580.2768695300001</v>
      </c>
      <c r="U25" s="36">
        <f>SUMIFS(СВЦЭМ!$D$39:$D$782,СВЦЭМ!$A$39:$A$782,$A25,СВЦЭМ!$B$39:$B$782,U$11)+'СЕТ СН'!$F$11+СВЦЭМ!$D$10+'СЕТ СН'!$F$5-'СЕТ СН'!$F$21</f>
        <v>2502.5381827000001</v>
      </c>
      <c r="V25" s="36">
        <f>SUMIFS(СВЦЭМ!$D$39:$D$782,СВЦЭМ!$A$39:$A$782,$A25,СВЦЭМ!$B$39:$B$782,V$11)+'СЕТ СН'!$F$11+СВЦЭМ!$D$10+'СЕТ СН'!$F$5-'СЕТ СН'!$F$21</f>
        <v>2470.0181076700001</v>
      </c>
      <c r="W25" s="36">
        <f>SUMIFS(СВЦЭМ!$D$39:$D$782,СВЦЭМ!$A$39:$A$782,$A25,СВЦЭМ!$B$39:$B$782,W$11)+'СЕТ СН'!$F$11+СВЦЭМ!$D$10+'СЕТ СН'!$F$5-'СЕТ СН'!$F$21</f>
        <v>2573.9547339000001</v>
      </c>
      <c r="X25" s="36">
        <f>SUMIFS(СВЦЭМ!$D$39:$D$782,СВЦЭМ!$A$39:$A$782,$A25,СВЦЭМ!$B$39:$B$782,X$11)+'СЕТ СН'!$F$11+СВЦЭМ!$D$10+'СЕТ СН'!$F$5-'СЕТ СН'!$F$21</f>
        <v>2673.1648848499999</v>
      </c>
      <c r="Y25" s="36">
        <f>SUMIFS(СВЦЭМ!$D$39:$D$782,СВЦЭМ!$A$39:$A$782,$A25,СВЦЭМ!$B$39:$B$782,Y$11)+'СЕТ СН'!$F$11+СВЦЭМ!$D$10+'СЕТ СН'!$F$5-'СЕТ СН'!$F$21</f>
        <v>2728.8168654599999</v>
      </c>
    </row>
    <row r="26" spans="1:25" ht="15.75" x14ac:dyDescent="0.2">
      <c r="A26" s="35">
        <f t="shared" si="0"/>
        <v>44484</v>
      </c>
      <c r="B26" s="36">
        <f>SUMIFS(СВЦЭМ!$D$39:$D$782,СВЦЭМ!$A$39:$A$782,$A26,СВЦЭМ!$B$39:$B$782,B$11)+'СЕТ СН'!$F$11+СВЦЭМ!$D$10+'СЕТ СН'!$F$5-'СЕТ СН'!$F$21</f>
        <v>2672.1438695799998</v>
      </c>
      <c r="C26" s="36">
        <f>SUMIFS(СВЦЭМ!$D$39:$D$782,СВЦЭМ!$A$39:$A$782,$A26,СВЦЭМ!$B$39:$B$782,C$11)+'СЕТ СН'!$F$11+СВЦЭМ!$D$10+'СЕТ СН'!$F$5-'СЕТ СН'!$F$21</f>
        <v>2665.6607484400001</v>
      </c>
      <c r="D26" s="36">
        <f>SUMIFS(СВЦЭМ!$D$39:$D$782,СВЦЭМ!$A$39:$A$782,$A26,СВЦЭМ!$B$39:$B$782,D$11)+'СЕТ СН'!$F$11+СВЦЭМ!$D$10+'СЕТ СН'!$F$5-'СЕТ СН'!$F$21</f>
        <v>2629.0783291099997</v>
      </c>
      <c r="E26" s="36">
        <f>SUMIFS(СВЦЭМ!$D$39:$D$782,СВЦЭМ!$A$39:$A$782,$A26,СВЦЭМ!$B$39:$B$782,E$11)+'СЕТ СН'!$F$11+СВЦЭМ!$D$10+'СЕТ СН'!$F$5-'СЕТ СН'!$F$21</f>
        <v>2647.2645908200002</v>
      </c>
      <c r="F26" s="36">
        <f>SUMIFS(СВЦЭМ!$D$39:$D$782,СВЦЭМ!$A$39:$A$782,$A26,СВЦЭМ!$B$39:$B$782,F$11)+'СЕТ СН'!$F$11+СВЦЭМ!$D$10+'СЕТ СН'!$F$5-'СЕТ СН'!$F$21</f>
        <v>2638.7613778899999</v>
      </c>
      <c r="G26" s="36">
        <f>SUMIFS(СВЦЭМ!$D$39:$D$782,СВЦЭМ!$A$39:$A$782,$A26,СВЦЭМ!$B$39:$B$782,G$11)+'СЕТ СН'!$F$11+СВЦЭМ!$D$10+'СЕТ СН'!$F$5-'СЕТ СН'!$F$21</f>
        <v>2637.6389709199998</v>
      </c>
      <c r="H26" s="36">
        <f>SUMIFS(СВЦЭМ!$D$39:$D$782,СВЦЭМ!$A$39:$A$782,$A26,СВЦЭМ!$B$39:$B$782,H$11)+'СЕТ СН'!$F$11+СВЦЭМ!$D$10+'СЕТ СН'!$F$5-'СЕТ СН'!$F$21</f>
        <v>2701.8875444599998</v>
      </c>
      <c r="I26" s="36">
        <f>SUMIFS(СВЦЭМ!$D$39:$D$782,СВЦЭМ!$A$39:$A$782,$A26,СВЦЭМ!$B$39:$B$782,I$11)+'СЕТ СН'!$F$11+СВЦЭМ!$D$10+'СЕТ СН'!$F$5-'СЕТ СН'!$F$21</f>
        <v>2708.90811235</v>
      </c>
      <c r="J26" s="36">
        <f>SUMIFS(СВЦЭМ!$D$39:$D$782,СВЦЭМ!$A$39:$A$782,$A26,СВЦЭМ!$B$39:$B$782,J$11)+'СЕТ СН'!$F$11+СВЦЭМ!$D$10+'СЕТ СН'!$F$5-'СЕТ СН'!$F$21</f>
        <v>2675.8198418699999</v>
      </c>
      <c r="K26" s="36">
        <f>SUMIFS(СВЦЭМ!$D$39:$D$782,СВЦЭМ!$A$39:$A$782,$A26,СВЦЭМ!$B$39:$B$782,K$11)+'СЕТ СН'!$F$11+СВЦЭМ!$D$10+'СЕТ СН'!$F$5-'СЕТ СН'!$F$21</f>
        <v>2643.3144902399999</v>
      </c>
      <c r="L26" s="36">
        <f>SUMIFS(СВЦЭМ!$D$39:$D$782,СВЦЭМ!$A$39:$A$782,$A26,СВЦЭМ!$B$39:$B$782,L$11)+'СЕТ СН'!$F$11+СВЦЭМ!$D$10+'СЕТ СН'!$F$5-'СЕТ СН'!$F$21</f>
        <v>2652.1697808500003</v>
      </c>
      <c r="M26" s="36">
        <f>SUMIFS(СВЦЭМ!$D$39:$D$782,СВЦЭМ!$A$39:$A$782,$A26,СВЦЭМ!$B$39:$B$782,M$11)+'СЕТ СН'!$F$11+СВЦЭМ!$D$10+'СЕТ СН'!$F$5-'СЕТ СН'!$F$21</f>
        <v>2660.26577559</v>
      </c>
      <c r="N26" s="36">
        <f>SUMIFS(СВЦЭМ!$D$39:$D$782,СВЦЭМ!$A$39:$A$782,$A26,СВЦЭМ!$B$39:$B$782,N$11)+'СЕТ СН'!$F$11+СВЦЭМ!$D$10+'СЕТ СН'!$F$5-'СЕТ СН'!$F$21</f>
        <v>2662.9526460099996</v>
      </c>
      <c r="O26" s="36">
        <f>SUMIFS(СВЦЭМ!$D$39:$D$782,СВЦЭМ!$A$39:$A$782,$A26,СВЦЭМ!$B$39:$B$782,O$11)+'СЕТ СН'!$F$11+СВЦЭМ!$D$10+'СЕТ СН'!$F$5-'СЕТ СН'!$F$21</f>
        <v>2694.4764238099997</v>
      </c>
      <c r="P26" s="36">
        <f>SUMIFS(СВЦЭМ!$D$39:$D$782,СВЦЭМ!$A$39:$A$782,$A26,СВЦЭМ!$B$39:$B$782,P$11)+'СЕТ СН'!$F$11+СВЦЭМ!$D$10+'СЕТ СН'!$F$5-'СЕТ СН'!$F$21</f>
        <v>2728.8958597399997</v>
      </c>
      <c r="Q26" s="36">
        <f>SUMIFS(СВЦЭМ!$D$39:$D$782,СВЦЭМ!$A$39:$A$782,$A26,СВЦЭМ!$B$39:$B$782,Q$11)+'СЕТ СН'!$F$11+СВЦЭМ!$D$10+'СЕТ СН'!$F$5-'СЕТ СН'!$F$21</f>
        <v>2729.7512353000002</v>
      </c>
      <c r="R26" s="36">
        <f>SUMIFS(СВЦЭМ!$D$39:$D$782,СВЦЭМ!$A$39:$A$782,$A26,СВЦЭМ!$B$39:$B$782,R$11)+'СЕТ СН'!$F$11+СВЦЭМ!$D$10+'СЕТ СН'!$F$5-'СЕТ СН'!$F$21</f>
        <v>2728.8532378800001</v>
      </c>
      <c r="S26" s="36">
        <f>SUMIFS(СВЦЭМ!$D$39:$D$782,СВЦЭМ!$A$39:$A$782,$A26,СВЦЭМ!$B$39:$B$782,S$11)+'СЕТ СН'!$F$11+СВЦЭМ!$D$10+'СЕТ СН'!$F$5-'СЕТ СН'!$F$21</f>
        <v>2730.3740090699998</v>
      </c>
      <c r="T26" s="36">
        <f>SUMIFS(СВЦЭМ!$D$39:$D$782,СВЦЭМ!$A$39:$A$782,$A26,СВЦЭМ!$B$39:$B$782,T$11)+'СЕТ СН'!$F$11+СВЦЭМ!$D$10+'СЕТ СН'!$F$5-'СЕТ СН'!$F$21</f>
        <v>2647.4260752099999</v>
      </c>
      <c r="U26" s="36">
        <f>SUMIFS(СВЦЭМ!$D$39:$D$782,СВЦЭМ!$A$39:$A$782,$A26,СВЦЭМ!$B$39:$B$782,U$11)+'СЕТ СН'!$F$11+СВЦЭМ!$D$10+'СЕТ СН'!$F$5-'СЕТ СН'!$F$21</f>
        <v>2652.68192731</v>
      </c>
      <c r="V26" s="36">
        <f>SUMIFS(СВЦЭМ!$D$39:$D$782,СВЦЭМ!$A$39:$A$782,$A26,СВЦЭМ!$B$39:$B$782,V$11)+'СЕТ СН'!$F$11+СВЦЭМ!$D$10+'СЕТ СН'!$F$5-'СЕТ СН'!$F$21</f>
        <v>2654.3756444700002</v>
      </c>
      <c r="W26" s="36">
        <f>SUMIFS(СВЦЭМ!$D$39:$D$782,СВЦЭМ!$A$39:$A$782,$A26,СВЦЭМ!$B$39:$B$782,W$11)+'СЕТ СН'!$F$11+СВЦЭМ!$D$10+'СЕТ СН'!$F$5-'СЕТ СН'!$F$21</f>
        <v>2648.1338274700001</v>
      </c>
      <c r="X26" s="36">
        <f>SUMIFS(СВЦЭМ!$D$39:$D$782,СВЦЭМ!$A$39:$A$782,$A26,СВЦЭМ!$B$39:$B$782,X$11)+'СЕТ СН'!$F$11+СВЦЭМ!$D$10+'СЕТ СН'!$F$5-'СЕТ СН'!$F$21</f>
        <v>2657.2310889800001</v>
      </c>
      <c r="Y26" s="36">
        <f>SUMIFS(СВЦЭМ!$D$39:$D$782,СВЦЭМ!$A$39:$A$782,$A26,СВЦЭМ!$B$39:$B$782,Y$11)+'СЕТ СН'!$F$11+СВЦЭМ!$D$10+'СЕТ СН'!$F$5-'СЕТ СН'!$F$21</f>
        <v>2710.7467230900002</v>
      </c>
    </row>
    <row r="27" spans="1:25" ht="15.75" x14ac:dyDescent="0.2">
      <c r="A27" s="35">
        <f t="shared" si="0"/>
        <v>44485</v>
      </c>
      <c r="B27" s="36">
        <f>SUMIFS(СВЦЭМ!$D$39:$D$782,СВЦЭМ!$A$39:$A$782,$A27,СВЦЭМ!$B$39:$B$782,B$11)+'СЕТ СН'!$F$11+СВЦЭМ!$D$10+'СЕТ СН'!$F$5-'СЕТ СН'!$F$21</f>
        <v>2677.5355934899999</v>
      </c>
      <c r="C27" s="36">
        <f>SUMIFS(СВЦЭМ!$D$39:$D$782,СВЦЭМ!$A$39:$A$782,$A27,СВЦЭМ!$B$39:$B$782,C$11)+'СЕТ СН'!$F$11+СВЦЭМ!$D$10+'СЕТ СН'!$F$5-'СЕТ СН'!$F$21</f>
        <v>2718.4682936199997</v>
      </c>
      <c r="D27" s="36">
        <f>SUMIFS(СВЦЭМ!$D$39:$D$782,СВЦЭМ!$A$39:$A$782,$A27,СВЦЭМ!$B$39:$B$782,D$11)+'СЕТ СН'!$F$11+СВЦЭМ!$D$10+'СЕТ СН'!$F$5-'СЕТ СН'!$F$21</f>
        <v>2638.1720397600002</v>
      </c>
      <c r="E27" s="36">
        <f>SUMIFS(СВЦЭМ!$D$39:$D$782,СВЦЭМ!$A$39:$A$782,$A27,СВЦЭМ!$B$39:$B$782,E$11)+'СЕТ СН'!$F$11+СВЦЭМ!$D$10+'СЕТ СН'!$F$5-'СЕТ СН'!$F$21</f>
        <v>2627.79733837</v>
      </c>
      <c r="F27" s="36">
        <f>SUMIFS(СВЦЭМ!$D$39:$D$782,СВЦЭМ!$A$39:$A$782,$A27,СВЦЭМ!$B$39:$B$782,F$11)+'СЕТ СН'!$F$11+СВЦЭМ!$D$10+'СЕТ СН'!$F$5-'СЕТ СН'!$F$21</f>
        <v>2626.0854533299998</v>
      </c>
      <c r="G27" s="36">
        <f>SUMIFS(СВЦЭМ!$D$39:$D$782,СВЦЭМ!$A$39:$A$782,$A27,СВЦЭМ!$B$39:$B$782,G$11)+'СЕТ СН'!$F$11+СВЦЭМ!$D$10+'СЕТ СН'!$F$5-'СЕТ СН'!$F$21</f>
        <v>2627.5340973900002</v>
      </c>
      <c r="H27" s="36">
        <f>SUMIFS(СВЦЭМ!$D$39:$D$782,СВЦЭМ!$A$39:$A$782,$A27,СВЦЭМ!$B$39:$B$782,H$11)+'СЕТ СН'!$F$11+СВЦЭМ!$D$10+'СЕТ СН'!$F$5-'СЕТ СН'!$F$21</f>
        <v>2668.9818473</v>
      </c>
      <c r="I27" s="36">
        <f>SUMIFS(СВЦЭМ!$D$39:$D$782,СВЦЭМ!$A$39:$A$782,$A27,СВЦЭМ!$B$39:$B$782,I$11)+'СЕТ СН'!$F$11+СВЦЭМ!$D$10+'СЕТ СН'!$F$5-'СЕТ СН'!$F$21</f>
        <v>2698.1899293699998</v>
      </c>
      <c r="J27" s="36">
        <f>SUMIFS(СВЦЭМ!$D$39:$D$782,СВЦЭМ!$A$39:$A$782,$A27,СВЦЭМ!$B$39:$B$782,J$11)+'СЕТ СН'!$F$11+СВЦЭМ!$D$10+'СЕТ СН'!$F$5-'СЕТ СН'!$F$21</f>
        <v>2718.0359308099996</v>
      </c>
      <c r="K27" s="36">
        <f>SUMIFS(СВЦЭМ!$D$39:$D$782,СВЦЭМ!$A$39:$A$782,$A27,СВЦЭМ!$B$39:$B$782,K$11)+'СЕТ СН'!$F$11+СВЦЭМ!$D$10+'СЕТ СН'!$F$5-'СЕТ СН'!$F$21</f>
        <v>2632.6445557100001</v>
      </c>
      <c r="L27" s="36">
        <f>SUMIFS(СВЦЭМ!$D$39:$D$782,СВЦЭМ!$A$39:$A$782,$A27,СВЦЭМ!$B$39:$B$782,L$11)+'СЕТ СН'!$F$11+СВЦЭМ!$D$10+'СЕТ СН'!$F$5-'СЕТ СН'!$F$21</f>
        <v>2641.4770084499996</v>
      </c>
      <c r="M27" s="36">
        <f>SUMIFS(СВЦЭМ!$D$39:$D$782,СВЦЭМ!$A$39:$A$782,$A27,СВЦЭМ!$B$39:$B$782,M$11)+'СЕТ СН'!$F$11+СВЦЭМ!$D$10+'СЕТ СН'!$F$5-'СЕТ СН'!$F$21</f>
        <v>2635.87023838</v>
      </c>
      <c r="N27" s="36">
        <f>SUMIFS(СВЦЭМ!$D$39:$D$782,СВЦЭМ!$A$39:$A$782,$A27,СВЦЭМ!$B$39:$B$782,N$11)+'СЕТ СН'!$F$11+СВЦЭМ!$D$10+'СЕТ СН'!$F$5-'СЕТ СН'!$F$21</f>
        <v>2636.62420049</v>
      </c>
      <c r="O27" s="36">
        <f>SUMIFS(СВЦЭМ!$D$39:$D$782,СВЦЭМ!$A$39:$A$782,$A27,СВЦЭМ!$B$39:$B$782,O$11)+'СЕТ СН'!$F$11+СВЦЭМ!$D$10+'СЕТ СН'!$F$5-'СЕТ СН'!$F$21</f>
        <v>2630.0432861999998</v>
      </c>
      <c r="P27" s="36">
        <f>SUMIFS(СВЦЭМ!$D$39:$D$782,СВЦЭМ!$A$39:$A$782,$A27,СВЦЭМ!$B$39:$B$782,P$11)+'СЕТ СН'!$F$11+СВЦЭМ!$D$10+'СЕТ СН'!$F$5-'СЕТ СН'!$F$21</f>
        <v>2619.6552057399999</v>
      </c>
      <c r="Q27" s="36">
        <f>SUMIFS(СВЦЭМ!$D$39:$D$782,СВЦЭМ!$A$39:$A$782,$A27,СВЦЭМ!$B$39:$B$782,Q$11)+'СЕТ СН'!$F$11+СВЦЭМ!$D$10+'СЕТ СН'!$F$5-'СЕТ СН'!$F$21</f>
        <v>2610.5664667800002</v>
      </c>
      <c r="R27" s="36">
        <f>SUMIFS(СВЦЭМ!$D$39:$D$782,СВЦЭМ!$A$39:$A$782,$A27,СВЦЭМ!$B$39:$B$782,R$11)+'СЕТ СН'!$F$11+СВЦЭМ!$D$10+'СЕТ СН'!$F$5-'СЕТ СН'!$F$21</f>
        <v>2604.8991486800001</v>
      </c>
      <c r="S27" s="36">
        <f>SUMIFS(СВЦЭМ!$D$39:$D$782,СВЦЭМ!$A$39:$A$782,$A27,СВЦЭМ!$B$39:$B$782,S$11)+'СЕТ СН'!$F$11+СВЦЭМ!$D$10+'СЕТ СН'!$F$5-'СЕТ СН'!$F$21</f>
        <v>2596.4029714600001</v>
      </c>
      <c r="T27" s="36">
        <f>SUMIFS(СВЦЭМ!$D$39:$D$782,СВЦЭМ!$A$39:$A$782,$A27,СВЦЭМ!$B$39:$B$782,T$11)+'СЕТ СН'!$F$11+СВЦЭМ!$D$10+'СЕТ СН'!$F$5-'СЕТ СН'!$F$21</f>
        <v>2586.9733011799999</v>
      </c>
      <c r="U27" s="36">
        <f>SUMIFS(СВЦЭМ!$D$39:$D$782,СВЦЭМ!$A$39:$A$782,$A27,СВЦЭМ!$B$39:$B$782,U$11)+'СЕТ СН'!$F$11+СВЦЭМ!$D$10+'СЕТ СН'!$F$5-'СЕТ СН'!$F$21</f>
        <v>2609.5542814599999</v>
      </c>
      <c r="V27" s="36">
        <f>SUMIFS(СВЦЭМ!$D$39:$D$782,СВЦЭМ!$A$39:$A$782,$A27,СВЦЭМ!$B$39:$B$782,V$11)+'СЕТ СН'!$F$11+СВЦЭМ!$D$10+'СЕТ СН'!$F$5-'СЕТ СН'!$F$21</f>
        <v>2594.7319356399998</v>
      </c>
      <c r="W27" s="36">
        <f>SUMIFS(СВЦЭМ!$D$39:$D$782,СВЦЭМ!$A$39:$A$782,$A27,СВЦЭМ!$B$39:$B$782,W$11)+'СЕТ СН'!$F$11+СВЦЭМ!$D$10+'СЕТ СН'!$F$5-'СЕТ СН'!$F$21</f>
        <v>2601.3261846199998</v>
      </c>
      <c r="X27" s="36">
        <f>SUMIFS(СВЦЭМ!$D$39:$D$782,СВЦЭМ!$A$39:$A$782,$A27,СВЦЭМ!$B$39:$B$782,X$11)+'СЕТ СН'!$F$11+СВЦЭМ!$D$10+'СЕТ СН'!$F$5-'СЕТ СН'!$F$21</f>
        <v>2670.3314842299997</v>
      </c>
      <c r="Y27" s="36">
        <f>SUMIFS(СВЦЭМ!$D$39:$D$782,СВЦЭМ!$A$39:$A$782,$A27,СВЦЭМ!$B$39:$B$782,Y$11)+'СЕТ СН'!$F$11+СВЦЭМ!$D$10+'СЕТ СН'!$F$5-'СЕТ СН'!$F$21</f>
        <v>2735.11657251</v>
      </c>
    </row>
    <row r="28" spans="1:25" ht="15.75" x14ac:dyDescent="0.2">
      <c r="A28" s="35">
        <f t="shared" si="0"/>
        <v>44486</v>
      </c>
      <c r="B28" s="36">
        <f>SUMIFS(СВЦЭМ!$D$39:$D$782,СВЦЭМ!$A$39:$A$782,$A28,СВЦЭМ!$B$39:$B$782,B$11)+'СЕТ СН'!$F$11+СВЦЭМ!$D$10+'СЕТ СН'!$F$5-'СЕТ СН'!$F$21</f>
        <v>2662.4687082999999</v>
      </c>
      <c r="C28" s="36">
        <f>SUMIFS(СВЦЭМ!$D$39:$D$782,СВЦЭМ!$A$39:$A$782,$A28,СВЦЭМ!$B$39:$B$782,C$11)+'СЕТ СН'!$F$11+СВЦЭМ!$D$10+'СЕТ СН'!$F$5-'СЕТ СН'!$F$21</f>
        <v>2705.1035608800003</v>
      </c>
      <c r="D28" s="36">
        <f>SUMIFS(СВЦЭМ!$D$39:$D$782,СВЦЭМ!$A$39:$A$782,$A28,СВЦЭМ!$B$39:$B$782,D$11)+'СЕТ СН'!$F$11+СВЦЭМ!$D$10+'СЕТ СН'!$F$5-'СЕТ СН'!$F$21</f>
        <v>2643.0657973799998</v>
      </c>
      <c r="E28" s="36">
        <f>SUMIFS(СВЦЭМ!$D$39:$D$782,СВЦЭМ!$A$39:$A$782,$A28,СВЦЭМ!$B$39:$B$782,E$11)+'СЕТ СН'!$F$11+СВЦЭМ!$D$10+'СЕТ СН'!$F$5-'СЕТ СН'!$F$21</f>
        <v>2633.0794702100002</v>
      </c>
      <c r="F28" s="36">
        <f>SUMIFS(СВЦЭМ!$D$39:$D$782,СВЦЭМ!$A$39:$A$782,$A28,СВЦЭМ!$B$39:$B$782,F$11)+'СЕТ СН'!$F$11+СВЦЭМ!$D$10+'СЕТ СН'!$F$5-'СЕТ СН'!$F$21</f>
        <v>2638.0559680599999</v>
      </c>
      <c r="G28" s="36">
        <f>SUMIFS(СВЦЭМ!$D$39:$D$782,СВЦЭМ!$A$39:$A$782,$A28,СВЦЭМ!$B$39:$B$782,G$11)+'СЕТ СН'!$F$11+СВЦЭМ!$D$10+'СЕТ СН'!$F$5-'СЕТ СН'!$F$21</f>
        <v>2631.1626763700001</v>
      </c>
      <c r="H28" s="36">
        <f>SUMIFS(СВЦЭМ!$D$39:$D$782,СВЦЭМ!$A$39:$A$782,$A28,СВЦЭМ!$B$39:$B$782,H$11)+'СЕТ СН'!$F$11+СВЦЭМ!$D$10+'СЕТ СН'!$F$5-'СЕТ СН'!$F$21</f>
        <v>2660.5802279099998</v>
      </c>
      <c r="I28" s="36">
        <f>SUMIFS(СВЦЭМ!$D$39:$D$782,СВЦЭМ!$A$39:$A$782,$A28,СВЦЭМ!$B$39:$B$782,I$11)+'СЕТ СН'!$F$11+СВЦЭМ!$D$10+'СЕТ СН'!$F$5-'СЕТ СН'!$F$21</f>
        <v>2672.2138253100002</v>
      </c>
      <c r="J28" s="36">
        <f>SUMIFS(СВЦЭМ!$D$39:$D$782,СВЦЭМ!$A$39:$A$782,$A28,СВЦЭМ!$B$39:$B$782,J$11)+'СЕТ СН'!$F$11+СВЦЭМ!$D$10+'СЕТ СН'!$F$5-'СЕТ СН'!$F$21</f>
        <v>2618.6719051299997</v>
      </c>
      <c r="K28" s="36">
        <f>SUMIFS(СВЦЭМ!$D$39:$D$782,СВЦЭМ!$A$39:$A$782,$A28,СВЦЭМ!$B$39:$B$782,K$11)+'СЕТ СН'!$F$11+СВЦЭМ!$D$10+'СЕТ СН'!$F$5-'СЕТ СН'!$F$21</f>
        <v>2610.4067251900001</v>
      </c>
      <c r="L28" s="36">
        <f>SUMIFS(СВЦЭМ!$D$39:$D$782,СВЦЭМ!$A$39:$A$782,$A28,СВЦЭМ!$B$39:$B$782,L$11)+'СЕТ СН'!$F$11+СВЦЭМ!$D$10+'СЕТ СН'!$F$5-'СЕТ СН'!$F$21</f>
        <v>2613.7964329500001</v>
      </c>
      <c r="M28" s="36">
        <f>SUMIFS(СВЦЭМ!$D$39:$D$782,СВЦЭМ!$A$39:$A$782,$A28,СВЦЭМ!$B$39:$B$782,M$11)+'СЕТ СН'!$F$11+СВЦЭМ!$D$10+'СЕТ СН'!$F$5-'СЕТ СН'!$F$21</f>
        <v>2620.86478717</v>
      </c>
      <c r="N28" s="36">
        <f>SUMIFS(СВЦЭМ!$D$39:$D$782,СВЦЭМ!$A$39:$A$782,$A28,СВЦЭМ!$B$39:$B$782,N$11)+'СЕТ СН'!$F$11+СВЦЭМ!$D$10+'СЕТ СН'!$F$5-'СЕТ СН'!$F$21</f>
        <v>2633.3516414400001</v>
      </c>
      <c r="O28" s="36">
        <f>SUMIFS(СВЦЭМ!$D$39:$D$782,СВЦЭМ!$A$39:$A$782,$A28,СВЦЭМ!$B$39:$B$782,O$11)+'СЕТ СН'!$F$11+СВЦЭМ!$D$10+'СЕТ СН'!$F$5-'СЕТ СН'!$F$21</f>
        <v>2631.0637505499999</v>
      </c>
      <c r="P28" s="36">
        <f>SUMIFS(СВЦЭМ!$D$39:$D$782,СВЦЭМ!$A$39:$A$782,$A28,СВЦЭМ!$B$39:$B$782,P$11)+'СЕТ СН'!$F$11+СВЦЭМ!$D$10+'СЕТ СН'!$F$5-'СЕТ СН'!$F$21</f>
        <v>2675.9225355199997</v>
      </c>
      <c r="Q28" s="36">
        <f>SUMIFS(СВЦЭМ!$D$39:$D$782,СВЦЭМ!$A$39:$A$782,$A28,СВЦЭМ!$B$39:$B$782,Q$11)+'СЕТ СН'!$F$11+СВЦЭМ!$D$10+'СЕТ СН'!$F$5-'СЕТ СН'!$F$21</f>
        <v>2725.8657079499999</v>
      </c>
      <c r="R28" s="36">
        <f>SUMIFS(СВЦЭМ!$D$39:$D$782,СВЦЭМ!$A$39:$A$782,$A28,СВЦЭМ!$B$39:$B$782,R$11)+'СЕТ СН'!$F$11+СВЦЭМ!$D$10+'СЕТ СН'!$F$5-'СЕТ СН'!$F$21</f>
        <v>2670.2545242599999</v>
      </c>
      <c r="S28" s="36">
        <f>SUMIFS(СВЦЭМ!$D$39:$D$782,СВЦЭМ!$A$39:$A$782,$A28,СВЦЭМ!$B$39:$B$782,S$11)+'СЕТ СН'!$F$11+СВЦЭМ!$D$10+'СЕТ СН'!$F$5-'СЕТ СН'!$F$21</f>
        <v>2611.5681608899999</v>
      </c>
      <c r="T28" s="36">
        <f>SUMIFS(СВЦЭМ!$D$39:$D$782,СВЦЭМ!$A$39:$A$782,$A28,СВЦЭМ!$B$39:$B$782,T$11)+'СЕТ СН'!$F$11+СВЦЭМ!$D$10+'СЕТ СН'!$F$5-'СЕТ СН'!$F$21</f>
        <v>2619.35451788</v>
      </c>
      <c r="U28" s="36">
        <f>SUMIFS(СВЦЭМ!$D$39:$D$782,СВЦЭМ!$A$39:$A$782,$A28,СВЦЭМ!$B$39:$B$782,U$11)+'СЕТ СН'!$F$11+СВЦЭМ!$D$10+'СЕТ СН'!$F$5-'СЕТ СН'!$F$21</f>
        <v>2639.6519477900001</v>
      </c>
      <c r="V28" s="36">
        <f>SUMIFS(СВЦЭМ!$D$39:$D$782,СВЦЭМ!$A$39:$A$782,$A28,СВЦЭМ!$B$39:$B$782,V$11)+'СЕТ СН'!$F$11+СВЦЭМ!$D$10+'СЕТ СН'!$F$5-'СЕТ СН'!$F$21</f>
        <v>2626.1191066299998</v>
      </c>
      <c r="W28" s="36">
        <f>SUMIFS(СВЦЭМ!$D$39:$D$782,СВЦЭМ!$A$39:$A$782,$A28,СВЦЭМ!$B$39:$B$782,W$11)+'СЕТ СН'!$F$11+СВЦЭМ!$D$10+'СЕТ СН'!$F$5-'СЕТ СН'!$F$21</f>
        <v>2633.9434879999999</v>
      </c>
      <c r="X28" s="36">
        <f>SUMIFS(СВЦЭМ!$D$39:$D$782,СВЦЭМ!$A$39:$A$782,$A28,СВЦЭМ!$B$39:$B$782,X$11)+'СЕТ СН'!$F$11+СВЦЭМ!$D$10+'СЕТ СН'!$F$5-'СЕТ СН'!$F$21</f>
        <v>2630.7346678700001</v>
      </c>
      <c r="Y28" s="36">
        <f>SUMIFS(СВЦЭМ!$D$39:$D$782,СВЦЭМ!$A$39:$A$782,$A28,СВЦЭМ!$B$39:$B$782,Y$11)+'СЕТ СН'!$F$11+СВЦЭМ!$D$10+'СЕТ СН'!$F$5-'СЕТ СН'!$F$21</f>
        <v>2702.5840526900001</v>
      </c>
    </row>
    <row r="29" spans="1:25" ht="15.75" x14ac:dyDescent="0.2">
      <c r="A29" s="35">
        <f t="shared" si="0"/>
        <v>44487</v>
      </c>
      <c r="B29" s="36">
        <f>SUMIFS(СВЦЭМ!$D$39:$D$782,СВЦЭМ!$A$39:$A$782,$A29,СВЦЭМ!$B$39:$B$782,B$11)+'СЕТ СН'!$F$11+СВЦЭМ!$D$10+'СЕТ СН'!$F$5-'СЕТ СН'!$F$21</f>
        <v>2733.8724787299998</v>
      </c>
      <c r="C29" s="36">
        <f>SUMIFS(СВЦЭМ!$D$39:$D$782,СВЦЭМ!$A$39:$A$782,$A29,СВЦЭМ!$B$39:$B$782,C$11)+'СЕТ СН'!$F$11+СВЦЭМ!$D$10+'СЕТ СН'!$F$5-'СЕТ СН'!$F$21</f>
        <v>2702.3027677299997</v>
      </c>
      <c r="D29" s="36">
        <f>SUMIFS(СВЦЭМ!$D$39:$D$782,СВЦЭМ!$A$39:$A$782,$A29,СВЦЭМ!$B$39:$B$782,D$11)+'СЕТ СН'!$F$11+СВЦЭМ!$D$10+'СЕТ СН'!$F$5-'СЕТ СН'!$F$21</f>
        <v>2657.5708269899997</v>
      </c>
      <c r="E29" s="36">
        <f>SUMIFS(СВЦЭМ!$D$39:$D$782,СВЦЭМ!$A$39:$A$782,$A29,СВЦЭМ!$B$39:$B$782,E$11)+'СЕТ СН'!$F$11+СВЦЭМ!$D$10+'СЕТ СН'!$F$5-'СЕТ СН'!$F$21</f>
        <v>2656.7740094599999</v>
      </c>
      <c r="F29" s="36">
        <f>SUMIFS(СВЦЭМ!$D$39:$D$782,СВЦЭМ!$A$39:$A$782,$A29,СВЦЭМ!$B$39:$B$782,F$11)+'СЕТ СН'!$F$11+СВЦЭМ!$D$10+'СЕТ СН'!$F$5-'СЕТ СН'!$F$21</f>
        <v>2654.4769893900002</v>
      </c>
      <c r="G29" s="36">
        <f>SUMIFS(СВЦЭМ!$D$39:$D$782,СВЦЭМ!$A$39:$A$782,$A29,СВЦЭМ!$B$39:$B$782,G$11)+'СЕТ СН'!$F$11+СВЦЭМ!$D$10+'СЕТ СН'!$F$5-'СЕТ СН'!$F$21</f>
        <v>2650.0930211499999</v>
      </c>
      <c r="H29" s="36">
        <f>SUMIFS(СВЦЭМ!$D$39:$D$782,СВЦЭМ!$A$39:$A$782,$A29,СВЦЭМ!$B$39:$B$782,H$11)+'СЕТ СН'!$F$11+СВЦЭМ!$D$10+'СЕТ СН'!$F$5-'СЕТ СН'!$F$21</f>
        <v>2709.7042031800001</v>
      </c>
      <c r="I29" s="36">
        <f>SUMIFS(СВЦЭМ!$D$39:$D$782,СВЦЭМ!$A$39:$A$782,$A29,СВЦЭМ!$B$39:$B$782,I$11)+'СЕТ СН'!$F$11+СВЦЭМ!$D$10+'СЕТ СН'!$F$5-'СЕТ СН'!$F$21</f>
        <v>2746.4581410800001</v>
      </c>
      <c r="J29" s="36">
        <f>SUMIFS(СВЦЭМ!$D$39:$D$782,СВЦЭМ!$A$39:$A$782,$A29,СВЦЭМ!$B$39:$B$782,J$11)+'СЕТ СН'!$F$11+СВЦЭМ!$D$10+'СЕТ СН'!$F$5-'СЕТ СН'!$F$21</f>
        <v>2699.1552994399999</v>
      </c>
      <c r="K29" s="36">
        <f>SUMIFS(СВЦЭМ!$D$39:$D$782,СВЦЭМ!$A$39:$A$782,$A29,СВЦЭМ!$B$39:$B$782,K$11)+'СЕТ СН'!$F$11+СВЦЭМ!$D$10+'СЕТ СН'!$F$5-'СЕТ СН'!$F$21</f>
        <v>2670.8092006299999</v>
      </c>
      <c r="L29" s="36">
        <f>SUMIFS(СВЦЭМ!$D$39:$D$782,СВЦЭМ!$A$39:$A$782,$A29,СВЦЭМ!$B$39:$B$782,L$11)+'СЕТ СН'!$F$11+СВЦЭМ!$D$10+'СЕТ СН'!$F$5-'СЕТ СН'!$F$21</f>
        <v>2671.70920402</v>
      </c>
      <c r="M29" s="36">
        <f>SUMIFS(СВЦЭМ!$D$39:$D$782,СВЦЭМ!$A$39:$A$782,$A29,СВЦЭМ!$B$39:$B$782,M$11)+'СЕТ СН'!$F$11+СВЦЭМ!$D$10+'СЕТ СН'!$F$5-'СЕТ СН'!$F$21</f>
        <v>2668.67637749</v>
      </c>
      <c r="N29" s="36">
        <f>SUMIFS(СВЦЭМ!$D$39:$D$782,СВЦЭМ!$A$39:$A$782,$A29,СВЦЭМ!$B$39:$B$782,N$11)+'СЕТ СН'!$F$11+СВЦЭМ!$D$10+'СЕТ СН'!$F$5-'СЕТ СН'!$F$21</f>
        <v>2660.3348500299999</v>
      </c>
      <c r="O29" s="36">
        <f>SUMIFS(СВЦЭМ!$D$39:$D$782,СВЦЭМ!$A$39:$A$782,$A29,СВЦЭМ!$B$39:$B$782,O$11)+'СЕТ СН'!$F$11+СВЦЭМ!$D$10+'СЕТ СН'!$F$5-'СЕТ СН'!$F$21</f>
        <v>2658.4931791999998</v>
      </c>
      <c r="P29" s="36">
        <f>SUMIFS(СВЦЭМ!$D$39:$D$782,СВЦЭМ!$A$39:$A$782,$A29,СВЦЭМ!$B$39:$B$782,P$11)+'СЕТ СН'!$F$11+СВЦЭМ!$D$10+'СЕТ СН'!$F$5-'СЕТ СН'!$F$21</f>
        <v>2647.9052358500003</v>
      </c>
      <c r="Q29" s="36">
        <f>SUMIFS(СВЦЭМ!$D$39:$D$782,СВЦЭМ!$A$39:$A$782,$A29,СВЦЭМ!$B$39:$B$782,Q$11)+'СЕТ СН'!$F$11+СВЦЭМ!$D$10+'СЕТ СН'!$F$5-'СЕТ СН'!$F$21</f>
        <v>2643.8683631599997</v>
      </c>
      <c r="R29" s="36">
        <f>SUMIFS(СВЦЭМ!$D$39:$D$782,СВЦЭМ!$A$39:$A$782,$A29,СВЦЭМ!$B$39:$B$782,R$11)+'СЕТ СН'!$F$11+СВЦЭМ!$D$10+'СЕТ СН'!$F$5-'СЕТ СН'!$F$21</f>
        <v>2638.3687238499997</v>
      </c>
      <c r="S29" s="36">
        <f>SUMIFS(СВЦЭМ!$D$39:$D$782,СВЦЭМ!$A$39:$A$782,$A29,СВЦЭМ!$B$39:$B$782,S$11)+'СЕТ СН'!$F$11+СВЦЭМ!$D$10+'СЕТ СН'!$F$5-'СЕТ СН'!$F$21</f>
        <v>2653.9642576300002</v>
      </c>
      <c r="T29" s="36">
        <f>SUMIFS(СВЦЭМ!$D$39:$D$782,СВЦЭМ!$A$39:$A$782,$A29,СВЦЭМ!$B$39:$B$782,T$11)+'СЕТ СН'!$F$11+СВЦЭМ!$D$10+'СЕТ СН'!$F$5-'СЕТ СН'!$F$21</f>
        <v>2667.1559435899999</v>
      </c>
      <c r="U29" s="36">
        <f>SUMIFS(СВЦЭМ!$D$39:$D$782,СВЦЭМ!$A$39:$A$782,$A29,СВЦЭМ!$B$39:$B$782,U$11)+'СЕТ СН'!$F$11+СВЦЭМ!$D$10+'СЕТ СН'!$F$5-'СЕТ СН'!$F$21</f>
        <v>2673.9533765300002</v>
      </c>
      <c r="V29" s="36">
        <f>SUMIFS(СВЦЭМ!$D$39:$D$782,СВЦЭМ!$A$39:$A$782,$A29,СВЦЭМ!$B$39:$B$782,V$11)+'СЕТ СН'!$F$11+СВЦЭМ!$D$10+'СЕТ СН'!$F$5-'СЕТ СН'!$F$21</f>
        <v>2672.6755887199997</v>
      </c>
      <c r="W29" s="36">
        <f>SUMIFS(СВЦЭМ!$D$39:$D$782,СВЦЭМ!$A$39:$A$782,$A29,СВЦЭМ!$B$39:$B$782,W$11)+'СЕТ СН'!$F$11+СВЦЭМ!$D$10+'СЕТ СН'!$F$5-'СЕТ СН'!$F$21</f>
        <v>2687.3449936899997</v>
      </c>
      <c r="X29" s="36">
        <f>SUMIFS(СВЦЭМ!$D$39:$D$782,СВЦЭМ!$A$39:$A$782,$A29,СВЦЭМ!$B$39:$B$782,X$11)+'СЕТ СН'!$F$11+СВЦЭМ!$D$10+'СЕТ СН'!$F$5-'СЕТ СН'!$F$21</f>
        <v>2716.8015946400001</v>
      </c>
      <c r="Y29" s="36">
        <f>SUMIFS(СВЦЭМ!$D$39:$D$782,СВЦЭМ!$A$39:$A$782,$A29,СВЦЭМ!$B$39:$B$782,Y$11)+'СЕТ СН'!$F$11+СВЦЭМ!$D$10+'СЕТ СН'!$F$5-'СЕТ СН'!$F$21</f>
        <v>2758.5211837799998</v>
      </c>
    </row>
    <row r="30" spans="1:25" ht="15.75" x14ac:dyDescent="0.2">
      <c r="A30" s="35">
        <f t="shared" si="0"/>
        <v>44488</v>
      </c>
      <c r="B30" s="36">
        <f>SUMIFS(СВЦЭМ!$D$39:$D$782,СВЦЭМ!$A$39:$A$782,$A30,СВЦЭМ!$B$39:$B$782,B$11)+'СЕТ СН'!$F$11+СВЦЭМ!$D$10+'СЕТ СН'!$F$5-'СЕТ СН'!$F$21</f>
        <v>2789.7720952</v>
      </c>
      <c r="C30" s="36">
        <f>SUMIFS(СВЦЭМ!$D$39:$D$782,СВЦЭМ!$A$39:$A$782,$A30,СВЦЭМ!$B$39:$B$782,C$11)+'СЕТ СН'!$F$11+СВЦЭМ!$D$10+'СЕТ СН'!$F$5-'СЕТ СН'!$F$21</f>
        <v>2786.0992855300001</v>
      </c>
      <c r="D30" s="36">
        <f>SUMIFS(СВЦЭМ!$D$39:$D$782,СВЦЭМ!$A$39:$A$782,$A30,СВЦЭМ!$B$39:$B$782,D$11)+'СЕТ СН'!$F$11+СВЦЭМ!$D$10+'СЕТ СН'!$F$5-'СЕТ СН'!$F$21</f>
        <v>2713.05150989</v>
      </c>
      <c r="E30" s="36">
        <f>SUMIFS(СВЦЭМ!$D$39:$D$782,СВЦЭМ!$A$39:$A$782,$A30,СВЦЭМ!$B$39:$B$782,E$11)+'СЕТ СН'!$F$11+СВЦЭМ!$D$10+'СЕТ СН'!$F$5-'СЕТ СН'!$F$21</f>
        <v>2703.7383067000001</v>
      </c>
      <c r="F30" s="36">
        <f>SUMIFS(СВЦЭМ!$D$39:$D$782,СВЦЭМ!$A$39:$A$782,$A30,СВЦЭМ!$B$39:$B$782,F$11)+'СЕТ СН'!$F$11+СВЦЭМ!$D$10+'СЕТ СН'!$F$5-'СЕТ СН'!$F$21</f>
        <v>2705.1670241100001</v>
      </c>
      <c r="G30" s="36">
        <f>SUMIFS(СВЦЭМ!$D$39:$D$782,СВЦЭМ!$A$39:$A$782,$A30,СВЦЭМ!$B$39:$B$782,G$11)+'СЕТ СН'!$F$11+СВЦЭМ!$D$10+'СЕТ СН'!$F$5-'СЕТ СН'!$F$21</f>
        <v>2697.2882693000001</v>
      </c>
      <c r="H30" s="36">
        <f>SUMIFS(СВЦЭМ!$D$39:$D$782,СВЦЭМ!$A$39:$A$782,$A30,СВЦЭМ!$B$39:$B$782,H$11)+'СЕТ СН'!$F$11+СВЦЭМ!$D$10+'СЕТ СН'!$F$5-'СЕТ СН'!$F$21</f>
        <v>2684.6585033299998</v>
      </c>
      <c r="I30" s="36">
        <f>SUMIFS(СВЦЭМ!$D$39:$D$782,СВЦЭМ!$A$39:$A$782,$A30,СВЦЭМ!$B$39:$B$782,I$11)+'СЕТ СН'!$F$11+СВЦЭМ!$D$10+'СЕТ СН'!$F$5-'СЕТ СН'!$F$21</f>
        <v>2731.2764249399997</v>
      </c>
      <c r="J30" s="36">
        <f>SUMIFS(СВЦЭМ!$D$39:$D$782,СВЦЭМ!$A$39:$A$782,$A30,СВЦЭМ!$B$39:$B$782,J$11)+'СЕТ СН'!$F$11+СВЦЭМ!$D$10+'СЕТ СН'!$F$5-'СЕТ СН'!$F$21</f>
        <v>2764.4462418599996</v>
      </c>
      <c r="K30" s="36">
        <f>SUMIFS(СВЦЭМ!$D$39:$D$782,СВЦЭМ!$A$39:$A$782,$A30,СВЦЭМ!$B$39:$B$782,K$11)+'СЕТ СН'!$F$11+СВЦЭМ!$D$10+'СЕТ СН'!$F$5-'СЕТ СН'!$F$21</f>
        <v>2706.61270066</v>
      </c>
      <c r="L30" s="36">
        <f>SUMIFS(СВЦЭМ!$D$39:$D$782,СВЦЭМ!$A$39:$A$782,$A30,СВЦЭМ!$B$39:$B$782,L$11)+'СЕТ СН'!$F$11+СВЦЭМ!$D$10+'СЕТ СН'!$F$5-'СЕТ СН'!$F$21</f>
        <v>2707.28166865</v>
      </c>
      <c r="M30" s="36">
        <f>SUMIFS(СВЦЭМ!$D$39:$D$782,СВЦЭМ!$A$39:$A$782,$A30,СВЦЭМ!$B$39:$B$782,M$11)+'СЕТ СН'!$F$11+СВЦЭМ!$D$10+'СЕТ СН'!$F$5-'СЕТ СН'!$F$21</f>
        <v>2704.1493174400002</v>
      </c>
      <c r="N30" s="36">
        <f>SUMIFS(СВЦЭМ!$D$39:$D$782,СВЦЭМ!$A$39:$A$782,$A30,СВЦЭМ!$B$39:$B$782,N$11)+'СЕТ СН'!$F$11+СВЦЭМ!$D$10+'СЕТ СН'!$F$5-'СЕТ СН'!$F$21</f>
        <v>2773.0124156000002</v>
      </c>
      <c r="O30" s="36">
        <f>SUMIFS(СВЦЭМ!$D$39:$D$782,СВЦЭМ!$A$39:$A$782,$A30,СВЦЭМ!$B$39:$B$782,O$11)+'СЕТ СН'!$F$11+СВЦЭМ!$D$10+'СЕТ СН'!$F$5-'СЕТ СН'!$F$21</f>
        <v>2796.4803750000001</v>
      </c>
      <c r="P30" s="36">
        <f>SUMIFS(СВЦЭМ!$D$39:$D$782,СВЦЭМ!$A$39:$A$782,$A30,СВЦЭМ!$B$39:$B$782,P$11)+'СЕТ СН'!$F$11+СВЦЭМ!$D$10+'СЕТ СН'!$F$5-'СЕТ СН'!$F$21</f>
        <v>2793.6206426799999</v>
      </c>
      <c r="Q30" s="36">
        <f>SUMIFS(СВЦЭМ!$D$39:$D$782,СВЦЭМ!$A$39:$A$782,$A30,СВЦЭМ!$B$39:$B$782,Q$11)+'СЕТ СН'!$F$11+СВЦЭМ!$D$10+'СЕТ СН'!$F$5-'СЕТ СН'!$F$21</f>
        <v>2795.0248977800002</v>
      </c>
      <c r="R30" s="36">
        <f>SUMIFS(СВЦЭМ!$D$39:$D$782,СВЦЭМ!$A$39:$A$782,$A30,СВЦЭМ!$B$39:$B$782,R$11)+'СЕТ СН'!$F$11+СВЦЭМ!$D$10+'СЕТ СН'!$F$5-'СЕТ СН'!$F$21</f>
        <v>2789.3153960899999</v>
      </c>
      <c r="S30" s="36">
        <f>SUMIFS(СВЦЭМ!$D$39:$D$782,СВЦЭМ!$A$39:$A$782,$A30,СВЦЭМ!$B$39:$B$782,S$11)+'СЕТ СН'!$F$11+СВЦЭМ!$D$10+'СЕТ СН'!$F$5-'СЕТ СН'!$F$21</f>
        <v>2701.6651588300001</v>
      </c>
      <c r="T30" s="36">
        <f>SUMIFS(СВЦЭМ!$D$39:$D$782,СВЦЭМ!$A$39:$A$782,$A30,СВЦЭМ!$B$39:$B$782,T$11)+'СЕТ СН'!$F$11+СВЦЭМ!$D$10+'СЕТ СН'!$F$5-'СЕТ СН'!$F$21</f>
        <v>2655.2835104599999</v>
      </c>
      <c r="U30" s="36">
        <f>SUMIFS(СВЦЭМ!$D$39:$D$782,СВЦЭМ!$A$39:$A$782,$A30,СВЦЭМ!$B$39:$B$782,U$11)+'СЕТ СН'!$F$11+СВЦЭМ!$D$10+'СЕТ СН'!$F$5-'СЕТ СН'!$F$21</f>
        <v>2624.2122901299999</v>
      </c>
      <c r="V30" s="36">
        <f>SUMIFS(СВЦЭМ!$D$39:$D$782,СВЦЭМ!$A$39:$A$782,$A30,СВЦЭМ!$B$39:$B$782,V$11)+'СЕТ СН'!$F$11+СВЦЭМ!$D$10+'СЕТ СН'!$F$5-'СЕТ СН'!$F$21</f>
        <v>2623.0982213699999</v>
      </c>
      <c r="W30" s="36">
        <f>SUMIFS(СВЦЭМ!$D$39:$D$782,СВЦЭМ!$A$39:$A$782,$A30,СВЦЭМ!$B$39:$B$782,W$11)+'СЕТ СН'!$F$11+СВЦЭМ!$D$10+'СЕТ СН'!$F$5-'СЕТ СН'!$F$21</f>
        <v>2663.3080548099997</v>
      </c>
      <c r="X30" s="36">
        <f>SUMIFS(СВЦЭМ!$D$39:$D$782,СВЦЭМ!$A$39:$A$782,$A30,СВЦЭМ!$B$39:$B$782,X$11)+'СЕТ СН'!$F$11+СВЦЭМ!$D$10+'СЕТ СН'!$F$5-'СЕТ СН'!$F$21</f>
        <v>2745.9727850199997</v>
      </c>
      <c r="Y30" s="36">
        <f>SUMIFS(СВЦЭМ!$D$39:$D$782,СВЦЭМ!$A$39:$A$782,$A30,СВЦЭМ!$B$39:$B$782,Y$11)+'СЕТ СН'!$F$11+СВЦЭМ!$D$10+'СЕТ СН'!$F$5-'СЕТ СН'!$F$21</f>
        <v>2778.1490317299999</v>
      </c>
    </row>
    <row r="31" spans="1:25" ht="15.75" x14ac:dyDescent="0.2">
      <c r="A31" s="35">
        <f t="shared" si="0"/>
        <v>44489</v>
      </c>
      <c r="B31" s="36">
        <f>SUMIFS(СВЦЭМ!$D$39:$D$782,СВЦЭМ!$A$39:$A$782,$A31,СВЦЭМ!$B$39:$B$782,B$11)+'СЕТ СН'!$F$11+СВЦЭМ!$D$10+'СЕТ СН'!$F$5-'СЕТ СН'!$F$21</f>
        <v>2851.2496001899999</v>
      </c>
      <c r="C31" s="36">
        <f>SUMIFS(СВЦЭМ!$D$39:$D$782,СВЦЭМ!$A$39:$A$782,$A31,СВЦЭМ!$B$39:$B$782,C$11)+'СЕТ СН'!$F$11+СВЦЭМ!$D$10+'СЕТ СН'!$F$5-'СЕТ СН'!$F$21</f>
        <v>2811.73245378</v>
      </c>
      <c r="D31" s="36">
        <f>SUMIFS(СВЦЭМ!$D$39:$D$782,СВЦЭМ!$A$39:$A$782,$A31,СВЦЭМ!$B$39:$B$782,D$11)+'СЕТ СН'!$F$11+СВЦЭМ!$D$10+'СЕТ СН'!$F$5-'СЕТ СН'!$F$21</f>
        <v>2737.0027150599999</v>
      </c>
      <c r="E31" s="36">
        <f>SUMIFS(СВЦЭМ!$D$39:$D$782,СВЦЭМ!$A$39:$A$782,$A31,СВЦЭМ!$B$39:$B$782,E$11)+'СЕТ СН'!$F$11+СВЦЭМ!$D$10+'СЕТ СН'!$F$5-'СЕТ СН'!$F$21</f>
        <v>2720.44095126</v>
      </c>
      <c r="F31" s="36">
        <f>SUMIFS(СВЦЭМ!$D$39:$D$782,СВЦЭМ!$A$39:$A$782,$A31,СВЦЭМ!$B$39:$B$782,F$11)+'СЕТ СН'!$F$11+СВЦЭМ!$D$10+'СЕТ СН'!$F$5-'СЕТ СН'!$F$21</f>
        <v>2716.6420127399997</v>
      </c>
      <c r="G31" s="36">
        <f>SUMIFS(СВЦЭМ!$D$39:$D$782,СВЦЭМ!$A$39:$A$782,$A31,СВЦЭМ!$B$39:$B$782,G$11)+'СЕТ СН'!$F$11+СВЦЭМ!$D$10+'СЕТ СН'!$F$5-'СЕТ СН'!$F$21</f>
        <v>2721.34071567</v>
      </c>
      <c r="H31" s="36">
        <f>SUMIFS(СВЦЭМ!$D$39:$D$782,СВЦЭМ!$A$39:$A$782,$A31,СВЦЭМ!$B$39:$B$782,H$11)+'СЕТ СН'!$F$11+СВЦЭМ!$D$10+'СЕТ СН'!$F$5-'СЕТ СН'!$F$21</f>
        <v>2784.7969554399997</v>
      </c>
      <c r="I31" s="36">
        <f>SUMIFS(СВЦЭМ!$D$39:$D$782,СВЦЭМ!$A$39:$A$782,$A31,СВЦЭМ!$B$39:$B$782,I$11)+'СЕТ СН'!$F$11+СВЦЭМ!$D$10+'СЕТ СН'!$F$5-'СЕТ СН'!$F$21</f>
        <v>2781.9476205599999</v>
      </c>
      <c r="J31" s="36">
        <f>SUMIFS(СВЦЭМ!$D$39:$D$782,СВЦЭМ!$A$39:$A$782,$A31,СВЦЭМ!$B$39:$B$782,J$11)+'СЕТ СН'!$F$11+СВЦЭМ!$D$10+'СЕТ СН'!$F$5-'СЕТ СН'!$F$21</f>
        <v>2696.7720972099996</v>
      </c>
      <c r="K31" s="36">
        <f>SUMIFS(СВЦЭМ!$D$39:$D$782,СВЦЭМ!$A$39:$A$782,$A31,СВЦЭМ!$B$39:$B$782,K$11)+'СЕТ СН'!$F$11+СВЦЭМ!$D$10+'СЕТ СН'!$F$5-'СЕТ СН'!$F$21</f>
        <v>2699.0722062099999</v>
      </c>
      <c r="L31" s="36">
        <f>SUMIFS(СВЦЭМ!$D$39:$D$782,СВЦЭМ!$A$39:$A$782,$A31,СВЦЭМ!$B$39:$B$782,L$11)+'СЕТ СН'!$F$11+СВЦЭМ!$D$10+'СЕТ СН'!$F$5-'СЕТ СН'!$F$21</f>
        <v>2698.3167660899999</v>
      </c>
      <c r="M31" s="36">
        <f>SUMIFS(СВЦЭМ!$D$39:$D$782,СВЦЭМ!$A$39:$A$782,$A31,СВЦЭМ!$B$39:$B$782,M$11)+'СЕТ СН'!$F$11+СВЦЭМ!$D$10+'СЕТ СН'!$F$5-'СЕТ СН'!$F$21</f>
        <v>2708.1362831799997</v>
      </c>
      <c r="N31" s="36">
        <f>SUMIFS(СВЦЭМ!$D$39:$D$782,СВЦЭМ!$A$39:$A$782,$A31,СВЦЭМ!$B$39:$B$782,N$11)+'СЕТ СН'!$F$11+СВЦЭМ!$D$10+'СЕТ СН'!$F$5-'СЕТ СН'!$F$21</f>
        <v>2729.253279</v>
      </c>
      <c r="O31" s="36">
        <f>SUMIFS(СВЦЭМ!$D$39:$D$782,СВЦЭМ!$A$39:$A$782,$A31,СВЦЭМ!$B$39:$B$782,O$11)+'СЕТ СН'!$F$11+СВЦЭМ!$D$10+'СЕТ СН'!$F$5-'СЕТ СН'!$F$21</f>
        <v>2744.2621221099998</v>
      </c>
      <c r="P31" s="36">
        <f>SUMIFS(СВЦЭМ!$D$39:$D$782,СВЦЭМ!$A$39:$A$782,$A31,СВЦЭМ!$B$39:$B$782,P$11)+'СЕТ СН'!$F$11+СВЦЭМ!$D$10+'СЕТ СН'!$F$5-'СЕТ СН'!$F$21</f>
        <v>2747.52890454</v>
      </c>
      <c r="Q31" s="36">
        <f>SUMIFS(СВЦЭМ!$D$39:$D$782,СВЦЭМ!$A$39:$A$782,$A31,СВЦЭМ!$B$39:$B$782,Q$11)+'СЕТ СН'!$F$11+СВЦЭМ!$D$10+'СЕТ СН'!$F$5-'СЕТ СН'!$F$21</f>
        <v>2748.7051125899998</v>
      </c>
      <c r="R31" s="36">
        <f>SUMIFS(СВЦЭМ!$D$39:$D$782,СВЦЭМ!$A$39:$A$782,$A31,СВЦЭМ!$B$39:$B$782,R$11)+'СЕТ СН'!$F$11+СВЦЭМ!$D$10+'СЕТ СН'!$F$5-'СЕТ СН'!$F$21</f>
        <v>2747.1558686600001</v>
      </c>
      <c r="S31" s="36">
        <f>SUMIFS(СВЦЭМ!$D$39:$D$782,СВЦЭМ!$A$39:$A$782,$A31,СВЦЭМ!$B$39:$B$782,S$11)+'СЕТ СН'!$F$11+СВЦЭМ!$D$10+'СЕТ СН'!$F$5-'СЕТ СН'!$F$21</f>
        <v>2725.8632062799998</v>
      </c>
      <c r="T31" s="36">
        <f>SUMIFS(СВЦЭМ!$D$39:$D$782,СВЦЭМ!$A$39:$A$782,$A31,СВЦЭМ!$B$39:$B$782,T$11)+'СЕТ СН'!$F$11+СВЦЭМ!$D$10+'СЕТ СН'!$F$5-'СЕТ СН'!$F$21</f>
        <v>2690.4194593699999</v>
      </c>
      <c r="U31" s="36">
        <f>SUMIFS(СВЦЭМ!$D$39:$D$782,СВЦЭМ!$A$39:$A$782,$A31,СВЦЭМ!$B$39:$B$782,U$11)+'СЕТ СН'!$F$11+СВЦЭМ!$D$10+'СЕТ СН'!$F$5-'СЕТ СН'!$F$21</f>
        <v>2690.9530824900003</v>
      </c>
      <c r="V31" s="36">
        <f>SUMIFS(СВЦЭМ!$D$39:$D$782,СВЦЭМ!$A$39:$A$782,$A31,СВЦЭМ!$B$39:$B$782,V$11)+'СЕТ СН'!$F$11+СВЦЭМ!$D$10+'СЕТ СН'!$F$5-'СЕТ СН'!$F$21</f>
        <v>2702.9206834300003</v>
      </c>
      <c r="W31" s="36">
        <f>SUMIFS(СВЦЭМ!$D$39:$D$782,СВЦЭМ!$A$39:$A$782,$A31,СВЦЭМ!$B$39:$B$782,W$11)+'СЕТ СН'!$F$11+СВЦЭМ!$D$10+'СЕТ СН'!$F$5-'СЕТ СН'!$F$21</f>
        <v>2716.5290322700002</v>
      </c>
      <c r="X31" s="36">
        <f>SUMIFS(СВЦЭМ!$D$39:$D$782,СВЦЭМ!$A$39:$A$782,$A31,СВЦЭМ!$B$39:$B$782,X$11)+'СЕТ СН'!$F$11+СВЦЭМ!$D$10+'СЕТ СН'!$F$5-'СЕТ СН'!$F$21</f>
        <v>2774.9990344999997</v>
      </c>
      <c r="Y31" s="36">
        <f>SUMIFS(СВЦЭМ!$D$39:$D$782,СВЦЭМ!$A$39:$A$782,$A31,СВЦЭМ!$B$39:$B$782,Y$11)+'СЕТ СН'!$F$11+СВЦЭМ!$D$10+'СЕТ СН'!$F$5-'СЕТ СН'!$F$21</f>
        <v>2775.5787590800001</v>
      </c>
    </row>
    <row r="32" spans="1:25" ht="15.75" x14ac:dyDescent="0.2">
      <c r="A32" s="35">
        <f t="shared" si="0"/>
        <v>44490</v>
      </c>
      <c r="B32" s="36">
        <f>SUMIFS(СВЦЭМ!$D$39:$D$782,СВЦЭМ!$A$39:$A$782,$A32,СВЦЭМ!$B$39:$B$782,B$11)+'СЕТ СН'!$F$11+СВЦЭМ!$D$10+'СЕТ СН'!$F$5-'СЕТ СН'!$F$21</f>
        <v>2828.6399132199999</v>
      </c>
      <c r="C32" s="36">
        <f>SUMIFS(СВЦЭМ!$D$39:$D$782,СВЦЭМ!$A$39:$A$782,$A32,СВЦЭМ!$B$39:$B$782,C$11)+'СЕТ СН'!$F$11+СВЦЭМ!$D$10+'СЕТ СН'!$F$5-'СЕТ СН'!$F$21</f>
        <v>2808.64472105</v>
      </c>
      <c r="D32" s="36">
        <f>SUMIFS(СВЦЭМ!$D$39:$D$782,СВЦЭМ!$A$39:$A$782,$A32,СВЦЭМ!$B$39:$B$782,D$11)+'СЕТ СН'!$F$11+СВЦЭМ!$D$10+'СЕТ СН'!$F$5-'СЕТ СН'!$F$21</f>
        <v>2735.8665043800002</v>
      </c>
      <c r="E32" s="36">
        <f>SUMIFS(СВЦЭМ!$D$39:$D$782,СВЦЭМ!$A$39:$A$782,$A32,СВЦЭМ!$B$39:$B$782,E$11)+'СЕТ СН'!$F$11+СВЦЭМ!$D$10+'СЕТ СН'!$F$5-'СЕТ СН'!$F$21</f>
        <v>2726.1300036299999</v>
      </c>
      <c r="F32" s="36">
        <f>SUMIFS(СВЦЭМ!$D$39:$D$782,СВЦЭМ!$A$39:$A$782,$A32,СВЦЭМ!$B$39:$B$782,F$11)+'СЕТ СН'!$F$11+СВЦЭМ!$D$10+'СЕТ СН'!$F$5-'СЕТ СН'!$F$21</f>
        <v>2726.1695886500002</v>
      </c>
      <c r="G32" s="36">
        <f>SUMIFS(СВЦЭМ!$D$39:$D$782,СВЦЭМ!$A$39:$A$782,$A32,СВЦЭМ!$B$39:$B$782,G$11)+'СЕТ СН'!$F$11+СВЦЭМ!$D$10+'СЕТ СН'!$F$5-'СЕТ СН'!$F$21</f>
        <v>2719.5733293900003</v>
      </c>
      <c r="H32" s="36">
        <f>SUMIFS(СВЦЭМ!$D$39:$D$782,СВЦЭМ!$A$39:$A$782,$A32,СВЦЭМ!$B$39:$B$782,H$11)+'СЕТ СН'!$F$11+СВЦЭМ!$D$10+'СЕТ СН'!$F$5-'СЕТ СН'!$F$21</f>
        <v>2777.5825341499999</v>
      </c>
      <c r="I32" s="36">
        <f>SUMIFS(СВЦЭМ!$D$39:$D$782,СВЦЭМ!$A$39:$A$782,$A32,СВЦЭМ!$B$39:$B$782,I$11)+'СЕТ СН'!$F$11+СВЦЭМ!$D$10+'СЕТ СН'!$F$5-'СЕТ СН'!$F$21</f>
        <v>2736.4804169899999</v>
      </c>
      <c r="J32" s="36">
        <f>SUMIFS(СВЦЭМ!$D$39:$D$782,СВЦЭМ!$A$39:$A$782,$A32,СВЦЭМ!$B$39:$B$782,J$11)+'СЕТ СН'!$F$11+СВЦЭМ!$D$10+'СЕТ СН'!$F$5-'СЕТ СН'!$F$21</f>
        <v>2731.4793285400001</v>
      </c>
      <c r="K32" s="36">
        <f>SUMIFS(СВЦЭМ!$D$39:$D$782,СВЦЭМ!$A$39:$A$782,$A32,СВЦЭМ!$B$39:$B$782,K$11)+'СЕТ СН'!$F$11+СВЦЭМ!$D$10+'СЕТ СН'!$F$5-'СЕТ СН'!$F$21</f>
        <v>2709.1518041999998</v>
      </c>
      <c r="L32" s="36">
        <f>SUMIFS(СВЦЭМ!$D$39:$D$782,СВЦЭМ!$A$39:$A$782,$A32,СВЦЭМ!$B$39:$B$782,L$11)+'СЕТ СН'!$F$11+СВЦЭМ!$D$10+'СЕТ СН'!$F$5-'СЕТ СН'!$F$21</f>
        <v>2717.7159153699999</v>
      </c>
      <c r="M32" s="36">
        <f>SUMIFS(СВЦЭМ!$D$39:$D$782,СВЦЭМ!$A$39:$A$782,$A32,СВЦЭМ!$B$39:$B$782,M$11)+'СЕТ СН'!$F$11+СВЦЭМ!$D$10+'СЕТ СН'!$F$5-'СЕТ СН'!$F$21</f>
        <v>2728.4159896199999</v>
      </c>
      <c r="N32" s="36">
        <f>SUMIFS(СВЦЭМ!$D$39:$D$782,СВЦЭМ!$A$39:$A$782,$A32,СВЦЭМ!$B$39:$B$782,N$11)+'СЕТ СН'!$F$11+СВЦЭМ!$D$10+'СЕТ СН'!$F$5-'СЕТ СН'!$F$21</f>
        <v>2768.2474106299996</v>
      </c>
      <c r="O32" s="36">
        <f>SUMIFS(СВЦЭМ!$D$39:$D$782,СВЦЭМ!$A$39:$A$782,$A32,СВЦЭМ!$B$39:$B$782,O$11)+'СЕТ СН'!$F$11+СВЦЭМ!$D$10+'СЕТ СН'!$F$5-'СЕТ СН'!$F$21</f>
        <v>2808.4946626800001</v>
      </c>
      <c r="P32" s="36">
        <f>SUMIFS(СВЦЭМ!$D$39:$D$782,СВЦЭМ!$A$39:$A$782,$A32,СВЦЭМ!$B$39:$B$782,P$11)+'СЕТ СН'!$F$11+СВЦЭМ!$D$10+'СЕТ СН'!$F$5-'СЕТ СН'!$F$21</f>
        <v>2804.0553777999999</v>
      </c>
      <c r="Q32" s="36">
        <f>SUMIFS(СВЦЭМ!$D$39:$D$782,СВЦЭМ!$A$39:$A$782,$A32,СВЦЭМ!$B$39:$B$782,Q$11)+'СЕТ СН'!$F$11+СВЦЭМ!$D$10+'СЕТ СН'!$F$5-'СЕТ СН'!$F$21</f>
        <v>2807.5078828999999</v>
      </c>
      <c r="R32" s="36">
        <f>SUMIFS(СВЦЭМ!$D$39:$D$782,СВЦЭМ!$A$39:$A$782,$A32,СВЦЭМ!$B$39:$B$782,R$11)+'СЕТ СН'!$F$11+СВЦЭМ!$D$10+'СЕТ СН'!$F$5-'СЕТ СН'!$F$21</f>
        <v>2807.1979971599999</v>
      </c>
      <c r="S32" s="36">
        <f>SUMIFS(СВЦЭМ!$D$39:$D$782,СВЦЭМ!$A$39:$A$782,$A32,СВЦЭМ!$B$39:$B$782,S$11)+'СЕТ СН'!$F$11+СВЦЭМ!$D$10+'СЕТ СН'!$F$5-'СЕТ СН'!$F$21</f>
        <v>2769.86688435</v>
      </c>
      <c r="T32" s="36">
        <f>SUMIFS(СВЦЭМ!$D$39:$D$782,СВЦЭМ!$A$39:$A$782,$A32,СВЦЭМ!$B$39:$B$782,T$11)+'СЕТ СН'!$F$11+СВЦЭМ!$D$10+'СЕТ СН'!$F$5-'СЕТ СН'!$F$21</f>
        <v>2738.8047444499998</v>
      </c>
      <c r="U32" s="36">
        <f>SUMIFS(СВЦЭМ!$D$39:$D$782,СВЦЭМ!$A$39:$A$782,$A32,СВЦЭМ!$B$39:$B$782,U$11)+'СЕТ СН'!$F$11+СВЦЭМ!$D$10+'СЕТ СН'!$F$5-'СЕТ СН'!$F$21</f>
        <v>2730.7565643999997</v>
      </c>
      <c r="V32" s="36">
        <f>SUMIFS(СВЦЭМ!$D$39:$D$782,СВЦЭМ!$A$39:$A$782,$A32,СВЦЭМ!$B$39:$B$782,V$11)+'СЕТ СН'!$F$11+СВЦЭМ!$D$10+'СЕТ СН'!$F$5-'СЕТ СН'!$F$21</f>
        <v>2718.39782883</v>
      </c>
      <c r="W32" s="36">
        <f>SUMIFS(СВЦЭМ!$D$39:$D$782,СВЦЭМ!$A$39:$A$782,$A32,СВЦЭМ!$B$39:$B$782,W$11)+'СЕТ СН'!$F$11+СВЦЭМ!$D$10+'СЕТ СН'!$F$5-'СЕТ СН'!$F$21</f>
        <v>2725.5507334599997</v>
      </c>
      <c r="X32" s="36">
        <f>SUMIFS(СВЦЭМ!$D$39:$D$782,СВЦЭМ!$A$39:$A$782,$A32,СВЦЭМ!$B$39:$B$782,X$11)+'СЕТ СН'!$F$11+СВЦЭМ!$D$10+'СЕТ СН'!$F$5-'СЕТ СН'!$F$21</f>
        <v>2697.3258786400002</v>
      </c>
      <c r="Y32" s="36">
        <f>SUMIFS(СВЦЭМ!$D$39:$D$782,СВЦЭМ!$A$39:$A$782,$A32,СВЦЭМ!$B$39:$B$782,Y$11)+'СЕТ СН'!$F$11+СВЦЭМ!$D$10+'СЕТ СН'!$F$5-'СЕТ СН'!$F$21</f>
        <v>2732.48318853</v>
      </c>
    </row>
    <row r="33" spans="1:27" ht="15.75" x14ac:dyDescent="0.2">
      <c r="A33" s="35">
        <f t="shared" si="0"/>
        <v>44491</v>
      </c>
      <c r="B33" s="36">
        <f>SUMIFS(СВЦЭМ!$D$39:$D$782,СВЦЭМ!$A$39:$A$782,$A33,СВЦЭМ!$B$39:$B$782,B$11)+'СЕТ СН'!$F$11+СВЦЭМ!$D$10+'СЕТ СН'!$F$5-'СЕТ СН'!$F$21</f>
        <v>2760.4612771800003</v>
      </c>
      <c r="C33" s="36">
        <f>SUMIFS(СВЦЭМ!$D$39:$D$782,СВЦЭМ!$A$39:$A$782,$A33,СВЦЭМ!$B$39:$B$782,C$11)+'СЕТ СН'!$F$11+СВЦЭМ!$D$10+'СЕТ СН'!$F$5-'СЕТ СН'!$F$21</f>
        <v>2815.9719850499996</v>
      </c>
      <c r="D33" s="36">
        <f>SUMIFS(СВЦЭМ!$D$39:$D$782,СВЦЭМ!$A$39:$A$782,$A33,СВЦЭМ!$B$39:$B$782,D$11)+'СЕТ СН'!$F$11+СВЦЭМ!$D$10+'СЕТ СН'!$F$5-'СЕТ СН'!$F$21</f>
        <v>2773.6244710199999</v>
      </c>
      <c r="E33" s="36">
        <f>SUMIFS(СВЦЭМ!$D$39:$D$782,СВЦЭМ!$A$39:$A$782,$A33,СВЦЭМ!$B$39:$B$782,E$11)+'СЕТ СН'!$F$11+СВЦЭМ!$D$10+'СЕТ СН'!$F$5-'СЕТ СН'!$F$21</f>
        <v>2779.0690429899996</v>
      </c>
      <c r="F33" s="36">
        <f>SUMIFS(СВЦЭМ!$D$39:$D$782,СВЦЭМ!$A$39:$A$782,$A33,СВЦЭМ!$B$39:$B$782,F$11)+'СЕТ СН'!$F$11+СВЦЭМ!$D$10+'СЕТ СН'!$F$5-'СЕТ СН'!$F$21</f>
        <v>2768.0305560400002</v>
      </c>
      <c r="G33" s="36">
        <f>SUMIFS(СВЦЭМ!$D$39:$D$782,СВЦЭМ!$A$39:$A$782,$A33,СВЦЭМ!$B$39:$B$782,G$11)+'СЕТ СН'!$F$11+СВЦЭМ!$D$10+'СЕТ СН'!$F$5-'СЕТ СН'!$F$21</f>
        <v>2764.3193546499997</v>
      </c>
      <c r="H33" s="36">
        <f>SUMIFS(СВЦЭМ!$D$39:$D$782,СВЦЭМ!$A$39:$A$782,$A33,СВЦЭМ!$B$39:$B$782,H$11)+'СЕТ СН'!$F$11+СВЦЭМ!$D$10+'СЕТ СН'!$F$5-'СЕТ СН'!$F$21</f>
        <v>2802.4251088800002</v>
      </c>
      <c r="I33" s="36">
        <f>SUMIFS(СВЦЭМ!$D$39:$D$782,СВЦЭМ!$A$39:$A$782,$A33,СВЦЭМ!$B$39:$B$782,I$11)+'СЕТ СН'!$F$11+СВЦЭМ!$D$10+'СЕТ СН'!$F$5-'СЕТ СН'!$F$21</f>
        <v>2795.80935486</v>
      </c>
      <c r="J33" s="36">
        <f>SUMIFS(СВЦЭМ!$D$39:$D$782,СВЦЭМ!$A$39:$A$782,$A33,СВЦЭМ!$B$39:$B$782,J$11)+'СЕТ СН'!$F$11+СВЦЭМ!$D$10+'СЕТ СН'!$F$5-'СЕТ СН'!$F$21</f>
        <v>2789.6539186099999</v>
      </c>
      <c r="K33" s="36">
        <f>SUMIFS(СВЦЭМ!$D$39:$D$782,СВЦЭМ!$A$39:$A$782,$A33,СВЦЭМ!$B$39:$B$782,K$11)+'СЕТ СН'!$F$11+СВЦЭМ!$D$10+'СЕТ СН'!$F$5-'СЕТ СН'!$F$21</f>
        <v>2758.42978606</v>
      </c>
      <c r="L33" s="36">
        <f>SUMIFS(СВЦЭМ!$D$39:$D$782,СВЦЭМ!$A$39:$A$782,$A33,СВЦЭМ!$B$39:$B$782,L$11)+'СЕТ СН'!$F$11+СВЦЭМ!$D$10+'СЕТ СН'!$F$5-'СЕТ СН'!$F$21</f>
        <v>2757.7820900899997</v>
      </c>
      <c r="M33" s="36">
        <f>SUMIFS(СВЦЭМ!$D$39:$D$782,СВЦЭМ!$A$39:$A$782,$A33,СВЦЭМ!$B$39:$B$782,M$11)+'СЕТ СН'!$F$11+СВЦЭМ!$D$10+'СЕТ СН'!$F$5-'СЕТ СН'!$F$21</f>
        <v>2764.8718054000001</v>
      </c>
      <c r="N33" s="36">
        <f>SUMIFS(СВЦЭМ!$D$39:$D$782,СВЦЭМ!$A$39:$A$782,$A33,СВЦЭМ!$B$39:$B$782,N$11)+'СЕТ СН'!$F$11+СВЦЭМ!$D$10+'СЕТ СН'!$F$5-'СЕТ СН'!$F$21</f>
        <v>2758.52841661</v>
      </c>
      <c r="O33" s="36">
        <f>SUMIFS(СВЦЭМ!$D$39:$D$782,СВЦЭМ!$A$39:$A$782,$A33,СВЦЭМ!$B$39:$B$782,O$11)+'СЕТ СН'!$F$11+СВЦЭМ!$D$10+'СЕТ СН'!$F$5-'СЕТ СН'!$F$21</f>
        <v>2758.4683728800001</v>
      </c>
      <c r="P33" s="36">
        <f>SUMIFS(СВЦЭМ!$D$39:$D$782,СВЦЭМ!$A$39:$A$782,$A33,СВЦЭМ!$B$39:$B$782,P$11)+'СЕТ СН'!$F$11+СВЦЭМ!$D$10+'СЕТ СН'!$F$5-'СЕТ СН'!$F$21</f>
        <v>2759.8127371399996</v>
      </c>
      <c r="Q33" s="36">
        <f>SUMIFS(СВЦЭМ!$D$39:$D$782,СВЦЭМ!$A$39:$A$782,$A33,СВЦЭМ!$B$39:$B$782,Q$11)+'СЕТ СН'!$F$11+СВЦЭМ!$D$10+'СЕТ СН'!$F$5-'СЕТ СН'!$F$21</f>
        <v>2838.46221212</v>
      </c>
      <c r="R33" s="36">
        <f>SUMIFS(СВЦЭМ!$D$39:$D$782,СВЦЭМ!$A$39:$A$782,$A33,СВЦЭМ!$B$39:$B$782,R$11)+'СЕТ СН'!$F$11+СВЦЭМ!$D$10+'СЕТ СН'!$F$5-'СЕТ СН'!$F$21</f>
        <v>2839.0937489899998</v>
      </c>
      <c r="S33" s="36">
        <f>SUMIFS(СВЦЭМ!$D$39:$D$782,СВЦЭМ!$A$39:$A$782,$A33,СВЦЭМ!$B$39:$B$782,S$11)+'СЕТ СН'!$F$11+СВЦЭМ!$D$10+'СЕТ СН'!$F$5-'СЕТ СН'!$F$21</f>
        <v>2801.8665214900002</v>
      </c>
      <c r="T33" s="36">
        <f>SUMIFS(СВЦЭМ!$D$39:$D$782,СВЦЭМ!$A$39:$A$782,$A33,СВЦЭМ!$B$39:$B$782,T$11)+'СЕТ СН'!$F$11+СВЦЭМ!$D$10+'СЕТ СН'!$F$5-'СЕТ СН'!$F$21</f>
        <v>2739.2183997399998</v>
      </c>
      <c r="U33" s="36">
        <f>SUMIFS(СВЦЭМ!$D$39:$D$782,СВЦЭМ!$A$39:$A$782,$A33,СВЦЭМ!$B$39:$B$782,U$11)+'СЕТ СН'!$F$11+СВЦЭМ!$D$10+'СЕТ СН'!$F$5-'СЕТ СН'!$F$21</f>
        <v>2738.3557711399999</v>
      </c>
      <c r="V33" s="36">
        <f>SUMIFS(СВЦЭМ!$D$39:$D$782,СВЦЭМ!$A$39:$A$782,$A33,СВЦЭМ!$B$39:$B$782,V$11)+'СЕТ СН'!$F$11+СВЦЭМ!$D$10+'СЕТ СН'!$F$5-'СЕТ СН'!$F$21</f>
        <v>2762.67007306</v>
      </c>
      <c r="W33" s="36">
        <f>SUMIFS(СВЦЭМ!$D$39:$D$782,СВЦЭМ!$A$39:$A$782,$A33,СВЦЭМ!$B$39:$B$782,W$11)+'СЕТ СН'!$F$11+СВЦЭМ!$D$10+'СЕТ СН'!$F$5-'СЕТ СН'!$F$21</f>
        <v>2782.5366645899999</v>
      </c>
      <c r="X33" s="36">
        <f>SUMIFS(СВЦЭМ!$D$39:$D$782,СВЦЭМ!$A$39:$A$782,$A33,СВЦЭМ!$B$39:$B$782,X$11)+'СЕТ СН'!$F$11+СВЦЭМ!$D$10+'СЕТ СН'!$F$5-'СЕТ СН'!$F$21</f>
        <v>2812.9131483399997</v>
      </c>
      <c r="Y33" s="36">
        <f>SUMIFS(СВЦЭМ!$D$39:$D$782,СВЦЭМ!$A$39:$A$782,$A33,СВЦЭМ!$B$39:$B$782,Y$11)+'СЕТ СН'!$F$11+СВЦЭМ!$D$10+'СЕТ СН'!$F$5-'СЕТ СН'!$F$21</f>
        <v>2792.3237008900001</v>
      </c>
    </row>
    <row r="34" spans="1:27" ht="15.75" x14ac:dyDescent="0.2">
      <c r="A34" s="35">
        <f t="shared" si="0"/>
        <v>44492</v>
      </c>
      <c r="B34" s="36">
        <f>SUMIFS(СВЦЭМ!$D$39:$D$782,СВЦЭМ!$A$39:$A$782,$A34,СВЦЭМ!$B$39:$B$782,B$11)+'СЕТ СН'!$F$11+СВЦЭМ!$D$10+'СЕТ СН'!$F$5-'СЕТ СН'!$F$21</f>
        <v>2777.20098947</v>
      </c>
      <c r="C34" s="36">
        <f>SUMIFS(СВЦЭМ!$D$39:$D$782,СВЦЭМ!$A$39:$A$782,$A34,СВЦЭМ!$B$39:$B$782,C$11)+'СЕТ СН'!$F$11+СВЦЭМ!$D$10+'СЕТ СН'!$F$5-'СЕТ СН'!$F$21</f>
        <v>2742.8719322500001</v>
      </c>
      <c r="D34" s="36">
        <f>SUMIFS(СВЦЭМ!$D$39:$D$782,СВЦЭМ!$A$39:$A$782,$A34,СВЦЭМ!$B$39:$B$782,D$11)+'СЕТ СН'!$F$11+СВЦЭМ!$D$10+'СЕТ СН'!$F$5-'СЕТ СН'!$F$21</f>
        <v>2763.48456136</v>
      </c>
      <c r="E34" s="36">
        <f>SUMIFS(СВЦЭМ!$D$39:$D$782,СВЦЭМ!$A$39:$A$782,$A34,СВЦЭМ!$B$39:$B$782,E$11)+'СЕТ СН'!$F$11+СВЦЭМ!$D$10+'СЕТ СН'!$F$5-'СЕТ СН'!$F$21</f>
        <v>2779.7994354399998</v>
      </c>
      <c r="F34" s="36">
        <f>SUMIFS(СВЦЭМ!$D$39:$D$782,СВЦЭМ!$A$39:$A$782,$A34,СВЦЭМ!$B$39:$B$782,F$11)+'СЕТ СН'!$F$11+СВЦЭМ!$D$10+'СЕТ СН'!$F$5-'СЕТ СН'!$F$21</f>
        <v>2775.9743932800002</v>
      </c>
      <c r="G34" s="36">
        <f>SUMIFS(СВЦЭМ!$D$39:$D$782,СВЦЭМ!$A$39:$A$782,$A34,СВЦЭМ!$B$39:$B$782,G$11)+'СЕТ СН'!$F$11+СВЦЭМ!$D$10+'СЕТ СН'!$F$5-'СЕТ СН'!$F$21</f>
        <v>2783.12832914</v>
      </c>
      <c r="H34" s="36">
        <f>SUMIFS(СВЦЭМ!$D$39:$D$782,СВЦЭМ!$A$39:$A$782,$A34,СВЦЭМ!$B$39:$B$782,H$11)+'СЕТ СН'!$F$11+СВЦЭМ!$D$10+'СЕТ СН'!$F$5-'СЕТ СН'!$F$21</f>
        <v>2742.7688630900002</v>
      </c>
      <c r="I34" s="36">
        <f>SUMIFS(СВЦЭМ!$D$39:$D$782,СВЦЭМ!$A$39:$A$782,$A34,СВЦЭМ!$B$39:$B$782,I$11)+'СЕТ СН'!$F$11+СВЦЭМ!$D$10+'СЕТ СН'!$F$5-'СЕТ СН'!$F$21</f>
        <v>2740.7948513399997</v>
      </c>
      <c r="J34" s="36">
        <f>SUMIFS(СВЦЭМ!$D$39:$D$782,СВЦЭМ!$A$39:$A$782,$A34,СВЦЭМ!$B$39:$B$782,J$11)+'СЕТ СН'!$F$11+СВЦЭМ!$D$10+'СЕТ СН'!$F$5-'СЕТ СН'!$F$21</f>
        <v>2692.40959488</v>
      </c>
      <c r="K34" s="36">
        <f>SUMIFS(СВЦЭМ!$D$39:$D$782,СВЦЭМ!$A$39:$A$782,$A34,СВЦЭМ!$B$39:$B$782,K$11)+'СЕТ СН'!$F$11+СВЦЭМ!$D$10+'СЕТ СН'!$F$5-'СЕТ СН'!$F$21</f>
        <v>2675.2952250600001</v>
      </c>
      <c r="L34" s="36">
        <f>SUMIFS(СВЦЭМ!$D$39:$D$782,СВЦЭМ!$A$39:$A$782,$A34,СВЦЭМ!$B$39:$B$782,L$11)+'СЕТ СН'!$F$11+СВЦЭМ!$D$10+'СЕТ СН'!$F$5-'СЕТ СН'!$F$21</f>
        <v>2655.9957988199999</v>
      </c>
      <c r="M34" s="36">
        <f>SUMIFS(СВЦЭМ!$D$39:$D$782,СВЦЭМ!$A$39:$A$782,$A34,СВЦЭМ!$B$39:$B$782,M$11)+'СЕТ СН'!$F$11+СВЦЭМ!$D$10+'СЕТ СН'!$F$5-'СЕТ СН'!$F$21</f>
        <v>2648.8585336799997</v>
      </c>
      <c r="N34" s="36">
        <f>SUMIFS(СВЦЭМ!$D$39:$D$782,СВЦЭМ!$A$39:$A$782,$A34,СВЦЭМ!$B$39:$B$782,N$11)+'СЕТ СН'!$F$11+СВЦЭМ!$D$10+'СЕТ СН'!$F$5-'СЕТ СН'!$F$21</f>
        <v>2638.3779605299997</v>
      </c>
      <c r="O34" s="36">
        <f>SUMIFS(СВЦЭМ!$D$39:$D$782,СВЦЭМ!$A$39:$A$782,$A34,СВЦЭМ!$B$39:$B$782,O$11)+'СЕТ СН'!$F$11+СВЦЭМ!$D$10+'СЕТ СН'!$F$5-'СЕТ СН'!$F$21</f>
        <v>2629.9776686</v>
      </c>
      <c r="P34" s="36">
        <f>SUMIFS(СВЦЭМ!$D$39:$D$782,СВЦЭМ!$A$39:$A$782,$A34,СВЦЭМ!$B$39:$B$782,P$11)+'СЕТ СН'!$F$11+СВЦЭМ!$D$10+'СЕТ СН'!$F$5-'СЕТ СН'!$F$21</f>
        <v>2623.3533809700002</v>
      </c>
      <c r="Q34" s="36">
        <f>SUMIFS(СВЦЭМ!$D$39:$D$782,СВЦЭМ!$A$39:$A$782,$A34,СВЦЭМ!$B$39:$B$782,Q$11)+'СЕТ СН'!$F$11+СВЦЭМ!$D$10+'СЕТ СН'!$F$5-'СЕТ СН'!$F$21</f>
        <v>2616.7334503799998</v>
      </c>
      <c r="R34" s="36">
        <f>SUMIFS(СВЦЭМ!$D$39:$D$782,СВЦЭМ!$A$39:$A$782,$A34,СВЦЭМ!$B$39:$B$782,R$11)+'СЕТ СН'!$F$11+СВЦЭМ!$D$10+'СЕТ СН'!$F$5-'СЕТ СН'!$F$21</f>
        <v>2613.1717286600001</v>
      </c>
      <c r="S34" s="36">
        <f>SUMIFS(СВЦЭМ!$D$39:$D$782,СВЦЭМ!$A$39:$A$782,$A34,СВЦЭМ!$B$39:$B$782,S$11)+'СЕТ СН'!$F$11+СВЦЭМ!$D$10+'СЕТ СН'!$F$5-'СЕТ СН'!$F$21</f>
        <v>2618.1132511699998</v>
      </c>
      <c r="T34" s="36">
        <f>SUMIFS(СВЦЭМ!$D$39:$D$782,СВЦЭМ!$A$39:$A$782,$A34,СВЦЭМ!$B$39:$B$782,T$11)+'СЕТ СН'!$F$11+СВЦЭМ!$D$10+'СЕТ СН'!$F$5-'СЕТ СН'!$F$21</f>
        <v>2625.1185182300001</v>
      </c>
      <c r="U34" s="36">
        <f>SUMIFS(СВЦЭМ!$D$39:$D$782,СВЦЭМ!$A$39:$A$782,$A34,СВЦЭМ!$B$39:$B$782,U$11)+'СЕТ СН'!$F$11+СВЦЭМ!$D$10+'СЕТ СН'!$F$5-'СЕТ СН'!$F$21</f>
        <v>2619.3862221099998</v>
      </c>
      <c r="V34" s="36">
        <f>SUMIFS(СВЦЭМ!$D$39:$D$782,СВЦЭМ!$A$39:$A$782,$A34,СВЦЭМ!$B$39:$B$782,V$11)+'СЕТ СН'!$F$11+СВЦЭМ!$D$10+'СЕТ СН'!$F$5-'СЕТ СН'!$F$21</f>
        <v>2608.7420315499999</v>
      </c>
      <c r="W34" s="36">
        <f>SUMIFS(СВЦЭМ!$D$39:$D$782,СВЦЭМ!$A$39:$A$782,$A34,СВЦЭМ!$B$39:$B$782,W$11)+'СЕТ СН'!$F$11+СВЦЭМ!$D$10+'СЕТ СН'!$F$5-'СЕТ СН'!$F$21</f>
        <v>2627.5410684099998</v>
      </c>
      <c r="X34" s="36">
        <f>SUMIFS(СВЦЭМ!$D$39:$D$782,СВЦЭМ!$A$39:$A$782,$A34,СВЦЭМ!$B$39:$B$782,X$11)+'СЕТ СН'!$F$11+СВЦЭМ!$D$10+'СЕТ СН'!$F$5-'СЕТ СН'!$F$21</f>
        <v>2653.56612498</v>
      </c>
      <c r="Y34" s="36">
        <f>SUMIFS(СВЦЭМ!$D$39:$D$782,СВЦЭМ!$A$39:$A$782,$A34,СВЦЭМ!$B$39:$B$782,Y$11)+'СЕТ СН'!$F$11+СВЦЭМ!$D$10+'СЕТ СН'!$F$5-'СЕТ СН'!$F$21</f>
        <v>2703.99467082</v>
      </c>
    </row>
    <row r="35" spans="1:27" ht="15.75" x14ac:dyDescent="0.2">
      <c r="A35" s="35">
        <f t="shared" si="0"/>
        <v>44493</v>
      </c>
      <c r="B35" s="36">
        <f>SUMIFS(СВЦЭМ!$D$39:$D$782,СВЦЭМ!$A$39:$A$782,$A35,СВЦЭМ!$B$39:$B$782,B$11)+'СЕТ СН'!$F$11+СВЦЭМ!$D$10+'СЕТ СН'!$F$5-'СЕТ СН'!$F$21</f>
        <v>2745.7480246</v>
      </c>
      <c r="C35" s="36">
        <f>SUMIFS(СВЦЭМ!$D$39:$D$782,СВЦЭМ!$A$39:$A$782,$A35,СВЦЭМ!$B$39:$B$782,C$11)+'СЕТ СН'!$F$11+СВЦЭМ!$D$10+'СЕТ СН'!$F$5-'СЕТ СН'!$F$21</f>
        <v>2780.60251677</v>
      </c>
      <c r="D35" s="36">
        <f>SUMIFS(СВЦЭМ!$D$39:$D$782,СВЦЭМ!$A$39:$A$782,$A35,СВЦЭМ!$B$39:$B$782,D$11)+'СЕТ СН'!$F$11+СВЦЭМ!$D$10+'СЕТ СН'!$F$5-'СЕТ СН'!$F$21</f>
        <v>2829.8009863999996</v>
      </c>
      <c r="E35" s="36">
        <f>SUMIFS(СВЦЭМ!$D$39:$D$782,СВЦЭМ!$A$39:$A$782,$A35,СВЦЭМ!$B$39:$B$782,E$11)+'СЕТ СН'!$F$11+СВЦЭМ!$D$10+'СЕТ СН'!$F$5-'СЕТ СН'!$F$21</f>
        <v>2841.1997221000001</v>
      </c>
      <c r="F35" s="36">
        <f>SUMIFS(СВЦЭМ!$D$39:$D$782,СВЦЭМ!$A$39:$A$782,$A35,СВЦЭМ!$B$39:$B$782,F$11)+'СЕТ СН'!$F$11+СВЦЭМ!$D$10+'СЕТ СН'!$F$5-'СЕТ СН'!$F$21</f>
        <v>2834.7800720599998</v>
      </c>
      <c r="G35" s="36">
        <f>SUMIFS(СВЦЭМ!$D$39:$D$782,СВЦЭМ!$A$39:$A$782,$A35,СВЦЭМ!$B$39:$B$782,G$11)+'СЕТ СН'!$F$11+СВЦЭМ!$D$10+'СЕТ СН'!$F$5-'СЕТ СН'!$F$21</f>
        <v>2837.8459482799999</v>
      </c>
      <c r="H35" s="36">
        <f>SUMIFS(СВЦЭМ!$D$39:$D$782,СВЦЭМ!$A$39:$A$782,$A35,СВЦЭМ!$B$39:$B$782,H$11)+'СЕТ СН'!$F$11+СВЦЭМ!$D$10+'СЕТ СН'!$F$5-'СЕТ СН'!$F$21</f>
        <v>2798.8378661799998</v>
      </c>
      <c r="I35" s="36">
        <f>SUMIFS(СВЦЭМ!$D$39:$D$782,СВЦЭМ!$A$39:$A$782,$A35,СВЦЭМ!$B$39:$B$782,I$11)+'СЕТ СН'!$F$11+СВЦЭМ!$D$10+'СЕТ СН'!$F$5-'СЕТ СН'!$F$21</f>
        <v>2744.2459253299999</v>
      </c>
      <c r="J35" s="36">
        <f>SUMIFS(СВЦЭМ!$D$39:$D$782,СВЦЭМ!$A$39:$A$782,$A35,СВЦЭМ!$B$39:$B$782,J$11)+'СЕТ СН'!$F$11+СВЦЭМ!$D$10+'СЕТ СН'!$F$5-'СЕТ СН'!$F$21</f>
        <v>2691.5853877299996</v>
      </c>
      <c r="K35" s="36">
        <f>SUMIFS(СВЦЭМ!$D$39:$D$782,СВЦЭМ!$A$39:$A$782,$A35,СВЦЭМ!$B$39:$B$782,K$11)+'СЕТ СН'!$F$11+СВЦЭМ!$D$10+'СЕТ СН'!$F$5-'СЕТ СН'!$F$21</f>
        <v>2658.4013796499999</v>
      </c>
      <c r="L35" s="36">
        <f>SUMIFS(СВЦЭМ!$D$39:$D$782,СВЦЭМ!$A$39:$A$782,$A35,СВЦЭМ!$B$39:$B$782,L$11)+'СЕТ СН'!$F$11+СВЦЭМ!$D$10+'СЕТ СН'!$F$5-'СЕТ СН'!$F$21</f>
        <v>2635.1910079099998</v>
      </c>
      <c r="M35" s="36">
        <f>SUMIFS(СВЦЭМ!$D$39:$D$782,СВЦЭМ!$A$39:$A$782,$A35,СВЦЭМ!$B$39:$B$782,M$11)+'СЕТ СН'!$F$11+СВЦЭМ!$D$10+'СЕТ СН'!$F$5-'СЕТ СН'!$F$21</f>
        <v>2629.1903828099998</v>
      </c>
      <c r="N35" s="36">
        <f>SUMIFS(СВЦЭМ!$D$39:$D$782,СВЦЭМ!$A$39:$A$782,$A35,СВЦЭМ!$B$39:$B$782,N$11)+'СЕТ СН'!$F$11+СВЦЭМ!$D$10+'СЕТ СН'!$F$5-'СЕТ СН'!$F$21</f>
        <v>2629.0351350699998</v>
      </c>
      <c r="O35" s="36">
        <f>SUMIFS(СВЦЭМ!$D$39:$D$782,СВЦЭМ!$A$39:$A$782,$A35,СВЦЭМ!$B$39:$B$782,O$11)+'СЕТ СН'!$F$11+СВЦЭМ!$D$10+'СЕТ СН'!$F$5-'СЕТ СН'!$F$21</f>
        <v>2620.1088489399999</v>
      </c>
      <c r="P35" s="36">
        <f>SUMIFS(СВЦЭМ!$D$39:$D$782,СВЦЭМ!$A$39:$A$782,$A35,СВЦЭМ!$B$39:$B$782,P$11)+'СЕТ СН'!$F$11+СВЦЭМ!$D$10+'СЕТ СН'!$F$5-'СЕТ СН'!$F$21</f>
        <v>2617.9954402200001</v>
      </c>
      <c r="Q35" s="36">
        <f>SUMIFS(СВЦЭМ!$D$39:$D$782,СВЦЭМ!$A$39:$A$782,$A35,СВЦЭМ!$B$39:$B$782,Q$11)+'СЕТ СН'!$F$11+СВЦЭМ!$D$10+'СЕТ СН'!$F$5-'СЕТ СН'!$F$21</f>
        <v>2610.2476535999999</v>
      </c>
      <c r="R35" s="36">
        <f>SUMIFS(СВЦЭМ!$D$39:$D$782,СВЦЭМ!$A$39:$A$782,$A35,СВЦЭМ!$B$39:$B$782,R$11)+'СЕТ СН'!$F$11+СВЦЭМ!$D$10+'СЕТ СН'!$F$5-'СЕТ СН'!$F$21</f>
        <v>2609.1912805699999</v>
      </c>
      <c r="S35" s="36">
        <f>SUMIFS(СВЦЭМ!$D$39:$D$782,СВЦЭМ!$A$39:$A$782,$A35,СВЦЭМ!$B$39:$B$782,S$11)+'СЕТ СН'!$F$11+СВЦЭМ!$D$10+'СЕТ СН'!$F$5-'СЕТ СН'!$F$21</f>
        <v>2617.6499539900001</v>
      </c>
      <c r="T35" s="36">
        <f>SUMIFS(СВЦЭМ!$D$39:$D$782,СВЦЭМ!$A$39:$A$782,$A35,СВЦЭМ!$B$39:$B$782,T$11)+'СЕТ СН'!$F$11+СВЦЭМ!$D$10+'СЕТ СН'!$F$5-'СЕТ СН'!$F$21</f>
        <v>2598.1468870999997</v>
      </c>
      <c r="U35" s="36">
        <f>SUMIFS(СВЦЭМ!$D$39:$D$782,СВЦЭМ!$A$39:$A$782,$A35,СВЦЭМ!$B$39:$B$782,U$11)+'СЕТ СН'!$F$11+СВЦЭМ!$D$10+'СЕТ СН'!$F$5-'СЕТ СН'!$F$21</f>
        <v>2613.1524192500001</v>
      </c>
      <c r="V35" s="36">
        <f>SUMIFS(СВЦЭМ!$D$39:$D$782,СВЦЭМ!$A$39:$A$782,$A35,СВЦЭМ!$B$39:$B$782,V$11)+'СЕТ СН'!$F$11+СВЦЭМ!$D$10+'СЕТ СН'!$F$5-'СЕТ СН'!$F$21</f>
        <v>2627.1330682399998</v>
      </c>
      <c r="W35" s="36">
        <f>SUMIFS(СВЦЭМ!$D$39:$D$782,СВЦЭМ!$A$39:$A$782,$A35,СВЦЭМ!$B$39:$B$782,W$11)+'СЕТ СН'!$F$11+СВЦЭМ!$D$10+'СЕТ СН'!$F$5-'СЕТ СН'!$F$21</f>
        <v>2642.3085336100003</v>
      </c>
      <c r="X35" s="36">
        <f>SUMIFS(СВЦЭМ!$D$39:$D$782,СВЦЭМ!$A$39:$A$782,$A35,СВЦЭМ!$B$39:$B$782,X$11)+'СЕТ СН'!$F$11+СВЦЭМ!$D$10+'СЕТ СН'!$F$5-'СЕТ СН'!$F$21</f>
        <v>2666.0399773899999</v>
      </c>
      <c r="Y35" s="36">
        <f>SUMIFS(СВЦЭМ!$D$39:$D$782,СВЦЭМ!$A$39:$A$782,$A35,СВЦЭМ!$B$39:$B$782,Y$11)+'СЕТ СН'!$F$11+СВЦЭМ!$D$10+'СЕТ СН'!$F$5-'СЕТ СН'!$F$21</f>
        <v>2705.2873204899997</v>
      </c>
    </row>
    <row r="36" spans="1:27" ht="15.75" x14ac:dyDescent="0.2">
      <c r="A36" s="35">
        <f t="shared" si="0"/>
        <v>44494</v>
      </c>
      <c r="B36" s="36">
        <f>SUMIFS(СВЦЭМ!$D$39:$D$782,СВЦЭМ!$A$39:$A$782,$A36,СВЦЭМ!$B$39:$B$782,B$11)+'СЕТ СН'!$F$11+СВЦЭМ!$D$10+'СЕТ СН'!$F$5-'СЕТ СН'!$F$21</f>
        <v>2774.9515552299999</v>
      </c>
      <c r="C36" s="36">
        <f>SUMIFS(СВЦЭМ!$D$39:$D$782,СВЦЭМ!$A$39:$A$782,$A36,СВЦЭМ!$B$39:$B$782,C$11)+'СЕТ СН'!$F$11+СВЦЭМ!$D$10+'СЕТ СН'!$F$5-'СЕТ СН'!$F$21</f>
        <v>2861.84874941</v>
      </c>
      <c r="D36" s="36">
        <f>SUMIFS(СВЦЭМ!$D$39:$D$782,СВЦЭМ!$A$39:$A$782,$A36,СВЦЭМ!$B$39:$B$782,D$11)+'СЕТ СН'!$F$11+СВЦЭМ!$D$10+'СЕТ СН'!$F$5-'СЕТ СН'!$F$21</f>
        <v>2861.1537914599999</v>
      </c>
      <c r="E36" s="36">
        <f>SUMIFS(СВЦЭМ!$D$39:$D$782,СВЦЭМ!$A$39:$A$782,$A36,СВЦЭМ!$B$39:$B$782,E$11)+'СЕТ СН'!$F$11+СВЦЭМ!$D$10+'СЕТ СН'!$F$5-'СЕТ СН'!$F$21</f>
        <v>2751.4021947000001</v>
      </c>
      <c r="F36" s="36">
        <f>SUMIFS(СВЦЭМ!$D$39:$D$782,СВЦЭМ!$A$39:$A$782,$A36,СВЦЭМ!$B$39:$B$782,F$11)+'СЕТ СН'!$F$11+СВЦЭМ!$D$10+'СЕТ СН'!$F$5-'СЕТ СН'!$F$21</f>
        <v>2746.8515191500001</v>
      </c>
      <c r="G36" s="36">
        <f>SUMIFS(СВЦЭМ!$D$39:$D$782,СВЦЭМ!$A$39:$A$782,$A36,СВЦЭМ!$B$39:$B$782,G$11)+'СЕТ СН'!$F$11+СВЦЭМ!$D$10+'СЕТ СН'!$F$5-'СЕТ СН'!$F$21</f>
        <v>2756.6537938299998</v>
      </c>
      <c r="H36" s="36">
        <f>SUMIFS(СВЦЭМ!$D$39:$D$782,СВЦЭМ!$A$39:$A$782,$A36,СВЦЭМ!$B$39:$B$782,H$11)+'СЕТ СН'!$F$11+СВЦЭМ!$D$10+'СЕТ СН'!$F$5-'СЕТ СН'!$F$21</f>
        <v>2819.87994196</v>
      </c>
      <c r="I36" s="36">
        <f>SUMIFS(СВЦЭМ!$D$39:$D$782,СВЦЭМ!$A$39:$A$782,$A36,СВЦЭМ!$B$39:$B$782,I$11)+'СЕТ СН'!$F$11+СВЦЭМ!$D$10+'СЕТ СН'!$F$5-'СЕТ СН'!$F$21</f>
        <v>2799.6180379699999</v>
      </c>
      <c r="J36" s="36">
        <f>SUMIFS(СВЦЭМ!$D$39:$D$782,СВЦЭМ!$A$39:$A$782,$A36,СВЦЭМ!$B$39:$B$782,J$11)+'СЕТ СН'!$F$11+СВЦЭМ!$D$10+'СЕТ СН'!$F$5-'СЕТ СН'!$F$21</f>
        <v>2733.9546887500001</v>
      </c>
      <c r="K36" s="36">
        <f>SUMIFS(СВЦЭМ!$D$39:$D$782,СВЦЭМ!$A$39:$A$782,$A36,СВЦЭМ!$B$39:$B$782,K$11)+'СЕТ СН'!$F$11+СВЦЭМ!$D$10+'СЕТ СН'!$F$5-'СЕТ СН'!$F$21</f>
        <v>2694.2447241499999</v>
      </c>
      <c r="L36" s="36">
        <f>SUMIFS(СВЦЭМ!$D$39:$D$782,СВЦЭМ!$A$39:$A$782,$A36,СВЦЭМ!$B$39:$B$782,L$11)+'СЕТ СН'!$F$11+СВЦЭМ!$D$10+'СЕТ СН'!$F$5-'СЕТ СН'!$F$21</f>
        <v>2692.4686048900003</v>
      </c>
      <c r="M36" s="36">
        <f>SUMIFS(СВЦЭМ!$D$39:$D$782,СВЦЭМ!$A$39:$A$782,$A36,СВЦЭМ!$B$39:$B$782,M$11)+'СЕТ СН'!$F$11+СВЦЭМ!$D$10+'СЕТ СН'!$F$5-'СЕТ СН'!$F$21</f>
        <v>2709.07692494</v>
      </c>
      <c r="N36" s="36">
        <f>SUMIFS(СВЦЭМ!$D$39:$D$782,СВЦЭМ!$A$39:$A$782,$A36,СВЦЭМ!$B$39:$B$782,N$11)+'СЕТ СН'!$F$11+СВЦЭМ!$D$10+'СЕТ СН'!$F$5-'СЕТ СН'!$F$21</f>
        <v>2722.3481063299996</v>
      </c>
      <c r="O36" s="36">
        <f>SUMIFS(СВЦЭМ!$D$39:$D$782,СВЦЭМ!$A$39:$A$782,$A36,СВЦЭМ!$B$39:$B$782,O$11)+'СЕТ СН'!$F$11+СВЦЭМ!$D$10+'СЕТ СН'!$F$5-'СЕТ СН'!$F$21</f>
        <v>2721.7810162999999</v>
      </c>
      <c r="P36" s="36">
        <f>SUMIFS(СВЦЭМ!$D$39:$D$782,СВЦЭМ!$A$39:$A$782,$A36,СВЦЭМ!$B$39:$B$782,P$11)+'СЕТ СН'!$F$11+СВЦЭМ!$D$10+'СЕТ СН'!$F$5-'СЕТ СН'!$F$21</f>
        <v>2717.4403141799999</v>
      </c>
      <c r="Q36" s="36">
        <f>SUMIFS(СВЦЭМ!$D$39:$D$782,СВЦЭМ!$A$39:$A$782,$A36,СВЦЭМ!$B$39:$B$782,Q$11)+'СЕТ СН'!$F$11+СВЦЭМ!$D$10+'СЕТ СН'!$F$5-'СЕТ СН'!$F$21</f>
        <v>2719.3837958899999</v>
      </c>
      <c r="R36" s="36">
        <f>SUMIFS(СВЦЭМ!$D$39:$D$782,СВЦЭМ!$A$39:$A$782,$A36,СВЦЭМ!$B$39:$B$782,R$11)+'СЕТ СН'!$F$11+СВЦЭМ!$D$10+'СЕТ СН'!$F$5-'СЕТ СН'!$F$21</f>
        <v>2710.9621924100002</v>
      </c>
      <c r="S36" s="36">
        <f>SUMIFS(СВЦЭМ!$D$39:$D$782,СВЦЭМ!$A$39:$A$782,$A36,СВЦЭМ!$B$39:$B$782,S$11)+'СЕТ СН'!$F$11+СВЦЭМ!$D$10+'СЕТ СН'!$F$5-'СЕТ СН'!$F$21</f>
        <v>2694.7551822400001</v>
      </c>
      <c r="T36" s="36">
        <f>SUMIFS(СВЦЭМ!$D$39:$D$782,СВЦЭМ!$A$39:$A$782,$A36,СВЦЭМ!$B$39:$B$782,T$11)+'СЕТ СН'!$F$11+СВЦЭМ!$D$10+'СЕТ СН'!$F$5-'СЕТ СН'!$F$21</f>
        <v>2700.5615527999998</v>
      </c>
      <c r="U36" s="36">
        <f>SUMIFS(СВЦЭМ!$D$39:$D$782,СВЦЭМ!$A$39:$A$782,$A36,СВЦЭМ!$B$39:$B$782,U$11)+'СЕТ СН'!$F$11+СВЦЭМ!$D$10+'СЕТ СН'!$F$5-'СЕТ СН'!$F$21</f>
        <v>2721.1310196300001</v>
      </c>
      <c r="V36" s="36">
        <f>SUMIFS(СВЦЭМ!$D$39:$D$782,СВЦЭМ!$A$39:$A$782,$A36,СВЦЭМ!$B$39:$B$782,V$11)+'СЕТ СН'!$F$11+СВЦЭМ!$D$10+'СЕТ СН'!$F$5-'СЕТ СН'!$F$21</f>
        <v>2687.40153801</v>
      </c>
      <c r="W36" s="36">
        <f>SUMIFS(СВЦЭМ!$D$39:$D$782,СВЦЭМ!$A$39:$A$782,$A36,СВЦЭМ!$B$39:$B$782,W$11)+'СЕТ СН'!$F$11+СВЦЭМ!$D$10+'СЕТ СН'!$F$5-'СЕТ СН'!$F$21</f>
        <v>2708.5916056599999</v>
      </c>
      <c r="X36" s="36">
        <f>SUMIFS(СВЦЭМ!$D$39:$D$782,СВЦЭМ!$A$39:$A$782,$A36,СВЦЭМ!$B$39:$B$782,X$11)+'СЕТ СН'!$F$11+СВЦЭМ!$D$10+'СЕТ СН'!$F$5-'СЕТ СН'!$F$21</f>
        <v>2733.1478048399999</v>
      </c>
      <c r="Y36" s="36">
        <f>SUMIFS(СВЦЭМ!$D$39:$D$782,СВЦЭМ!$A$39:$A$782,$A36,СВЦЭМ!$B$39:$B$782,Y$11)+'СЕТ СН'!$F$11+СВЦЭМ!$D$10+'СЕТ СН'!$F$5-'СЕТ СН'!$F$21</f>
        <v>2776.5234453399999</v>
      </c>
    </row>
    <row r="37" spans="1:27" ht="15.75" x14ac:dyDescent="0.2">
      <c r="A37" s="35">
        <f t="shared" si="0"/>
        <v>44495</v>
      </c>
      <c r="B37" s="36">
        <f>SUMIFS(СВЦЭМ!$D$39:$D$782,СВЦЭМ!$A$39:$A$782,$A37,СВЦЭМ!$B$39:$B$782,B$11)+'СЕТ СН'!$F$11+СВЦЭМ!$D$10+'СЕТ СН'!$F$5-'СЕТ СН'!$F$21</f>
        <v>2753.7606292599999</v>
      </c>
      <c r="C37" s="36">
        <f>SUMIFS(СВЦЭМ!$D$39:$D$782,СВЦЭМ!$A$39:$A$782,$A37,СВЦЭМ!$B$39:$B$782,C$11)+'СЕТ СН'!$F$11+СВЦЭМ!$D$10+'СЕТ СН'!$F$5-'СЕТ СН'!$F$21</f>
        <v>2759.9977906399999</v>
      </c>
      <c r="D37" s="36">
        <f>SUMIFS(СВЦЭМ!$D$39:$D$782,СВЦЭМ!$A$39:$A$782,$A37,СВЦЭМ!$B$39:$B$782,D$11)+'СЕТ СН'!$F$11+СВЦЭМ!$D$10+'СЕТ СН'!$F$5-'СЕТ СН'!$F$21</f>
        <v>2769.9253045300002</v>
      </c>
      <c r="E37" s="36">
        <f>SUMIFS(СВЦЭМ!$D$39:$D$782,СВЦЭМ!$A$39:$A$782,$A37,СВЦЭМ!$B$39:$B$782,E$11)+'СЕТ СН'!$F$11+СВЦЭМ!$D$10+'СЕТ СН'!$F$5-'СЕТ СН'!$F$21</f>
        <v>2779.5969550600003</v>
      </c>
      <c r="F37" s="36">
        <f>SUMIFS(СВЦЭМ!$D$39:$D$782,СВЦЭМ!$A$39:$A$782,$A37,СВЦЭМ!$B$39:$B$782,F$11)+'СЕТ СН'!$F$11+СВЦЭМ!$D$10+'СЕТ СН'!$F$5-'СЕТ СН'!$F$21</f>
        <v>2776.3856531699998</v>
      </c>
      <c r="G37" s="36">
        <f>SUMIFS(СВЦЭМ!$D$39:$D$782,СВЦЭМ!$A$39:$A$782,$A37,СВЦЭМ!$B$39:$B$782,G$11)+'СЕТ СН'!$F$11+СВЦЭМ!$D$10+'СЕТ СН'!$F$5-'СЕТ СН'!$F$21</f>
        <v>2764.56234455</v>
      </c>
      <c r="H37" s="36">
        <f>SUMIFS(СВЦЭМ!$D$39:$D$782,СВЦЭМ!$A$39:$A$782,$A37,СВЦЭМ!$B$39:$B$782,H$11)+'СЕТ СН'!$F$11+СВЦЭМ!$D$10+'СЕТ СН'!$F$5-'СЕТ СН'!$F$21</f>
        <v>2774.5252413799999</v>
      </c>
      <c r="I37" s="36">
        <f>SUMIFS(СВЦЭМ!$D$39:$D$782,СВЦЭМ!$A$39:$A$782,$A37,СВЦЭМ!$B$39:$B$782,I$11)+'СЕТ СН'!$F$11+СВЦЭМ!$D$10+'СЕТ СН'!$F$5-'СЕТ СН'!$F$21</f>
        <v>2724.3742824700003</v>
      </c>
      <c r="J37" s="36">
        <f>SUMIFS(СВЦЭМ!$D$39:$D$782,СВЦЭМ!$A$39:$A$782,$A37,СВЦЭМ!$B$39:$B$782,J$11)+'СЕТ СН'!$F$11+СВЦЭМ!$D$10+'СЕТ СН'!$F$5-'СЕТ СН'!$F$21</f>
        <v>2680.5325704299999</v>
      </c>
      <c r="K37" s="36">
        <f>SUMIFS(СВЦЭМ!$D$39:$D$782,СВЦЭМ!$A$39:$A$782,$A37,СВЦЭМ!$B$39:$B$782,K$11)+'СЕТ СН'!$F$11+СВЦЭМ!$D$10+'СЕТ СН'!$F$5-'СЕТ СН'!$F$21</f>
        <v>2685.5151027699999</v>
      </c>
      <c r="L37" s="36">
        <f>SUMIFS(СВЦЭМ!$D$39:$D$782,СВЦЭМ!$A$39:$A$782,$A37,СВЦЭМ!$B$39:$B$782,L$11)+'СЕТ СН'!$F$11+СВЦЭМ!$D$10+'СЕТ СН'!$F$5-'СЕТ СН'!$F$21</f>
        <v>2687.6453463500002</v>
      </c>
      <c r="M37" s="36">
        <f>SUMIFS(СВЦЭМ!$D$39:$D$782,СВЦЭМ!$A$39:$A$782,$A37,СВЦЭМ!$B$39:$B$782,M$11)+'СЕТ СН'!$F$11+СВЦЭМ!$D$10+'СЕТ СН'!$F$5-'СЕТ СН'!$F$21</f>
        <v>2681.5971889900002</v>
      </c>
      <c r="N37" s="36">
        <f>SUMIFS(СВЦЭМ!$D$39:$D$782,СВЦЭМ!$A$39:$A$782,$A37,СВЦЭМ!$B$39:$B$782,N$11)+'СЕТ СН'!$F$11+СВЦЭМ!$D$10+'СЕТ СН'!$F$5-'СЕТ СН'!$F$21</f>
        <v>2685.1961200199999</v>
      </c>
      <c r="O37" s="36">
        <f>SUMIFS(СВЦЭМ!$D$39:$D$782,СВЦЭМ!$A$39:$A$782,$A37,СВЦЭМ!$B$39:$B$782,O$11)+'СЕТ СН'!$F$11+СВЦЭМ!$D$10+'СЕТ СН'!$F$5-'СЕТ СН'!$F$21</f>
        <v>2688.0451052999997</v>
      </c>
      <c r="P37" s="36">
        <f>SUMIFS(СВЦЭМ!$D$39:$D$782,СВЦЭМ!$A$39:$A$782,$A37,СВЦЭМ!$B$39:$B$782,P$11)+'СЕТ СН'!$F$11+СВЦЭМ!$D$10+'СЕТ СН'!$F$5-'СЕТ СН'!$F$21</f>
        <v>2706.5738065300002</v>
      </c>
      <c r="Q37" s="36">
        <f>SUMIFS(СВЦЭМ!$D$39:$D$782,СВЦЭМ!$A$39:$A$782,$A37,СВЦЭМ!$B$39:$B$782,Q$11)+'СЕТ СН'!$F$11+СВЦЭМ!$D$10+'СЕТ СН'!$F$5-'СЕТ СН'!$F$21</f>
        <v>2707.7468037899998</v>
      </c>
      <c r="R37" s="36">
        <f>SUMIFS(СВЦЭМ!$D$39:$D$782,СВЦЭМ!$A$39:$A$782,$A37,СВЦЭМ!$B$39:$B$782,R$11)+'СЕТ СН'!$F$11+СВЦЭМ!$D$10+'СЕТ СН'!$F$5-'СЕТ СН'!$F$21</f>
        <v>2689.3108345099999</v>
      </c>
      <c r="S37" s="36">
        <f>SUMIFS(СВЦЭМ!$D$39:$D$782,СВЦЭМ!$A$39:$A$782,$A37,СВЦЭМ!$B$39:$B$782,S$11)+'СЕТ СН'!$F$11+СВЦЭМ!$D$10+'СЕТ СН'!$F$5-'СЕТ СН'!$F$21</f>
        <v>2661.4423245999997</v>
      </c>
      <c r="T37" s="36">
        <f>SUMIFS(СВЦЭМ!$D$39:$D$782,СВЦЭМ!$A$39:$A$782,$A37,СВЦЭМ!$B$39:$B$782,T$11)+'СЕТ СН'!$F$11+СВЦЭМ!$D$10+'СЕТ СН'!$F$5-'СЕТ СН'!$F$21</f>
        <v>2672.9913864099999</v>
      </c>
      <c r="U37" s="36">
        <f>SUMIFS(СВЦЭМ!$D$39:$D$782,СВЦЭМ!$A$39:$A$782,$A37,СВЦЭМ!$B$39:$B$782,U$11)+'СЕТ СН'!$F$11+СВЦЭМ!$D$10+'СЕТ СН'!$F$5-'СЕТ СН'!$F$21</f>
        <v>2685.1443832</v>
      </c>
      <c r="V37" s="36">
        <f>SUMIFS(СВЦЭМ!$D$39:$D$782,СВЦЭМ!$A$39:$A$782,$A37,СВЦЭМ!$B$39:$B$782,V$11)+'СЕТ СН'!$F$11+СВЦЭМ!$D$10+'СЕТ СН'!$F$5-'СЕТ СН'!$F$21</f>
        <v>2676.1480179299997</v>
      </c>
      <c r="W37" s="36">
        <f>SUMIFS(СВЦЭМ!$D$39:$D$782,СВЦЭМ!$A$39:$A$782,$A37,СВЦЭМ!$B$39:$B$782,W$11)+'СЕТ СН'!$F$11+СВЦЭМ!$D$10+'СЕТ СН'!$F$5-'СЕТ СН'!$F$21</f>
        <v>2668.8721951799998</v>
      </c>
      <c r="X37" s="36">
        <f>SUMIFS(СВЦЭМ!$D$39:$D$782,СВЦЭМ!$A$39:$A$782,$A37,СВЦЭМ!$B$39:$B$782,X$11)+'СЕТ СН'!$F$11+СВЦЭМ!$D$10+'СЕТ СН'!$F$5-'СЕТ СН'!$F$21</f>
        <v>2655.6698339899999</v>
      </c>
      <c r="Y37" s="36">
        <f>SUMIFS(СВЦЭМ!$D$39:$D$782,СВЦЭМ!$A$39:$A$782,$A37,СВЦЭМ!$B$39:$B$782,Y$11)+'СЕТ СН'!$F$11+СВЦЭМ!$D$10+'СЕТ СН'!$F$5-'СЕТ СН'!$F$21</f>
        <v>2657.2776036</v>
      </c>
    </row>
    <row r="38" spans="1:27" ht="15.75" x14ac:dyDescent="0.2">
      <c r="A38" s="35">
        <f t="shared" si="0"/>
        <v>44496</v>
      </c>
      <c r="B38" s="36">
        <f>SUMIFS(СВЦЭМ!$D$39:$D$782,СВЦЭМ!$A$39:$A$782,$A38,СВЦЭМ!$B$39:$B$782,B$11)+'СЕТ СН'!$F$11+СВЦЭМ!$D$10+'СЕТ СН'!$F$5-'СЕТ СН'!$F$21</f>
        <v>2683.0982050600001</v>
      </c>
      <c r="C38" s="36">
        <f>SUMIFS(СВЦЭМ!$D$39:$D$782,СВЦЭМ!$A$39:$A$782,$A38,СВЦЭМ!$B$39:$B$782,C$11)+'СЕТ СН'!$F$11+СВЦЭМ!$D$10+'СЕТ СН'!$F$5-'СЕТ СН'!$F$21</f>
        <v>2736.6583149799999</v>
      </c>
      <c r="D38" s="36">
        <f>SUMIFS(СВЦЭМ!$D$39:$D$782,СВЦЭМ!$A$39:$A$782,$A38,СВЦЭМ!$B$39:$B$782,D$11)+'СЕТ СН'!$F$11+СВЦЭМ!$D$10+'СЕТ СН'!$F$5-'СЕТ СН'!$F$21</f>
        <v>2718.44815586</v>
      </c>
      <c r="E38" s="36">
        <f>SUMIFS(СВЦЭМ!$D$39:$D$782,СВЦЭМ!$A$39:$A$782,$A38,СВЦЭМ!$B$39:$B$782,E$11)+'СЕТ СН'!$F$11+СВЦЭМ!$D$10+'СЕТ СН'!$F$5-'СЕТ СН'!$F$21</f>
        <v>2733.1099354199996</v>
      </c>
      <c r="F38" s="36">
        <f>SUMIFS(СВЦЭМ!$D$39:$D$782,СВЦЭМ!$A$39:$A$782,$A38,СВЦЭМ!$B$39:$B$782,F$11)+'СЕТ СН'!$F$11+СВЦЭМ!$D$10+'СЕТ СН'!$F$5-'СЕТ СН'!$F$21</f>
        <v>2727.3066716599997</v>
      </c>
      <c r="G38" s="36">
        <f>SUMIFS(СВЦЭМ!$D$39:$D$782,СВЦЭМ!$A$39:$A$782,$A38,СВЦЭМ!$B$39:$B$782,G$11)+'СЕТ СН'!$F$11+СВЦЭМ!$D$10+'СЕТ СН'!$F$5-'СЕТ СН'!$F$21</f>
        <v>2696.7966963999997</v>
      </c>
      <c r="H38" s="36">
        <f>SUMIFS(СВЦЭМ!$D$39:$D$782,СВЦЭМ!$A$39:$A$782,$A38,СВЦЭМ!$B$39:$B$782,H$11)+'СЕТ СН'!$F$11+СВЦЭМ!$D$10+'СЕТ СН'!$F$5-'СЕТ СН'!$F$21</f>
        <v>2723.8824701599997</v>
      </c>
      <c r="I38" s="36">
        <f>SUMIFS(СВЦЭМ!$D$39:$D$782,СВЦЭМ!$A$39:$A$782,$A38,СВЦЭМ!$B$39:$B$782,I$11)+'СЕТ СН'!$F$11+СВЦЭМ!$D$10+'СЕТ СН'!$F$5-'СЕТ СН'!$F$21</f>
        <v>2726.4210645900002</v>
      </c>
      <c r="J38" s="36">
        <f>SUMIFS(СВЦЭМ!$D$39:$D$782,СВЦЭМ!$A$39:$A$782,$A38,СВЦЭМ!$B$39:$B$782,J$11)+'СЕТ СН'!$F$11+СВЦЭМ!$D$10+'СЕТ СН'!$F$5-'СЕТ СН'!$F$21</f>
        <v>2706.2719914299996</v>
      </c>
      <c r="K38" s="36">
        <f>SUMIFS(СВЦЭМ!$D$39:$D$782,СВЦЭМ!$A$39:$A$782,$A38,СВЦЭМ!$B$39:$B$782,K$11)+'СЕТ СН'!$F$11+СВЦЭМ!$D$10+'СЕТ СН'!$F$5-'СЕТ СН'!$F$21</f>
        <v>2727.5230664599999</v>
      </c>
      <c r="L38" s="36">
        <f>SUMIFS(СВЦЭМ!$D$39:$D$782,СВЦЭМ!$A$39:$A$782,$A38,СВЦЭМ!$B$39:$B$782,L$11)+'СЕТ СН'!$F$11+СВЦЭМ!$D$10+'СЕТ СН'!$F$5-'СЕТ СН'!$F$21</f>
        <v>2728.6949190400001</v>
      </c>
      <c r="M38" s="36">
        <f>SUMIFS(СВЦЭМ!$D$39:$D$782,СВЦЭМ!$A$39:$A$782,$A38,СВЦЭМ!$B$39:$B$782,M$11)+'СЕТ СН'!$F$11+СВЦЭМ!$D$10+'СЕТ СН'!$F$5-'СЕТ СН'!$F$21</f>
        <v>2723.8749031500001</v>
      </c>
      <c r="N38" s="36">
        <f>SUMIFS(СВЦЭМ!$D$39:$D$782,СВЦЭМ!$A$39:$A$782,$A38,СВЦЭМ!$B$39:$B$782,N$11)+'СЕТ СН'!$F$11+СВЦЭМ!$D$10+'СЕТ СН'!$F$5-'СЕТ СН'!$F$21</f>
        <v>2709.7165070599999</v>
      </c>
      <c r="O38" s="36">
        <f>SUMIFS(СВЦЭМ!$D$39:$D$782,СВЦЭМ!$A$39:$A$782,$A38,СВЦЭМ!$B$39:$B$782,O$11)+'СЕТ СН'!$F$11+СВЦЭМ!$D$10+'СЕТ СН'!$F$5-'СЕТ СН'!$F$21</f>
        <v>2705.9810930599997</v>
      </c>
      <c r="P38" s="36">
        <f>SUMIFS(СВЦЭМ!$D$39:$D$782,СВЦЭМ!$A$39:$A$782,$A38,СВЦЭМ!$B$39:$B$782,P$11)+'СЕТ СН'!$F$11+СВЦЭМ!$D$10+'СЕТ СН'!$F$5-'СЕТ СН'!$F$21</f>
        <v>2699.03112379</v>
      </c>
      <c r="Q38" s="36">
        <f>SUMIFS(СВЦЭМ!$D$39:$D$782,СВЦЭМ!$A$39:$A$782,$A38,СВЦЭМ!$B$39:$B$782,Q$11)+'СЕТ СН'!$F$11+СВЦЭМ!$D$10+'СЕТ СН'!$F$5-'СЕТ СН'!$F$21</f>
        <v>2697.2437609999997</v>
      </c>
      <c r="R38" s="36">
        <f>SUMIFS(СВЦЭМ!$D$39:$D$782,СВЦЭМ!$A$39:$A$782,$A38,СВЦЭМ!$B$39:$B$782,R$11)+'СЕТ СН'!$F$11+СВЦЭМ!$D$10+'СЕТ СН'!$F$5-'СЕТ СН'!$F$21</f>
        <v>2694.0479734299997</v>
      </c>
      <c r="S38" s="36">
        <f>SUMIFS(СВЦЭМ!$D$39:$D$782,СВЦЭМ!$A$39:$A$782,$A38,СВЦЭМ!$B$39:$B$782,S$11)+'СЕТ СН'!$F$11+СВЦЭМ!$D$10+'СЕТ СН'!$F$5-'СЕТ СН'!$F$21</f>
        <v>2708.1657190599999</v>
      </c>
      <c r="T38" s="36">
        <f>SUMIFS(СВЦЭМ!$D$39:$D$782,СВЦЭМ!$A$39:$A$782,$A38,СВЦЭМ!$B$39:$B$782,T$11)+'СЕТ СН'!$F$11+СВЦЭМ!$D$10+'СЕТ СН'!$F$5-'СЕТ СН'!$F$21</f>
        <v>2709.6317537</v>
      </c>
      <c r="U38" s="36">
        <f>SUMIFS(СВЦЭМ!$D$39:$D$782,СВЦЭМ!$A$39:$A$782,$A38,СВЦЭМ!$B$39:$B$782,U$11)+'СЕТ СН'!$F$11+СВЦЭМ!$D$10+'СЕТ СН'!$F$5-'СЕТ СН'!$F$21</f>
        <v>2715.5546986600002</v>
      </c>
      <c r="V38" s="36">
        <f>SUMIFS(СВЦЭМ!$D$39:$D$782,СВЦЭМ!$A$39:$A$782,$A38,СВЦЭМ!$B$39:$B$782,V$11)+'СЕТ СН'!$F$11+СВЦЭМ!$D$10+'СЕТ СН'!$F$5-'СЕТ СН'!$F$21</f>
        <v>2716.45027364</v>
      </c>
      <c r="W38" s="36">
        <f>SUMIFS(СВЦЭМ!$D$39:$D$782,СВЦЭМ!$A$39:$A$782,$A38,СВЦЭМ!$B$39:$B$782,W$11)+'СЕТ СН'!$F$11+СВЦЭМ!$D$10+'СЕТ СН'!$F$5-'СЕТ СН'!$F$21</f>
        <v>2722.1121144700001</v>
      </c>
      <c r="X38" s="36">
        <f>SUMIFS(СВЦЭМ!$D$39:$D$782,СВЦЭМ!$A$39:$A$782,$A38,СВЦЭМ!$B$39:$B$782,X$11)+'СЕТ СН'!$F$11+СВЦЭМ!$D$10+'СЕТ СН'!$F$5-'СЕТ СН'!$F$21</f>
        <v>2701.37801747</v>
      </c>
      <c r="Y38" s="36">
        <f>SUMIFS(СВЦЭМ!$D$39:$D$782,СВЦЭМ!$A$39:$A$782,$A38,СВЦЭМ!$B$39:$B$782,Y$11)+'СЕТ СН'!$F$11+СВЦЭМ!$D$10+'СЕТ СН'!$F$5-'СЕТ СН'!$F$21</f>
        <v>2704.96440596</v>
      </c>
    </row>
    <row r="39" spans="1:27" ht="15.75" x14ac:dyDescent="0.2">
      <c r="A39" s="35">
        <f t="shared" si="0"/>
        <v>44497</v>
      </c>
      <c r="B39" s="36">
        <f>SUMIFS(СВЦЭМ!$D$39:$D$782,СВЦЭМ!$A$39:$A$782,$A39,СВЦЭМ!$B$39:$B$782,B$11)+'СЕТ СН'!$F$11+СВЦЭМ!$D$10+'СЕТ СН'!$F$5-'СЕТ СН'!$F$21</f>
        <v>2718.45662834</v>
      </c>
      <c r="C39" s="36">
        <f>SUMIFS(СВЦЭМ!$D$39:$D$782,СВЦЭМ!$A$39:$A$782,$A39,СВЦЭМ!$B$39:$B$782,C$11)+'СЕТ СН'!$F$11+СВЦЭМ!$D$10+'СЕТ СН'!$F$5-'СЕТ СН'!$F$21</f>
        <v>2776.1459160099998</v>
      </c>
      <c r="D39" s="36">
        <f>SUMIFS(СВЦЭМ!$D$39:$D$782,СВЦЭМ!$A$39:$A$782,$A39,СВЦЭМ!$B$39:$B$782,D$11)+'СЕТ СН'!$F$11+СВЦЭМ!$D$10+'СЕТ СН'!$F$5-'СЕТ СН'!$F$21</f>
        <v>2722.8446989899999</v>
      </c>
      <c r="E39" s="36">
        <f>SUMIFS(СВЦЭМ!$D$39:$D$782,СВЦЭМ!$A$39:$A$782,$A39,СВЦЭМ!$B$39:$B$782,E$11)+'СЕТ СН'!$F$11+СВЦЭМ!$D$10+'СЕТ СН'!$F$5-'СЕТ СН'!$F$21</f>
        <v>2703.4091244700003</v>
      </c>
      <c r="F39" s="36">
        <f>SUMIFS(СВЦЭМ!$D$39:$D$782,СВЦЭМ!$A$39:$A$782,$A39,СВЦЭМ!$B$39:$B$782,F$11)+'СЕТ СН'!$F$11+СВЦЭМ!$D$10+'СЕТ СН'!$F$5-'СЕТ СН'!$F$21</f>
        <v>2700.97510994</v>
      </c>
      <c r="G39" s="36">
        <f>SUMIFS(СВЦЭМ!$D$39:$D$782,СВЦЭМ!$A$39:$A$782,$A39,СВЦЭМ!$B$39:$B$782,G$11)+'СЕТ СН'!$F$11+СВЦЭМ!$D$10+'СЕТ СН'!$F$5-'СЕТ СН'!$F$21</f>
        <v>2714.1251943400002</v>
      </c>
      <c r="H39" s="36">
        <f>SUMIFS(СВЦЭМ!$D$39:$D$782,СВЦЭМ!$A$39:$A$782,$A39,СВЦЭМ!$B$39:$B$782,H$11)+'СЕТ СН'!$F$11+СВЦЭМ!$D$10+'СЕТ СН'!$F$5-'СЕТ СН'!$F$21</f>
        <v>2731.0482142800001</v>
      </c>
      <c r="I39" s="36">
        <f>SUMIFS(СВЦЭМ!$D$39:$D$782,СВЦЭМ!$A$39:$A$782,$A39,СВЦЭМ!$B$39:$B$782,I$11)+'СЕТ СН'!$F$11+СВЦЭМ!$D$10+'СЕТ СН'!$F$5-'СЕТ СН'!$F$21</f>
        <v>2686.24980005</v>
      </c>
      <c r="J39" s="36">
        <f>SUMIFS(СВЦЭМ!$D$39:$D$782,СВЦЭМ!$A$39:$A$782,$A39,СВЦЭМ!$B$39:$B$782,J$11)+'СЕТ СН'!$F$11+СВЦЭМ!$D$10+'СЕТ СН'!$F$5-'СЕТ СН'!$F$21</f>
        <v>2643.9673301599996</v>
      </c>
      <c r="K39" s="36">
        <f>SUMIFS(СВЦЭМ!$D$39:$D$782,СВЦЭМ!$A$39:$A$782,$A39,СВЦЭМ!$B$39:$B$782,K$11)+'СЕТ СН'!$F$11+СВЦЭМ!$D$10+'СЕТ СН'!$F$5-'СЕТ СН'!$F$21</f>
        <v>2654.02414817</v>
      </c>
      <c r="L39" s="36">
        <f>SUMIFS(СВЦЭМ!$D$39:$D$782,СВЦЭМ!$A$39:$A$782,$A39,СВЦЭМ!$B$39:$B$782,L$11)+'СЕТ СН'!$F$11+СВЦЭМ!$D$10+'СЕТ СН'!$F$5-'СЕТ СН'!$F$21</f>
        <v>2664.1059276999999</v>
      </c>
      <c r="M39" s="36">
        <f>SUMIFS(СВЦЭМ!$D$39:$D$782,СВЦЭМ!$A$39:$A$782,$A39,СВЦЭМ!$B$39:$B$782,M$11)+'СЕТ СН'!$F$11+СВЦЭМ!$D$10+'СЕТ СН'!$F$5-'СЕТ СН'!$F$21</f>
        <v>2689.0634120699997</v>
      </c>
      <c r="N39" s="36">
        <f>SUMIFS(СВЦЭМ!$D$39:$D$782,СВЦЭМ!$A$39:$A$782,$A39,СВЦЭМ!$B$39:$B$782,N$11)+'СЕТ СН'!$F$11+СВЦЭМ!$D$10+'СЕТ СН'!$F$5-'СЕТ СН'!$F$21</f>
        <v>2697.2721368299999</v>
      </c>
      <c r="O39" s="36">
        <f>SUMIFS(СВЦЭМ!$D$39:$D$782,СВЦЭМ!$A$39:$A$782,$A39,СВЦЭМ!$B$39:$B$782,O$11)+'СЕТ СН'!$F$11+СВЦЭМ!$D$10+'СЕТ СН'!$F$5-'СЕТ СН'!$F$21</f>
        <v>2707.8000997099998</v>
      </c>
      <c r="P39" s="36">
        <f>SUMIFS(СВЦЭМ!$D$39:$D$782,СВЦЭМ!$A$39:$A$782,$A39,СВЦЭМ!$B$39:$B$782,P$11)+'СЕТ СН'!$F$11+СВЦЭМ!$D$10+'СЕТ СН'!$F$5-'СЕТ СН'!$F$21</f>
        <v>2706.5078708399997</v>
      </c>
      <c r="Q39" s="36">
        <f>SUMIFS(СВЦЭМ!$D$39:$D$782,СВЦЭМ!$A$39:$A$782,$A39,СВЦЭМ!$B$39:$B$782,Q$11)+'СЕТ СН'!$F$11+СВЦЭМ!$D$10+'СЕТ СН'!$F$5-'СЕТ СН'!$F$21</f>
        <v>2696.7631677199997</v>
      </c>
      <c r="R39" s="36">
        <f>SUMIFS(СВЦЭМ!$D$39:$D$782,СВЦЭМ!$A$39:$A$782,$A39,СВЦЭМ!$B$39:$B$782,R$11)+'СЕТ СН'!$F$11+СВЦЭМ!$D$10+'СЕТ СН'!$F$5-'СЕТ СН'!$F$21</f>
        <v>2697.2463528600001</v>
      </c>
      <c r="S39" s="36">
        <f>SUMIFS(СВЦЭМ!$D$39:$D$782,СВЦЭМ!$A$39:$A$782,$A39,СВЦЭМ!$B$39:$B$782,S$11)+'СЕТ СН'!$F$11+СВЦЭМ!$D$10+'СЕТ СН'!$F$5-'СЕТ СН'!$F$21</f>
        <v>2700.1390704799996</v>
      </c>
      <c r="T39" s="36">
        <f>SUMIFS(СВЦЭМ!$D$39:$D$782,СВЦЭМ!$A$39:$A$782,$A39,СВЦЭМ!$B$39:$B$782,T$11)+'СЕТ СН'!$F$11+СВЦЭМ!$D$10+'СЕТ СН'!$F$5-'СЕТ СН'!$F$21</f>
        <v>2668.8187584799998</v>
      </c>
      <c r="U39" s="36">
        <f>SUMIFS(СВЦЭМ!$D$39:$D$782,СВЦЭМ!$A$39:$A$782,$A39,СВЦЭМ!$B$39:$B$782,U$11)+'СЕТ СН'!$F$11+СВЦЭМ!$D$10+'СЕТ СН'!$F$5-'СЕТ СН'!$F$21</f>
        <v>2680.6953444999999</v>
      </c>
      <c r="V39" s="36">
        <f>SUMIFS(СВЦЭМ!$D$39:$D$782,СВЦЭМ!$A$39:$A$782,$A39,СВЦЭМ!$B$39:$B$782,V$11)+'СЕТ СН'!$F$11+СВЦЭМ!$D$10+'СЕТ СН'!$F$5-'СЕТ СН'!$F$21</f>
        <v>2673.97749191</v>
      </c>
      <c r="W39" s="36">
        <f>SUMIFS(СВЦЭМ!$D$39:$D$782,СВЦЭМ!$A$39:$A$782,$A39,СВЦЭМ!$B$39:$B$782,W$11)+'СЕТ СН'!$F$11+СВЦЭМ!$D$10+'СЕТ СН'!$F$5-'СЕТ СН'!$F$21</f>
        <v>2678.7331346299998</v>
      </c>
      <c r="X39" s="36">
        <f>SUMIFS(СВЦЭМ!$D$39:$D$782,СВЦЭМ!$A$39:$A$782,$A39,СВЦЭМ!$B$39:$B$782,X$11)+'СЕТ СН'!$F$11+СВЦЭМ!$D$10+'СЕТ СН'!$F$5-'СЕТ СН'!$F$21</f>
        <v>2681.5850370999997</v>
      </c>
      <c r="Y39" s="36">
        <f>SUMIFS(СВЦЭМ!$D$39:$D$782,СВЦЭМ!$A$39:$A$782,$A39,СВЦЭМ!$B$39:$B$782,Y$11)+'СЕТ СН'!$F$11+СВЦЭМ!$D$10+'СЕТ СН'!$F$5-'СЕТ СН'!$F$21</f>
        <v>2644.32834331</v>
      </c>
    </row>
    <row r="40" spans="1:27" ht="15.75" x14ac:dyDescent="0.2">
      <c r="A40" s="35">
        <f t="shared" si="0"/>
        <v>44498</v>
      </c>
      <c r="B40" s="36">
        <f>SUMIFS(СВЦЭМ!$D$39:$D$782,СВЦЭМ!$A$39:$A$782,$A40,СВЦЭМ!$B$39:$B$782,B$11)+'СЕТ СН'!$F$11+СВЦЭМ!$D$10+'СЕТ СН'!$F$5-'СЕТ СН'!$F$21</f>
        <v>2900.0134399600001</v>
      </c>
      <c r="C40" s="36">
        <f>SUMIFS(СВЦЭМ!$D$39:$D$782,СВЦЭМ!$A$39:$A$782,$A40,СВЦЭМ!$B$39:$B$782,C$11)+'СЕТ СН'!$F$11+СВЦЭМ!$D$10+'СЕТ СН'!$F$5-'СЕТ СН'!$F$21</f>
        <v>2916.7350022299997</v>
      </c>
      <c r="D40" s="36">
        <f>SUMIFS(СВЦЭМ!$D$39:$D$782,СВЦЭМ!$A$39:$A$782,$A40,СВЦЭМ!$B$39:$B$782,D$11)+'СЕТ СН'!$F$11+СВЦЭМ!$D$10+'СЕТ СН'!$F$5-'СЕТ СН'!$F$21</f>
        <v>2872.0099863799996</v>
      </c>
      <c r="E40" s="36">
        <f>SUMIFS(СВЦЭМ!$D$39:$D$782,СВЦЭМ!$A$39:$A$782,$A40,СВЦЭМ!$B$39:$B$782,E$11)+'СЕТ СН'!$F$11+СВЦЭМ!$D$10+'СЕТ СН'!$F$5-'СЕТ СН'!$F$21</f>
        <v>2849.6760945599999</v>
      </c>
      <c r="F40" s="36">
        <f>SUMIFS(СВЦЭМ!$D$39:$D$782,СВЦЭМ!$A$39:$A$782,$A40,СВЦЭМ!$B$39:$B$782,F$11)+'СЕТ СН'!$F$11+СВЦЭМ!$D$10+'СЕТ СН'!$F$5-'СЕТ СН'!$F$21</f>
        <v>2849.8490755000003</v>
      </c>
      <c r="G40" s="36">
        <f>SUMIFS(СВЦЭМ!$D$39:$D$782,СВЦЭМ!$A$39:$A$782,$A40,СВЦЭМ!$B$39:$B$782,G$11)+'СЕТ СН'!$F$11+СВЦЭМ!$D$10+'СЕТ СН'!$F$5-'СЕТ СН'!$F$21</f>
        <v>2860.1247704099997</v>
      </c>
      <c r="H40" s="36">
        <f>SUMIFS(СВЦЭМ!$D$39:$D$782,СВЦЭМ!$A$39:$A$782,$A40,СВЦЭМ!$B$39:$B$782,H$11)+'СЕТ СН'!$F$11+СВЦЭМ!$D$10+'СЕТ СН'!$F$5-'СЕТ СН'!$F$21</f>
        <v>2907.4423144100001</v>
      </c>
      <c r="I40" s="36">
        <f>SUMIFS(СВЦЭМ!$D$39:$D$782,СВЦЭМ!$A$39:$A$782,$A40,СВЦЭМ!$B$39:$B$782,I$11)+'СЕТ СН'!$F$11+СВЦЭМ!$D$10+'СЕТ СН'!$F$5-'СЕТ СН'!$F$21</f>
        <v>2902.0895992199999</v>
      </c>
      <c r="J40" s="36">
        <f>SUMIFS(СВЦЭМ!$D$39:$D$782,СВЦЭМ!$A$39:$A$782,$A40,СВЦЭМ!$B$39:$B$782,J$11)+'СЕТ СН'!$F$11+СВЦЭМ!$D$10+'СЕТ СН'!$F$5-'СЕТ СН'!$F$21</f>
        <v>2793.0138551299997</v>
      </c>
      <c r="K40" s="36">
        <f>SUMIFS(СВЦЭМ!$D$39:$D$782,СВЦЭМ!$A$39:$A$782,$A40,СВЦЭМ!$B$39:$B$782,K$11)+'СЕТ СН'!$F$11+СВЦЭМ!$D$10+'СЕТ СН'!$F$5-'СЕТ СН'!$F$21</f>
        <v>2643.6757511300002</v>
      </c>
      <c r="L40" s="36">
        <f>SUMIFS(СВЦЭМ!$D$39:$D$782,СВЦЭМ!$A$39:$A$782,$A40,СВЦЭМ!$B$39:$B$782,L$11)+'СЕТ СН'!$F$11+СВЦЭМ!$D$10+'СЕТ СН'!$F$5-'СЕТ СН'!$F$21</f>
        <v>2574.6315100900001</v>
      </c>
      <c r="M40" s="36">
        <f>SUMIFS(СВЦЭМ!$D$39:$D$782,СВЦЭМ!$A$39:$A$782,$A40,СВЦЭМ!$B$39:$B$782,M$11)+'СЕТ СН'!$F$11+СВЦЭМ!$D$10+'СЕТ СН'!$F$5-'СЕТ СН'!$F$21</f>
        <v>2603.41378958</v>
      </c>
      <c r="N40" s="36">
        <f>SUMIFS(СВЦЭМ!$D$39:$D$782,СВЦЭМ!$A$39:$A$782,$A40,СВЦЭМ!$B$39:$B$782,N$11)+'СЕТ СН'!$F$11+СВЦЭМ!$D$10+'СЕТ СН'!$F$5-'СЕТ СН'!$F$21</f>
        <v>2609.2748697299999</v>
      </c>
      <c r="O40" s="36">
        <f>SUMIFS(СВЦЭМ!$D$39:$D$782,СВЦЭМ!$A$39:$A$782,$A40,СВЦЭМ!$B$39:$B$782,O$11)+'СЕТ СН'!$F$11+СВЦЭМ!$D$10+'СЕТ СН'!$F$5-'СЕТ СН'!$F$21</f>
        <v>2613.0920259</v>
      </c>
      <c r="P40" s="36">
        <f>SUMIFS(СВЦЭМ!$D$39:$D$782,СВЦЭМ!$A$39:$A$782,$A40,СВЦЭМ!$B$39:$B$782,P$11)+'СЕТ СН'!$F$11+СВЦЭМ!$D$10+'СЕТ СН'!$F$5-'СЕТ СН'!$F$21</f>
        <v>2609.5552915500002</v>
      </c>
      <c r="Q40" s="36">
        <f>SUMIFS(СВЦЭМ!$D$39:$D$782,СВЦЭМ!$A$39:$A$782,$A40,СВЦЭМ!$B$39:$B$782,Q$11)+'СЕТ СН'!$F$11+СВЦЭМ!$D$10+'СЕТ СН'!$F$5-'СЕТ СН'!$F$21</f>
        <v>2610.5070923899998</v>
      </c>
      <c r="R40" s="36">
        <f>SUMIFS(СВЦЭМ!$D$39:$D$782,СВЦЭМ!$A$39:$A$782,$A40,СВЦЭМ!$B$39:$B$782,R$11)+'СЕТ СН'!$F$11+СВЦЭМ!$D$10+'СЕТ СН'!$F$5-'СЕТ СН'!$F$21</f>
        <v>2593.91329516</v>
      </c>
      <c r="S40" s="36">
        <f>SUMIFS(СВЦЭМ!$D$39:$D$782,СВЦЭМ!$A$39:$A$782,$A40,СВЦЭМ!$B$39:$B$782,S$11)+'СЕТ СН'!$F$11+СВЦЭМ!$D$10+'СЕТ СН'!$F$5-'СЕТ СН'!$F$21</f>
        <v>2578.6544927699997</v>
      </c>
      <c r="T40" s="36">
        <f>SUMIFS(СВЦЭМ!$D$39:$D$782,СВЦЭМ!$A$39:$A$782,$A40,СВЦЭМ!$B$39:$B$782,T$11)+'СЕТ СН'!$F$11+СВЦЭМ!$D$10+'СЕТ СН'!$F$5-'СЕТ СН'!$F$21</f>
        <v>2544.00303945</v>
      </c>
      <c r="U40" s="36">
        <f>SUMIFS(СВЦЭМ!$D$39:$D$782,СВЦЭМ!$A$39:$A$782,$A40,СВЦЭМ!$B$39:$B$782,U$11)+'СЕТ СН'!$F$11+СВЦЭМ!$D$10+'СЕТ СН'!$F$5-'СЕТ СН'!$F$21</f>
        <v>2503.2360699999999</v>
      </c>
      <c r="V40" s="36">
        <f>SUMIFS(СВЦЭМ!$D$39:$D$782,СВЦЭМ!$A$39:$A$782,$A40,СВЦЭМ!$B$39:$B$782,V$11)+'СЕТ СН'!$F$11+СВЦЭМ!$D$10+'СЕТ СН'!$F$5-'СЕТ СН'!$F$21</f>
        <v>2495.6832432900001</v>
      </c>
      <c r="W40" s="36">
        <f>SUMIFS(СВЦЭМ!$D$39:$D$782,СВЦЭМ!$A$39:$A$782,$A40,СВЦЭМ!$B$39:$B$782,W$11)+'СЕТ СН'!$F$11+СВЦЭМ!$D$10+'СЕТ СН'!$F$5-'СЕТ СН'!$F$21</f>
        <v>2485.0119610399997</v>
      </c>
      <c r="X40" s="36">
        <f>SUMIFS(СВЦЭМ!$D$39:$D$782,СВЦЭМ!$A$39:$A$782,$A40,СВЦЭМ!$B$39:$B$782,X$11)+'СЕТ СН'!$F$11+СВЦЭМ!$D$10+'СЕТ СН'!$F$5-'СЕТ СН'!$F$21</f>
        <v>2550.48731473</v>
      </c>
      <c r="Y40" s="36">
        <f>SUMIFS(СВЦЭМ!$D$39:$D$782,СВЦЭМ!$A$39:$A$782,$A40,СВЦЭМ!$B$39:$B$782,Y$11)+'СЕТ СН'!$F$11+СВЦЭМ!$D$10+'СЕТ СН'!$F$5-'СЕТ СН'!$F$21</f>
        <v>2566.62218239</v>
      </c>
    </row>
    <row r="41" spans="1:27" ht="15.75" x14ac:dyDescent="0.2">
      <c r="A41" s="35">
        <f t="shared" si="0"/>
        <v>44499</v>
      </c>
      <c r="B41" s="36">
        <f>SUMIFS(СВЦЭМ!$D$39:$D$782,СВЦЭМ!$A$39:$A$782,$A41,СВЦЭМ!$B$39:$B$782,B$11)+'СЕТ СН'!$F$11+СВЦЭМ!$D$10+'СЕТ СН'!$F$5-'СЕТ СН'!$F$21</f>
        <v>2600.0492698099997</v>
      </c>
      <c r="C41" s="36">
        <f>SUMIFS(СВЦЭМ!$D$39:$D$782,СВЦЭМ!$A$39:$A$782,$A41,СВЦЭМ!$B$39:$B$782,C$11)+'СЕТ СН'!$F$11+СВЦЭМ!$D$10+'СЕТ СН'!$F$5-'СЕТ СН'!$F$21</f>
        <v>2683.9592455900001</v>
      </c>
      <c r="D41" s="36">
        <f>SUMIFS(СВЦЭМ!$D$39:$D$782,СВЦЭМ!$A$39:$A$782,$A41,СВЦЭМ!$B$39:$B$782,D$11)+'СЕТ СН'!$F$11+СВЦЭМ!$D$10+'СЕТ СН'!$F$5-'СЕТ СН'!$F$21</f>
        <v>2672.82588635</v>
      </c>
      <c r="E41" s="36">
        <f>SUMIFS(СВЦЭМ!$D$39:$D$782,СВЦЭМ!$A$39:$A$782,$A41,СВЦЭМ!$B$39:$B$782,E$11)+'СЕТ СН'!$F$11+СВЦЭМ!$D$10+'СЕТ СН'!$F$5-'СЕТ СН'!$F$21</f>
        <v>2672.9876996900002</v>
      </c>
      <c r="F41" s="36">
        <f>SUMIFS(СВЦЭМ!$D$39:$D$782,СВЦЭМ!$A$39:$A$782,$A41,СВЦЭМ!$B$39:$B$782,F$11)+'СЕТ СН'!$F$11+СВЦЭМ!$D$10+'СЕТ СН'!$F$5-'СЕТ СН'!$F$21</f>
        <v>2671.5729629899997</v>
      </c>
      <c r="G41" s="36">
        <f>SUMIFS(СВЦЭМ!$D$39:$D$782,СВЦЭМ!$A$39:$A$782,$A41,СВЦЭМ!$B$39:$B$782,G$11)+'СЕТ СН'!$F$11+СВЦЭМ!$D$10+'СЕТ СН'!$F$5-'СЕТ СН'!$F$21</f>
        <v>2671.3873661500002</v>
      </c>
      <c r="H41" s="36">
        <f>SUMIFS(СВЦЭМ!$D$39:$D$782,СВЦЭМ!$A$39:$A$782,$A41,СВЦЭМ!$B$39:$B$782,H$11)+'СЕТ СН'!$F$11+СВЦЭМ!$D$10+'СЕТ СН'!$F$5-'СЕТ СН'!$F$21</f>
        <v>2667.7732197099999</v>
      </c>
      <c r="I41" s="36">
        <f>SUMIFS(СВЦЭМ!$D$39:$D$782,СВЦЭМ!$A$39:$A$782,$A41,СВЦЭМ!$B$39:$B$782,I$11)+'СЕТ СН'!$F$11+СВЦЭМ!$D$10+'СЕТ СН'!$F$5-'СЕТ СН'!$F$21</f>
        <v>2609.3084402899999</v>
      </c>
      <c r="J41" s="36">
        <f>SUMIFS(СВЦЭМ!$D$39:$D$782,СВЦЭМ!$A$39:$A$782,$A41,СВЦЭМ!$B$39:$B$782,J$11)+'СЕТ СН'!$F$11+СВЦЭМ!$D$10+'СЕТ СН'!$F$5-'СЕТ СН'!$F$21</f>
        <v>2596.23036632</v>
      </c>
      <c r="K41" s="36">
        <f>SUMIFS(СВЦЭМ!$D$39:$D$782,СВЦЭМ!$A$39:$A$782,$A41,СВЦЭМ!$B$39:$B$782,K$11)+'СЕТ СН'!$F$11+СВЦЭМ!$D$10+'СЕТ СН'!$F$5-'СЕТ СН'!$F$21</f>
        <v>2635.3345082799997</v>
      </c>
      <c r="L41" s="36">
        <f>SUMIFS(СВЦЭМ!$D$39:$D$782,СВЦЭМ!$A$39:$A$782,$A41,СВЦЭМ!$B$39:$B$782,L$11)+'СЕТ СН'!$F$11+СВЦЭМ!$D$10+'СЕТ СН'!$F$5-'СЕТ СН'!$F$21</f>
        <v>2648.6161615700003</v>
      </c>
      <c r="M41" s="36">
        <f>SUMIFS(СВЦЭМ!$D$39:$D$782,СВЦЭМ!$A$39:$A$782,$A41,СВЦЭМ!$B$39:$B$782,M$11)+'СЕТ СН'!$F$11+СВЦЭМ!$D$10+'СЕТ СН'!$F$5-'СЕТ СН'!$F$21</f>
        <v>2642.0124281199996</v>
      </c>
      <c r="N41" s="36">
        <f>SUMIFS(СВЦЭМ!$D$39:$D$782,СВЦЭМ!$A$39:$A$782,$A41,СВЦЭМ!$B$39:$B$782,N$11)+'СЕТ СН'!$F$11+СВЦЭМ!$D$10+'СЕТ СН'!$F$5-'СЕТ СН'!$F$21</f>
        <v>2636.2710160699999</v>
      </c>
      <c r="O41" s="36">
        <f>SUMIFS(СВЦЭМ!$D$39:$D$782,СВЦЭМ!$A$39:$A$782,$A41,СВЦЭМ!$B$39:$B$782,O$11)+'СЕТ СН'!$F$11+СВЦЭМ!$D$10+'СЕТ СН'!$F$5-'СЕТ СН'!$F$21</f>
        <v>2605.3841619200002</v>
      </c>
      <c r="P41" s="36">
        <f>SUMIFS(СВЦЭМ!$D$39:$D$782,СВЦЭМ!$A$39:$A$782,$A41,СВЦЭМ!$B$39:$B$782,P$11)+'СЕТ СН'!$F$11+СВЦЭМ!$D$10+'СЕТ СН'!$F$5-'СЕТ СН'!$F$21</f>
        <v>2594.3317576700001</v>
      </c>
      <c r="Q41" s="36">
        <f>SUMIFS(СВЦЭМ!$D$39:$D$782,СВЦЭМ!$A$39:$A$782,$A41,СВЦЭМ!$B$39:$B$782,Q$11)+'СЕТ СН'!$F$11+СВЦЭМ!$D$10+'СЕТ СН'!$F$5-'СЕТ СН'!$F$21</f>
        <v>2599.6512684600002</v>
      </c>
      <c r="R41" s="36">
        <f>SUMIFS(СВЦЭМ!$D$39:$D$782,СВЦЭМ!$A$39:$A$782,$A41,СВЦЭМ!$B$39:$B$782,R$11)+'СЕТ СН'!$F$11+СВЦЭМ!$D$10+'СЕТ СН'!$F$5-'СЕТ СН'!$F$21</f>
        <v>2586.7347103900001</v>
      </c>
      <c r="S41" s="36">
        <f>SUMIFS(СВЦЭМ!$D$39:$D$782,СВЦЭМ!$A$39:$A$782,$A41,СВЦЭМ!$B$39:$B$782,S$11)+'СЕТ СН'!$F$11+СВЦЭМ!$D$10+'СЕТ СН'!$F$5-'СЕТ СН'!$F$21</f>
        <v>2587.7577755499997</v>
      </c>
      <c r="T41" s="36">
        <f>SUMIFS(СВЦЭМ!$D$39:$D$782,СВЦЭМ!$A$39:$A$782,$A41,СВЦЭМ!$B$39:$B$782,T$11)+'СЕТ СН'!$F$11+СВЦЭМ!$D$10+'СЕТ СН'!$F$5-'СЕТ СН'!$F$21</f>
        <v>2620.0290924599999</v>
      </c>
      <c r="U41" s="36">
        <f>SUMIFS(СВЦЭМ!$D$39:$D$782,СВЦЭМ!$A$39:$A$782,$A41,СВЦЭМ!$B$39:$B$782,U$11)+'СЕТ СН'!$F$11+СВЦЭМ!$D$10+'СЕТ СН'!$F$5-'СЕТ СН'!$F$21</f>
        <v>2641.00208234</v>
      </c>
      <c r="V41" s="36">
        <f>SUMIFS(СВЦЭМ!$D$39:$D$782,СВЦЭМ!$A$39:$A$782,$A41,СВЦЭМ!$B$39:$B$782,V$11)+'СЕТ СН'!$F$11+СВЦЭМ!$D$10+'СЕТ СН'!$F$5-'СЕТ СН'!$F$21</f>
        <v>2626.6357058200001</v>
      </c>
      <c r="W41" s="36">
        <f>SUMIFS(СВЦЭМ!$D$39:$D$782,СВЦЭМ!$A$39:$A$782,$A41,СВЦЭМ!$B$39:$B$782,W$11)+'СЕТ СН'!$F$11+СВЦЭМ!$D$10+'СЕТ СН'!$F$5-'СЕТ СН'!$F$21</f>
        <v>2615.0883753799999</v>
      </c>
      <c r="X41" s="36">
        <f>SUMIFS(СВЦЭМ!$D$39:$D$782,СВЦЭМ!$A$39:$A$782,$A41,СВЦЭМ!$B$39:$B$782,X$11)+'СЕТ СН'!$F$11+СВЦЭМ!$D$10+'СЕТ СН'!$F$5-'СЕТ СН'!$F$21</f>
        <v>2589.7050748800002</v>
      </c>
      <c r="Y41" s="36">
        <f>SUMIFS(СВЦЭМ!$D$39:$D$782,СВЦЭМ!$A$39:$A$782,$A41,СВЦЭМ!$B$39:$B$782,Y$11)+'СЕТ СН'!$F$11+СВЦЭМ!$D$10+'СЕТ СН'!$F$5-'СЕТ СН'!$F$21</f>
        <v>2599.8299047299997</v>
      </c>
    </row>
    <row r="42" spans="1:27" ht="15.75" x14ac:dyDescent="0.2">
      <c r="A42" s="35">
        <f t="shared" si="0"/>
        <v>44500</v>
      </c>
      <c r="B42" s="36">
        <f>SUMIFS(СВЦЭМ!$D$39:$D$782,СВЦЭМ!$A$39:$A$782,$A42,СВЦЭМ!$B$39:$B$782,B$11)+'СЕТ СН'!$F$11+СВЦЭМ!$D$10+'СЕТ СН'!$F$5-'СЕТ СН'!$F$21</f>
        <v>2590.5320754599998</v>
      </c>
      <c r="C42" s="36">
        <f>SUMIFS(СВЦЭМ!$D$39:$D$782,СВЦЭМ!$A$39:$A$782,$A42,СВЦЭМ!$B$39:$B$782,C$11)+'СЕТ СН'!$F$11+СВЦЭМ!$D$10+'СЕТ СН'!$F$5-'СЕТ СН'!$F$21</f>
        <v>2665.7960839799998</v>
      </c>
      <c r="D42" s="36">
        <f>SUMIFS(СВЦЭМ!$D$39:$D$782,СВЦЭМ!$A$39:$A$782,$A42,СВЦЭМ!$B$39:$B$782,D$11)+'СЕТ СН'!$F$11+СВЦЭМ!$D$10+'СЕТ СН'!$F$5-'СЕТ СН'!$F$21</f>
        <v>2667.27592598</v>
      </c>
      <c r="E42" s="36">
        <f>SUMIFS(СВЦЭМ!$D$39:$D$782,СВЦЭМ!$A$39:$A$782,$A42,СВЦЭМ!$B$39:$B$782,E$11)+'СЕТ СН'!$F$11+СВЦЭМ!$D$10+'СЕТ СН'!$F$5-'СЕТ СН'!$F$21</f>
        <v>2660.2837871900001</v>
      </c>
      <c r="F42" s="36">
        <f>SUMIFS(СВЦЭМ!$D$39:$D$782,СВЦЭМ!$A$39:$A$782,$A42,СВЦЭМ!$B$39:$B$782,F$11)+'СЕТ СН'!$F$11+СВЦЭМ!$D$10+'СЕТ СН'!$F$5-'СЕТ СН'!$F$21</f>
        <v>2657.0234068299997</v>
      </c>
      <c r="G42" s="36">
        <f>SUMIFS(СВЦЭМ!$D$39:$D$782,СВЦЭМ!$A$39:$A$782,$A42,СВЦЭМ!$B$39:$B$782,G$11)+'СЕТ СН'!$F$11+СВЦЭМ!$D$10+'СЕТ СН'!$F$5-'СЕТ СН'!$F$21</f>
        <v>2655.7822920500003</v>
      </c>
      <c r="H42" s="36">
        <f>SUMIFS(СВЦЭМ!$D$39:$D$782,СВЦЭМ!$A$39:$A$782,$A42,СВЦЭМ!$B$39:$B$782,H$11)+'СЕТ СН'!$F$11+СВЦЭМ!$D$10+'СЕТ СН'!$F$5-'СЕТ СН'!$F$21</f>
        <v>2676.3065029999998</v>
      </c>
      <c r="I42" s="36">
        <f>SUMIFS(СВЦЭМ!$D$39:$D$782,СВЦЭМ!$A$39:$A$782,$A42,СВЦЭМ!$B$39:$B$782,I$11)+'СЕТ СН'!$F$11+СВЦЭМ!$D$10+'СЕТ СН'!$F$5-'СЕТ СН'!$F$21</f>
        <v>2631.4243801499997</v>
      </c>
      <c r="J42" s="36">
        <f>SUMIFS(СВЦЭМ!$D$39:$D$782,СВЦЭМ!$A$39:$A$782,$A42,СВЦЭМ!$B$39:$B$782,J$11)+'СЕТ СН'!$F$11+СВЦЭМ!$D$10+'СЕТ СН'!$F$5-'СЕТ СН'!$F$21</f>
        <v>2607.9088322299999</v>
      </c>
      <c r="K42" s="36">
        <f>SUMIFS(СВЦЭМ!$D$39:$D$782,СВЦЭМ!$A$39:$A$782,$A42,СВЦЭМ!$B$39:$B$782,K$11)+'СЕТ СН'!$F$11+СВЦЭМ!$D$10+'СЕТ СН'!$F$5-'СЕТ СН'!$F$21</f>
        <v>2600.0068368299999</v>
      </c>
      <c r="L42" s="36">
        <f>SUMIFS(СВЦЭМ!$D$39:$D$782,СВЦЭМ!$A$39:$A$782,$A42,СВЦЭМ!$B$39:$B$782,L$11)+'СЕТ СН'!$F$11+СВЦЭМ!$D$10+'СЕТ СН'!$F$5-'СЕТ СН'!$F$21</f>
        <v>2614.0320111000001</v>
      </c>
      <c r="M42" s="36">
        <f>SUMIFS(СВЦЭМ!$D$39:$D$782,СВЦЭМ!$A$39:$A$782,$A42,СВЦЭМ!$B$39:$B$782,M$11)+'СЕТ СН'!$F$11+СВЦЭМ!$D$10+'СЕТ СН'!$F$5-'СЕТ СН'!$F$21</f>
        <v>2608.7196278199999</v>
      </c>
      <c r="N42" s="36">
        <f>SUMIFS(СВЦЭМ!$D$39:$D$782,СВЦЭМ!$A$39:$A$782,$A42,СВЦЭМ!$B$39:$B$782,N$11)+'СЕТ СН'!$F$11+СВЦЭМ!$D$10+'СЕТ СН'!$F$5-'СЕТ СН'!$F$21</f>
        <v>2621.75683626</v>
      </c>
      <c r="O42" s="36">
        <f>SUMIFS(СВЦЭМ!$D$39:$D$782,СВЦЭМ!$A$39:$A$782,$A42,СВЦЭМ!$B$39:$B$782,O$11)+'СЕТ СН'!$F$11+СВЦЭМ!$D$10+'СЕТ СН'!$F$5-'СЕТ СН'!$F$21</f>
        <v>2638.0264696599997</v>
      </c>
      <c r="P42" s="36">
        <f>SUMIFS(СВЦЭМ!$D$39:$D$782,СВЦЭМ!$A$39:$A$782,$A42,СВЦЭМ!$B$39:$B$782,P$11)+'СЕТ СН'!$F$11+СВЦЭМ!$D$10+'СЕТ СН'!$F$5-'СЕТ СН'!$F$21</f>
        <v>2636.91210125</v>
      </c>
      <c r="Q42" s="36">
        <f>SUMIFS(СВЦЭМ!$D$39:$D$782,СВЦЭМ!$A$39:$A$782,$A42,СВЦЭМ!$B$39:$B$782,Q$11)+'СЕТ СН'!$F$11+СВЦЭМ!$D$10+'СЕТ СН'!$F$5-'СЕТ СН'!$F$21</f>
        <v>2631.5883253100001</v>
      </c>
      <c r="R42" s="36">
        <f>SUMIFS(СВЦЭМ!$D$39:$D$782,СВЦЭМ!$A$39:$A$782,$A42,СВЦЭМ!$B$39:$B$782,R$11)+'СЕТ СН'!$F$11+СВЦЭМ!$D$10+'СЕТ СН'!$F$5-'СЕТ СН'!$F$21</f>
        <v>2633.93763089</v>
      </c>
      <c r="S42" s="36">
        <f>SUMIFS(СВЦЭМ!$D$39:$D$782,СВЦЭМ!$A$39:$A$782,$A42,СВЦЭМ!$B$39:$B$782,S$11)+'СЕТ СН'!$F$11+СВЦЭМ!$D$10+'СЕТ СН'!$F$5-'СЕТ СН'!$F$21</f>
        <v>2622.9784883799998</v>
      </c>
      <c r="T42" s="36">
        <f>SUMIFS(СВЦЭМ!$D$39:$D$782,СВЦЭМ!$A$39:$A$782,$A42,СВЦЭМ!$B$39:$B$782,T$11)+'СЕТ СН'!$F$11+СВЦЭМ!$D$10+'СЕТ СН'!$F$5-'СЕТ СН'!$F$21</f>
        <v>2647.3374521599999</v>
      </c>
      <c r="U42" s="36">
        <f>SUMIFS(СВЦЭМ!$D$39:$D$782,СВЦЭМ!$A$39:$A$782,$A42,СВЦЭМ!$B$39:$B$782,U$11)+'СЕТ СН'!$F$11+СВЦЭМ!$D$10+'СЕТ СН'!$F$5-'СЕТ СН'!$F$21</f>
        <v>2655.2947016899998</v>
      </c>
      <c r="V42" s="36">
        <f>SUMIFS(СВЦЭМ!$D$39:$D$782,СВЦЭМ!$A$39:$A$782,$A42,СВЦЭМ!$B$39:$B$782,V$11)+'СЕТ СН'!$F$11+СВЦЭМ!$D$10+'СЕТ СН'!$F$5-'СЕТ СН'!$F$21</f>
        <v>2643.7588755100001</v>
      </c>
      <c r="W42" s="36">
        <f>SUMIFS(СВЦЭМ!$D$39:$D$782,СВЦЭМ!$A$39:$A$782,$A42,СВЦЭМ!$B$39:$B$782,W$11)+'СЕТ СН'!$F$11+СВЦЭМ!$D$10+'СЕТ СН'!$F$5-'СЕТ СН'!$F$21</f>
        <v>2628.1966813199997</v>
      </c>
      <c r="X42" s="36">
        <f>SUMIFS(СВЦЭМ!$D$39:$D$782,СВЦЭМ!$A$39:$A$782,$A42,СВЦЭМ!$B$39:$B$782,X$11)+'СЕТ СН'!$F$11+СВЦЭМ!$D$10+'СЕТ СН'!$F$5-'СЕТ СН'!$F$21</f>
        <v>2603.3407942700001</v>
      </c>
      <c r="Y42" s="36">
        <f>SUMIFS(СВЦЭМ!$D$39:$D$782,СВЦЭМ!$A$39:$A$782,$A42,СВЦЭМ!$B$39:$B$782,Y$11)+'СЕТ СН'!$F$11+СВЦЭМ!$D$10+'СЕТ СН'!$F$5-'СЕТ СН'!$F$21</f>
        <v>2615.0730736099999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01.10.2021</v>
      </c>
      <c r="B48" s="36">
        <f>SUMIFS(СВЦЭМ!$D$39:$D$782,СВЦЭМ!$A$39:$A$782,$A48,СВЦЭМ!$B$39:$B$782,B$47)+'СЕТ СН'!$G$11+СВЦЭМ!$D$10+'СЕТ СН'!$G$5-'СЕТ СН'!$G$21</f>
        <v>3404.5848403</v>
      </c>
      <c r="C48" s="36">
        <f>SUMIFS(СВЦЭМ!$D$39:$D$782,СВЦЭМ!$A$39:$A$782,$A48,СВЦЭМ!$B$39:$B$782,C$47)+'СЕТ СН'!$G$11+СВЦЭМ!$D$10+'СЕТ СН'!$G$5-'СЕТ СН'!$G$21</f>
        <v>3435.9173593599999</v>
      </c>
      <c r="D48" s="36">
        <f>SUMIFS(СВЦЭМ!$D$39:$D$782,СВЦЭМ!$A$39:$A$782,$A48,СВЦЭМ!$B$39:$B$782,D$47)+'СЕТ СН'!$G$11+СВЦЭМ!$D$10+'СЕТ СН'!$G$5-'СЕТ СН'!$G$21</f>
        <v>3504.3197388900003</v>
      </c>
      <c r="E48" s="36">
        <f>SUMIFS(СВЦЭМ!$D$39:$D$782,СВЦЭМ!$A$39:$A$782,$A48,СВЦЭМ!$B$39:$B$782,E$47)+'СЕТ СН'!$G$11+СВЦЭМ!$D$10+'СЕТ СН'!$G$5-'СЕТ СН'!$G$21</f>
        <v>3525.49000148</v>
      </c>
      <c r="F48" s="36">
        <f>SUMIFS(СВЦЭМ!$D$39:$D$782,СВЦЭМ!$A$39:$A$782,$A48,СВЦЭМ!$B$39:$B$782,F$47)+'СЕТ СН'!$G$11+СВЦЭМ!$D$10+'СЕТ СН'!$G$5-'СЕТ СН'!$G$21</f>
        <v>3534.1841754699999</v>
      </c>
      <c r="G48" s="36">
        <f>SUMIFS(СВЦЭМ!$D$39:$D$782,СВЦЭМ!$A$39:$A$782,$A48,СВЦЭМ!$B$39:$B$782,G$47)+'СЕТ СН'!$G$11+СВЦЭМ!$D$10+'СЕТ СН'!$G$5-'СЕТ СН'!$G$21</f>
        <v>3524.3156844499999</v>
      </c>
      <c r="H48" s="36">
        <f>SUMIFS(СВЦЭМ!$D$39:$D$782,СВЦЭМ!$A$39:$A$782,$A48,СВЦЭМ!$B$39:$B$782,H$47)+'СЕТ СН'!$G$11+СВЦЭМ!$D$10+'СЕТ СН'!$G$5-'СЕТ СН'!$G$21</f>
        <v>3499.68274647</v>
      </c>
      <c r="I48" s="36">
        <f>SUMIFS(СВЦЭМ!$D$39:$D$782,СВЦЭМ!$A$39:$A$782,$A48,СВЦЭМ!$B$39:$B$782,I$47)+'СЕТ СН'!$G$11+СВЦЭМ!$D$10+'СЕТ СН'!$G$5-'СЕТ СН'!$G$21</f>
        <v>3490.6430252</v>
      </c>
      <c r="J48" s="36">
        <f>SUMIFS(СВЦЭМ!$D$39:$D$782,СВЦЭМ!$A$39:$A$782,$A48,СВЦЭМ!$B$39:$B$782,J$47)+'СЕТ СН'!$G$11+СВЦЭМ!$D$10+'СЕТ СН'!$G$5-'СЕТ СН'!$G$21</f>
        <v>3414.46557398</v>
      </c>
      <c r="K48" s="36">
        <f>SUMIFS(СВЦЭМ!$D$39:$D$782,СВЦЭМ!$A$39:$A$782,$A48,СВЦЭМ!$B$39:$B$782,K$47)+'СЕТ СН'!$G$11+СВЦЭМ!$D$10+'СЕТ СН'!$G$5-'СЕТ СН'!$G$21</f>
        <v>3437.9513149700001</v>
      </c>
      <c r="L48" s="36">
        <f>SUMIFS(СВЦЭМ!$D$39:$D$782,СВЦЭМ!$A$39:$A$782,$A48,СВЦЭМ!$B$39:$B$782,L$47)+'СЕТ СН'!$G$11+СВЦЭМ!$D$10+'СЕТ СН'!$G$5-'СЕТ СН'!$G$21</f>
        <v>3438.3478544600002</v>
      </c>
      <c r="M48" s="36">
        <f>SUMIFS(СВЦЭМ!$D$39:$D$782,СВЦЭМ!$A$39:$A$782,$A48,СВЦЭМ!$B$39:$B$782,M$47)+'СЕТ СН'!$G$11+СВЦЭМ!$D$10+'СЕТ СН'!$G$5-'СЕТ СН'!$G$21</f>
        <v>3419.8568715600004</v>
      </c>
      <c r="N48" s="36">
        <f>SUMIFS(СВЦЭМ!$D$39:$D$782,СВЦЭМ!$A$39:$A$782,$A48,СВЦЭМ!$B$39:$B$782,N$47)+'СЕТ СН'!$G$11+СВЦЭМ!$D$10+'СЕТ СН'!$G$5-'СЕТ СН'!$G$21</f>
        <v>3411.00377815</v>
      </c>
      <c r="O48" s="36">
        <f>SUMIFS(СВЦЭМ!$D$39:$D$782,СВЦЭМ!$A$39:$A$782,$A48,СВЦЭМ!$B$39:$B$782,O$47)+'СЕТ СН'!$G$11+СВЦЭМ!$D$10+'СЕТ СН'!$G$5-'СЕТ СН'!$G$21</f>
        <v>3401.9413328600003</v>
      </c>
      <c r="P48" s="36">
        <f>SUMIFS(СВЦЭМ!$D$39:$D$782,СВЦЭМ!$A$39:$A$782,$A48,СВЦЭМ!$B$39:$B$782,P$47)+'СЕТ СН'!$G$11+СВЦЭМ!$D$10+'СЕТ СН'!$G$5-'СЕТ СН'!$G$21</f>
        <v>3408.3761614800001</v>
      </c>
      <c r="Q48" s="36">
        <f>SUMIFS(СВЦЭМ!$D$39:$D$782,СВЦЭМ!$A$39:$A$782,$A48,СВЦЭМ!$B$39:$B$782,Q$47)+'СЕТ СН'!$G$11+СВЦЭМ!$D$10+'СЕТ СН'!$G$5-'СЕТ СН'!$G$21</f>
        <v>3404.2299819200002</v>
      </c>
      <c r="R48" s="36">
        <f>SUMIFS(СВЦЭМ!$D$39:$D$782,СВЦЭМ!$A$39:$A$782,$A48,СВЦЭМ!$B$39:$B$782,R$47)+'СЕТ СН'!$G$11+СВЦЭМ!$D$10+'СЕТ СН'!$G$5-'СЕТ СН'!$G$21</f>
        <v>3400.3438353000001</v>
      </c>
      <c r="S48" s="36">
        <f>SUMIFS(СВЦЭМ!$D$39:$D$782,СВЦЭМ!$A$39:$A$782,$A48,СВЦЭМ!$B$39:$B$782,S$47)+'СЕТ СН'!$G$11+СВЦЭМ!$D$10+'СЕТ СН'!$G$5-'СЕТ СН'!$G$21</f>
        <v>3398.5451626500003</v>
      </c>
      <c r="T48" s="36">
        <f>SUMIFS(СВЦЭМ!$D$39:$D$782,СВЦЭМ!$A$39:$A$782,$A48,СВЦЭМ!$B$39:$B$782,T$47)+'СЕТ СН'!$G$11+СВЦЭМ!$D$10+'СЕТ СН'!$G$5-'СЕТ СН'!$G$21</f>
        <v>3388.8509956799999</v>
      </c>
      <c r="U48" s="36">
        <f>SUMIFS(СВЦЭМ!$D$39:$D$782,СВЦЭМ!$A$39:$A$782,$A48,СВЦЭМ!$B$39:$B$782,U$47)+'СЕТ СН'!$G$11+СВЦЭМ!$D$10+'СЕТ СН'!$G$5-'СЕТ СН'!$G$21</f>
        <v>3360.3864745800001</v>
      </c>
      <c r="V48" s="36">
        <f>SUMIFS(СВЦЭМ!$D$39:$D$782,СВЦЭМ!$A$39:$A$782,$A48,СВЦЭМ!$B$39:$B$782,V$47)+'СЕТ СН'!$G$11+СВЦЭМ!$D$10+'СЕТ СН'!$G$5-'СЕТ СН'!$G$21</f>
        <v>3331.5610346200001</v>
      </c>
      <c r="W48" s="36">
        <f>SUMIFS(СВЦЭМ!$D$39:$D$782,СВЦЭМ!$A$39:$A$782,$A48,СВЦЭМ!$B$39:$B$782,W$47)+'СЕТ СН'!$G$11+СВЦЭМ!$D$10+'СЕТ СН'!$G$5-'СЕТ СН'!$G$21</f>
        <v>3343.19985916</v>
      </c>
      <c r="X48" s="36">
        <f>SUMIFS(СВЦЭМ!$D$39:$D$782,СВЦЭМ!$A$39:$A$782,$A48,СВЦЭМ!$B$39:$B$782,X$47)+'СЕТ СН'!$G$11+СВЦЭМ!$D$10+'СЕТ СН'!$G$5-'СЕТ СН'!$G$21</f>
        <v>3372.8275680200004</v>
      </c>
      <c r="Y48" s="36">
        <f>SUMIFS(СВЦЭМ!$D$39:$D$782,СВЦЭМ!$A$39:$A$782,$A48,СВЦЭМ!$B$39:$B$782,Y$47)+'СЕТ СН'!$G$11+СВЦЭМ!$D$10+'СЕТ СН'!$G$5-'СЕТ СН'!$G$21</f>
        <v>3402.3085018900001</v>
      </c>
      <c r="AA48" s="45"/>
    </row>
    <row r="49" spans="1:25" ht="15.75" x14ac:dyDescent="0.2">
      <c r="A49" s="35">
        <f>A48+1</f>
        <v>44471</v>
      </c>
      <c r="B49" s="36">
        <f>SUMIFS(СВЦЭМ!$D$39:$D$782,СВЦЭМ!$A$39:$A$782,$A49,СВЦЭМ!$B$39:$B$782,B$47)+'СЕТ СН'!$G$11+СВЦЭМ!$D$10+'СЕТ СН'!$G$5-'СЕТ СН'!$G$21</f>
        <v>3474.2617332</v>
      </c>
      <c r="C49" s="36">
        <f>SUMIFS(СВЦЭМ!$D$39:$D$782,СВЦЭМ!$A$39:$A$782,$A49,СВЦЭМ!$B$39:$B$782,C$47)+'СЕТ СН'!$G$11+СВЦЭМ!$D$10+'СЕТ СН'!$G$5-'СЕТ СН'!$G$21</f>
        <v>3511.8525277799999</v>
      </c>
      <c r="D49" s="36">
        <f>SUMIFS(СВЦЭМ!$D$39:$D$782,СВЦЭМ!$A$39:$A$782,$A49,СВЦЭМ!$B$39:$B$782,D$47)+'СЕТ СН'!$G$11+СВЦЭМ!$D$10+'СЕТ СН'!$G$5-'СЕТ СН'!$G$21</f>
        <v>3549.0319464300001</v>
      </c>
      <c r="E49" s="36">
        <f>SUMIFS(СВЦЭМ!$D$39:$D$782,СВЦЭМ!$A$39:$A$782,$A49,СВЦЭМ!$B$39:$B$782,E$47)+'СЕТ СН'!$G$11+СВЦЭМ!$D$10+'СЕТ СН'!$G$5-'СЕТ СН'!$G$21</f>
        <v>3567.4347088000004</v>
      </c>
      <c r="F49" s="36">
        <f>SUMIFS(СВЦЭМ!$D$39:$D$782,СВЦЭМ!$A$39:$A$782,$A49,СВЦЭМ!$B$39:$B$782,F$47)+'СЕТ СН'!$G$11+СВЦЭМ!$D$10+'СЕТ СН'!$G$5-'СЕТ СН'!$G$21</f>
        <v>3565.75499803</v>
      </c>
      <c r="G49" s="36">
        <f>SUMIFS(СВЦЭМ!$D$39:$D$782,СВЦЭМ!$A$39:$A$782,$A49,СВЦЭМ!$B$39:$B$782,G$47)+'СЕТ СН'!$G$11+СВЦЭМ!$D$10+'СЕТ СН'!$G$5-'СЕТ СН'!$G$21</f>
        <v>3555.9422070300002</v>
      </c>
      <c r="H49" s="36">
        <f>SUMIFS(СВЦЭМ!$D$39:$D$782,СВЦЭМ!$A$39:$A$782,$A49,СВЦЭМ!$B$39:$B$782,H$47)+'СЕТ СН'!$G$11+СВЦЭМ!$D$10+'СЕТ СН'!$G$5-'СЕТ СН'!$G$21</f>
        <v>3494.22237503</v>
      </c>
      <c r="I49" s="36">
        <f>SUMIFS(СВЦЭМ!$D$39:$D$782,СВЦЭМ!$A$39:$A$782,$A49,СВЦЭМ!$B$39:$B$782,I$47)+'СЕТ СН'!$G$11+СВЦЭМ!$D$10+'СЕТ СН'!$G$5-'СЕТ СН'!$G$21</f>
        <v>3442.2025437700004</v>
      </c>
      <c r="J49" s="36">
        <f>SUMIFS(СВЦЭМ!$D$39:$D$782,СВЦЭМ!$A$39:$A$782,$A49,СВЦЭМ!$B$39:$B$782,J$47)+'СЕТ СН'!$G$11+СВЦЭМ!$D$10+'СЕТ СН'!$G$5-'СЕТ СН'!$G$21</f>
        <v>3362.03830204</v>
      </c>
      <c r="K49" s="36">
        <f>SUMIFS(СВЦЭМ!$D$39:$D$782,СВЦЭМ!$A$39:$A$782,$A49,СВЦЭМ!$B$39:$B$782,K$47)+'СЕТ СН'!$G$11+СВЦЭМ!$D$10+'СЕТ СН'!$G$5-'СЕТ СН'!$G$21</f>
        <v>3355.7972018400001</v>
      </c>
      <c r="L49" s="36">
        <f>SUMIFS(СВЦЭМ!$D$39:$D$782,СВЦЭМ!$A$39:$A$782,$A49,СВЦЭМ!$B$39:$B$782,L$47)+'СЕТ СН'!$G$11+СВЦЭМ!$D$10+'СЕТ СН'!$G$5-'СЕТ СН'!$G$21</f>
        <v>3363.0995131700001</v>
      </c>
      <c r="M49" s="36">
        <f>SUMIFS(СВЦЭМ!$D$39:$D$782,СВЦЭМ!$A$39:$A$782,$A49,СВЦЭМ!$B$39:$B$782,M$47)+'СЕТ СН'!$G$11+СВЦЭМ!$D$10+'СЕТ СН'!$G$5-'СЕТ СН'!$G$21</f>
        <v>3354.7040160200004</v>
      </c>
      <c r="N49" s="36">
        <f>SUMIFS(СВЦЭМ!$D$39:$D$782,СВЦЭМ!$A$39:$A$782,$A49,СВЦЭМ!$B$39:$B$782,N$47)+'СЕТ СН'!$G$11+СВЦЭМ!$D$10+'СЕТ СН'!$G$5-'СЕТ СН'!$G$21</f>
        <v>3345.11994301</v>
      </c>
      <c r="O49" s="36">
        <f>SUMIFS(СВЦЭМ!$D$39:$D$782,СВЦЭМ!$A$39:$A$782,$A49,СВЦЭМ!$B$39:$B$782,O$47)+'СЕТ СН'!$G$11+СВЦЭМ!$D$10+'СЕТ СН'!$G$5-'СЕТ СН'!$G$21</f>
        <v>3350.4416838000002</v>
      </c>
      <c r="P49" s="36">
        <f>SUMIFS(СВЦЭМ!$D$39:$D$782,СВЦЭМ!$A$39:$A$782,$A49,СВЦЭМ!$B$39:$B$782,P$47)+'СЕТ СН'!$G$11+СВЦЭМ!$D$10+'СЕТ СН'!$G$5-'СЕТ СН'!$G$21</f>
        <v>3369.5260184200001</v>
      </c>
      <c r="Q49" s="36">
        <f>SUMIFS(СВЦЭМ!$D$39:$D$782,СВЦЭМ!$A$39:$A$782,$A49,СВЦЭМ!$B$39:$B$782,Q$47)+'СЕТ СН'!$G$11+СВЦЭМ!$D$10+'СЕТ СН'!$G$5-'СЕТ СН'!$G$21</f>
        <v>3372.0010555200001</v>
      </c>
      <c r="R49" s="36">
        <f>SUMIFS(СВЦЭМ!$D$39:$D$782,СВЦЭМ!$A$39:$A$782,$A49,СВЦЭМ!$B$39:$B$782,R$47)+'СЕТ СН'!$G$11+СВЦЭМ!$D$10+'СЕТ СН'!$G$5-'СЕТ СН'!$G$21</f>
        <v>3374.30672387</v>
      </c>
      <c r="S49" s="36">
        <f>SUMIFS(СВЦЭМ!$D$39:$D$782,СВЦЭМ!$A$39:$A$782,$A49,СВЦЭМ!$B$39:$B$782,S$47)+'СЕТ СН'!$G$11+СВЦЭМ!$D$10+'СЕТ СН'!$G$5-'СЕТ СН'!$G$21</f>
        <v>3388.3270636800003</v>
      </c>
      <c r="T49" s="36">
        <f>SUMIFS(СВЦЭМ!$D$39:$D$782,СВЦЭМ!$A$39:$A$782,$A49,СВЦЭМ!$B$39:$B$782,T$47)+'СЕТ СН'!$G$11+СВЦЭМ!$D$10+'СЕТ СН'!$G$5-'СЕТ СН'!$G$21</f>
        <v>3359.73201956</v>
      </c>
      <c r="U49" s="36">
        <f>SUMIFS(СВЦЭМ!$D$39:$D$782,СВЦЭМ!$A$39:$A$782,$A49,СВЦЭМ!$B$39:$B$782,U$47)+'СЕТ СН'!$G$11+СВЦЭМ!$D$10+'СЕТ СН'!$G$5-'СЕТ СН'!$G$21</f>
        <v>3345.1404159200001</v>
      </c>
      <c r="V49" s="36">
        <f>SUMIFS(СВЦЭМ!$D$39:$D$782,СВЦЭМ!$A$39:$A$782,$A49,СВЦЭМ!$B$39:$B$782,V$47)+'СЕТ СН'!$G$11+СВЦЭМ!$D$10+'СЕТ СН'!$G$5-'СЕТ СН'!$G$21</f>
        <v>3351.06840444</v>
      </c>
      <c r="W49" s="36">
        <f>SUMIFS(СВЦЭМ!$D$39:$D$782,СВЦЭМ!$A$39:$A$782,$A49,СВЦЭМ!$B$39:$B$782,W$47)+'СЕТ СН'!$G$11+СВЦЭМ!$D$10+'СЕТ СН'!$G$5-'СЕТ СН'!$G$21</f>
        <v>3339.6194155100002</v>
      </c>
      <c r="X49" s="36">
        <f>SUMIFS(СВЦЭМ!$D$39:$D$782,СВЦЭМ!$A$39:$A$782,$A49,СВЦЭМ!$B$39:$B$782,X$47)+'СЕТ СН'!$G$11+СВЦЭМ!$D$10+'СЕТ СН'!$G$5-'СЕТ СН'!$G$21</f>
        <v>3448.19178573</v>
      </c>
      <c r="Y49" s="36">
        <f>SUMIFS(СВЦЭМ!$D$39:$D$782,СВЦЭМ!$A$39:$A$782,$A49,СВЦЭМ!$B$39:$B$782,Y$47)+'СЕТ СН'!$G$11+СВЦЭМ!$D$10+'СЕТ СН'!$G$5-'СЕТ СН'!$G$21</f>
        <v>3421.4564431100002</v>
      </c>
    </row>
    <row r="50" spans="1:25" ht="15.75" x14ac:dyDescent="0.2">
      <c r="A50" s="35">
        <f t="shared" ref="A50:A78" si="1">A49+1</f>
        <v>44472</v>
      </c>
      <c r="B50" s="36">
        <f>SUMIFS(СВЦЭМ!$D$39:$D$782,СВЦЭМ!$A$39:$A$782,$A50,СВЦЭМ!$B$39:$B$782,B$47)+'СЕТ СН'!$G$11+СВЦЭМ!$D$10+'СЕТ СН'!$G$5-'СЕТ СН'!$G$21</f>
        <v>3439.5855745400004</v>
      </c>
      <c r="C50" s="36">
        <f>SUMIFS(СВЦЭМ!$D$39:$D$782,СВЦЭМ!$A$39:$A$782,$A50,СВЦЭМ!$B$39:$B$782,C$47)+'СЕТ СН'!$G$11+СВЦЭМ!$D$10+'СЕТ СН'!$G$5-'СЕТ СН'!$G$21</f>
        <v>3493.2487916099999</v>
      </c>
      <c r="D50" s="36">
        <f>SUMIFS(СВЦЭМ!$D$39:$D$782,СВЦЭМ!$A$39:$A$782,$A50,СВЦЭМ!$B$39:$B$782,D$47)+'СЕТ СН'!$G$11+СВЦЭМ!$D$10+'СЕТ СН'!$G$5-'СЕТ СН'!$G$21</f>
        <v>3550.3144618400001</v>
      </c>
      <c r="E50" s="36">
        <f>SUMIFS(СВЦЭМ!$D$39:$D$782,СВЦЭМ!$A$39:$A$782,$A50,СВЦЭМ!$B$39:$B$782,E$47)+'СЕТ СН'!$G$11+СВЦЭМ!$D$10+'СЕТ СН'!$G$5-'СЕТ СН'!$G$21</f>
        <v>3566.7728430900002</v>
      </c>
      <c r="F50" s="36">
        <f>SUMIFS(СВЦЭМ!$D$39:$D$782,СВЦЭМ!$A$39:$A$782,$A50,СВЦЭМ!$B$39:$B$782,F$47)+'СЕТ СН'!$G$11+СВЦЭМ!$D$10+'СЕТ СН'!$G$5-'СЕТ СН'!$G$21</f>
        <v>3569.3138428299999</v>
      </c>
      <c r="G50" s="36">
        <f>SUMIFS(СВЦЭМ!$D$39:$D$782,СВЦЭМ!$A$39:$A$782,$A50,СВЦЭМ!$B$39:$B$782,G$47)+'СЕТ СН'!$G$11+СВЦЭМ!$D$10+'СЕТ СН'!$G$5-'СЕТ СН'!$G$21</f>
        <v>3562.8717580500002</v>
      </c>
      <c r="H50" s="36">
        <f>SUMIFS(СВЦЭМ!$D$39:$D$782,СВЦЭМ!$A$39:$A$782,$A50,СВЦЭМ!$B$39:$B$782,H$47)+'СЕТ СН'!$G$11+СВЦЭМ!$D$10+'СЕТ СН'!$G$5-'СЕТ СН'!$G$21</f>
        <v>3512.47519306</v>
      </c>
      <c r="I50" s="36">
        <f>SUMIFS(СВЦЭМ!$D$39:$D$782,СВЦЭМ!$A$39:$A$782,$A50,СВЦЭМ!$B$39:$B$782,I$47)+'СЕТ СН'!$G$11+СВЦЭМ!$D$10+'СЕТ СН'!$G$5-'СЕТ СН'!$G$21</f>
        <v>3446.4279875299999</v>
      </c>
      <c r="J50" s="36">
        <f>SUMIFS(СВЦЭМ!$D$39:$D$782,СВЦЭМ!$A$39:$A$782,$A50,СВЦЭМ!$B$39:$B$782,J$47)+'СЕТ СН'!$G$11+СВЦЭМ!$D$10+'СЕТ СН'!$G$5-'СЕТ СН'!$G$21</f>
        <v>3403.9182128500001</v>
      </c>
      <c r="K50" s="36">
        <f>SUMIFS(СВЦЭМ!$D$39:$D$782,СВЦЭМ!$A$39:$A$782,$A50,СВЦЭМ!$B$39:$B$782,K$47)+'СЕТ СН'!$G$11+СВЦЭМ!$D$10+'СЕТ СН'!$G$5-'СЕТ СН'!$G$21</f>
        <v>3365.14387106</v>
      </c>
      <c r="L50" s="36">
        <f>SUMIFS(СВЦЭМ!$D$39:$D$782,СВЦЭМ!$A$39:$A$782,$A50,СВЦЭМ!$B$39:$B$782,L$47)+'СЕТ СН'!$G$11+СВЦЭМ!$D$10+'СЕТ СН'!$G$5-'СЕТ СН'!$G$21</f>
        <v>3360.3918918300001</v>
      </c>
      <c r="M50" s="36">
        <f>SUMIFS(СВЦЭМ!$D$39:$D$782,СВЦЭМ!$A$39:$A$782,$A50,СВЦЭМ!$B$39:$B$782,M$47)+'СЕТ СН'!$G$11+СВЦЭМ!$D$10+'СЕТ СН'!$G$5-'СЕТ СН'!$G$21</f>
        <v>3362.6706919400003</v>
      </c>
      <c r="N50" s="36">
        <f>SUMIFS(СВЦЭМ!$D$39:$D$782,СВЦЭМ!$A$39:$A$782,$A50,СВЦЭМ!$B$39:$B$782,N$47)+'СЕТ СН'!$G$11+СВЦЭМ!$D$10+'СЕТ СН'!$G$5-'СЕТ СН'!$G$21</f>
        <v>3380.6676112300001</v>
      </c>
      <c r="O50" s="36">
        <f>SUMIFS(СВЦЭМ!$D$39:$D$782,СВЦЭМ!$A$39:$A$782,$A50,СВЦЭМ!$B$39:$B$782,O$47)+'СЕТ СН'!$G$11+СВЦЭМ!$D$10+'СЕТ СН'!$G$5-'СЕТ СН'!$G$21</f>
        <v>3385.3394904699999</v>
      </c>
      <c r="P50" s="36">
        <f>SUMIFS(СВЦЭМ!$D$39:$D$782,СВЦЭМ!$A$39:$A$782,$A50,СВЦЭМ!$B$39:$B$782,P$47)+'СЕТ СН'!$G$11+СВЦЭМ!$D$10+'СЕТ СН'!$G$5-'СЕТ СН'!$G$21</f>
        <v>3387.1349014100001</v>
      </c>
      <c r="Q50" s="36">
        <f>SUMIFS(СВЦЭМ!$D$39:$D$782,СВЦЭМ!$A$39:$A$782,$A50,СВЦЭМ!$B$39:$B$782,Q$47)+'СЕТ СН'!$G$11+СВЦЭМ!$D$10+'СЕТ СН'!$G$5-'СЕТ СН'!$G$21</f>
        <v>3386.5741635300001</v>
      </c>
      <c r="R50" s="36">
        <f>SUMIFS(СВЦЭМ!$D$39:$D$782,СВЦЭМ!$A$39:$A$782,$A50,СВЦЭМ!$B$39:$B$782,R$47)+'СЕТ СН'!$G$11+СВЦЭМ!$D$10+'СЕТ СН'!$G$5-'СЕТ СН'!$G$21</f>
        <v>3376.0418364800003</v>
      </c>
      <c r="S50" s="36">
        <f>SUMIFS(СВЦЭМ!$D$39:$D$782,СВЦЭМ!$A$39:$A$782,$A50,СВЦЭМ!$B$39:$B$782,S$47)+'СЕТ СН'!$G$11+СВЦЭМ!$D$10+'СЕТ СН'!$G$5-'СЕТ СН'!$G$21</f>
        <v>3382.3664403500002</v>
      </c>
      <c r="T50" s="36">
        <f>SUMIFS(СВЦЭМ!$D$39:$D$782,СВЦЭМ!$A$39:$A$782,$A50,СВЦЭМ!$B$39:$B$782,T$47)+'СЕТ СН'!$G$11+СВЦЭМ!$D$10+'СЕТ СН'!$G$5-'СЕТ СН'!$G$21</f>
        <v>3371.05539709</v>
      </c>
      <c r="U50" s="36">
        <f>SUMIFS(СВЦЭМ!$D$39:$D$782,СВЦЭМ!$A$39:$A$782,$A50,СВЦЭМ!$B$39:$B$782,U$47)+'СЕТ СН'!$G$11+СВЦЭМ!$D$10+'СЕТ СН'!$G$5-'СЕТ СН'!$G$21</f>
        <v>3363.1422598200002</v>
      </c>
      <c r="V50" s="36">
        <f>SUMIFS(СВЦЭМ!$D$39:$D$782,СВЦЭМ!$A$39:$A$782,$A50,СВЦЭМ!$B$39:$B$782,V$47)+'СЕТ СН'!$G$11+СВЦЭМ!$D$10+'СЕТ СН'!$G$5-'СЕТ СН'!$G$21</f>
        <v>3349.1620290400001</v>
      </c>
      <c r="W50" s="36">
        <f>SUMIFS(СВЦЭМ!$D$39:$D$782,СВЦЭМ!$A$39:$A$782,$A50,СВЦЭМ!$B$39:$B$782,W$47)+'СЕТ СН'!$G$11+СВЦЭМ!$D$10+'СЕТ СН'!$G$5-'СЕТ СН'!$G$21</f>
        <v>3330.0308356300002</v>
      </c>
      <c r="X50" s="36">
        <f>SUMIFS(СВЦЭМ!$D$39:$D$782,СВЦЭМ!$A$39:$A$782,$A50,СВЦЭМ!$B$39:$B$782,X$47)+'СЕТ СН'!$G$11+СВЦЭМ!$D$10+'СЕТ СН'!$G$5-'СЕТ СН'!$G$21</f>
        <v>3332.2049485300004</v>
      </c>
      <c r="Y50" s="36">
        <f>SUMIFS(СВЦЭМ!$D$39:$D$782,СВЦЭМ!$A$39:$A$782,$A50,СВЦЭМ!$B$39:$B$782,Y$47)+'СЕТ СН'!$G$11+СВЦЭМ!$D$10+'СЕТ СН'!$G$5-'СЕТ СН'!$G$21</f>
        <v>3349.6331058000001</v>
      </c>
    </row>
    <row r="51" spans="1:25" ht="15.75" x14ac:dyDescent="0.2">
      <c r="A51" s="35">
        <f t="shared" si="1"/>
        <v>44473</v>
      </c>
      <c r="B51" s="36">
        <f>SUMIFS(СВЦЭМ!$D$39:$D$782,СВЦЭМ!$A$39:$A$782,$A51,СВЦЭМ!$B$39:$B$782,B$47)+'СЕТ СН'!$G$11+СВЦЭМ!$D$10+'СЕТ СН'!$G$5-'СЕТ СН'!$G$21</f>
        <v>3414.33507586</v>
      </c>
      <c r="C51" s="36">
        <f>SUMIFS(СВЦЭМ!$D$39:$D$782,СВЦЭМ!$A$39:$A$782,$A51,СВЦЭМ!$B$39:$B$782,C$47)+'СЕТ СН'!$G$11+СВЦЭМ!$D$10+'СЕТ СН'!$G$5-'СЕТ СН'!$G$21</f>
        <v>3443.0341100700002</v>
      </c>
      <c r="D51" s="36">
        <f>SUMIFS(СВЦЭМ!$D$39:$D$782,СВЦЭМ!$A$39:$A$782,$A51,СВЦЭМ!$B$39:$B$782,D$47)+'СЕТ СН'!$G$11+СВЦЭМ!$D$10+'СЕТ СН'!$G$5-'СЕТ СН'!$G$21</f>
        <v>3437.5104861300001</v>
      </c>
      <c r="E51" s="36">
        <f>SUMIFS(СВЦЭМ!$D$39:$D$782,СВЦЭМ!$A$39:$A$782,$A51,СВЦЭМ!$B$39:$B$782,E$47)+'СЕТ СН'!$G$11+СВЦЭМ!$D$10+'СЕТ СН'!$G$5-'СЕТ СН'!$G$21</f>
        <v>3457.1445764700002</v>
      </c>
      <c r="F51" s="36">
        <f>SUMIFS(СВЦЭМ!$D$39:$D$782,СВЦЭМ!$A$39:$A$782,$A51,СВЦЭМ!$B$39:$B$782,F$47)+'СЕТ СН'!$G$11+СВЦЭМ!$D$10+'СЕТ СН'!$G$5-'СЕТ СН'!$G$21</f>
        <v>3453.2227658299998</v>
      </c>
      <c r="G51" s="36">
        <f>SUMIFS(СВЦЭМ!$D$39:$D$782,СВЦЭМ!$A$39:$A$782,$A51,СВЦЭМ!$B$39:$B$782,G$47)+'СЕТ СН'!$G$11+СВЦЭМ!$D$10+'СЕТ СН'!$G$5-'СЕТ СН'!$G$21</f>
        <v>3465.15365492</v>
      </c>
      <c r="H51" s="36">
        <f>SUMIFS(СВЦЭМ!$D$39:$D$782,СВЦЭМ!$A$39:$A$782,$A51,СВЦЭМ!$B$39:$B$782,H$47)+'СЕТ СН'!$G$11+СВЦЭМ!$D$10+'СЕТ СН'!$G$5-'СЕТ СН'!$G$21</f>
        <v>3499.8221134300002</v>
      </c>
      <c r="I51" s="36">
        <f>SUMIFS(СВЦЭМ!$D$39:$D$782,СВЦЭМ!$A$39:$A$782,$A51,СВЦЭМ!$B$39:$B$782,I$47)+'СЕТ СН'!$G$11+СВЦЭМ!$D$10+'СЕТ СН'!$G$5-'СЕТ СН'!$G$21</f>
        <v>3450.56993685</v>
      </c>
      <c r="J51" s="36">
        <f>SUMIFS(СВЦЭМ!$D$39:$D$782,СВЦЭМ!$A$39:$A$782,$A51,СВЦЭМ!$B$39:$B$782,J$47)+'СЕТ СН'!$G$11+СВЦЭМ!$D$10+'СЕТ СН'!$G$5-'СЕТ СН'!$G$21</f>
        <v>3417.8633217200004</v>
      </c>
      <c r="K51" s="36">
        <f>SUMIFS(СВЦЭМ!$D$39:$D$782,СВЦЭМ!$A$39:$A$782,$A51,СВЦЭМ!$B$39:$B$782,K$47)+'СЕТ СН'!$G$11+СВЦЭМ!$D$10+'СЕТ СН'!$G$5-'СЕТ СН'!$G$21</f>
        <v>3435.3325894</v>
      </c>
      <c r="L51" s="36">
        <f>SUMIFS(СВЦЭМ!$D$39:$D$782,СВЦЭМ!$A$39:$A$782,$A51,СВЦЭМ!$B$39:$B$782,L$47)+'СЕТ СН'!$G$11+СВЦЭМ!$D$10+'СЕТ СН'!$G$5-'СЕТ СН'!$G$21</f>
        <v>3420.6050843800003</v>
      </c>
      <c r="M51" s="36">
        <f>SUMIFS(СВЦЭМ!$D$39:$D$782,СВЦЭМ!$A$39:$A$782,$A51,СВЦЭМ!$B$39:$B$782,M$47)+'СЕТ СН'!$G$11+СВЦЭМ!$D$10+'СЕТ СН'!$G$5-'СЕТ СН'!$G$21</f>
        <v>3420.6375188800002</v>
      </c>
      <c r="N51" s="36">
        <f>SUMIFS(СВЦЭМ!$D$39:$D$782,СВЦЭМ!$A$39:$A$782,$A51,СВЦЭМ!$B$39:$B$782,N$47)+'СЕТ СН'!$G$11+СВЦЭМ!$D$10+'СЕТ СН'!$G$5-'СЕТ СН'!$G$21</f>
        <v>3397.33483131</v>
      </c>
      <c r="O51" s="36">
        <f>SUMIFS(СВЦЭМ!$D$39:$D$782,СВЦЭМ!$A$39:$A$782,$A51,СВЦЭМ!$B$39:$B$782,O$47)+'СЕТ СН'!$G$11+СВЦЭМ!$D$10+'СЕТ СН'!$G$5-'СЕТ СН'!$G$21</f>
        <v>3396.3675659400001</v>
      </c>
      <c r="P51" s="36">
        <f>SUMIFS(СВЦЭМ!$D$39:$D$782,СВЦЭМ!$A$39:$A$782,$A51,СВЦЭМ!$B$39:$B$782,P$47)+'СЕТ СН'!$G$11+СВЦЭМ!$D$10+'СЕТ СН'!$G$5-'СЕТ СН'!$G$21</f>
        <v>3402.7972010200001</v>
      </c>
      <c r="Q51" s="36">
        <f>SUMIFS(СВЦЭМ!$D$39:$D$782,СВЦЭМ!$A$39:$A$782,$A51,СВЦЭМ!$B$39:$B$782,Q$47)+'СЕТ СН'!$G$11+СВЦЭМ!$D$10+'СЕТ СН'!$G$5-'СЕТ СН'!$G$21</f>
        <v>3438.70753169</v>
      </c>
      <c r="R51" s="36">
        <f>SUMIFS(СВЦЭМ!$D$39:$D$782,СВЦЭМ!$A$39:$A$782,$A51,СВЦЭМ!$B$39:$B$782,R$47)+'СЕТ СН'!$G$11+СВЦЭМ!$D$10+'СЕТ СН'!$G$5-'СЕТ СН'!$G$21</f>
        <v>3429.3429612</v>
      </c>
      <c r="S51" s="36">
        <f>SUMIFS(СВЦЭМ!$D$39:$D$782,СВЦЭМ!$A$39:$A$782,$A51,СВЦЭМ!$B$39:$B$782,S$47)+'СЕТ СН'!$G$11+СВЦЭМ!$D$10+'СЕТ СН'!$G$5-'СЕТ СН'!$G$21</f>
        <v>3433.5754442000002</v>
      </c>
      <c r="T51" s="36">
        <f>SUMIFS(СВЦЭМ!$D$39:$D$782,СВЦЭМ!$A$39:$A$782,$A51,СВЦЭМ!$B$39:$B$782,T$47)+'СЕТ СН'!$G$11+СВЦЭМ!$D$10+'СЕТ СН'!$G$5-'СЕТ СН'!$G$21</f>
        <v>3451.1306688600002</v>
      </c>
      <c r="U51" s="36">
        <f>SUMIFS(СВЦЭМ!$D$39:$D$782,СВЦЭМ!$A$39:$A$782,$A51,СВЦЭМ!$B$39:$B$782,U$47)+'СЕТ СН'!$G$11+СВЦЭМ!$D$10+'СЕТ СН'!$G$5-'СЕТ СН'!$G$21</f>
        <v>3447.8362647200001</v>
      </c>
      <c r="V51" s="36">
        <f>SUMIFS(СВЦЭМ!$D$39:$D$782,СВЦЭМ!$A$39:$A$782,$A51,СВЦЭМ!$B$39:$B$782,V$47)+'СЕТ СН'!$G$11+СВЦЭМ!$D$10+'СЕТ СН'!$G$5-'СЕТ СН'!$G$21</f>
        <v>3445.3202104800002</v>
      </c>
      <c r="W51" s="36">
        <f>SUMIFS(СВЦЭМ!$D$39:$D$782,СВЦЭМ!$A$39:$A$782,$A51,СВЦЭМ!$B$39:$B$782,W$47)+'СЕТ СН'!$G$11+СВЦЭМ!$D$10+'СЕТ СН'!$G$5-'СЕТ СН'!$G$21</f>
        <v>3435.0948105400003</v>
      </c>
      <c r="X51" s="36">
        <f>SUMIFS(СВЦЭМ!$D$39:$D$782,СВЦЭМ!$A$39:$A$782,$A51,СВЦЭМ!$B$39:$B$782,X$47)+'СЕТ СН'!$G$11+СВЦЭМ!$D$10+'СЕТ СН'!$G$5-'СЕТ СН'!$G$21</f>
        <v>3447.1505503400003</v>
      </c>
      <c r="Y51" s="36">
        <f>SUMIFS(СВЦЭМ!$D$39:$D$782,СВЦЭМ!$A$39:$A$782,$A51,СВЦЭМ!$B$39:$B$782,Y$47)+'СЕТ СН'!$G$11+СВЦЭМ!$D$10+'СЕТ СН'!$G$5-'СЕТ СН'!$G$21</f>
        <v>3503.2406828800003</v>
      </c>
    </row>
    <row r="52" spans="1:25" ht="15.75" x14ac:dyDescent="0.2">
      <c r="A52" s="35">
        <f t="shared" si="1"/>
        <v>44474</v>
      </c>
      <c r="B52" s="36">
        <f>SUMIFS(СВЦЭМ!$D$39:$D$782,СВЦЭМ!$A$39:$A$782,$A52,СВЦЭМ!$B$39:$B$782,B$47)+'СЕТ СН'!$G$11+СВЦЭМ!$D$10+'СЕТ СН'!$G$5-'СЕТ СН'!$G$21</f>
        <v>3561.65578465</v>
      </c>
      <c r="C52" s="36">
        <f>SUMIFS(СВЦЭМ!$D$39:$D$782,СВЦЭМ!$A$39:$A$782,$A52,СВЦЭМ!$B$39:$B$782,C$47)+'СЕТ СН'!$G$11+СВЦЭМ!$D$10+'СЕТ СН'!$G$5-'СЕТ СН'!$G$21</f>
        <v>3564.6138202700004</v>
      </c>
      <c r="D52" s="36">
        <f>SUMIFS(СВЦЭМ!$D$39:$D$782,СВЦЭМ!$A$39:$A$782,$A52,СВЦЭМ!$B$39:$B$782,D$47)+'СЕТ СН'!$G$11+СВЦЭМ!$D$10+'СЕТ СН'!$G$5-'СЕТ СН'!$G$21</f>
        <v>3498.3229041700001</v>
      </c>
      <c r="E52" s="36">
        <f>SUMIFS(СВЦЭМ!$D$39:$D$782,СВЦЭМ!$A$39:$A$782,$A52,СВЦЭМ!$B$39:$B$782,E$47)+'СЕТ СН'!$G$11+СВЦЭМ!$D$10+'СЕТ СН'!$G$5-'СЕТ СН'!$G$21</f>
        <v>3481.7985620899999</v>
      </c>
      <c r="F52" s="36">
        <f>SUMIFS(СВЦЭМ!$D$39:$D$782,СВЦЭМ!$A$39:$A$782,$A52,СВЦЭМ!$B$39:$B$782,F$47)+'СЕТ СН'!$G$11+СВЦЭМ!$D$10+'СЕТ СН'!$G$5-'СЕТ СН'!$G$21</f>
        <v>3481.8013465200002</v>
      </c>
      <c r="G52" s="36">
        <f>SUMIFS(СВЦЭМ!$D$39:$D$782,СВЦЭМ!$A$39:$A$782,$A52,СВЦЭМ!$B$39:$B$782,G$47)+'СЕТ СН'!$G$11+СВЦЭМ!$D$10+'СЕТ СН'!$G$5-'СЕТ СН'!$G$21</f>
        <v>3491.09077544</v>
      </c>
      <c r="H52" s="36">
        <f>SUMIFS(СВЦЭМ!$D$39:$D$782,СВЦЭМ!$A$39:$A$782,$A52,СВЦЭМ!$B$39:$B$782,H$47)+'СЕТ СН'!$G$11+СВЦЭМ!$D$10+'СЕТ СН'!$G$5-'СЕТ СН'!$G$21</f>
        <v>3546.0144656500001</v>
      </c>
      <c r="I52" s="36">
        <f>SUMIFS(СВЦЭМ!$D$39:$D$782,СВЦЭМ!$A$39:$A$782,$A52,СВЦЭМ!$B$39:$B$782,I$47)+'СЕТ СН'!$G$11+СВЦЭМ!$D$10+'СЕТ СН'!$G$5-'СЕТ СН'!$G$21</f>
        <v>3530.1054243500002</v>
      </c>
      <c r="J52" s="36">
        <f>SUMIFS(СВЦЭМ!$D$39:$D$782,СВЦЭМ!$A$39:$A$782,$A52,СВЦЭМ!$B$39:$B$782,J$47)+'СЕТ СН'!$G$11+СВЦЭМ!$D$10+'СЕТ СН'!$G$5-'СЕТ СН'!$G$21</f>
        <v>3429.58831323</v>
      </c>
      <c r="K52" s="36">
        <f>SUMIFS(СВЦЭМ!$D$39:$D$782,СВЦЭМ!$A$39:$A$782,$A52,СВЦЭМ!$B$39:$B$782,K$47)+'СЕТ СН'!$G$11+СВЦЭМ!$D$10+'СЕТ СН'!$G$5-'СЕТ СН'!$G$21</f>
        <v>3450.9585125399999</v>
      </c>
      <c r="L52" s="36">
        <f>SUMIFS(СВЦЭМ!$D$39:$D$782,СВЦЭМ!$A$39:$A$782,$A52,СВЦЭМ!$B$39:$B$782,L$47)+'СЕТ СН'!$G$11+СВЦЭМ!$D$10+'СЕТ СН'!$G$5-'СЕТ СН'!$G$21</f>
        <v>3457.6666628100002</v>
      </c>
      <c r="M52" s="36">
        <f>SUMIFS(СВЦЭМ!$D$39:$D$782,СВЦЭМ!$A$39:$A$782,$A52,СВЦЭМ!$B$39:$B$782,M$47)+'СЕТ СН'!$G$11+СВЦЭМ!$D$10+'СЕТ СН'!$G$5-'СЕТ СН'!$G$21</f>
        <v>3478.9024730900001</v>
      </c>
      <c r="N52" s="36">
        <f>SUMIFS(СВЦЭМ!$D$39:$D$782,СВЦЭМ!$A$39:$A$782,$A52,СВЦЭМ!$B$39:$B$782,N$47)+'СЕТ СН'!$G$11+СВЦЭМ!$D$10+'СЕТ СН'!$G$5-'СЕТ СН'!$G$21</f>
        <v>3458.16702713</v>
      </c>
      <c r="O52" s="36">
        <f>SUMIFS(СВЦЭМ!$D$39:$D$782,СВЦЭМ!$A$39:$A$782,$A52,СВЦЭМ!$B$39:$B$782,O$47)+'СЕТ СН'!$G$11+СВЦЭМ!$D$10+'СЕТ СН'!$G$5-'СЕТ СН'!$G$21</f>
        <v>3463.0433590500002</v>
      </c>
      <c r="P52" s="36">
        <f>SUMIFS(СВЦЭМ!$D$39:$D$782,СВЦЭМ!$A$39:$A$782,$A52,СВЦЭМ!$B$39:$B$782,P$47)+'СЕТ СН'!$G$11+СВЦЭМ!$D$10+'СЕТ СН'!$G$5-'СЕТ СН'!$G$21</f>
        <v>3467.0726547700001</v>
      </c>
      <c r="Q52" s="36">
        <f>SUMIFS(СВЦЭМ!$D$39:$D$782,СВЦЭМ!$A$39:$A$782,$A52,СВЦЭМ!$B$39:$B$782,Q$47)+'СЕТ СН'!$G$11+СВЦЭМ!$D$10+'СЕТ СН'!$G$5-'СЕТ СН'!$G$21</f>
        <v>3489.2854890600001</v>
      </c>
      <c r="R52" s="36">
        <f>SUMIFS(СВЦЭМ!$D$39:$D$782,СВЦЭМ!$A$39:$A$782,$A52,СВЦЭМ!$B$39:$B$782,R$47)+'СЕТ СН'!$G$11+СВЦЭМ!$D$10+'СЕТ СН'!$G$5-'СЕТ СН'!$G$21</f>
        <v>3469.8911071000002</v>
      </c>
      <c r="S52" s="36">
        <f>SUMIFS(СВЦЭМ!$D$39:$D$782,СВЦЭМ!$A$39:$A$782,$A52,СВЦЭМ!$B$39:$B$782,S$47)+'СЕТ СН'!$G$11+СВЦЭМ!$D$10+'СЕТ СН'!$G$5-'СЕТ СН'!$G$21</f>
        <v>3461.7763679099999</v>
      </c>
      <c r="T52" s="36">
        <f>SUMIFS(СВЦЭМ!$D$39:$D$782,СВЦЭМ!$A$39:$A$782,$A52,СВЦЭМ!$B$39:$B$782,T$47)+'СЕТ СН'!$G$11+СВЦЭМ!$D$10+'СЕТ СН'!$G$5-'СЕТ СН'!$G$21</f>
        <v>3494.83062273</v>
      </c>
      <c r="U52" s="36">
        <f>SUMIFS(СВЦЭМ!$D$39:$D$782,СВЦЭМ!$A$39:$A$782,$A52,СВЦЭМ!$B$39:$B$782,U$47)+'СЕТ СН'!$G$11+СВЦЭМ!$D$10+'СЕТ СН'!$G$5-'СЕТ СН'!$G$21</f>
        <v>3471.7815307800001</v>
      </c>
      <c r="V52" s="36">
        <f>SUMIFS(СВЦЭМ!$D$39:$D$782,СВЦЭМ!$A$39:$A$782,$A52,СВЦЭМ!$B$39:$B$782,V$47)+'СЕТ СН'!$G$11+СВЦЭМ!$D$10+'СЕТ СН'!$G$5-'СЕТ СН'!$G$21</f>
        <v>3471.9780673400001</v>
      </c>
      <c r="W52" s="36">
        <f>SUMIFS(СВЦЭМ!$D$39:$D$782,СВЦЭМ!$A$39:$A$782,$A52,СВЦЭМ!$B$39:$B$782,W$47)+'СЕТ СН'!$G$11+СВЦЭМ!$D$10+'СЕТ СН'!$G$5-'СЕТ СН'!$G$21</f>
        <v>3475.90013972</v>
      </c>
      <c r="X52" s="36">
        <f>SUMIFS(СВЦЭМ!$D$39:$D$782,СВЦЭМ!$A$39:$A$782,$A52,СВЦЭМ!$B$39:$B$782,X$47)+'СЕТ СН'!$G$11+СВЦЭМ!$D$10+'СЕТ СН'!$G$5-'СЕТ СН'!$G$21</f>
        <v>3486.0815287700002</v>
      </c>
      <c r="Y52" s="36">
        <f>SUMIFS(СВЦЭМ!$D$39:$D$782,СВЦЭМ!$A$39:$A$782,$A52,СВЦЭМ!$B$39:$B$782,Y$47)+'СЕТ СН'!$G$11+СВЦЭМ!$D$10+'СЕТ СН'!$G$5-'СЕТ СН'!$G$21</f>
        <v>3559.07677023</v>
      </c>
    </row>
    <row r="53" spans="1:25" ht="15.75" x14ac:dyDescent="0.2">
      <c r="A53" s="35">
        <f t="shared" si="1"/>
        <v>44475</v>
      </c>
      <c r="B53" s="36">
        <f>SUMIFS(СВЦЭМ!$D$39:$D$782,СВЦЭМ!$A$39:$A$782,$A53,СВЦЭМ!$B$39:$B$782,B$47)+'СЕТ СН'!$G$11+СВЦЭМ!$D$10+'СЕТ СН'!$G$5-'СЕТ СН'!$G$21</f>
        <v>3585.2720693700003</v>
      </c>
      <c r="C53" s="36">
        <f>SUMIFS(СВЦЭМ!$D$39:$D$782,СВЦЭМ!$A$39:$A$782,$A53,СВЦЭМ!$B$39:$B$782,C$47)+'СЕТ СН'!$G$11+СВЦЭМ!$D$10+'СЕТ СН'!$G$5-'СЕТ СН'!$G$21</f>
        <v>3615.7995681700004</v>
      </c>
      <c r="D53" s="36">
        <f>SUMIFS(СВЦЭМ!$D$39:$D$782,СВЦЭМ!$A$39:$A$782,$A53,СВЦЭМ!$B$39:$B$782,D$47)+'СЕТ СН'!$G$11+СВЦЭМ!$D$10+'СЕТ СН'!$G$5-'СЕТ СН'!$G$21</f>
        <v>3533.0122288700004</v>
      </c>
      <c r="E53" s="36">
        <f>SUMIFS(СВЦЭМ!$D$39:$D$782,СВЦЭМ!$A$39:$A$782,$A53,СВЦЭМ!$B$39:$B$782,E$47)+'СЕТ СН'!$G$11+СВЦЭМ!$D$10+'СЕТ СН'!$G$5-'СЕТ СН'!$G$21</f>
        <v>3522.5646144400002</v>
      </c>
      <c r="F53" s="36">
        <f>SUMIFS(СВЦЭМ!$D$39:$D$782,СВЦЭМ!$A$39:$A$782,$A53,СВЦЭМ!$B$39:$B$782,F$47)+'СЕТ СН'!$G$11+СВЦЭМ!$D$10+'СЕТ СН'!$G$5-'СЕТ СН'!$G$21</f>
        <v>3516.9160075</v>
      </c>
      <c r="G53" s="36">
        <f>SUMIFS(СВЦЭМ!$D$39:$D$782,СВЦЭМ!$A$39:$A$782,$A53,СВЦЭМ!$B$39:$B$782,G$47)+'СЕТ СН'!$G$11+СВЦЭМ!$D$10+'СЕТ СН'!$G$5-'СЕТ СН'!$G$21</f>
        <v>3520.2449993200003</v>
      </c>
      <c r="H53" s="36">
        <f>SUMIFS(СВЦЭМ!$D$39:$D$782,СВЦЭМ!$A$39:$A$782,$A53,СВЦЭМ!$B$39:$B$782,H$47)+'СЕТ СН'!$G$11+СВЦЭМ!$D$10+'СЕТ СН'!$G$5-'СЕТ СН'!$G$21</f>
        <v>3579.5604767100003</v>
      </c>
      <c r="I53" s="36">
        <f>SUMIFS(СВЦЭМ!$D$39:$D$782,СВЦЭМ!$A$39:$A$782,$A53,СВЦЭМ!$B$39:$B$782,I$47)+'СЕТ СН'!$G$11+СВЦЭМ!$D$10+'СЕТ СН'!$G$5-'СЕТ СН'!$G$21</f>
        <v>3594.6321822800001</v>
      </c>
      <c r="J53" s="36">
        <f>SUMIFS(СВЦЭМ!$D$39:$D$782,СВЦЭМ!$A$39:$A$782,$A53,СВЦЭМ!$B$39:$B$782,J$47)+'СЕТ СН'!$G$11+СВЦЭМ!$D$10+'СЕТ СН'!$G$5-'СЕТ СН'!$G$21</f>
        <v>3538.5217959500001</v>
      </c>
      <c r="K53" s="36">
        <f>SUMIFS(СВЦЭМ!$D$39:$D$782,СВЦЭМ!$A$39:$A$782,$A53,СВЦЭМ!$B$39:$B$782,K$47)+'СЕТ СН'!$G$11+СВЦЭМ!$D$10+'СЕТ СН'!$G$5-'СЕТ СН'!$G$21</f>
        <v>3519.7017537000002</v>
      </c>
      <c r="L53" s="36">
        <f>SUMIFS(СВЦЭМ!$D$39:$D$782,СВЦЭМ!$A$39:$A$782,$A53,СВЦЭМ!$B$39:$B$782,L$47)+'СЕТ СН'!$G$11+СВЦЭМ!$D$10+'СЕТ СН'!$G$5-'СЕТ СН'!$G$21</f>
        <v>3537.3967129600001</v>
      </c>
      <c r="M53" s="36">
        <f>SUMIFS(СВЦЭМ!$D$39:$D$782,СВЦЭМ!$A$39:$A$782,$A53,СВЦЭМ!$B$39:$B$782,M$47)+'СЕТ СН'!$G$11+СВЦЭМ!$D$10+'СЕТ СН'!$G$5-'СЕТ СН'!$G$21</f>
        <v>3538.4959418600001</v>
      </c>
      <c r="N53" s="36">
        <f>SUMIFS(СВЦЭМ!$D$39:$D$782,СВЦЭМ!$A$39:$A$782,$A53,СВЦЭМ!$B$39:$B$782,N$47)+'СЕТ СН'!$G$11+СВЦЭМ!$D$10+'СЕТ СН'!$G$5-'СЕТ СН'!$G$21</f>
        <v>3529.9573779000002</v>
      </c>
      <c r="O53" s="36">
        <f>SUMIFS(СВЦЭМ!$D$39:$D$782,СВЦЭМ!$A$39:$A$782,$A53,СВЦЭМ!$B$39:$B$782,O$47)+'СЕТ СН'!$G$11+СВЦЭМ!$D$10+'СЕТ СН'!$G$5-'СЕТ СН'!$G$21</f>
        <v>3543.9465935799999</v>
      </c>
      <c r="P53" s="36">
        <f>SUMIFS(СВЦЭМ!$D$39:$D$782,СВЦЭМ!$A$39:$A$782,$A53,СВЦЭМ!$B$39:$B$782,P$47)+'СЕТ СН'!$G$11+СВЦЭМ!$D$10+'СЕТ СН'!$G$5-'СЕТ СН'!$G$21</f>
        <v>3548.6719407999999</v>
      </c>
      <c r="Q53" s="36">
        <f>SUMIFS(СВЦЭМ!$D$39:$D$782,СВЦЭМ!$A$39:$A$782,$A53,СВЦЭМ!$B$39:$B$782,Q$47)+'СЕТ СН'!$G$11+СВЦЭМ!$D$10+'СЕТ СН'!$G$5-'СЕТ СН'!$G$21</f>
        <v>3560.0706323100003</v>
      </c>
      <c r="R53" s="36">
        <f>SUMIFS(СВЦЭМ!$D$39:$D$782,СВЦЭМ!$A$39:$A$782,$A53,СВЦЭМ!$B$39:$B$782,R$47)+'СЕТ СН'!$G$11+СВЦЭМ!$D$10+'СЕТ СН'!$G$5-'СЕТ СН'!$G$21</f>
        <v>3565.85592834</v>
      </c>
      <c r="S53" s="36">
        <f>SUMIFS(СВЦЭМ!$D$39:$D$782,СВЦЭМ!$A$39:$A$782,$A53,СВЦЭМ!$B$39:$B$782,S$47)+'СЕТ СН'!$G$11+СВЦЭМ!$D$10+'СЕТ СН'!$G$5-'СЕТ СН'!$G$21</f>
        <v>3564.2091764400002</v>
      </c>
      <c r="T53" s="36">
        <f>SUMIFS(СВЦЭМ!$D$39:$D$782,СВЦЭМ!$A$39:$A$782,$A53,СВЦЭМ!$B$39:$B$782,T$47)+'СЕТ СН'!$G$11+СВЦЭМ!$D$10+'СЕТ СН'!$G$5-'СЕТ СН'!$G$21</f>
        <v>3521.7823345699999</v>
      </c>
      <c r="U53" s="36">
        <f>SUMIFS(СВЦЭМ!$D$39:$D$782,СВЦЭМ!$A$39:$A$782,$A53,СВЦЭМ!$B$39:$B$782,U$47)+'СЕТ СН'!$G$11+СВЦЭМ!$D$10+'СЕТ СН'!$G$5-'СЕТ СН'!$G$21</f>
        <v>3459.7601201800003</v>
      </c>
      <c r="V53" s="36">
        <f>SUMIFS(СВЦЭМ!$D$39:$D$782,СВЦЭМ!$A$39:$A$782,$A53,СВЦЭМ!$B$39:$B$782,V$47)+'СЕТ СН'!$G$11+СВЦЭМ!$D$10+'СЕТ СН'!$G$5-'СЕТ СН'!$G$21</f>
        <v>3427.12297674</v>
      </c>
      <c r="W53" s="36">
        <f>SUMIFS(СВЦЭМ!$D$39:$D$782,СВЦЭМ!$A$39:$A$782,$A53,СВЦЭМ!$B$39:$B$782,W$47)+'СЕТ СН'!$G$11+СВЦЭМ!$D$10+'СЕТ СН'!$G$5-'СЕТ СН'!$G$21</f>
        <v>3458.71137598</v>
      </c>
      <c r="X53" s="36">
        <f>SUMIFS(СВЦЭМ!$D$39:$D$782,СВЦЭМ!$A$39:$A$782,$A53,СВЦЭМ!$B$39:$B$782,X$47)+'СЕТ СН'!$G$11+СВЦЭМ!$D$10+'СЕТ СН'!$G$5-'СЕТ СН'!$G$21</f>
        <v>3538.5901420800001</v>
      </c>
      <c r="Y53" s="36">
        <f>SUMIFS(СВЦЭМ!$D$39:$D$782,СВЦЭМ!$A$39:$A$782,$A53,СВЦЭМ!$B$39:$B$782,Y$47)+'СЕТ СН'!$G$11+СВЦЭМ!$D$10+'СЕТ СН'!$G$5-'СЕТ СН'!$G$21</f>
        <v>3574.2113170500002</v>
      </c>
    </row>
    <row r="54" spans="1:25" ht="15.75" x14ac:dyDescent="0.2">
      <c r="A54" s="35">
        <f t="shared" si="1"/>
        <v>44476</v>
      </c>
      <c r="B54" s="36">
        <f>SUMIFS(СВЦЭМ!$D$39:$D$782,СВЦЭМ!$A$39:$A$782,$A54,СВЦЭМ!$B$39:$B$782,B$47)+'СЕТ СН'!$G$11+СВЦЭМ!$D$10+'СЕТ СН'!$G$5-'СЕТ СН'!$G$21</f>
        <v>3511.36080055</v>
      </c>
      <c r="C54" s="36">
        <f>SUMIFS(СВЦЭМ!$D$39:$D$782,СВЦЭМ!$A$39:$A$782,$A54,СВЦЭМ!$B$39:$B$782,C$47)+'СЕТ СН'!$G$11+СВЦЭМ!$D$10+'СЕТ СН'!$G$5-'СЕТ СН'!$G$21</f>
        <v>3528.8391000500001</v>
      </c>
      <c r="D54" s="36">
        <f>SUMIFS(СВЦЭМ!$D$39:$D$782,СВЦЭМ!$A$39:$A$782,$A54,СВЦЭМ!$B$39:$B$782,D$47)+'СЕТ СН'!$G$11+СВЦЭМ!$D$10+'СЕТ СН'!$G$5-'СЕТ СН'!$G$21</f>
        <v>3482.65782571</v>
      </c>
      <c r="E54" s="36">
        <f>SUMIFS(СВЦЭМ!$D$39:$D$782,СВЦЭМ!$A$39:$A$782,$A54,СВЦЭМ!$B$39:$B$782,E$47)+'СЕТ СН'!$G$11+СВЦЭМ!$D$10+'СЕТ СН'!$G$5-'СЕТ СН'!$G$21</f>
        <v>3484.8825007100004</v>
      </c>
      <c r="F54" s="36">
        <f>SUMIFS(СВЦЭМ!$D$39:$D$782,СВЦЭМ!$A$39:$A$782,$A54,СВЦЭМ!$B$39:$B$782,F$47)+'СЕТ СН'!$G$11+СВЦЭМ!$D$10+'СЕТ СН'!$G$5-'СЕТ СН'!$G$21</f>
        <v>3483.9983979400004</v>
      </c>
      <c r="G54" s="36">
        <f>SUMIFS(СВЦЭМ!$D$39:$D$782,СВЦЭМ!$A$39:$A$782,$A54,СВЦЭМ!$B$39:$B$782,G$47)+'СЕТ СН'!$G$11+СВЦЭМ!$D$10+'СЕТ СН'!$G$5-'СЕТ СН'!$G$21</f>
        <v>3484.3886279799999</v>
      </c>
      <c r="H54" s="36">
        <f>SUMIFS(СВЦЭМ!$D$39:$D$782,СВЦЭМ!$A$39:$A$782,$A54,СВЦЭМ!$B$39:$B$782,H$47)+'СЕТ СН'!$G$11+СВЦЭМ!$D$10+'СЕТ СН'!$G$5-'СЕТ СН'!$G$21</f>
        <v>3535.04288834</v>
      </c>
      <c r="I54" s="36">
        <f>SUMIFS(СВЦЭМ!$D$39:$D$782,СВЦЭМ!$A$39:$A$782,$A54,СВЦЭМ!$B$39:$B$782,I$47)+'СЕТ СН'!$G$11+СВЦЭМ!$D$10+'СЕТ СН'!$G$5-'СЕТ СН'!$G$21</f>
        <v>3545.5805283999998</v>
      </c>
      <c r="J54" s="36">
        <f>SUMIFS(СВЦЭМ!$D$39:$D$782,СВЦЭМ!$A$39:$A$782,$A54,СВЦЭМ!$B$39:$B$782,J$47)+'СЕТ СН'!$G$11+СВЦЭМ!$D$10+'СЕТ СН'!$G$5-'СЕТ СН'!$G$21</f>
        <v>3504.0534351700003</v>
      </c>
      <c r="K54" s="36">
        <f>SUMIFS(СВЦЭМ!$D$39:$D$782,СВЦЭМ!$A$39:$A$782,$A54,СВЦЭМ!$B$39:$B$782,K$47)+'СЕТ СН'!$G$11+СВЦЭМ!$D$10+'СЕТ СН'!$G$5-'СЕТ СН'!$G$21</f>
        <v>3474.1425953799999</v>
      </c>
      <c r="L54" s="36">
        <f>SUMIFS(СВЦЭМ!$D$39:$D$782,СВЦЭМ!$A$39:$A$782,$A54,СВЦЭМ!$B$39:$B$782,L$47)+'СЕТ СН'!$G$11+СВЦЭМ!$D$10+'СЕТ СН'!$G$5-'СЕТ СН'!$G$21</f>
        <v>3462.3420448300003</v>
      </c>
      <c r="M54" s="36">
        <f>SUMIFS(СВЦЭМ!$D$39:$D$782,СВЦЭМ!$A$39:$A$782,$A54,СВЦЭМ!$B$39:$B$782,M$47)+'СЕТ СН'!$G$11+СВЦЭМ!$D$10+'СЕТ СН'!$G$5-'СЕТ СН'!$G$21</f>
        <v>3483.6213462599999</v>
      </c>
      <c r="N54" s="36">
        <f>SUMIFS(СВЦЭМ!$D$39:$D$782,СВЦЭМ!$A$39:$A$782,$A54,СВЦЭМ!$B$39:$B$782,N$47)+'СЕТ СН'!$G$11+СВЦЭМ!$D$10+'СЕТ СН'!$G$5-'СЕТ СН'!$G$21</f>
        <v>3492.4673777300004</v>
      </c>
      <c r="O54" s="36">
        <f>SUMIFS(СВЦЭМ!$D$39:$D$782,СВЦЭМ!$A$39:$A$782,$A54,СВЦЭМ!$B$39:$B$782,O$47)+'СЕТ СН'!$G$11+СВЦЭМ!$D$10+'СЕТ СН'!$G$5-'СЕТ СН'!$G$21</f>
        <v>3487.3298679600002</v>
      </c>
      <c r="P54" s="36">
        <f>SUMIFS(СВЦЭМ!$D$39:$D$782,СВЦЭМ!$A$39:$A$782,$A54,СВЦЭМ!$B$39:$B$782,P$47)+'СЕТ СН'!$G$11+СВЦЭМ!$D$10+'СЕТ СН'!$G$5-'СЕТ СН'!$G$21</f>
        <v>3485.6291517200002</v>
      </c>
      <c r="Q54" s="36">
        <f>SUMIFS(СВЦЭМ!$D$39:$D$782,СВЦЭМ!$A$39:$A$782,$A54,СВЦЭМ!$B$39:$B$782,Q$47)+'СЕТ СН'!$G$11+СВЦЭМ!$D$10+'СЕТ СН'!$G$5-'СЕТ СН'!$G$21</f>
        <v>3492.0057956999999</v>
      </c>
      <c r="R54" s="36">
        <f>SUMIFS(СВЦЭМ!$D$39:$D$782,СВЦЭМ!$A$39:$A$782,$A54,СВЦЭМ!$B$39:$B$782,R$47)+'СЕТ СН'!$G$11+СВЦЭМ!$D$10+'СЕТ СН'!$G$5-'СЕТ СН'!$G$21</f>
        <v>3485.9591201100002</v>
      </c>
      <c r="S54" s="36">
        <f>SUMIFS(СВЦЭМ!$D$39:$D$782,СВЦЭМ!$A$39:$A$782,$A54,СВЦЭМ!$B$39:$B$782,S$47)+'СЕТ СН'!$G$11+СВЦЭМ!$D$10+'СЕТ СН'!$G$5-'СЕТ СН'!$G$21</f>
        <v>3485.5347828200001</v>
      </c>
      <c r="T54" s="36">
        <f>SUMIFS(СВЦЭМ!$D$39:$D$782,СВЦЭМ!$A$39:$A$782,$A54,СВЦЭМ!$B$39:$B$782,T$47)+'СЕТ СН'!$G$11+СВЦЭМ!$D$10+'СЕТ СН'!$G$5-'СЕТ СН'!$G$21</f>
        <v>3470.13186008</v>
      </c>
      <c r="U54" s="36">
        <f>SUMIFS(СВЦЭМ!$D$39:$D$782,СВЦЭМ!$A$39:$A$782,$A54,СВЦЭМ!$B$39:$B$782,U$47)+'СЕТ СН'!$G$11+СВЦЭМ!$D$10+'СЕТ СН'!$G$5-'СЕТ СН'!$G$21</f>
        <v>3447.00463838</v>
      </c>
      <c r="V54" s="36">
        <f>SUMIFS(СВЦЭМ!$D$39:$D$782,СВЦЭМ!$A$39:$A$782,$A54,СВЦЭМ!$B$39:$B$782,V$47)+'СЕТ СН'!$G$11+СВЦЭМ!$D$10+'СЕТ СН'!$G$5-'СЕТ СН'!$G$21</f>
        <v>3461.8348366600003</v>
      </c>
      <c r="W54" s="36">
        <f>SUMIFS(СВЦЭМ!$D$39:$D$782,СВЦЭМ!$A$39:$A$782,$A54,СВЦЭМ!$B$39:$B$782,W$47)+'СЕТ СН'!$G$11+СВЦЭМ!$D$10+'СЕТ СН'!$G$5-'СЕТ СН'!$G$21</f>
        <v>3494.7878682999999</v>
      </c>
      <c r="X54" s="36">
        <f>SUMIFS(СВЦЭМ!$D$39:$D$782,СВЦЭМ!$A$39:$A$782,$A54,СВЦЭМ!$B$39:$B$782,X$47)+'СЕТ СН'!$G$11+СВЦЭМ!$D$10+'СЕТ СН'!$G$5-'СЕТ СН'!$G$21</f>
        <v>3546.73067356</v>
      </c>
      <c r="Y54" s="36">
        <f>SUMIFS(СВЦЭМ!$D$39:$D$782,СВЦЭМ!$A$39:$A$782,$A54,СВЦЭМ!$B$39:$B$782,Y$47)+'СЕТ СН'!$G$11+СВЦЭМ!$D$10+'СЕТ СН'!$G$5-'СЕТ СН'!$G$21</f>
        <v>3557.3657469200002</v>
      </c>
    </row>
    <row r="55" spans="1:25" ht="15.75" x14ac:dyDescent="0.2">
      <c r="A55" s="35">
        <f t="shared" si="1"/>
        <v>44477</v>
      </c>
      <c r="B55" s="36">
        <f>SUMIFS(СВЦЭМ!$D$39:$D$782,СВЦЭМ!$A$39:$A$782,$A55,СВЦЭМ!$B$39:$B$782,B$47)+'СЕТ СН'!$G$11+СВЦЭМ!$D$10+'СЕТ СН'!$G$5-'СЕТ СН'!$G$21</f>
        <v>3529.9422326700001</v>
      </c>
      <c r="C55" s="36">
        <f>SUMIFS(СВЦЭМ!$D$39:$D$782,СВЦЭМ!$A$39:$A$782,$A55,СВЦЭМ!$B$39:$B$782,C$47)+'СЕТ СН'!$G$11+СВЦЭМ!$D$10+'СЕТ СН'!$G$5-'СЕТ СН'!$G$21</f>
        <v>3554.7678600300001</v>
      </c>
      <c r="D55" s="36">
        <f>SUMIFS(СВЦЭМ!$D$39:$D$782,СВЦЭМ!$A$39:$A$782,$A55,СВЦЭМ!$B$39:$B$782,D$47)+'СЕТ СН'!$G$11+СВЦЭМ!$D$10+'СЕТ СН'!$G$5-'СЕТ СН'!$G$21</f>
        <v>3524.9595465700004</v>
      </c>
      <c r="E55" s="36">
        <f>SUMIFS(СВЦЭМ!$D$39:$D$782,СВЦЭМ!$A$39:$A$782,$A55,СВЦЭМ!$B$39:$B$782,E$47)+'СЕТ СН'!$G$11+СВЦЭМ!$D$10+'СЕТ СН'!$G$5-'СЕТ СН'!$G$21</f>
        <v>3549.5979234200004</v>
      </c>
      <c r="F55" s="36">
        <f>SUMIFS(СВЦЭМ!$D$39:$D$782,СВЦЭМ!$A$39:$A$782,$A55,СВЦЭМ!$B$39:$B$782,F$47)+'СЕТ СН'!$G$11+СВЦЭМ!$D$10+'СЕТ СН'!$G$5-'СЕТ СН'!$G$21</f>
        <v>3546.6007082400001</v>
      </c>
      <c r="G55" s="36">
        <f>SUMIFS(СВЦЭМ!$D$39:$D$782,СВЦЭМ!$A$39:$A$782,$A55,СВЦЭМ!$B$39:$B$782,G$47)+'СЕТ СН'!$G$11+СВЦЭМ!$D$10+'СЕТ СН'!$G$5-'СЕТ СН'!$G$21</f>
        <v>3527.5763909900002</v>
      </c>
      <c r="H55" s="36">
        <f>SUMIFS(СВЦЭМ!$D$39:$D$782,СВЦЭМ!$A$39:$A$782,$A55,СВЦЭМ!$B$39:$B$782,H$47)+'СЕТ СН'!$G$11+СВЦЭМ!$D$10+'СЕТ СН'!$G$5-'СЕТ СН'!$G$21</f>
        <v>3563.0240769400002</v>
      </c>
      <c r="I55" s="36">
        <f>SUMIFS(СВЦЭМ!$D$39:$D$782,СВЦЭМ!$A$39:$A$782,$A55,СВЦЭМ!$B$39:$B$782,I$47)+'СЕТ СН'!$G$11+СВЦЭМ!$D$10+'СЕТ СН'!$G$5-'СЕТ СН'!$G$21</f>
        <v>3600.5660245400004</v>
      </c>
      <c r="J55" s="36">
        <f>SUMIFS(СВЦЭМ!$D$39:$D$782,СВЦЭМ!$A$39:$A$782,$A55,СВЦЭМ!$B$39:$B$782,J$47)+'СЕТ СН'!$G$11+СВЦЭМ!$D$10+'СЕТ СН'!$G$5-'СЕТ СН'!$G$21</f>
        <v>3547.8720359400004</v>
      </c>
      <c r="K55" s="36">
        <f>SUMIFS(СВЦЭМ!$D$39:$D$782,СВЦЭМ!$A$39:$A$782,$A55,СВЦЭМ!$B$39:$B$782,K$47)+'СЕТ СН'!$G$11+СВЦЭМ!$D$10+'СЕТ СН'!$G$5-'СЕТ СН'!$G$21</f>
        <v>3515.23643365</v>
      </c>
      <c r="L55" s="36">
        <f>SUMIFS(СВЦЭМ!$D$39:$D$782,СВЦЭМ!$A$39:$A$782,$A55,СВЦЭМ!$B$39:$B$782,L$47)+'СЕТ СН'!$G$11+СВЦЭМ!$D$10+'СЕТ СН'!$G$5-'СЕТ СН'!$G$21</f>
        <v>3478.2401587900004</v>
      </c>
      <c r="M55" s="36">
        <f>SUMIFS(СВЦЭМ!$D$39:$D$782,СВЦЭМ!$A$39:$A$782,$A55,СВЦЭМ!$B$39:$B$782,M$47)+'СЕТ СН'!$G$11+СВЦЭМ!$D$10+'СЕТ СН'!$G$5-'СЕТ СН'!$G$21</f>
        <v>3491.9919006200003</v>
      </c>
      <c r="N55" s="36">
        <f>SUMIFS(СВЦЭМ!$D$39:$D$782,СВЦЭМ!$A$39:$A$782,$A55,СВЦЭМ!$B$39:$B$782,N$47)+'СЕТ СН'!$G$11+СВЦЭМ!$D$10+'СЕТ СН'!$G$5-'СЕТ СН'!$G$21</f>
        <v>3497.35699316</v>
      </c>
      <c r="O55" s="36">
        <f>SUMIFS(СВЦЭМ!$D$39:$D$782,СВЦЭМ!$A$39:$A$782,$A55,СВЦЭМ!$B$39:$B$782,O$47)+'СЕТ СН'!$G$11+СВЦЭМ!$D$10+'СЕТ СН'!$G$5-'СЕТ СН'!$G$21</f>
        <v>3488.0717464300001</v>
      </c>
      <c r="P55" s="36">
        <f>SUMIFS(СВЦЭМ!$D$39:$D$782,СВЦЭМ!$A$39:$A$782,$A55,СВЦЭМ!$B$39:$B$782,P$47)+'СЕТ СН'!$G$11+СВЦЭМ!$D$10+'СЕТ СН'!$G$5-'СЕТ СН'!$G$21</f>
        <v>3489.0073421500001</v>
      </c>
      <c r="Q55" s="36">
        <f>SUMIFS(СВЦЭМ!$D$39:$D$782,СВЦЭМ!$A$39:$A$782,$A55,СВЦЭМ!$B$39:$B$782,Q$47)+'СЕТ СН'!$G$11+СВЦЭМ!$D$10+'СЕТ СН'!$G$5-'СЕТ СН'!$G$21</f>
        <v>3483.9284733700001</v>
      </c>
      <c r="R55" s="36">
        <f>SUMIFS(СВЦЭМ!$D$39:$D$782,СВЦЭМ!$A$39:$A$782,$A55,СВЦЭМ!$B$39:$B$782,R$47)+'СЕТ СН'!$G$11+СВЦЭМ!$D$10+'СЕТ СН'!$G$5-'СЕТ СН'!$G$21</f>
        <v>3480.00174444</v>
      </c>
      <c r="S55" s="36">
        <f>SUMIFS(СВЦЭМ!$D$39:$D$782,СВЦЭМ!$A$39:$A$782,$A55,СВЦЭМ!$B$39:$B$782,S$47)+'СЕТ СН'!$G$11+СВЦЭМ!$D$10+'СЕТ СН'!$G$5-'СЕТ СН'!$G$21</f>
        <v>3482.7908839500001</v>
      </c>
      <c r="T55" s="36">
        <f>SUMIFS(СВЦЭМ!$D$39:$D$782,СВЦЭМ!$A$39:$A$782,$A55,СВЦЭМ!$B$39:$B$782,T$47)+'СЕТ СН'!$G$11+СВЦЭМ!$D$10+'СЕТ СН'!$G$5-'СЕТ СН'!$G$21</f>
        <v>3489.47058315</v>
      </c>
      <c r="U55" s="36">
        <f>SUMIFS(СВЦЭМ!$D$39:$D$782,СВЦЭМ!$A$39:$A$782,$A55,СВЦЭМ!$B$39:$B$782,U$47)+'СЕТ СН'!$G$11+СВЦЭМ!$D$10+'СЕТ СН'!$G$5-'СЕТ СН'!$G$21</f>
        <v>3460.48045482</v>
      </c>
      <c r="V55" s="36">
        <f>SUMIFS(СВЦЭМ!$D$39:$D$782,СВЦЭМ!$A$39:$A$782,$A55,СВЦЭМ!$B$39:$B$782,V$47)+'СЕТ СН'!$G$11+СВЦЭМ!$D$10+'СЕТ СН'!$G$5-'СЕТ СН'!$G$21</f>
        <v>3461.3337346400003</v>
      </c>
      <c r="W55" s="36">
        <f>SUMIFS(СВЦЭМ!$D$39:$D$782,СВЦЭМ!$A$39:$A$782,$A55,СВЦЭМ!$B$39:$B$782,W$47)+'СЕТ СН'!$G$11+СВЦЭМ!$D$10+'СЕТ СН'!$G$5-'СЕТ СН'!$G$21</f>
        <v>3496.1893669600004</v>
      </c>
      <c r="X55" s="36">
        <f>SUMIFS(СВЦЭМ!$D$39:$D$782,СВЦЭМ!$A$39:$A$782,$A55,СВЦЭМ!$B$39:$B$782,X$47)+'СЕТ СН'!$G$11+СВЦЭМ!$D$10+'СЕТ СН'!$G$5-'СЕТ СН'!$G$21</f>
        <v>3548.3653881199998</v>
      </c>
      <c r="Y55" s="36">
        <f>SUMIFS(СВЦЭМ!$D$39:$D$782,СВЦЭМ!$A$39:$A$782,$A55,СВЦЭМ!$B$39:$B$782,Y$47)+'СЕТ СН'!$G$11+СВЦЭМ!$D$10+'СЕТ СН'!$G$5-'СЕТ СН'!$G$21</f>
        <v>3549.9543401199999</v>
      </c>
    </row>
    <row r="56" spans="1:25" ht="15.75" x14ac:dyDescent="0.2">
      <c r="A56" s="35">
        <f t="shared" si="1"/>
        <v>44478</v>
      </c>
      <c r="B56" s="36">
        <f>SUMIFS(СВЦЭМ!$D$39:$D$782,СВЦЭМ!$A$39:$A$782,$A56,СВЦЭМ!$B$39:$B$782,B$47)+'СЕТ СН'!$G$11+СВЦЭМ!$D$10+'СЕТ СН'!$G$5-'СЕТ СН'!$G$21</f>
        <v>3435.0165958799998</v>
      </c>
      <c r="C56" s="36">
        <f>SUMIFS(СВЦЭМ!$D$39:$D$782,СВЦЭМ!$A$39:$A$782,$A56,СВЦЭМ!$B$39:$B$782,C$47)+'СЕТ СН'!$G$11+СВЦЭМ!$D$10+'СЕТ СН'!$G$5-'СЕТ СН'!$G$21</f>
        <v>3472.2091441000002</v>
      </c>
      <c r="D56" s="36">
        <f>SUMIFS(СВЦЭМ!$D$39:$D$782,СВЦЭМ!$A$39:$A$782,$A56,СВЦЭМ!$B$39:$B$782,D$47)+'СЕТ СН'!$G$11+СВЦЭМ!$D$10+'СЕТ СН'!$G$5-'СЕТ СН'!$G$21</f>
        <v>3469.2044673800001</v>
      </c>
      <c r="E56" s="36">
        <f>SUMIFS(СВЦЭМ!$D$39:$D$782,СВЦЭМ!$A$39:$A$782,$A56,СВЦЭМ!$B$39:$B$782,E$47)+'СЕТ СН'!$G$11+СВЦЭМ!$D$10+'СЕТ СН'!$G$5-'СЕТ СН'!$G$21</f>
        <v>3489.3470201700002</v>
      </c>
      <c r="F56" s="36">
        <f>SUMIFS(СВЦЭМ!$D$39:$D$782,СВЦЭМ!$A$39:$A$782,$A56,СВЦЭМ!$B$39:$B$782,F$47)+'СЕТ СН'!$G$11+СВЦЭМ!$D$10+'СЕТ СН'!$G$5-'СЕТ СН'!$G$21</f>
        <v>3477.3096203100004</v>
      </c>
      <c r="G56" s="36">
        <f>SUMIFS(СВЦЭМ!$D$39:$D$782,СВЦЭМ!$A$39:$A$782,$A56,СВЦЭМ!$B$39:$B$782,G$47)+'СЕТ СН'!$G$11+СВЦЭМ!$D$10+'СЕТ СН'!$G$5-'СЕТ СН'!$G$21</f>
        <v>3469.4128552900002</v>
      </c>
      <c r="H56" s="36">
        <f>SUMIFS(СВЦЭМ!$D$39:$D$782,СВЦЭМ!$A$39:$A$782,$A56,СВЦЭМ!$B$39:$B$782,H$47)+'СЕТ СН'!$G$11+СВЦЭМ!$D$10+'СЕТ СН'!$G$5-'СЕТ СН'!$G$21</f>
        <v>3438.2547998700002</v>
      </c>
      <c r="I56" s="36">
        <f>SUMIFS(СВЦЭМ!$D$39:$D$782,СВЦЭМ!$A$39:$A$782,$A56,СВЦЭМ!$B$39:$B$782,I$47)+'СЕТ СН'!$G$11+СВЦЭМ!$D$10+'СЕТ СН'!$G$5-'СЕТ СН'!$G$21</f>
        <v>3514.7618611400003</v>
      </c>
      <c r="J56" s="36">
        <f>SUMIFS(СВЦЭМ!$D$39:$D$782,СВЦЭМ!$A$39:$A$782,$A56,СВЦЭМ!$B$39:$B$782,J$47)+'СЕТ СН'!$G$11+СВЦЭМ!$D$10+'СЕТ СН'!$G$5-'СЕТ СН'!$G$21</f>
        <v>3546.5248156100001</v>
      </c>
      <c r="K56" s="36">
        <f>SUMIFS(СВЦЭМ!$D$39:$D$782,СВЦЭМ!$A$39:$A$782,$A56,СВЦЭМ!$B$39:$B$782,K$47)+'СЕТ СН'!$G$11+СВЦЭМ!$D$10+'СЕТ СН'!$G$5-'СЕТ СН'!$G$21</f>
        <v>3484.8101127999998</v>
      </c>
      <c r="L56" s="36">
        <f>SUMIFS(СВЦЭМ!$D$39:$D$782,СВЦЭМ!$A$39:$A$782,$A56,СВЦЭМ!$B$39:$B$782,L$47)+'СЕТ СН'!$G$11+СВЦЭМ!$D$10+'СЕТ СН'!$G$5-'СЕТ СН'!$G$21</f>
        <v>3459.2765141899999</v>
      </c>
      <c r="M56" s="36">
        <f>SUMIFS(СВЦЭМ!$D$39:$D$782,СВЦЭМ!$A$39:$A$782,$A56,СВЦЭМ!$B$39:$B$782,M$47)+'СЕТ СН'!$G$11+СВЦЭМ!$D$10+'СЕТ СН'!$G$5-'СЕТ СН'!$G$21</f>
        <v>3465.9308633000001</v>
      </c>
      <c r="N56" s="36">
        <f>SUMIFS(СВЦЭМ!$D$39:$D$782,СВЦЭМ!$A$39:$A$782,$A56,СВЦЭМ!$B$39:$B$782,N$47)+'СЕТ СН'!$G$11+СВЦЭМ!$D$10+'СЕТ СН'!$G$5-'СЕТ СН'!$G$21</f>
        <v>3483.91018682</v>
      </c>
      <c r="O56" s="36">
        <f>SUMIFS(СВЦЭМ!$D$39:$D$782,СВЦЭМ!$A$39:$A$782,$A56,СВЦЭМ!$B$39:$B$782,O$47)+'СЕТ СН'!$G$11+СВЦЭМ!$D$10+'СЕТ СН'!$G$5-'СЕТ СН'!$G$21</f>
        <v>3481.4346950300005</v>
      </c>
      <c r="P56" s="36">
        <f>SUMIFS(СВЦЭМ!$D$39:$D$782,СВЦЭМ!$A$39:$A$782,$A56,СВЦЭМ!$B$39:$B$782,P$47)+'СЕТ СН'!$G$11+СВЦЭМ!$D$10+'СЕТ СН'!$G$5-'СЕТ СН'!$G$21</f>
        <v>3478.6389690400001</v>
      </c>
      <c r="Q56" s="36">
        <f>SUMIFS(СВЦЭМ!$D$39:$D$782,СВЦЭМ!$A$39:$A$782,$A56,СВЦЭМ!$B$39:$B$782,Q$47)+'СЕТ СН'!$G$11+СВЦЭМ!$D$10+'СЕТ СН'!$G$5-'СЕТ СН'!$G$21</f>
        <v>3550.4432836699998</v>
      </c>
      <c r="R56" s="36">
        <f>SUMIFS(СВЦЭМ!$D$39:$D$782,СВЦЭМ!$A$39:$A$782,$A56,СВЦЭМ!$B$39:$B$782,R$47)+'СЕТ СН'!$G$11+СВЦЭМ!$D$10+'СЕТ СН'!$G$5-'СЕТ СН'!$G$21</f>
        <v>3513.2163956900004</v>
      </c>
      <c r="S56" s="36">
        <f>SUMIFS(СВЦЭМ!$D$39:$D$782,СВЦЭМ!$A$39:$A$782,$A56,СВЦЭМ!$B$39:$B$782,S$47)+'СЕТ СН'!$G$11+СВЦЭМ!$D$10+'СЕТ СН'!$G$5-'СЕТ СН'!$G$21</f>
        <v>3484.6593960700002</v>
      </c>
      <c r="T56" s="36">
        <f>SUMIFS(СВЦЭМ!$D$39:$D$782,СВЦЭМ!$A$39:$A$782,$A56,СВЦЭМ!$B$39:$B$782,T$47)+'СЕТ СН'!$G$11+СВЦЭМ!$D$10+'СЕТ СН'!$G$5-'СЕТ СН'!$G$21</f>
        <v>3460.91938931</v>
      </c>
      <c r="U56" s="36">
        <f>SUMIFS(СВЦЭМ!$D$39:$D$782,СВЦЭМ!$A$39:$A$782,$A56,СВЦЭМ!$B$39:$B$782,U$47)+'СЕТ СН'!$G$11+СВЦЭМ!$D$10+'СЕТ СН'!$G$5-'СЕТ СН'!$G$21</f>
        <v>3432.9916577700001</v>
      </c>
      <c r="V56" s="36">
        <f>SUMIFS(СВЦЭМ!$D$39:$D$782,СВЦЭМ!$A$39:$A$782,$A56,СВЦЭМ!$B$39:$B$782,V$47)+'СЕТ СН'!$G$11+СВЦЭМ!$D$10+'СЕТ СН'!$G$5-'СЕТ СН'!$G$21</f>
        <v>3416.4959122200003</v>
      </c>
      <c r="W56" s="36">
        <f>SUMIFS(СВЦЭМ!$D$39:$D$782,СВЦЭМ!$A$39:$A$782,$A56,СВЦЭМ!$B$39:$B$782,W$47)+'СЕТ СН'!$G$11+СВЦЭМ!$D$10+'СЕТ СН'!$G$5-'СЕТ СН'!$G$21</f>
        <v>3461.2643495500001</v>
      </c>
      <c r="X56" s="36">
        <f>SUMIFS(СВЦЭМ!$D$39:$D$782,СВЦЭМ!$A$39:$A$782,$A56,СВЦЭМ!$B$39:$B$782,X$47)+'СЕТ СН'!$G$11+СВЦЭМ!$D$10+'СЕТ СН'!$G$5-'СЕТ СН'!$G$21</f>
        <v>3500.6484213100002</v>
      </c>
      <c r="Y56" s="36">
        <f>SUMIFS(СВЦЭМ!$D$39:$D$782,СВЦЭМ!$A$39:$A$782,$A56,СВЦЭМ!$B$39:$B$782,Y$47)+'СЕТ СН'!$G$11+СВЦЭМ!$D$10+'СЕТ СН'!$G$5-'СЕТ СН'!$G$21</f>
        <v>3513.2842079000002</v>
      </c>
    </row>
    <row r="57" spans="1:25" ht="15.75" x14ac:dyDescent="0.2">
      <c r="A57" s="35">
        <f t="shared" si="1"/>
        <v>44479</v>
      </c>
      <c r="B57" s="36">
        <f>SUMIFS(СВЦЭМ!$D$39:$D$782,СВЦЭМ!$A$39:$A$782,$A57,СВЦЭМ!$B$39:$B$782,B$47)+'СЕТ СН'!$G$11+СВЦЭМ!$D$10+'СЕТ СН'!$G$5-'СЕТ СН'!$G$21</f>
        <v>3695.3913129100001</v>
      </c>
      <c r="C57" s="36">
        <f>SUMIFS(СВЦЭМ!$D$39:$D$782,СВЦЭМ!$A$39:$A$782,$A57,СВЦЭМ!$B$39:$B$782,C$47)+'СЕТ СН'!$G$11+СВЦЭМ!$D$10+'СЕТ СН'!$G$5-'СЕТ СН'!$G$21</f>
        <v>3721.56385684</v>
      </c>
      <c r="D57" s="36">
        <f>SUMIFS(СВЦЭМ!$D$39:$D$782,СВЦЭМ!$A$39:$A$782,$A57,СВЦЭМ!$B$39:$B$782,D$47)+'СЕТ СН'!$G$11+СВЦЭМ!$D$10+'СЕТ СН'!$G$5-'СЕТ СН'!$G$21</f>
        <v>3705.9953783500005</v>
      </c>
      <c r="E57" s="36">
        <f>SUMIFS(СВЦЭМ!$D$39:$D$782,СВЦЭМ!$A$39:$A$782,$A57,СВЦЭМ!$B$39:$B$782,E$47)+'СЕТ СН'!$G$11+СВЦЭМ!$D$10+'СЕТ СН'!$G$5-'СЕТ СН'!$G$21</f>
        <v>3691.8386894</v>
      </c>
      <c r="F57" s="36">
        <f>SUMIFS(СВЦЭМ!$D$39:$D$782,СВЦЭМ!$A$39:$A$782,$A57,СВЦЭМ!$B$39:$B$782,F$47)+'СЕТ СН'!$G$11+СВЦЭМ!$D$10+'СЕТ СН'!$G$5-'СЕТ СН'!$G$21</f>
        <v>3682.46434107</v>
      </c>
      <c r="G57" s="36">
        <f>SUMIFS(СВЦЭМ!$D$39:$D$782,СВЦЭМ!$A$39:$A$782,$A57,СВЦЭМ!$B$39:$B$782,G$47)+'СЕТ СН'!$G$11+СВЦЭМ!$D$10+'СЕТ СН'!$G$5-'СЕТ СН'!$G$21</f>
        <v>3684.19066991</v>
      </c>
      <c r="H57" s="36">
        <f>SUMIFS(СВЦЭМ!$D$39:$D$782,СВЦЭМ!$A$39:$A$782,$A57,СВЦЭМ!$B$39:$B$782,H$47)+'СЕТ СН'!$G$11+СВЦЭМ!$D$10+'СЕТ СН'!$G$5-'СЕТ СН'!$G$21</f>
        <v>3723.3107003200003</v>
      </c>
      <c r="I57" s="36">
        <f>SUMIFS(СВЦЭМ!$D$39:$D$782,СВЦЭМ!$A$39:$A$782,$A57,СВЦЭМ!$B$39:$B$782,I$47)+'СЕТ СН'!$G$11+СВЦЭМ!$D$10+'СЕТ СН'!$G$5-'СЕТ СН'!$G$21</f>
        <v>3705.6869717999998</v>
      </c>
      <c r="J57" s="36">
        <f>SUMIFS(СВЦЭМ!$D$39:$D$782,СВЦЭМ!$A$39:$A$782,$A57,СВЦЭМ!$B$39:$B$782,J$47)+'СЕТ СН'!$G$11+СВЦЭМ!$D$10+'СЕТ СН'!$G$5-'СЕТ СН'!$G$21</f>
        <v>3645.9341188300004</v>
      </c>
      <c r="K57" s="36">
        <f>SUMIFS(СВЦЭМ!$D$39:$D$782,СВЦЭМ!$A$39:$A$782,$A57,СВЦЭМ!$B$39:$B$782,K$47)+'СЕТ СН'!$G$11+СВЦЭМ!$D$10+'СЕТ СН'!$G$5-'СЕТ СН'!$G$21</f>
        <v>3610.3279112300002</v>
      </c>
      <c r="L57" s="36">
        <f>SUMIFS(СВЦЭМ!$D$39:$D$782,СВЦЭМ!$A$39:$A$782,$A57,СВЦЭМ!$B$39:$B$782,L$47)+'СЕТ СН'!$G$11+СВЦЭМ!$D$10+'СЕТ СН'!$G$5-'СЕТ СН'!$G$21</f>
        <v>3601.5380885100003</v>
      </c>
      <c r="M57" s="36">
        <f>SUMIFS(СВЦЭМ!$D$39:$D$782,СВЦЭМ!$A$39:$A$782,$A57,СВЦЭМ!$B$39:$B$782,M$47)+'СЕТ СН'!$G$11+СВЦЭМ!$D$10+'СЕТ СН'!$G$5-'СЕТ СН'!$G$21</f>
        <v>3601.2313401700003</v>
      </c>
      <c r="N57" s="36">
        <f>SUMIFS(СВЦЭМ!$D$39:$D$782,СВЦЭМ!$A$39:$A$782,$A57,СВЦЭМ!$B$39:$B$782,N$47)+'СЕТ СН'!$G$11+СВЦЭМ!$D$10+'СЕТ СН'!$G$5-'СЕТ СН'!$G$21</f>
        <v>3603.4167112599998</v>
      </c>
      <c r="O57" s="36">
        <f>SUMIFS(СВЦЭМ!$D$39:$D$782,СВЦЭМ!$A$39:$A$782,$A57,СВЦЭМ!$B$39:$B$782,O$47)+'СЕТ СН'!$G$11+СВЦЭМ!$D$10+'СЕТ СН'!$G$5-'СЕТ СН'!$G$21</f>
        <v>3615.3517678799999</v>
      </c>
      <c r="P57" s="36">
        <f>SUMIFS(СВЦЭМ!$D$39:$D$782,СВЦЭМ!$A$39:$A$782,$A57,СВЦЭМ!$B$39:$B$782,P$47)+'СЕТ СН'!$G$11+СВЦЭМ!$D$10+'СЕТ СН'!$G$5-'СЕТ СН'!$G$21</f>
        <v>3615.5291222599999</v>
      </c>
      <c r="Q57" s="36">
        <f>SUMIFS(СВЦЭМ!$D$39:$D$782,СВЦЭМ!$A$39:$A$782,$A57,СВЦЭМ!$B$39:$B$782,Q$47)+'СЕТ СН'!$G$11+СВЦЭМ!$D$10+'СЕТ СН'!$G$5-'СЕТ СН'!$G$21</f>
        <v>3624.9374176000001</v>
      </c>
      <c r="R57" s="36">
        <f>SUMIFS(СВЦЭМ!$D$39:$D$782,СВЦЭМ!$A$39:$A$782,$A57,СВЦЭМ!$B$39:$B$782,R$47)+'СЕТ СН'!$G$11+СВЦЭМ!$D$10+'СЕТ СН'!$G$5-'СЕТ СН'!$G$21</f>
        <v>3621.8920415100001</v>
      </c>
      <c r="S57" s="36">
        <f>SUMIFS(СВЦЭМ!$D$39:$D$782,СВЦЭМ!$A$39:$A$782,$A57,СВЦЭМ!$B$39:$B$782,S$47)+'СЕТ СН'!$G$11+СВЦЭМ!$D$10+'СЕТ СН'!$G$5-'СЕТ СН'!$G$21</f>
        <v>3616.1254847700002</v>
      </c>
      <c r="T57" s="36">
        <f>SUMIFS(СВЦЭМ!$D$39:$D$782,СВЦЭМ!$A$39:$A$782,$A57,СВЦЭМ!$B$39:$B$782,T$47)+'СЕТ СН'!$G$11+СВЦЭМ!$D$10+'СЕТ СН'!$G$5-'СЕТ СН'!$G$21</f>
        <v>3572.72279119</v>
      </c>
      <c r="U57" s="36">
        <f>SUMIFS(СВЦЭМ!$D$39:$D$782,СВЦЭМ!$A$39:$A$782,$A57,СВЦЭМ!$B$39:$B$782,U$47)+'СЕТ СН'!$G$11+СВЦЭМ!$D$10+'СЕТ СН'!$G$5-'СЕТ СН'!$G$21</f>
        <v>3572.2920685300001</v>
      </c>
      <c r="V57" s="36">
        <f>SUMIFS(СВЦЭМ!$D$39:$D$782,СВЦЭМ!$A$39:$A$782,$A57,СВЦЭМ!$B$39:$B$782,V$47)+'СЕТ СН'!$G$11+СВЦЭМ!$D$10+'СЕТ СН'!$G$5-'СЕТ СН'!$G$21</f>
        <v>3549.9915099600003</v>
      </c>
      <c r="W57" s="36">
        <f>SUMIFS(СВЦЭМ!$D$39:$D$782,СВЦЭМ!$A$39:$A$782,$A57,СВЦЭМ!$B$39:$B$782,W$47)+'СЕТ СН'!$G$11+СВЦЭМ!$D$10+'СЕТ СН'!$G$5-'СЕТ СН'!$G$21</f>
        <v>3588.1977506800004</v>
      </c>
      <c r="X57" s="36">
        <f>SUMIFS(СВЦЭМ!$D$39:$D$782,СВЦЭМ!$A$39:$A$782,$A57,СВЦЭМ!$B$39:$B$782,X$47)+'СЕТ СН'!$G$11+СВЦЭМ!$D$10+'СЕТ СН'!$G$5-'СЕТ СН'!$G$21</f>
        <v>3620.1250556200002</v>
      </c>
      <c r="Y57" s="36">
        <f>SUMIFS(СВЦЭМ!$D$39:$D$782,СВЦЭМ!$A$39:$A$782,$A57,СВЦЭМ!$B$39:$B$782,Y$47)+'СЕТ СН'!$G$11+СВЦЭМ!$D$10+'СЕТ СН'!$G$5-'СЕТ СН'!$G$21</f>
        <v>3628.37134861</v>
      </c>
    </row>
    <row r="58" spans="1:25" ht="15.75" x14ac:dyDescent="0.2">
      <c r="A58" s="35">
        <f t="shared" si="1"/>
        <v>44480</v>
      </c>
      <c r="B58" s="36">
        <f>SUMIFS(СВЦЭМ!$D$39:$D$782,СВЦЭМ!$A$39:$A$782,$A58,СВЦЭМ!$B$39:$B$782,B$47)+'СЕТ СН'!$G$11+СВЦЭМ!$D$10+'СЕТ СН'!$G$5-'СЕТ СН'!$G$21</f>
        <v>3549.7764463200001</v>
      </c>
      <c r="C58" s="36">
        <f>SUMIFS(СВЦЭМ!$D$39:$D$782,СВЦЭМ!$A$39:$A$782,$A58,СВЦЭМ!$B$39:$B$782,C$47)+'СЕТ СН'!$G$11+СВЦЭМ!$D$10+'СЕТ СН'!$G$5-'СЕТ СН'!$G$21</f>
        <v>3586.4454145400005</v>
      </c>
      <c r="D58" s="36">
        <f>SUMIFS(СВЦЭМ!$D$39:$D$782,СВЦЭМ!$A$39:$A$782,$A58,СВЦЭМ!$B$39:$B$782,D$47)+'СЕТ СН'!$G$11+СВЦЭМ!$D$10+'СЕТ СН'!$G$5-'СЕТ СН'!$G$21</f>
        <v>3558.5018962300001</v>
      </c>
      <c r="E58" s="36">
        <f>SUMIFS(СВЦЭМ!$D$39:$D$782,СВЦЭМ!$A$39:$A$782,$A58,СВЦЭМ!$B$39:$B$782,E$47)+'СЕТ СН'!$G$11+СВЦЭМ!$D$10+'СЕТ СН'!$G$5-'СЕТ СН'!$G$21</f>
        <v>3550.7110839400002</v>
      </c>
      <c r="F58" s="36">
        <f>SUMIFS(СВЦЭМ!$D$39:$D$782,СВЦЭМ!$A$39:$A$782,$A58,СВЦЭМ!$B$39:$B$782,F$47)+'СЕТ СН'!$G$11+СВЦЭМ!$D$10+'СЕТ СН'!$G$5-'СЕТ СН'!$G$21</f>
        <v>3550.3299574900002</v>
      </c>
      <c r="G58" s="36">
        <f>SUMIFS(СВЦЭМ!$D$39:$D$782,СВЦЭМ!$A$39:$A$782,$A58,СВЦЭМ!$B$39:$B$782,G$47)+'СЕТ СН'!$G$11+СВЦЭМ!$D$10+'СЕТ СН'!$G$5-'СЕТ СН'!$G$21</f>
        <v>3564.1913119800001</v>
      </c>
      <c r="H58" s="36">
        <f>SUMIFS(СВЦЭМ!$D$39:$D$782,СВЦЭМ!$A$39:$A$782,$A58,СВЦЭМ!$B$39:$B$782,H$47)+'СЕТ СН'!$G$11+СВЦЭМ!$D$10+'СЕТ СН'!$G$5-'СЕТ СН'!$G$21</f>
        <v>3631.6857127100002</v>
      </c>
      <c r="I58" s="36">
        <f>SUMIFS(СВЦЭМ!$D$39:$D$782,СВЦЭМ!$A$39:$A$782,$A58,СВЦЭМ!$B$39:$B$782,I$47)+'СЕТ СН'!$G$11+СВЦЭМ!$D$10+'СЕТ СН'!$G$5-'СЕТ СН'!$G$21</f>
        <v>3604.9083889800004</v>
      </c>
      <c r="J58" s="36">
        <f>SUMIFS(СВЦЭМ!$D$39:$D$782,СВЦЭМ!$A$39:$A$782,$A58,СВЦЭМ!$B$39:$B$782,J$47)+'СЕТ СН'!$G$11+СВЦЭМ!$D$10+'СЕТ СН'!$G$5-'СЕТ СН'!$G$21</f>
        <v>3550.9035749900004</v>
      </c>
      <c r="K58" s="36">
        <f>SUMIFS(СВЦЭМ!$D$39:$D$782,СВЦЭМ!$A$39:$A$782,$A58,СВЦЭМ!$B$39:$B$782,K$47)+'СЕТ СН'!$G$11+СВЦЭМ!$D$10+'СЕТ СН'!$G$5-'СЕТ СН'!$G$21</f>
        <v>3534.9515157000001</v>
      </c>
      <c r="L58" s="36">
        <f>SUMIFS(СВЦЭМ!$D$39:$D$782,СВЦЭМ!$A$39:$A$782,$A58,СВЦЭМ!$B$39:$B$782,L$47)+'СЕТ СН'!$G$11+СВЦЭМ!$D$10+'СЕТ СН'!$G$5-'СЕТ СН'!$G$21</f>
        <v>3535.9171029700001</v>
      </c>
      <c r="M58" s="36">
        <f>SUMIFS(СВЦЭМ!$D$39:$D$782,СВЦЭМ!$A$39:$A$782,$A58,СВЦЭМ!$B$39:$B$782,M$47)+'СЕТ СН'!$G$11+СВЦЭМ!$D$10+'СЕТ СН'!$G$5-'СЕТ СН'!$G$21</f>
        <v>3556.3306548800001</v>
      </c>
      <c r="N58" s="36">
        <f>SUMIFS(СВЦЭМ!$D$39:$D$782,СВЦЭМ!$A$39:$A$782,$A58,СВЦЭМ!$B$39:$B$782,N$47)+'СЕТ СН'!$G$11+СВЦЭМ!$D$10+'СЕТ СН'!$G$5-'СЕТ СН'!$G$21</f>
        <v>3559.86170842</v>
      </c>
      <c r="O58" s="36">
        <f>SUMIFS(СВЦЭМ!$D$39:$D$782,СВЦЭМ!$A$39:$A$782,$A58,СВЦЭМ!$B$39:$B$782,O$47)+'СЕТ СН'!$G$11+СВЦЭМ!$D$10+'СЕТ СН'!$G$5-'СЕТ СН'!$G$21</f>
        <v>3558.4558256500004</v>
      </c>
      <c r="P58" s="36">
        <f>SUMIFS(СВЦЭМ!$D$39:$D$782,СВЦЭМ!$A$39:$A$782,$A58,СВЦЭМ!$B$39:$B$782,P$47)+'СЕТ СН'!$G$11+СВЦЭМ!$D$10+'СЕТ СН'!$G$5-'СЕТ СН'!$G$21</f>
        <v>3561.7973553900001</v>
      </c>
      <c r="Q58" s="36">
        <f>SUMIFS(СВЦЭМ!$D$39:$D$782,СВЦЭМ!$A$39:$A$782,$A58,СВЦЭМ!$B$39:$B$782,Q$47)+'СЕТ СН'!$G$11+СВЦЭМ!$D$10+'СЕТ СН'!$G$5-'СЕТ СН'!$G$21</f>
        <v>3563.5369447500002</v>
      </c>
      <c r="R58" s="36">
        <f>SUMIFS(СВЦЭМ!$D$39:$D$782,СВЦЭМ!$A$39:$A$782,$A58,СВЦЭМ!$B$39:$B$782,R$47)+'СЕТ СН'!$G$11+СВЦЭМ!$D$10+'СЕТ СН'!$G$5-'СЕТ СН'!$G$21</f>
        <v>3555.6728099000002</v>
      </c>
      <c r="S58" s="36">
        <f>SUMIFS(СВЦЭМ!$D$39:$D$782,СВЦЭМ!$A$39:$A$782,$A58,СВЦЭМ!$B$39:$B$782,S$47)+'СЕТ СН'!$G$11+СВЦЭМ!$D$10+'СЕТ СН'!$G$5-'СЕТ СН'!$G$21</f>
        <v>3548.01943854</v>
      </c>
      <c r="T58" s="36">
        <f>SUMIFS(СВЦЭМ!$D$39:$D$782,СВЦЭМ!$A$39:$A$782,$A58,СВЦЭМ!$B$39:$B$782,T$47)+'СЕТ СН'!$G$11+СВЦЭМ!$D$10+'СЕТ СН'!$G$5-'СЕТ СН'!$G$21</f>
        <v>3523.0615621800002</v>
      </c>
      <c r="U58" s="36">
        <f>SUMIFS(СВЦЭМ!$D$39:$D$782,СВЦЭМ!$A$39:$A$782,$A58,СВЦЭМ!$B$39:$B$782,U$47)+'СЕТ СН'!$G$11+СВЦЭМ!$D$10+'СЕТ СН'!$G$5-'СЕТ СН'!$G$21</f>
        <v>3512.9196847100002</v>
      </c>
      <c r="V58" s="36">
        <f>SUMIFS(СВЦЭМ!$D$39:$D$782,СВЦЭМ!$A$39:$A$782,$A58,СВЦЭМ!$B$39:$B$782,V$47)+'СЕТ СН'!$G$11+СВЦЭМ!$D$10+'СЕТ СН'!$G$5-'СЕТ СН'!$G$21</f>
        <v>3511.2128399900002</v>
      </c>
      <c r="W58" s="36">
        <f>SUMIFS(СВЦЭМ!$D$39:$D$782,СВЦЭМ!$A$39:$A$782,$A58,СВЦЭМ!$B$39:$B$782,W$47)+'СЕТ СН'!$G$11+СВЦЭМ!$D$10+'СЕТ СН'!$G$5-'СЕТ СН'!$G$21</f>
        <v>3537.0782836200001</v>
      </c>
      <c r="X58" s="36">
        <f>SUMIFS(СВЦЭМ!$D$39:$D$782,СВЦЭМ!$A$39:$A$782,$A58,СВЦЭМ!$B$39:$B$782,X$47)+'СЕТ СН'!$G$11+СВЦЭМ!$D$10+'СЕТ СН'!$G$5-'СЕТ СН'!$G$21</f>
        <v>3551.9400113600004</v>
      </c>
      <c r="Y58" s="36">
        <f>SUMIFS(СВЦЭМ!$D$39:$D$782,СВЦЭМ!$A$39:$A$782,$A58,СВЦЭМ!$B$39:$B$782,Y$47)+'СЕТ СН'!$G$11+СВЦЭМ!$D$10+'СЕТ СН'!$G$5-'СЕТ СН'!$G$21</f>
        <v>3587.0751640100002</v>
      </c>
    </row>
    <row r="59" spans="1:25" ht="15.75" x14ac:dyDescent="0.2">
      <c r="A59" s="35">
        <f t="shared" si="1"/>
        <v>44481</v>
      </c>
      <c r="B59" s="36">
        <f>SUMIFS(СВЦЭМ!$D$39:$D$782,СВЦЭМ!$A$39:$A$782,$A59,СВЦЭМ!$B$39:$B$782,B$47)+'СЕТ СН'!$G$11+СВЦЭМ!$D$10+'СЕТ СН'!$G$5-'СЕТ СН'!$G$21</f>
        <v>3616.5424878000003</v>
      </c>
      <c r="C59" s="36">
        <f>SUMIFS(СВЦЭМ!$D$39:$D$782,СВЦЭМ!$A$39:$A$782,$A59,СВЦЭМ!$B$39:$B$782,C$47)+'СЕТ СН'!$G$11+СВЦЭМ!$D$10+'СЕТ СН'!$G$5-'СЕТ СН'!$G$21</f>
        <v>3639.5577667100001</v>
      </c>
      <c r="D59" s="36">
        <f>SUMIFS(СВЦЭМ!$D$39:$D$782,СВЦЭМ!$A$39:$A$782,$A59,СВЦЭМ!$B$39:$B$782,D$47)+'СЕТ СН'!$G$11+СВЦЭМ!$D$10+'СЕТ СН'!$G$5-'СЕТ СН'!$G$21</f>
        <v>3554.7817634399998</v>
      </c>
      <c r="E59" s="36">
        <f>SUMIFS(СВЦЭМ!$D$39:$D$782,СВЦЭМ!$A$39:$A$782,$A59,СВЦЭМ!$B$39:$B$782,E$47)+'СЕТ СН'!$G$11+СВЦЭМ!$D$10+'СЕТ СН'!$G$5-'СЕТ СН'!$G$21</f>
        <v>3549.1968203699998</v>
      </c>
      <c r="F59" s="36">
        <f>SUMIFS(СВЦЭМ!$D$39:$D$782,СВЦЭМ!$A$39:$A$782,$A59,СВЦЭМ!$B$39:$B$782,F$47)+'СЕТ СН'!$G$11+СВЦЭМ!$D$10+'СЕТ СН'!$G$5-'СЕТ СН'!$G$21</f>
        <v>3548.5744185000003</v>
      </c>
      <c r="G59" s="36">
        <f>SUMIFS(СВЦЭМ!$D$39:$D$782,СВЦЭМ!$A$39:$A$782,$A59,СВЦЭМ!$B$39:$B$782,G$47)+'СЕТ СН'!$G$11+СВЦЭМ!$D$10+'СЕТ СН'!$G$5-'СЕТ СН'!$G$21</f>
        <v>3549.2786525299998</v>
      </c>
      <c r="H59" s="36">
        <f>SUMIFS(СВЦЭМ!$D$39:$D$782,СВЦЭМ!$A$39:$A$782,$A59,СВЦЭМ!$B$39:$B$782,H$47)+'СЕТ СН'!$G$11+СВЦЭМ!$D$10+'СЕТ СН'!$G$5-'СЕТ СН'!$G$21</f>
        <v>3623.0963353500001</v>
      </c>
      <c r="I59" s="36">
        <f>SUMIFS(СВЦЭМ!$D$39:$D$782,СВЦЭМ!$A$39:$A$782,$A59,СВЦЭМ!$B$39:$B$782,I$47)+'СЕТ СН'!$G$11+СВЦЭМ!$D$10+'СЕТ СН'!$G$5-'СЕТ СН'!$G$21</f>
        <v>3567.7395080200004</v>
      </c>
      <c r="J59" s="36">
        <f>SUMIFS(СВЦЭМ!$D$39:$D$782,СВЦЭМ!$A$39:$A$782,$A59,СВЦЭМ!$B$39:$B$782,J$47)+'СЕТ СН'!$G$11+СВЦЭМ!$D$10+'СЕТ СН'!$G$5-'СЕТ СН'!$G$21</f>
        <v>3527.9633392700002</v>
      </c>
      <c r="K59" s="36">
        <f>SUMIFS(СВЦЭМ!$D$39:$D$782,СВЦЭМ!$A$39:$A$782,$A59,СВЦЭМ!$B$39:$B$782,K$47)+'СЕТ СН'!$G$11+СВЦЭМ!$D$10+'СЕТ СН'!$G$5-'СЕТ СН'!$G$21</f>
        <v>3522.1283817200001</v>
      </c>
      <c r="L59" s="36">
        <f>SUMIFS(СВЦЭМ!$D$39:$D$782,СВЦЭМ!$A$39:$A$782,$A59,СВЦЭМ!$B$39:$B$782,L$47)+'СЕТ СН'!$G$11+СВЦЭМ!$D$10+'СЕТ СН'!$G$5-'СЕТ СН'!$G$21</f>
        <v>3514.1922556099998</v>
      </c>
      <c r="M59" s="36">
        <f>SUMIFS(СВЦЭМ!$D$39:$D$782,СВЦЭМ!$A$39:$A$782,$A59,СВЦЭМ!$B$39:$B$782,M$47)+'СЕТ СН'!$G$11+СВЦЭМ!$D$10+'СЕТ СН'!$G$5-'СЕТ СН'!$G$21</f>
        <v>3554.9424436300001</v>
      </c>
      <c r="N59" s="36">
        <f>SUMIFS(СВЦЭМ!$D$39:$D$782,СВЦЭМ!$A$39:$A$782,$A59,СВЦЭМ!$B$39:$B$782,N$47)+'СЕТ СН'!$G$11+СВЦЭМ!$D$10+'СЕТ СН'!$G$5-'СЕТ СН'!$G$21</f>
        <v>3591.1232040200002</v>
      </c>
      <c r="O59" s="36">
        <f>SUMIFS(СВЦЭМ!$D$39:$D$782,СВЦЭМ!$A$39:$A$782,$A59,СВЦЭМ!$B$39:$B$782,O$47)+'СЕТ СН'!$G$11+СВЦЭМ!$D$10+'СЕТ СН'!$G$5-'СЕТ СН'!$G$21</f>
        <v>3583.05135789</v>
      </c>
      <c r="P59" s="36">
        <f>SUMIFS(СВЦЭМ!$D$39:$D$782,СВЦЭМ!$A$39:$A$782,$A59,СВЦЭМ!$B$39:$B$782,P$47)+'СЕТ СН'!$G$11+СВЦЭМ!$D$10+'СЕТ СН'!$G$5-'СЕТ СН'!$G$21</f>
        <v>3585.33157067</v>
      </c>
      <c r="Q59" s="36">
        <f>SUMIFS(СВЦЭМ!$D$39:$D$782,СВЦЭМ!$A$39:$A$782,$A59,СВЦЭМ!$B$39:$B$782,Q$47)+'СЕТ СН'!$G$11+СВЦЭМ!$D$10+'СЕТ СН'!$G$5-'СЕТ СН'!$G$21</f>
        <v>3584.2298193000001</v>
      </c>
      <c r="R59" s="36">
        <f>SUMIFS(СВЦЭМ!$D$39:$D$782,СВЦЭМ!$A$39:$A$782,$A59,СВЦЭМ!$B$39:$B$782,R$47)+'СЕТ СН'!$G$11+СВЦЭМ!$D$10+'СЕТ СН'!$G$5-'СЕТ СН'!$G$21</f>
        <v>3577.9776971800002</v>
      </c>
      <c r="S59" s="36">
        <f>SUMIFS(СВЦЭМ!$D$39:$D$782,СВЦЭМ!$A$39:$A$782,$A59,СВЦЭМ!$B$39:$B$782,S$47)+'СЕТ СН'!$G$11+СВЦЭМ!$D$10+'СЕТ СН'!$G$5-'СЕТ СН'!$G$21</f>
        <v>3575.8469300699999</v>
      </c>
      <c r="T59" s="36">
        <f>SUMIFS(СВЦЭМ!$D$39:$D$782,СВЦЭМ!$A$39:$A$782,$A59,СВЦЭМ!$B$39:$B$782,T$47)+'СЕТ СН'!$G$11+СВЦЭМ!$D$10+'СЕТ СН'!$G$5-'СЕТ СН'!$G$21</f>
        <v>3516.1911897800001</v>
      </c>
      <c r="U59" s="36">
        <f>SUMIFS(СВЦЭМ!$D$39:$D$782,СВЦЭМ!$A$39:$A$782,$A59,СВЦЭМ!$B$39:$B$782,U$47)+'СЕТ СН'!$G$11+СВЦЭМ!$D$10+'СЕТ СН'!$G$5-'СЕТ СН'!$G$21</f>
        <v>3480.8863453399999</v>
      </c>
      <c r="V59" s="36">
        <f>SUMIFS(СВЦЭМ!$D$39:$D$782,СВЦЭМ!$A$39:$A$782,$A59,СВЦЭМ!$B$39:$B$782,V$47)+'СЕТ СН'!$G$11+СВЦЭМ!$D$10+'СЕТ СН'!$G$5-'СЕТ СН'!$G$21</f>
        <v>3449.9224376100001</v>
      </c>
      <c r="W59" s="36">
        <f>SUMIFS(СВЦЭМ!$D$39:$D$782,СВЦЭМ!$A$39:$A$782,$A59,СВЦЭМ!$B$39:$B$782,W$47)+'СЕТ СН'!$G$11+СВЦЭМ!$D$10+'СЕТ СН'!$G$5-'СЕТ СН'!$G$21</f>
        <v>3474.7811263100002</v>
      </c>
      <c r="X59" s="36">
        <f>SUMIFS(СВЦЭМ!$D$39:$D$782,СВЦЭМ!$A$39:$A$782,$A59,СВЦЭМ!$B$39:$B$782,X$47)+'СЕТ СН'!$G$11+СВЦЭМ!$D$10+'СЕТ СН'!$G$5-'СЕТ СН'!$G$21</f>
        <v>3485.9172502000001</v>
      </c>
      <c r="Y59" s="36">
        <f>SUMIFS(СВЦЭМ!$D$39:$D$782,СВЦЭМ!$A$39:$A$782,$A59,СВЦЭМ!$B$39:$B$782,Y$47)+'СЕТ СН'!$G$11+СВЦЭМ!$D$10+'СЕТ СН'!$G$5-'СЕТ СН'!$G$21</f>
        <v>3508.11023376</v>
      </c>
    </row>
    <row r="60" spans="1:25" ht="15.75" x14ac:dyDescent="0.2">
      <c r="A60" s="35">
        <f t="shared" si="1"/>
        <v>44482</v>
      </c>
      <c r="B60" s="36">
        <f>SUMIFS(СВЦЭМ!$D$39:$D$782,СВЦЭМ!$A$39:$A$782,$A60,СВЦЭМ!$B$39:$B$782,B$47)+'СЕТ СН'!$G$11+СВЦЭМ!$D$10+'СЕТ СН'!$G$5-'СЕТ СН'!$G$21</f>
        <v>3489.9873001000001</v>
      </c>
      <c r="C60" s="36">
        <f>SUMIFS(СВЦЭМ!$D$39:$D$782,СВЦЭМ!$A$39:$A$782,$A60,СВЦЭМ!$B$39:$B$782,C$47)+'СЕТ СН'!$G$11+СВЦЭМ!$D$10+'СЕТ СН'!$G$5-'СЕТ СН'!$G$21</f>
        <v>3606.7663343600002</v>
      </c>
      <c r="D60" s="36">
        <f>SUMIFS(СВЦЭМ!$D$39:$D$782,СВЦЭМ!$A$39:$A$782,$A60,СВЦЭМ!$B$39:$B$782,D$47)+'СЕТ СН'!$G$11+СВЦЭМ!$D$10+'СЕТ СН'!$G$5-'СЕТ СН'!$G$21</f>
        <v>3540.7784468300001</v>
      </c>
      <c r="E60" s="36">
        <f>SUMIFS(СВЦЭМ!$D$39:$D$782,СВЦЭМ!$A$39:$A$782,$A60,СВЦЭМ!$B$39:$B$782,E$47)+'СЕТ СН'!$G$11+СВЦЭМ!$D$10+'СЕТ СН'!$G$5-'СЕТ СН'!$G$21</f>
        <v>3523.0299264200003</v>
      </c>
      <c r="F60" s="36">
        <f>SUMIFS(СВЦЭМ!$D$39:$D$782,СВЦЭМ!$A$39:$A$782,$A60,СВЦЭМ!$B$39:$B$782,F$47)+'СЕТ СН'!$G$11+СВЦЭМ!$D$10+'СЕТ СН'!$G$5-'СЕТ СН'!$G$21</f>
        <v>3517.95903051</v>
      </c>
      <c r="G60" s="36">
        <f>SUMIFS(СВЦЭМ!$D$39:$D$782,СВЦЭМ!$A$39:$A$782,$A60,СВЦЭМ!$B$39:$B$782,G$47)+'СЕТ СН'!$G$11+СВЦЭМ!$D$10+'СЕТ СН'!$G$5-'СЕТ СН'!$G$21</f>
        <v>3531.4745008300001</v>
      </c>
      <c r="H60" s="36">
        <f>SUMIFS(СВЦЭМ!$D$39:$D$782,СВЦЭМ!$A$39:$A$782,$A60,СВЦЭМ!$B$39:$B$782,H$47)+'СЕТ СН'!$G$11+СВЦЭМ!$D$10+'СЕТ СН'!$G$5-'СЕТ СН'!$G$21</f>
        <v>3596.6618649400002</v>
      </c>
      <c r="I60" s="36">
        <f>SUMIFS(СВЦЭМ!$D$39:$D$782,СВЦЭМ!$A$39:$A$782,$A60,СВЦЭМ!$B$39:$B$782,I$47)+'СЕТ СН'!$G$11+СВЦЭМ!$D$10+'СЕТ СН'!$G$5-'СЕТ СН'!$G$21</f>
        <v>3564.9557980600002</v>
      </c>
      <c r="J60" s="36">
        <f>SUMIFS(СВЦЭМ!$D$39:$D$782,СВЦЭМ!$A$39:$A$782,$A60,СВЦЭМ!$B$39:$B$782,J$47)+'СЕТ СН'!$G$11+СВЦЭМ!$D$10+'СЕТ СН'!$G$5-'СЕТ СН'!$G$21</f>
        <v>3534.0041463699999</v>
      </c>
      <c r="K60" s="36">
        <f>SUMIFS(СВЦЭМ!$D$39:$D$782,СВЦЭМ!$A$39:$A$782,$A60,СВЦЭМ!$B$39:$B$782,K$47)+'СЕТ СН'!$G$11+СВЦЭМ!$D$10+'СЕТ СН'!$G$5-'СЕТ СН'!$G$21</f>
        <v>3480.5319376800003</v>
      </c>
      <c r="L60" s="36">
        <f>SUMIFS(СВЦЭМ!$D$39:$D$782,СВЦЭМ!$A$39:$A$782,$A60,СВЦЭМ!$B$39:$B$782,L$47)+'СЕТ СН'!$G$11+СВЦЭМ!$D$10+'СЕТ СН'!$G$5-'СЕТ СН'!$G$21</f>
        <v>3470.4757485</v>
      </c>
      <c r="M60" s="36">
        <f>SUMIFS(СВЦЭМ!$D$39:$D$782,СВЦЭМ!$A$39:$A$782,$A60,СВЦЭМ!$B$39:$B$782,M$47)+'СЕТ СН'!$G$11+СВЦЭМ!$D$10+'СЕТ СН'!$G$5-'СЕТ СН'!$G$21</f>
        <v>3490.4178129299999</v>
      </c>
      <c r="N60" s="36">
        <f>SUMIFS(СВЦЭМ!$D$39:$D$782,СВЦЭМ!$A$39:$A$782,$A60,СВЦЭМ!$B$39:$B$782,N$47)+'СЕТ СН'!$G$11+СВЦЭМ!$D$10+'СЕТ СН'!$G$5-'СЕТ СН'!$G$21</f>
        <v>3542.5633701300003</v>
      </c>
      <c r="O60" s="36">
        <f>SUMIFS(СВЦЭМ!$D$39:$D$782,СВЦЭМ!$A$39:$A$782,$A60,СВЦЭМ!$B$39:$B$782,O$47)+'СЕТ СН'!$G$11+СВЦЭМ!$D$10+'СЕТ СН'!$G$5-'СЕТ СН'!$G$21</f>
        <v>3575.7894942299999</v>
      </c>
      <c r="P60" s="36">
        <f>SUMIFS(СВЦЭМ!$D$39:$D$782,СВЦЭМ!$A$39:$A$782,$A60,СВЦЭМ!$B$39:$B$782,P$47)+'СЕТ СН'!$G$11+СВЦЭМ!$D$10+'СЕТ СН'!$G$5-'СЕТ СН'!$G$21</f>
        <v>3571.3671610600004</v>
      </c>
      <c r="Q60" s="36">
        <f>SUMIFS(СВЦЭМ!$D$39:$D$782,СВЦЭМ!$A$39:$A$782,$A60,СВЦЭМ!$B$39:$B$782,Q$47)+'СЕТ СН'!$G$11+СВЦЭМ!$D$10+'СЕТ СН'!$G$5-'СЕТ СН'!$G$21</f>
        <v>3567.78646385</v>
      </c>
      <c r="R60" s="36">
        <f>SUMIFS(СВЦЭМ!$D$39:$D$782,СВЦЭМ!$A$39:$A$782,$A60,СВЦЭМ!$B$39:$B$782,R$47)+'СЕТ СН'!$G$11+СВЦЭМ!$D$10+'СЕТ СН'!$G$5-'СЕТ СН'!$G$21</f>
        <v>3563.14079606</v>
      </c>
      <c r="S60" s="36">
        <f>SUMIFS(СВЦЭМ!$D$39:$D$782,СВЦЭМ!$A$39:$A$782,$A60,СВЦЭМ!$B$39:$B$782,S$47)+'СЕТ СН'!$G$11+СВЦЭМ!$D$10+'СЕТ СН'!$G$5-'СЕТ СН'!$G$21</f>
        <v>3528.1752490600002</v>
      </c>
      <c r="T60" s="36">
        <f>SUMIFS(СВЦЭМ!$D$39:$D$782,СВЦЭМ!$A$39:$A$782,$A60,СВЦЭМ!$B$39:$B$782,T$47)+'СЕТ СН'!$G$11+СВЦЭМ!$D$10+'СЕТ СН'!$G$5-'СЕТ СН'!$G$21</f>
        <v>3436.6022304000003</v>
      </c>
      <c r="U60" s="36">
        <f>SUMIFS(СВЦЭМ!$D$39:$D$782,СВЦЭМ!$A$39:$A$782,$A60,СВЦЭМ!$B$39:$B$782,U$47)+'СЕТ СН'!$G$11+СВЦЭМ!$D$10+'СЕТ СН'!$G$5-'СЕТ СН'!$G$21</f>
        <v>3399.7617392000002</v>
      </c>
      <c r="V60" s="36">
        <f>SUMIFS(СВЦЭМ!$D$39:$D$782,СВЦЭМ!$A$39:$A$782,$A60,СВЦЭМ!$B$39:$B$782,V$47)+'СЕТ СН'!$G$11+СВЦЭМ!$D$10+'СЕТ СН'!$G$5-'СЕТ СН'!$G$21</f>
        <v>3391.1642238000004</v>
      </c>
      <c r="W60" s="36">
        <f>SUMIFS(СВЦЭМ!$D$39:$D$782,СВЦЭМ!$A$39:$A$782,$A60,СВЦЭМ!$B$39:$B$782,W$47)+'СЕТ СН'!$G$11+СВЦЭМ!$D$10+'СЕТ СН'!$G$5-'СЕТ СН'!$G$21</f>
        <v>3443.5223778300001</v>
      </c>
      <c r="X60" s="36">
        <f>SUMIFS(СВЦЭМ!$D$39:$D$782,СВЦЭМ!$A$39:$A$782,$A60,СВЦЭМ!$B$39:$B$782,X$47)+'СЕТ СН'!$G$11+СВЦЭМ!$D$10+'СЕТ СН'!$G$5-'СЕТ СН'!$G$21</f>
        <v>3475.80279032</v>
      </c>
      <c r="Y60" s="36">
        <f>SUMIFS(СВЦЭМ!$D$39:$D$782,СВЦЭМ!$A$39:$A$782,$A60,СВЦЭМ!$B$39:$B$782,Y$47)+'СЕТ СН'!$G$11+СВЦЭМ!$D$10+'СЕТ СН'!$G$5-'СЕТ СН'!$G$21</f>
        <v>3555.3589660600001</v>
      </c>
    </row>
    <row r="61" spans="1:25" ht="15.75" x14ac:dyDescent="0.2">
      <c r="A61" s="35">
        <f t="shared" si="1"/>
        <v>44483</v>
      </c>
      <c r="B61" s="36">
        <f>SUMIFS(СВЦЭМ!$D$39:$D$782,СВЦЭМ!$A$39:$A$782,$A61,СВЦЭМ!$B$39:$B$782,B$47)+'СЕТ СН'!$G$11+СВЦЭМ!$D$10+'СЕТ СН'!$G$5-'СЕТ СН'!$G$21</f>
        <v>3631.78518596</v>
      </c>
      <c r="C61" s="36">
        <f>SUMIFS(СВЦЭМ!$D$39:$D$782,СВЦЭМ!$A$39:$A$782,$A61,СВЦЭМ!$B$39:$B$782,C$47)+'СЕТ СН'!$G$11+СВЦЭМ!$D$10+'СЕТ СН'!$G$5-'СЕТ СН'!$G$21</f>
        <v>3605.2057950500002</v>
      </c>
      <c r="D61" s="36">
        <f>SUMIFS(СВЦЭМ!$D$39:$D$782,СВЦЭМ!$A$39:$A$782,$A61,СВЦЭМ!$B$39:$B$782,D$47)+'СЕТ СН'!$G$11+СВЦЭМ!$D$10+'СЕТ СН'!$G$5-'СЕТ СН'!$G$21</f>
        <v>3516.8316489700001</v>
      </c>
      <c r="E61" s="36">
        <f>SUMIFS(СВЦЭМ!$D$39:$D$782,СВЦЭМ!$A$39:$A$782,$A61,СВЦЭМ!$B$39:$B$782,E$47)+'СЕТ СН'!$G$11+СВЦЭМ!$D$10+'СЕТ СН'!$G$5-'СЕТ СН'!$G$21</f>
        <v>3502.7804386900002</v>
      </c>
      <c r="F61" s="36">
        <f>SUMIFS(СВЦЭМ!$D$39:$D$782,СВЦЭМ!$A$39:$A$782,$A61,СВЦЭМ!$B$39:$B$782,F$47)+'СЕТ СН'!$G$11+СВЦЭМ!$D$10+'СЕТ СН'!$G$5-'СЕТ СН'!$G$21</f>
        <v>3497.5691664300002</v>
      </c>
      <c r="G61" s="36">
        <f>SUMIFS(СВЦЭМ!$D$39:$D$782,СВЦЭМ!$A$39:$A$782,$A61,СВЦЭМ!$B$39:$B$782,G$47)+'СЕТ СН'!$G$11+СВЦЭМ!$D$10+'СЕТ СН'!$G$5-'СЕТ СН'!$G$21</f>
        <v>3511.37134341</v>
      </c>
      <c r="H61" s="36">
        <f>SUMIFS(СВЦЭМ!$D$39:$D$782,СВЦЭМ!$A$39:$A$782,$A61,СВЦЭМ!$B$39:$B$782,H$47)+'СЕТ СН'!$G$11+СВЦЭМ!$D$10+'СЕТ СН'!$G$5-'СЕТ СН'!$G$21</f>
        <v>3603.2235323700002</v>
      </c>
      <c r="I61" s="36">
        <f>SUMIFS(СВЦЭМ!$D$39:$D$782,СВЦЭМ!$A$39:$A$782,$A61,СВЦЭМ!$B$39:$B$782,I$47)+'СЕТ СН'!$G$11+СВЦЭМ!$D$10+'СЕТ СН'!$G$5-'СЕТ СН'!$G$21</f>
        <v>3590.9763700499998</v>
      </c>
      <c r="J61" s="36">
        <f>SUMIFS(СВЦЭМ!$D$39:$D$782,СВЦЭМ!$A$39:$A$782,$A61,СВЦЭМ!$B$39:$B$782,J$47)+'СЕТ СН'!$G$11+СВЦЭМ!$D$10+'СЕТ СН'!$G$5-'СЕТ СН'!$G$21</f>
        <v>3564.1512767000004</v>
      </c>
      <c r="K61" s="36">
        <f>SUMIFS(СВЦЭМ!$D$39:$D$782,СВЦЭМ!$A$39:$A$782,$A61,СВЦЭМ!$B$39:$B$782,K$47)+'СЕТ СН'!$G$11+СВЦЭМ!$D$10+'СЕТ СН'!$G$5-'СЕТ СН'!$G$21</f>
        <v>3423.6630254400002</v>
      </c>
      <c r="L61" s="36">
        <f>SUMIFS(СВЦЭМ!$D$39:$D$782,СВЦЭМ!$A$39:$A$782,$A61,СВЦЭМ!$B$39:$B$782,L$47)+'СЕТ СН'!$G$11+СВЦЭМ!$D$10+'СЕТ СН'!$G$5-'СЕТ СН'!$G$21</f>
        <v>3491.9151092000002</v>
      </c>
      <c r="M61" s="36">
        <f>SUMIFS(СВЦЭМ!$D$39:$D$782,СВЦЭМ!$A$39:$A$782,$A61,СВЦЭМ!$B$39:$B$782,M$47)+'СЕТ СН'!$G$11+СВЦЭМ!$D$10+'СЕТ СН'!$G$5-'СЕТ СН'!$G$21</f>
        <v>3643.80390992</v>
      </c>
      <c r="N61" s="36">
        <f>SUMIFS(СВЦЭМ!$D$39:$D$782,СВЦЭМ!$A$39:$A$782,$A61,СВЦЭМ!$B$39:$B$782,N$47)+'СЕТ СН'!$G$11+СВЦЭМ!$D$10+'СЕТ СН'!$G$5-'СЕТ СН'!$G$21</f>
        <v>3632.2653303100001</v>
      </c>
      <c r="O61" s="36">
        <f>SUMIFS(СВЦЭМ!$D$39:$D$782,СВЦЭМ!$A$39:$A$782,$A61,СВЦЭМ!$B$39:$B$782,O$47)+'СЕТ СН'!$G$11+СВЦЭМ!$D$10+'СЕТ СН'!$G$5-'СЕТ СН'!$G$21</f>
        <v>3627.8502808399999</v>
      </c>
      <c r="P61" s="36">
        <f>SUMIFS(СВЦЭМ!$D$39:$D$782,СВЦЭМ!$A$39:$A$782,$A61,СВЦЭМ!$B$39:$B$782,P$47)+'СЕТ СН'!$G$11+СВЦЭМ!$D$10+'СЕТ СН'!$G$5-'СЕТ СН'!$G$21</f>
        <v>3621.24956453</v>
      </c>
      <c r="Q61" s="36">
        <f>SUMIFS(СВЦЭМ!$D$39:$D$782,СВЦЭМ!$A$39:$A$782,$A61,СВЦЭМ!$B$39:$B$782,Q$47)+'СЕТ СН'!$G$11+СВЦЭМ!$D$10+'СЕТ СН'!$G$5-'СЕТ СН'!$G$21</f>
        <v>3645.88268522</v>
      </c>
      <c r="R61" s="36">
        <f>SUMIFS(СВЦЭМ!$D$39:$D$782,СВЦЭМ!$A$39:$A$782,$A61,СВЦЭМ!$B$39:$B$782,R$47)+'СЕТ СН'!$G$11+СВЦЭМ!$D$10+'СЕТ СН'!$G$5-'СЕТ СН'!$G$21</f>
        <v>3643.9307214999999</v>
      </c>
      <c r="S61" s="36">
        <f>SUMIFS(СВЦЭМ!$D$39:$D$782,СВЦЭМ!$A$39:$A$782,$A61,СВЦЭМ!$B$39:$B$782,S$47)+'СЕТ СН'!$G$11+СВЦЭМ!$D$10+'СЕТ СН'!$G$5-'СЕТ СН'!$G$21</f>
        <v>3582.62253276</v>
      </c>
      <c r="T61" s="36">
        <f>SUMIFS(СВЦЭМ!$D$39:$D$782,СВЦЭМ!$A$39:$A$782,$A61,СВЦЭМ!$B$39:$B$782,T$47)+'СЕТ СН'!$G$11+СВЦЭМ!$D$10+'СЕТ СН'!$G$5-'СЕТ СН'!$G$21</f>
        <v>3474.3268695300003</v>
      </c>
      <c r="U61" s="36">
        <f>SUMIFS(СВЦЭМ!$D$39:$D$782,СВЦЭМ!$A$39:$A$782,$A61,СВЦЭМ!$B$39:$B$782,U$47)+'СЕТ СН'!$G$11+СВЦЭМ!$D$10+'СЕТ СН'!$G$5-'СЕТ СН'!$G$21</f>
        <v>3396.5881827000003</v>
      </c>
      <c r="V61" s="36">
        <f>SUMIFS(СВЦЭМ!$D$39:$D$782,СВЦЭМ!$A$39:$A$782,$A61,СВЦЭМ!$B$39:$B$782,V$47)+'СЕТ СН'!$G$11+СВЦЭМ!$D$10+'СЕТ СН'!$G$5-'СЕТ СН'!$G$21</f>
        <v>3364.0681076700002</v>
      </c>
      <c r="W61" s="36">
        <f>SUMIFS(СВЦЭМ!$D$39:$D$782,СВЦЭМ!$A$39:$A$782,$A61,СВЦЭМ!$B$39:$B$782,W$47)+'СЕТ СН'!$G$11+СВЦЭМ!$D$10+'СЕТ СН'!$G$5-'СЕТ СН'!$G$21</f>
        <v>3468.0047339000002</v>
      </c>
      <c r="X61" s="36">
        <f>SUMIFS(СВЦЭМ!$D$39:$D$782,СВЦЭМ!$A$39:$A$782,$A61,СВЦЭМ!$B$39:$B$782,X$47)+'СЕТ СН'!$G$11+СВЦЭМ!$D$10+'СЕТ СН'!$G$5-'СЕТ СН'!$G$21</f>
        <v>3567.2148848500001</v>
      </c>
      <c r="Y61" s="36">
        <f>SUMIFS(СВЦЭМ!$D$39:$D$782,СВЦЭМ!$A$39:$A$782,$A61,СВЦЭМ!$B$39:$B$782,Y$47)+'СЕТ СН'!$G$11+СВЦЭМ!$D$10+'СЕТ СН'!$G$5-'СЕТ СН'!$G$21</f>
        <v>3622.8668654600001</v>
      </c>
    </row>
    <row r="62" spans="1:25" ht="15.75" x14ac:dyDescent="0.2">
      <c r="A62" s="35">
        <f t="shared" si="1"/>
        <v>44484</v>
      </c>
      <c r="B62" s="36">
        <f>SUMIFS(СВЦЭМ!$D$39:$D$782,СВЦЭМ!$A$39:$A$782,$A62,СВЦЭМ!$B$39:$B$782,B$47)+'СЕТ СН'!$G$11+СВЦЭМ!$D$10+'СЕТ СН'!$G$5-'СЕТ СН'!$G$21</f>
        <v>3566.19386958</v>
      </c>
      <c r="C62" s="36">
        <f>SUMIFS(СВЦЭМ!$D$39:$D$782,СВЦЭМ!$A$39:$A$782,$A62,СВЦЭМ!$B$39:$B$782,C$47)+'СЕТ СН'!$G$11+СВЦЭМ!$D$10+'СЕТ СН'!$G$5-'СЕТ СН'!$G$21</f>
        <v>3559.7107484400003</v>
      </c>
      <c r="D62" s="36">
        <f>SUMIFS(СВЦЭМ!$D$39:$D$782,СВЦЭМ!$A$39:$A$782,$A62,СВЦЭМ!$B$39:$B$782,D$47)+'СЕТ СН'!$G$11+СВЦЭМ!$D$10+'СЕТ СН'!$G$5-'СЕТ СН'!$G$21</f>
        <v>3523.1283291099999</v>
      </c>
      <c r="E62" s="36">
        <f>SUMIFS(СВЦЭМ!$D$39:$D$782,СВЦЭМ!$A$39:$A$782,$A62,СВЦЭМ!$B$39:$B$782,E$47)+'СЕТ СН'!$G$11+СВЦЭМ!$D$10+'СЕТ СН'!$G$5-'СЕТ СН'!$G$21</f>
        <v>3541.3145908200004</v>
      </c>
      <c r="F62" s="36">
        <f>SUMIFS(СВЦЭМ!$D$39:$D$782,СВЦЭМ!$A$39:$A$782,$A62,СВЦЭМ!$B$39:$B$782,F$47)+'СЕТ СН'!$G$11+СВЦЭМ!$D$10+'СЕТ СН'!$G$5-'СЕТ СН'!$G$21</f>
        <v>3532.8113778900001</v>
      </c>
      <c r="G62" s="36">
        <f>SUMIFS(СВЦЭМ!$D$39:$D$782,СВЦЭМ!$A$39:$A$782,$A62,СВЦЭМ!$B$39:$B$782,G$47)+'СЕТ СН'!$G$11+СВЦЭМ!$D$10+'СЕТ СН'!$G$5-'СЕТ СН'!$G$21</f>
        <v>3531.68897092</v>
      </c>
      <c r="H62" s="36">
        <f>SUMIFS(СВЦЭМ!$D$39:$D$782,СВЦЭМ!$A$39:$A$782,$A62,СВЦЭМ!$B$39:$B$782,H$47)+'СЕТ СН'!$G$11+СВЦЭМ!$D$10+'СЕТ СН'!$G$5-'СЕТ СН'!$G$21</f>
        <v>3595.93754446</v>
      </c>
      <c r="I62" s="36">
        <f>SUMIFS(СВЦЭМ!$D$39:$D$782,СВЦЭМ!$A$39:$A$782,$A62,СВЦЭМ!$B$39:$B$782,I$47)+'СЕТ СН'!$G$11+СВЦЭМ!$D$10+'СЕТ СН'!$G$5-'СЕТ СН'!$G$21</f>
        <v>3602.9581123500002</v>
      </c>
      <c r="J62" s="36">
        <f>SUMIFS(СВЦЭМ!$D$39:$D$782,СВЦЭМ!$A$39:$A$782,$A62,СВЦЭМ!$B$39:$B$782,J$47)+'СЕТ СН'!$G$11+СВЦЭМ!$D$10+'СЕТ СН'!$G$5-'СЕТ СН'!$G$21</f>
        <v>3569.8698418700001</v>
      </c>
      <c r="K62" s="36">
        <f>SUMIFS(СВЦЭМ!$D$39:$D$782,СВЦЭМ!$A$39:$A$782,$A62,СВЦЭМ!$B$39:$B$782,K$47)+'СЕТ СН'!$G$11+СВЦЭМ!$D$10+'СЕТ СН'!$G$5-'СЕТ СН'!$G$21</f>
        <v>3537.3644902400001</v>
      </c>
      <c r="L62" s="36">
        <f>SUMIFS(СВЦЭМ!$D$39:$D$782,СВЦЭМ!$A$39:$A$782,$A62,СВЦЭМ!$B$39:$B$782,L$47)+'СЕТ СН'!$G$11+СВЦЭМ!$D$10+'СЕТ СН'!$G$5-'СЕТ СН'!$G$21</f>
        <v>3546.2197808500005</v>
      </c>
      <c r="M62" s="36">
        <f>SUMIFS(СВЦЭМ!$D$39:$D$782,СВЦЭМ!$A$39:$A$782,$A62,СВЦЭМ!$B$39:$B$782,M$47)+'СЕТ СН'!$G$11+СВЦЭМ!$D$10+'СЕТ СН'!$G$5-'СЕТ СН'!$G$21</f>
        <v>3554.3157755900002</v>
      </c>
      <c r="N62" s="36">
        <f>SUMIFS(СВЦЭМ!$D$39:$D$782,СВЦЭМ!$A$39:$A$782,$A62,СВЦЭМ!$B$39:$B$782,N$47)+'СЕТ СН'!$G$11+СВЦЭМ!$D$10+'СЕТ СН'!$G$5-'СЕТ СН'!$G$21</f>
        <v>3557.0026460099998</v>
      </c>
      <c r="O62" s="36">
        <f>SUMIFS(СВЦЭМ!$D$39:$D$782,СВЦЭМ!$A$39:$A$782,$A62,СВЦЭМ!$B$39:$B$782,O$47)+'СЕТ СН'!$G$11+СВЦЭМ!$D$10+'СЕТ СН'!$G$5-'СЕТ СН'!$G$21</f>
        <v>3588.5264238099999</v>
      </c>
      <c r="P62" s="36">
        <f>SUMIFS(СВЦЭМ!$D$39:$D$782,СВЦЭМ!$A$39:$A$782,$A62,СВЦЭМ!$B$39:$B$782,P$47)+'СЕТ СН'!$G$11+СВЦЭМ!$D$10+'СЕТ СН'!$G$5-'СЕТ СН'!$G$21</f>
        <v>3622.9458597399998</v>
      </c>
      <c r="Q62" s="36">
        <f>SUMIFS(СВЦЭМ!$D$39:$D$782,СВЦЭМ!$A$39:$A$782,$A62,СВЦЭМ!$B$39:$B$782,Q$47)+'СЕТ СН'!$G$11+СВЦЭМ!$D$10+'СЕТ СН'!$G$5-'СЕТ СН'!$G$21</f>
        <v>3623.8012353000004</v>
      </c>
      <c r="R62" s="36">
        <f>SUMIFS(СВЦЭМ!$D$39:$D$782,СВЦЭМ!$A$39:$A$782,$A62,СВЦЭМ!$B$39:$B$782,R$47)+'СЕТ СН'!$G$11+СВЦЭМ!$D$10+'СЕТ СН'!$G$5-'СЕТ СН'!$G$21</f>
        <v>3622.9032378800002</v>
      </c>
      <c r="S62" s="36">
        <f>SUMIFS(СВЦЭМ!$D$39:$D$782,СВЦЭМ!$A$39:$A$782,$A62,СВЦЭМ!$B$39:$B$782,S$47)+'СЕТ СН'!$G$11+СВЦЭМ!$D$10+'СЕТ СН'!$G$5-'СЕТ СН'!$G$21</f>
        <v>3624.42400907</v>
      </c>
      <c r="T62" s="36">
        <f>SUMIFS(СВЦЭМ!$D$39:$D$782,СВЦЭМ!$A$39:$A$782,$A62,СВЦЭМ!$B$39:$B$782,T$47)+'СЕТ СН'!$G$11+СВЦЭМ!$D$10+'СЕТ СН'!$G$5-'СЕТ СН'!$G$21</f>
        <v>3541.4760752100001</v>
      </c>
      <c r="U62" s="36">
        <f>SUMIFS(СВЦЭМ!$D$39:$D$782,СВЦЭМ!$A$39:$A$782,$A62,СВЦЭМ!$B$39:$B$782,U$47)+'СЕТ СН'!$G$11+СВЦЭМ!$D$10+'СЕТ СН'!$G$5-'СЕТ СН'!$G$21</f>
        <v>3546.7319273100002</v>
      </c>
      <c r="V62" s="36">
        <f>SUMIFS(СВЦЭМ!$D$39:$D$782,СВЦЭМ!$A$39:$A$782,$A62,СВЦЭМ!$B$39:$B$782,V$47)+'СЕТ СН'!$G$11+СВЦЭМ!$D$10+'СЕТ СН'!$G$5-'СЕТ СН'!$G$21</f>
        <v>3548.4256444700004</v>
      </c>
      <c r="W62" s="36">
        <f>SUMIFS(СВЦЭМ!$D$39:$D$782,СВЦЭМ!$A$39:$A$782,$A62,СВЦЭМ!$B$39:$B$782,W$47)+'СЕТ СН'!$G$11+СВЦЭМ!$D$10+'СЕТ СН'!$G$5-'СЕТ СН'!$G$21</f>
        <v>3542.1838274700003</v>
      </c>
      <c r="X62" s="36">
        <f>SUMIFS(СВЦЭМ!$D$39:$D$782,СВЦЭМ!$A$39:$A$782,$A62,СВЦЭМ!$B$39:$B$782,X$47)+'СЕТ СН'!$G$11+СВЦЭМ!$D$10+'СЕТ СН'!$G$5-'СЕТ СН'!$G$21</f>
        <v>3551.2810889800003</v>
      </c>
      <c r="Y62" s="36">
        <f>SUMIFS(СВЦЭМ!$D$39:$D$782,СВЦЭМ!$A$39:$A$782,$A62,СВЦЭМ!$B$39:$B$782,Y$47)+'СЕТ СН'!$G$11+СВЦЭМ!$D$10+'СЕТ СН'!$G$5-'СЕТ СН'!$G$21</f>
        <v>3604.7967230900003</v>
      </c>
    </row>
    <row r="63" spans="1:25" ht="15.75" x14ac:dyDescent="0.2">
      <c r="A63" s="35">
        <f t="shared" si="1"/>
        <v>44485</v>
      </c>
      <c r="B63" s="36">
        <f>SUMIFS(СВЦЭМ!$D$39:$D$782,СВЦЭМ!$A$39:$A$782,$A63,СВЦЭМ!$B$39:$B$782,B$47)+'СЕТ СН'!$G$11+СВЦЭМ!$D$10+'СЕТ СН'!$G$5-'СЕТ СН'!$G$21</f>
        <v>3571.5855934900001</v>
      </c>
      <c r="C63" s="36">
        <f>SUMIFS(СВЦЭМ!$D$39:$D$782,СВЦЭМ!$A$39:$A$782,$A63,СВЦЭМ!$B$39:$B$782,C$47)+'СЕТ СН'!$G$11+СВЦЭМ!$D$10+'СЕТ СН'!$G$5-'СЕТ СН'!$G$21</f>
        <v>3612.5182936199999</v>
      </c>
      <c r="D63" s="36">
        <f>SUMIFS(СВЦЭМ!$D$39:$D$782,СВЦЭМ!$A$39:$A$782,$A63,СВЦЭМ!$B$39:$B$782,D$47)+'СЕТ СН'!$G$11+СВЦЭМ!$D$10+'СЕТ СН'!$G$5-'СЕТ СН'!$G$21</f>
        <v>3532.2220397600004</v>
      </c>
      <c r="E63" s="36">
        <f>SUMIFS(СВЦЭМ!$D$39:$D$782,СВЦЭМ!$A$39:$A$782,$A63,СВЦЭМ!$B$39:$B$782,E$47)+'СЕТ СН'!$G$11+СВЦЭМ!$D$10+'СЕТ СН'!$G$5-'СЕТ СН'!$G$21</f>
        <v>3521.8473383700002</v>
      </c>
      <c r="F63" s="36">
        <f>SUMIFS(СВЦЭМ!$D$39:$D$782,СВЦЭМ!$A$39:$A$782,$A63,СВЦЭМ!$B$39:$B$782,F$47)+'СЕТ СН'!$G$11+СВЦЭМ!$D$10+'СЕТ СН'!$G$5-'СЕТ СН'!$G$21</f>
        <v>3520.13545333</v>
      </c>
      <c r="G63" s="36">
        <f>SUMIFS(СВЦЭМ!$D$39:$D$782,СВЦЭМ!$A$39:$A$782,$A63,СВЦЭМ!$B$39:$B$782,G$47)+'СЕТ СН'!$G$11+СВЦЭМ!$D$10+'СЕТ СН'!$G$5-'СЕТ СН'!$G$21</f>
        <v>3521.5840973900004</v>
      </c>
      <c r="H63" s="36">
        <f>SUMIFS(СВЦЭМ!$D$39:$D$782,СВЦЭМ!$A$39:$A$782,$A63,СВЦЭМ!$B$39:$B$782,H$47)+'СЕТ СН'!$G$11+СВЦЭМ!$D$10+'СЕТ СН'!$G$5-'СЕТ СН'!$G$21</f>
        <v>3563.0318473000002</v>
      </c>
      <c r="I63" s="36">
        <f>SUMIFS(СВЦЭМ!$D$39:$D$782,СВЦЭМ!$A$39:$A$782,$A63,СВЦЭМ!$B$39:$B$782,I$47)+'СЕТ СН'!$G$11+СВЦЭМ!$D$10+'СЕТ СН'!$G$5-'СЕТ СН'!$G$21</f>
        <v>3592.23992937</v>
      </c>
      <c r="J63" s="36">
        <f>SUMIFS(СВЦЭМ!$D$39:$D$782,СВЦЭМ!$A$39:$A$782,$A63,СВЦЭМ!$B$39:$B$782,J$47)+'СЕТ СН'!$G$11+СВЦЭМ!$D$10+'СЕТ СН'!$G$5-'СЕТ СН'!$G$21</f>
        <v>3612.0859308099998</v>
      </c>
      <c r="K63" s="36">
        <f>SUMIFS(СВЦЭМ!$D$39:$D$782,СВЦЭМ!$A$39:$A$782,$A63,СВЦЭМ!$B$39:$B$782,K$47)+'СЕТ СН'!$G$11+СВЦЭМ!$D$10+'СЕТ СН'!$G$5-'СЕТ СН'!$G$21</f>
        <v>3526.6945557100003</v>
      </c>
      <c r="L63" s="36">
        <f>SUMIFS(СВЦЭМ!$D$39:$D$782,СВЦЭМ!$A$39:$A$782,$A63,СВЦЭМ!$B$39:$B$782,L$47)+'СЕТ СН'!$G$11+СВЦЭМ!$D$10+'СЕТ СН'!$G$5-'СЕТ СН'!$G$21</f>
        <v>3535.5270084499998</v>
      </c>
      <c r="M63" s="36">
        <f>SUMIFS(СВЦЭМ!$D$39:$D$782,СВЦЭМ!$A$39:$A$782,$A63,СВЦЭМ!$B$39:$B$782,M$47)+'СЕТ СН'!$G$11+СВЦЭМ!$D$10+'СЕТ СН'!$G$5-'СЕТ СН'!$G$21</f>
        <v>3529.9202383800002</v>
      </c>
      <c r="N63" s="36">
        <f>SUMIFS(СВЦЭМ!$D$39:$D$782,СВЦЭМ!$A$39:$A$782,$A63,СВЦЭМ!$B$39:$B$782,N$47)+'СЕТ СН'!$G$11+СВЦЭМ!$D$10+'СЕТ СН'!$G$5-'СЕТ СН'!$G$21</f>
        <v>3530.6742004900002</v>
      </c>
      <c r="O63" s="36">
        <f>SUMIFS(СВЦЭМ!$D$39:$D$782,СВЦЭМ!$A$39:$A$782,$A63,СВЦЭМ!$B$39:$B$782,O$47)+'СЕТ СН'!$G$11+СВЦЭМ!$D$10+'СЕТ СН'!$G$5-'СЕТ СН'!$G$21</f>
        <v>3524.0932862</v>
      </c>
      <c r="P63" s="36">
        <f>SUMIFS(СВЦЭМ!$D$39:$D$782,СВЦЭМ!$A$39:$A$782,$A63,СВЦЭМ!$B$39:$B$782,P$47)+'СЕТ СН'!$G$11+СВЦЭМ!$D$10+'СЕТ СН'!$G$5-'СЕТ СН'!$G$21</f>
        <v>3513.7052057400001</v>
      </c>
      <c r="Q63" s="36">
        <f>SUMIFS(СВЦЭМ!$D$39:$D$782,СВЦЭМ!$A$39:$A$782,$A63,СВЦЭМ!$B$39:$B$782,Q$47)+'СЕТ СН'!$G$11+СВЦЭМ!$D$10+'СЕТ СН'!$G$5-'СЕТ СН'!$G$21</f>
        <v>3504.6164667800003</v>
      </c>
      <c r="R63" s="36">
        <f>SUMIFS(СВЦЭМ!$D$39:$D$782,СВЦЭМ!$A$39:$A$782,$A63,СВЦЭМ!$B$39:$B$782,R$47)+'СЕТ СН'!$G$11+СВЦЭМ!$D$10+'СЕТ СН'!$G$5-'СЕТ СН'!$G$21</f>
        <v>3498.9491486800002</v>
      </c>
      <c r="S63" s="36">
        <f>SUMIFS(СВЦЭМ!$D$39:$D$782,СВЦЭМ!$A$39:$A$782,$A63,СВЦЭМ!$B$39:$B$782,S$47)+'СЕТ СН'!$G$11+СВЦЭМ!$D$10+'СЕТ СН'!$G$5-'СЕТ СН'!$G$21</f>
        <v>3490.4529714600003</v>
      </c>
      <c r="T63" s="36">
        <f>SUMIFS(СВЦЭМ!$D$39:$D$782,СВЦЭМ!$A$39:$A$782,$A63,СВЦЭМ!$B$39:$B$782,T$47)+'СЕТ СН'!$G$11+СВЦЭМ!$D$10+'СЕТ СН'!$G$5-'СЕТ СН'!$G$21</f>
        <v>3481.0233011800001</v>
      </c>
      <c r="U63" s="36">
        <f>SUMIFS(СВЦЭМ!$D$39:$D$782,СВЦЭМ!$A$39:$A$782,$A63,СВЦЭМ!$B$39:$B$782,U$47)+'СЕТ СН'!$G$11+СВЦЭМ!$D$10+'СЕТ СН'!$G$5-'СЕТ СН'!$G$21</f>
        <v>3503.60428146</v>
      </c>
      <c r="V63" s="36">
        <f>SUMIFS(СВЦЭМ!$D$39:$D$782,СВЦЭМ!$A$39:$A$782,$A63,СВЦЭМ!$B$39:$B$782,V$47)+'СЕТ СН'!$G$11+СВЦЭМ!$D$10+'СЕТ СН'!$G$5-'СЕТ СН'!$G$21</f>
        <v>3488.78193564</v>
      </c>
      <c r="W63" s="36">
        <f>SUMIFS(СВЦЭМ!$D$39:$D$782,СВЦЭМ!$A$39:$A$782,$A63,СВЦЭМ!$B$39:$B$782,W$47)+'СЕТ СН'!$G$11+СВЦЭМ!$D$10+'СЕТ СН'!$G$5-'СЕТ СН'!$G$21</f>
        <v>3495.37618462</v>
      </c>
      <c r="X63" s="36">
        <f>SUMIFS(СВЦЭМ!$D$39:$D$782,СВЦЭМ!$A$39:$A$782,$A63,СВЦЭМ!$B$39:$B$782,X$47)+'СЕТ СН'!$G$11+СВЦЭМ!$D$10+'СЕТ СН'!$G$5-'СЕТ СН'!$G$21</f>
        <v>3564.3814842299998</v>
      </c>
      <c r="Y63" s="36">
        <f>SUMIFS(СВЦЭМ!$D$39:$D$782,СВЦЭМ!$A$39:$A$782,$A63,СВЦЭМ!$B$39:$B$782,Y$47)+'СЕТ СН'!$G$11+СВЦЭМ!$D$10+'СЕТ СН'!$G$5-'СЕТ СН'!$G$21</f>
        <v>3629.1665725100002</v>
      </c>
    </row>
    <row r="64" spans="1:25" ht="15.75" x14ac:dyDescent="0.2">
      <c r="A64" s="35">
        <f t="shared" si="1"/>
        <v>44486</v>
      </c>
      <c r="B64" s="36">
        <f>SUMIFS(СВЦЭМ!$D$39:$D$782,СВЦЭМ!$A$39:$A$782,$A64,СВЦЭМ!$B$39:$B$782,B$47)+'СЕТ СН'!$G$11+СВЦЭМ!$D$10+'СЕТ СН'!$G$5-'СЕТ СН'!$G$21</f>
        <v>3556.5187083000001</v>
      </c>
      <c r="C64" s="36">
        <f>SUMIFS(СВЦЭМ!$D$39:$D$782,СВЦЭМ!$A$39:$A$782,$A64,СВЦЭМ!$B$39:$B$782,C$47)+'СЕТ СН'!$G$11+СВЦЭМ!$D$10+'СЕТ СН'!$G$5-'СЕТ СН'!$G$21</f>
        <v>3599.1535608800004</v>
      </c>
      <c r="D64" s="36">
        <f>SUMIFS(СВЦЭМ!$D$39:$D$782,СВЦЭМ!$A$39:$A$782,$A64,СВЦЭМ!$B$39:$B$782,D$47)+'СЕТ СН'!$G$11+СВЦЭМ!$D$10+'СЕТ СН'!$G$5-'СЕТ СН'!$G$21</f>
        <v>3537.11579738</v>
      </c>
      <c r="E64" s="36">
        <f>SUMIFS(СВЦЭМ!$D$39:$D$782,СВЦЭМ!$A$39:$A$782,$A64,СВЦЭМ!$B$39:$B$782,E$47)+'СЕТ СН'!$G$11+СВЦЭМ!$D$10+'СЕТ СН'!$G$5-'СЕТ СН'!$G$21</f>
        <v>3527.1294702100004</v>
      </c>
      <c r="F64" s="36">
        <f>SUMIFS(СВЦЭМ!$D$39:$D$782,СВЦЭМ!$A$39:$A$782,$A64,СВЦЭМ!$B$39:$B$782,F$47)+'СЕТ СН'!$G$11+СВЦЭМ!$D$10+'СЕТ СН'!$G$5-'СЕТ СН'!$G$21</f>
        <v>3532.1059680600001</v>
      </c>
      <c r="G64" s="36">
        <f>SUMIFS(СВЦЭМ!$D$39:$D$782,СВЦЭМ!$A$39:$A$782,$A64,СВЦЭМ!$B$39:$B$782,G$47)+'СЕТ СН'!$G$11+СВЦЭМ!$D$10+'СЕТ СН'!$G$5-'СЕТ СН'!$G$21</f>
        <v>3525.2126763700003</v>
      </c>
      <c r="H64" s="36">
        <f>SUMIFS(СВЦЭМ!$D$39:$D$782,СВЦЭМ!$A$39:$A$782,$A64,СВЦЭМ!$B$39:$B$782,H$47)+'СЕТ СН'!$G$11+СВЦЭМ!$D$10+'СЕТ СН'!$G$5-'СЕТ СН'!$G$21</f>
        <v>3554.63022791</v>
      </c>
      <c r="I64" s="36">
        <f>SUMIFS(СВЦЭМ!$D$39:$D$782,СВЦЭМ!$A$39:$A$782,$A64,СВЦЭМ!$B$39:$B$782,I$47)+'СЕТ СН'!$G$11+СВЦЭМ!$D$10+'СЕТ СН'!$G$5-'СЕТ СН'!$G$21</f>
        <v>3566.2638253100004</v>
      </c>
      <c r="J64" s="36">
        <f>SUMIFS(СВЦЭМ!$D$39:$D$782,СВЦЭМ!$A$39:$A$782,$A64,СВЦЭМ!$B$39:$B$782,J$47)+'СЕТ СН'!$G$11+СВЦЭМ!$D$10+'СЕТ СН'!$G$5-'СЕТ СН'!$G$21</f>
        <v>3512.7219051299999</v>
      </c>
      <c r="K64" s="36">
        <f>SUMIFS(СВЦЭМ!$D$39:$D$782,СВЦЭМ!$A$39:$A$782,$A64,СВЦЭМ!$B$39:$B$782,K$47)+'СЕТ СН'!$G$11+СВЦЭМ!$D$10+'СЕТ СН'!$G$5-'СЕТ СН'!$G$21</f>
        <v>3504.4567251900003</v>
      </c>
      <c r="L64" s="36">
        <f>SUMIFS(СВЦЭМ!$D$39:$D$782,СВЦЭМ!$A$39:$A$782,$A64,СВЦЭМ!$B$39:$B$782,L$47)+'СЕТ СН'!$G$11+СВЦЭМ!$D$10+'СЕТ СН'!$G$5-'СЕТ СН'!$G$21</f>
        <v>3507.8464329500002</v>
      </c>
      <c r="M64" s="36">
        <f>SUMIFS(СВЦЭМ!$D$39:$D$782,СВЦЭМ!$A$39:$A$782,$A64,СВЦЭМ!$B$39:$B$782,M$47)+'СЕТ СН'!$G$11+СВЦЭМ!$D$10+'СЕТ СН'!$G$5-'СЕТ СН'!$G$21</f>
        <v>3514.9147871700002</v>
      </c>
      <c r="N64" s="36">
        <f>SUMIFS(СВЦЭМ!$D$39:$D$782,СВЦЭМ!$A$39:$A$782,$A64,СВЦЭМ!$B$39:$B$782,N$47)+'СЕТ СН'!$G$11+СВЦЭМ!$D$10+'СЕТ СН'!$G$5-'СЕТ СН'!$G$21</f>
        <v>3527.4016414400003</v>
      </c>
      <c r="O64" s="36">
        <f>SUMIFS(СВЦЭМ!$D$39:$D$782,СВЦЭМ!$A$39:$A$782,$A64,СВЦЭМ!$B$39:$B$782,O$47)+'СЕТ СН'!$G$11+СВЦЭМ!$D$10+'СЕТ СН'!$G$5-'СЕТ СН'!$G$21</f>
        <v>3525.1137505500001</v>
      </c>
      <c r="P64" s="36">
        <f>SUMIFS(СВЦЭМ!$D$39:$D$782,СВЦЭМ!$A$39:$A$782,$A64,СВЦЭМ!$B$39:$B$782,P$47)+'СЕТ СН'!$G$11+СВЦЭМ!$D$10+'СЕТ СН'!$G$5-'СЕТ СН'!$G$21</f>
        <v>3569.9725355199998</v>
      </c>
      <c r="Q64" s="36">
        <f>SUMIFS(СВЦЭМ!$D$39:$D$782,СВЦЭМ!$A$39:$A$782,$A64,СВЦЭМ!$B$39:$B$782,Q$47)+'СЕТ СН'!$G$11+СВЦЭМ!$D$10+'СЕТ СН'!$G$5-'СЕТ СН'!$G$21</f>
        <v>3619.9157079500001</v>
      </c>
      <c r="R64" s="36">
        <f>SUMIFS(СВЦЭМ!$D$39:$D$782,СВЦЭМ!$A$39:$A$782,$A64,СВЦЭМ!$B$39:$B$782,R$47)+'СЕТ СН'!$G$11+СВЦЭМ!$D$10+'СЕТ СН'!$G$5-'СЕТ СН'!$G$21</f>
        <v>3564.3045242600001</v>
      </c>
      <c r="S64" s="36">
        <f>SUMIFS(СВЦЭМ!$D$39:$D$782,СВЦЭМ!$A$39:$A$782,$A64,СВЦЭМ!$B$39:$B$782,S$47)+'СЕТ СН'!$G$11+СВЦЭМ!$D$10+'СЕТ СН'!$G$5-'СЕТ СН'!$G$21</f>
        <v>3505.6181608900001</v>
      </c>
      <c r="T64" s="36">
        <f>SUMIFS(СВЦЭМ!$D$39:$D$782,СВЦЭМ!$A$39:$A$782,$A64,СВЦЭМ!$B$39:$B$782,T$47)+'СЕТ СН'!$G$11+СВЦЭМ!$D$10+'СЕТ СН'!$G$5-'СЕТ СН'!$G$21</f>
        <v>3513.4045178800002</v>
      </c>
      <c r="U64" s="36">
        <f>SUMIFS(СВЦЭМ!$D$39:$D$782,СВЦЭМ!$A$39:$A$782,$A64,СВЦЭМ!$B$39:$B$782,U$47)+'СЕТ СН'!$G$11+СВЦЭМ!$D$10+'СЕТ СН'!$G$5-'СЕТ СН'!$G$21</f>
        <v>3533.7019477900003</v>
      </c>
      <c r="V64" s="36">
        <f>SUMIFS(СВЦЭМ!$D$39:$D$782,СВЦЭМ!$A$39:$A$782,$A64,СВЦЭМ!$B$39:$B$782,V$47)+'СЕТ СН'!$G$11+СВЦЭМ!$D$10+'СЕТ СН'!$G$5-'СЕТ СН'!$G$21</f>
        <v>3520.16910663</v>
      </c>
      <c r="W64" s="36">
        <f>SUMIFS(СВЦЭМ!$D$39:$D$782,СВЦЭМ!$A$39:$A$782,$A64,СВЦЭМ!$B$39:$B$782,W$47)+'СЕТ СН'!$G$11+СВЦЭМ!$D$10+'СЕТ СН'!$G$5-'СЕТ СН'!$G$21</f>
        <v>3527.9934880000001</v>
      </c>
      <c r="X64" s="36">
        <f>SUMIFS(СВЦЭМ!$D$39:$D$782,СВЦЭМ!$A$39:$A$782,$A64,СВЦЭМ!$B$39:$B$782,X$47)+'СЕТ СН'!$G$11+СВЦЭМ!$D$10+'СЕТ СН'!$G$5-'СЕТ СН'!$G$21</f>
        <v>3524.7846678700002</v>
      </c>
      <c r="Y64" s="36">
        <f>SUMIFS(СВЦЭМ!$D$39:$D$782,СВЦЭМ!$A$39:$A$782,$A64,СВЦЭМ!$B$39:$B$782,Y$47)+'СЕТ СН'!$G$11+СВЦЭМ!$D$10+'СЕТ СН'!$G$5-'СЕТ СН'!$G$21</f>
        <v>3596.6340526900003</v>
      </c>
    </row>
    <row r="65" spans="1:26" ht="15.75" x14ac:dyDescent="0.2">
      <c r="A65" s="35">
        <f t="shared" si="1"/>
        <v>44487</v>
      </c>
      <c r="B65" s="36">
        <f>SUMIFS(СВЦЭМ!$D$39:$D$782,СВЦЭМ!$A$39:$A$782,$A65,СВЦЭМ!$B$39:$B$782,B$47)+'СЕТ СН'!$G$11+СВЦЭМ!$D$10+'СЕТ СН'!$G$5-'СЕТ СН'!$G$21</f>
        <v>3627.92247873</v>
      </c>
      <c r="C65" s="36">
        <f>SUMIFS(СВЦЭМ!$D$39:$D$782,СВЦЭМ!$A$39:$A$782,$A65,СВЦЭМ!$B$39:$B$782,C$47)+'СЕТ СН'!$G$11+СВЦЭМ!$D$10+'СЕТ СН'!$G$5-'СЕТ СН'!$G$21</f>
        <v>3596.3527677299999</v>
      </c>
      <c r="D65" s="36">
        <f>SUMIFS(СВЦЭМ!$D$39:$D$782,СВЦЭМ!$A$39:$A$782,$A65,СВЦЭМ!$B$39:$B$782,D$47)+'СЕТ СН'!$G$11+СВЦЭМ!$D$10+'СЕТ СН'!$G$5-'СЕТ СН'!$G$21</f>
        <v>3551.6208269899998</v>
      </c>
      <c r="E65" s="36">
        <f>SUMIFS(СВЦЭМ!$D$39:$D$782,СВЦЭМ!$A$39:$A$782,$A65,СВЦЭМ!$B$39:$B$782,E$47)+'СЕТ СН'!$G$11+СВЦЭМ!$D$10+'СЕТ СН'!$G$5-'СЕТ СН'!$G$21</f>
        <v>3550.8240094600001</v>
      </c>
      <c r="F65" s="36">
        <f>SUMIFS(СВЦЭМ!$D$39:$D$782,СВЦЭМ!$A$39:$A$782,$A65,СВЦЭМ!$B$39:$B$782,F$47)+'СЕТ СН'!$G$11+СВЦЭМ!$D$10+'СЕТ СН'!$G$5-'СЕТ СН'!$G$21</f>
        <v>3548.5269893900004</v>
      </c>
      <c r="G65" s="36">
        <f>SUMIFS(СВЦЭМ!$D$39:$D$782,СВЦЭМ!$A$39:$A$782,$A65,СВЦЭМ!$B$39:$B$782,G$47)+'СЕТ СН'!$G$11+СВЦЭМ!$D$10+'СЕТ СН'!$G$5-'СЕТ СН'!$G$21</f>
        <v>3544.1430211500001</v>
      </c>
      <c r="H65" s="36">
        <f>SUMIFS(СВЦЭМ!$D$39:$D$782,СВЦЭМ!$A$39:$A$782,$A65,СВЦЭМ!$B$39:$B$782,H$47)+'СЕТ СН'!$G$11+СВЦЭМ!$D$10+'СЕТ СН'!$G$5-'СЕТ СН'!$G$21</f>
        <v>3603.7542031800003</v>
      </c>
      <c r="I65" s="36">
        <f>SUMIFS(СВЦЭМ!$D$39:$D$782,СВЦЭМ!$A$39:$A$782,$A65,СВЦЭМ!$B$39:$B$782,I$47)+'СЕТ СН'!$G$11+СВЦЭМ!$D$10+'СЕТ СН'!$G$5-'СЕТ СН'!$G$21</f>
        <v>3640.5081410800003</v>
      </c>
      <c r="J65" s="36">
        <f>SUMIFS(СВЦЭМ!$D$39:$D$782,СВЦЭМ!$A$39:$A$782,$A65,СВЦЭМ!$B$39:$B$782,J$47)+'СЕТ СН'!$G$11+СВЦЭМ!$D$10+'СЕТ СН'!$G$5-'СЕТ СН'!$G$21</f>
        <v>3593.2052994400001</v>
      </c>
      <c r="K65" s="36">
        <f>SUMIFS(СВЦЭМ!$D$39:$D$782,СВЦЭМ!$A$39:$A$782,$A65,СВЦЭМ!$B$39:$B$782,K$47)+'СЕТ СН'!$G$11+СВЦЭМ!$D$10+'СЕТ СН'!$G$5-'СЕТ СН'!$G$21</f>
        <v>3564.85920063</v>
      </c>
      <c r="L65" s="36">
        <f>SUMIFS(СВЦЭМ!$D$39:$D$782,СВЦЭМ!$A$39:$A$782,$A65,СВЦЭМ!$B$39:$B$782,L$47)+'СЕТ СН'!$G$11+СВЦЭМ!$D$10+'СЕТ СН'!$G$5-'СЕТ СН'!$G$21</f>
        <v>3565.7592040200002</v>
      </c>
      <c r="M65" s="36">
        <f>SUMIFS(СВЦЭМ!$D$39:$D$782,СВЦЭМ!$A$39:$A$782,$A65,СВЦЭМ!$B$39:$B$782,M$47)+'СЕТ СН'!$G$11+СВЦЭМ!$D$10+'СЕТ СН'!$G$5-'СЕТ СН'!$G$21</f>
        <v>3562.7263774900002</v>
      </c>
      <c r="N65" s="36">
        <f>SUMIFS(СВЦЭМ!$D$39:$D$782,СВЦЭМ!$A$39:$A$782,$A65,СВЦЭМ!$B$39:$B$782,N$47)+'СЕТ СН'!$G$11+СВЦЭМ!$D$10+'СЕТ СН'!$G$5-'СЕТ СН'!$G$21</f>
        <v>3554.3848500300001</v>
      </c>
      <c r="O65" s="36">
        <f>SUMIFS(СВЦЭМ!$D$39:$D$782,СВЦЭМ!$A$39:$A$782,$A65,СВЦЭМ!$B$39:$B$782,O$47)+'СЕТ СН'!$G$11+СВЦЭМ!$D$10+'СЕТ СН'!$G$5-'СЕТ СН'!$G$21</f>
        <v>3552.5431791999999</v>
      </c>
      <c r="P65" s="36">
        <f>SUMIFS(СВЦЭМ!$D$39:$D$782,СВЦЭМ!$A$39:$A$782,$A65,СВЦЭМ!$B$39:$B$782,P$47)+'СЕТ СН'!$G$11+СВЦЭМ!$D$10+'СЕТ СН'!$G$5-'СЕТ СН'!$G$21</f>
        <v>3541.9552358500005</v>
      </c>
      <c r="Q65" s="36">
        <f>SUMIFS(СВЦЭМ!$D$39:$D$782,СВЦЭМ!$A$39:$A$782,$A65,СВЦЭМ!$B$39:$B$782,Q$47)+'СЕТ СН'!$G$11+СВЦЭМ!$D$10+'СЕТ СН'!$G$5-'СЕТ СН'!$G$21</f>
        <v>3537.9183631599999</v>
      </c>
      <c r="R65" s="36">
        <f>SUMIFS(СВЦЭМ!$D$39:$D$782,СВЦЭМ!$A$39:$A$782,$A65,СВЦЭМ!$B$39:$B$782,R$47)+'СЕТ СН'!$G$11+СВЦЭМ!$D$10+'СЕТ СН'!$G$5-'СЕТ СН'!$G$21</f>
        <v>3532.4187238499999</v>
      </c>
      <c r="S65" s="36">
        <f>SUMIFS(СВЦЭМ!$D$39:$D$782,СВЦЭМ!$A$39:$A$782,$A65,СВЦЭМ!$B$39:$B$782,S$47)+'СЕТ СН'!$G$11+СВЦЭМ!$D$10+'СЕТ СН'!$G$5-'СЕТ СН'!$G$21</f>
        <v>3548.0142576300004</v>
      </c>
      <c r="T65" s="36">
        <f>SUMIFS(СВЦЭМ!$D$39:$D$782,СВЦЭМ!$A$39:$A$782,$A65,СВЦЭМ!$B$39:$B$782,T$47)+'СЕТ СН'!$G$11+СВЦЭМ!$D$10+'СЕТ СН'!$G$5-'СЕТ СН'!$G$21</f>
        <v>3561.2059435900001</v>
      </c>
      <c r="U65" s="36">
        <f>SUMIFS(СВЦЭМ!$D$39:$D$782,СВЦЭМ!$A$39:$A$782,$A65,СВЦЭМ!$B$39:$B$782,U$47)+'СЕТ СН'!$G$11+СВЦЭМ!$D$10+'СЕТ СН'!$G$5-'СЕТ СН'!$G$21</f>
        <v>3568.0033765300004</v>
      </c>
      <c r="V65" s="36">
        <f>SUMIFS(СВЦЭМ!$D$39:$D$782,СВЦЭМ!$A$39:$A$782,$A65,СВЦЭМ!$B$39:$B$782,V$47)+'СЕТ СН'!$G$11+СВЦЭМ!$D$10+'СЕТ СН'!$G$5-'СЕТ СН'!$G$21</f>
        <v>3566.7255887199999</v>
      </c>
      <c r="W65" s="36">
        <f>SUMIFS(СВЦЭМ!$D$39:$D$782,СВЦЭМ!$A$39:$A$782,$A65,СВЦЭМ!$B$39:$B$782,W$47)+'СЕТ СН'!$G$11+СВЦЭМ!$D$10+'СЕТ СН'!$G$5-'СЕТ СН'!$G$21</f>
        <v>3581.3949936899999</v>
      </c>
      <c r="X65" s="36">
        <f>SUMIFS(СВЦЭМ!$D$39:$D$782,СВЦЭМ!$A$39:$A$782,$A65,СВЦЭМ!$B$39:$B$782,X$47)+'СЕТ СН'!$G$11+СВЦЭМ!$D$10+'СЕТ СН'!$G$5-'СЕТ СН'!$G$21</f>
        <v>3610.8515946400003</v>
      </c>
      <c r="Y65" s="36">
        <f>SUMIFS(СВЦЭМ!$D$39:$D$782,СВЦЭМ!$A$39:$A$782,$A65,СВЦЭМ!$B$39:$B$782,Y$47)+'СЕТ СН'!$G$11+СВЦЭМ!$D$10+'СЕТ СН'!$G$5-'СЕТ СН'!$G$21</f>
        <v>3652.57118378</v>
      </c>
    </row>
    <row r="66" spans="1:26" ht="15.75" x14ac:dyDescent="0.2">
      <c r="A66" s="35">
        <f t="shared" si="1"/>
        <v>44488</v>
      </c>
      <c r="B66" s="36">
        <f>SUMIFS(СВЦЭМ!$D$39:$D$782,СВЦЭМ!$A$39:$A$782,$A66,СВЦЭМ!$B$39:$B$782,B$47)+'СЕТ СН'!$G$11+СВЦЭМ!$D$10+'СЕТ СН'!$G$5-'СЕТ СН'!$G$21</f>
        <v>3683.8220952000001</v>
      </c>
      <c r="C66" s="36">
        <f>SUMIFS(СВЦЭМ!$D$39:$D$782,СВЦЭМ!$A$39:$A$782,$A66,СВЦЭМ!$B$39:$B$782,C$47)+'СЕТ СН'!$G$11+СВЦЭМ!$D$10+'СЕТ СН'!$G$5-'СЕТ СН'!$G$21</f>
        <v>3680.1492855300003</v>
      </c>
      <c r="D66" s="36">
        <f>SUMIFS(СВЦЭМ!$D$39:$D$782,СВЦЭМ!$A$39:$A$782,$A66,СВЦЭМ!$B$39:$B$782,D$47)+'СЕТ СН'!$G$11+СВЦЭМ!$D$10+'СЕТ СН'!$G$5-'СЕТ СН'!$G$21</f>
        <v>3607.1015098900002</v>
      </c>
      <c r="E66" s="36">
        <f>SUMIFS(СВЦЭМ!$D$39:$D$782,СВЦЭМ!$A$39:$A$782,$A66,СВЦЭМ!$B$39:$B$782,E$47)+'СЕТ СН'!$G$11+СВЦЭМ!$D$10+'СЕТ СН'!$G$5-'СЕТ СН'!$G$21</f>
        <v>3597.7883067000002</v>
      </c>
      <c r="F66" s="36">
        <f>SUMIFS(СВЦЭМ!$D$39:$D$782,СВЦЭМ!$A$39:$A$782,$A66,СВЦЭМ!$B$39:$B$782,F$47)+'СЕТ СН'!$G$11+СВЦЭМ!$D$10+'СЕТ СН'!$G$5-'СЕТ СН'!$G$21</f>
        <v>3599.2170241100002</v>
      </c>
      <c r="G66" s="36">
        <f>SUMIFS(СВЦЭМ!$D$39:$D$782,СВЦЭМ!$A$39:$A$782,$A66,СВЦЭМ!$B$39:$B$782,G$47)+'СЕТ СН'!$G$11+СВЦЭМ!$D$10+'СЕТ СН'!$G$5-'СЕТ СН'!$G$21</f>
        <v>3591.3382693000003</v>
      </c>
      <c r="H66" s="36">
        <f>SUMIFS(СВЦЭМ!$D$39:$D$782,СВЦЭМ!$A$39:$A$782,$A66,СВЦЭМ!$B$39:$B$782,H$47)+'СЕТ СН'!$G$11+СВЦЭМ!$D$10+'СЕТ СН'!$G$5-'СЕТ СН'!$G$21</f>
        <v>3578.70850333</v>
      </c>
      <c r="I66" s="36">
        <f>SUMIFS(СВЦЭМ!$D$39:$D$782,СВЦЭМ!$A$39:$A$782,$A66,СВЦЭМ!$B$39:$B$782,I$47)+'СЕТ СН'!$G$11+СВЦЭМ!$D$10+'СЕТ СН'!$G$5-'СЕТ СН'!$G$21</f>
        <v>3625.3264249399999</v>
      </c>
      <c r="J66" s="36">
        <f>SUMIFS(СВЦЭМ!$D$39:$D$782,СВЦЭМ!$A$39:$A$782,$A66,СВЦЭМ!$B$39:$B$782,J$47)+'СЕТ СН'!$G$11+СВЦЭМ!$D$10+'СЕТ СН'!$G$5-'СЕТ СН'!$G$21</f>
        <v>3658.4962418599998</v>
      </c>
      <c r="K66" s="36">
        <f>SUMIFS(СВЦЭМ!$D$39:$D$782,СВЦЭМ!$A$39:$A$782,$A66,СВЦЭМ!$B$39:$B$782,K$47)+'СЕТ СН'!$G$11+СВЦЭМ!$D$10+'СЕТ СН'!$G$5-'СЕТ СН'!$G$21</f>
        <v>3600.6627006600002</v>
      </c>
      <c r="L66" s="36">
        <f>SUMIFS(СВЦЭМ!$D$39:$D$782,СВЦЭМ!$A$39:$A$782,$A66,СВЦЭМ!$B$39:$B$782,L$47)+'СЕТ СН'!$G$11+СВЦЭМ!$D$10+'СЕТ СН'!$G$5-'СЕТ СН'!$G$21</f>
        <v>3601.3316686500002</v>
      </c>
      <c r="M66" s="36">
        <f>SUMIFS(СВЦЭМ!$D$39:$D$782,СВЦЭМ!$A$39:$A$782,$A66,СВЦЭМ!$B$39:$B$782,M$47)+'СЕТ СН'!$G$11+СВЦЭМ!$D$10+'СЕТ СН'!$G$5-'СЕТ СН'!$G$21</f>
        <v>3598.1993174400004</v>
      </c>
      <c r="N66" s="36">
        <f>SUMIFS(СВЦЭМ!$D$39:$D$782,СВЦЭМ!$A$39:$A$782,$A66,СВЦЭМ!$B$39:$B$782,N$47)+'СЕТ СН'!$G$11+СВЦЭМ!$D$10+'СЕТ СН'!$G$5-'СЕТ СН'!$G$21</f>
        <v>3667.0624156000003</v>
      </c>
      <c r="O66" s="36">
        <f>SUMIFS(СВЦЭМ!$D$39:$D$782,СВЦЭМ!$A$39:$A$782,$A66,СВЦЭМ!$B$39:$B$782,O$47)+'СЕТ СН'!$G$11+СВЦЭМ!$D$10+'СЕТ СН'!$G$5-'СЕТ СН'!$G$21</f>
        <v>3690.5303750000003</v>
      </c>
      <c r="P66" s="36">
        <f>SUMIFS(СВЦЭМ!$D$39:$D$782,СВЦЭМ!$A$39:$A$782,$A66,СВЦЭМ!$B$39:$B$782,P$47)+'СЕТ СН'!$G$11+СВЦЭМ!$D$10+'СЕТ СН'!$G$5-'СЕТ СН'!$G$21</f>
        <v>3687.6706426800001</v>
      </c>
      <c r="Q66" s="36">
        <f>SUMIFS(СВЦЭМ!$D$39:$D$782,СВЦЭМ!$A$39:$A$782,$A66,СВЦЭМ!$B$39:$B$782,Q$47)+'СЕТ СН'!$G$11+СВЦЭМ!$D$10+'СЕТ СН'!$G$5-'СЕТ СН'!$G$21</f>
        <v>3689.0748977800004</v>
      </c>
      <c r="R66" s="36">
        <f>SUMIFS(СВЦЭМ!$D$39:$D$782,СВЦЭМ!$A$39:$A$782,$A66,СВЦЭМ!$B$39:$B$782,R$47)+'СЕТ СН'!$G$11+СВЦЭМ!$D$10+'СЕТ СН'!$G$5-'СЕТ СН'!$G$21</f>
        <v>3683.3653960900001</v>
      </c>
      <c r="S66" s="36">
        <f>SUMIFS(СВЦЭМ!$D$39:$D$782,СВЦЭМ!$A$39:$A$782,$A66,СВЦЭМ!$B$39:$B$782,S$47)+'СЕТ СН'!$G$11+СВЦЭМ!$D$10+'СЕТ СН'!$G$5-'СЕТ СН'!$G$21</f>
        <v>3595.7151588300003</v>
      </c>
      <c r="T66" s="36">
        <f>SUMIFS(СВЦЭМ!$D$39:$D$782,СВЦЭМ!$A$39:$A$782,$A66,СВЦЭМ!$B$39:$B$782,T$47)+'СЕТ СН'!$G$11+СВЦЭМ!$D$10+'СЕТ СН'!$G$5-'СЕТ СН'!$G$21</f>
        <v>3549.3335104600001</v>
      </c>
      <c r="U66" s="36">
        <f>SUMIFS(СВЦЭМ!$D$39:$D$782,СВЦЭМ!$A$39:$A$782,$A66,СВЦЭМ!$B$39:$B$782,U$47)+'СЕТ СН'!$G$11+СВЦЭМ!$D$10+'СЕТ СН'!$G$5-'СЕТ СН'!$G$21</f>
        <v>3518.2622901300001</v>
      </c>
      <c r="V66" s="36">
        <f>SUMIFS(СВЦЭМ!$D$39:$D$782,СВЦЭМ!$A$39:$A$782,$A66,СВЦЭМ!$B$39:$B$782,V$47)+'СЕТ СН'!$G$11+СВЦЭМ!$D$10+'СЕТ СН'!$G$5-'СЕТ СН'!$G$21</f>
        <v>3517.1482213700001</v>
      </c>
      <c r="W66" s="36">
        <f>SUMIFS(СВЦЭМ!$D$39:$D$782,СВЦЭМ!$A$39:$A$782,$A66,СВЦЭМ!$B$39:$B$782,W$47)+'СЕТ СН'!$G$11+СВЦЭМ!$D$10+'СЕТ СН'!$G$5-'СЕТ СН'!$G$21</f>
        <v>3557.3580548099999</v>
      </c>
      <c r="X66" s="36">
        <f>SUMIFS(СВЦЭМ!$D$39:$D$782,СВЦЭМ!$A$39:$A$782,$A66,СВЦЭМ!$B$39:$B$782,X$47)+'СЕТ СН'!$G$11+СВЦЭМ!$D$10+'СЕТ СН'!$G$5-'СЕТ СН'!$G$21</f>
        <v>3640.0227850199999</v>
      </c>
      <c r="Y66" s="36">
        <f>SUMIFS(СВЦЭМ!$D$39:$D$782,СВЦЭМ!$A$39:$A$782,$A66,СВЦЭМ!$B$39:$B$782,Y$47)+'СЕТ СН'!$G$11+СВЦЭМ!$D$10+'СЕТ СН'!$G$5-'СЕТ СН'!$G$21</f>
        <v>3672.1990317300001</v>
      </c>
    </row>
    <row r="67" spans="1:26" ht="15.75" x14ac:dyDescent="0.2">
      <c r="A67" s="35">
        <f t="shared" si="1"/>
        <v>44489</v>
      </c>
      <c r="B67" s="36">
        <f>SUMIFS(СВЦЭМ!$D$39:$D$782,СВЦЭМ!$A$39:$A$782,$A67,СВЦЭМ!$B$39:$B$782,B$47)+'СЕТ СН'!$G$11+СВЦЭМ!$D$10+'СЕТ СН'!$G$5-'СЕТ СН'!$G$21</f>
        <v>3745.2996001900001</v>
      </c>
      <c r="C67" s="36">
        <f>SUMIFS(СВЦЭМ!$D$39:$D$782,СВЦЭМ!$A$39:$A$782,$A67,СВЦЭМ!$B$39:$B$782,C$47)+'СЕТ СН'!$G$11+СВЦЭМ!$D$10+'СЕТ СН'!$G$5-'СЕТ СН'!$G$21</f>
        <v>3705.7824537800002</v>
      </c>
      <c r="D67" s="36">
        <f>SUMIFS(СВЦЭМ!$D$39:$D$782,СВЦЭМ!$A$39:$A$782,$A67,СВЦЭМ!$B$39:$B$782,D$47)+'СЕТ СН'!$G$11+СВЦЭМ!$D$10+'СЕТ СН'!$G$5-'СЕТ СН'!$G$21</f>
        <v>3631.0527150600001</v>
      </c>
      <c r="E67" s="36">
        <f>SUMIFS(СВЦЭМ!$D$39:$D$782,СВЦЭМ!$A$39:$A$782,$A67,СВЦЭМ!$B$39:$B$782,E$47)+'СЕТ СН'!$G$11+СВЦЭМ!$D$10+'СЕТ СН'!$G$5-'СЕТ СН'!$G$21</f>
        <v>3614.4909512600002</v>
      </c>
      <c r="F67" s="36">
        <f>SUMIFS(СВЦЭМ!$D$39:$D$782,СВЦЭМ!$A$39:$A$782,$A67,СВЦЭМ!$B$39:$B$782,F$47)+'СЕТ СН'!$G$11+СВЦЭМ!$D$10+'СЕТ СН'!$G$5-'СЕТ СН'!$G$21</f>
        <v>3610.6920127399999</v>
      </c>
      <c r="G67" s="36">
        <f>SUMIFS(СВЦЭМ!$D$39:$D$782,СВЦЭМ!$A$39:$A$782,$A67,СВЦЭМ!$B$39:$B$782,G$47)+'СЕТ СН'!$G$11+СВЦЭМ!$D$10+'СЕТ СН'!$G$5-'СЕТ СН'!$G$21</f>
        <v>3615.3907156700002</v>
      </c>
      <c r="H67" s="36">
        <f>SUMIFS(СВЦЭМ!$D$39:$D$782,СВЦЭМ!$A$39:$A$782,$A67,СВЦЭМ!$B$39:$B$782,H$47)+'СЕТ СН'!$G$11+СВЦЭМ!$D$10+'СЕТ СН'!$G$5-'СЕТ СН'!$G$21</f>
        <v>3678.8469554399999</v>
      </c>
      <c r="I67" s="36">
        <f>SUMIFS(СВЦЭМ!$D$39:$D$782,СВЦЭМ!$A$39:$A$782,$A67,СВЦЭМ!$B$39:$B$782,I$47)+'СЕТ СН'!$G$11+СВЦЭМ!$D$10+'СЕТ СН'!$G$5-'СЕТ СН'!$G$21</f>
        <v>3675.9976205600001</v>
      </c>
      <c r="J67" s="36">
        <f>SUMIFS(СВЦЭМ!$D$39:$D$782,СВЦЭМ!$A$39:$A$782,$A67,СВЦЭМ!$B$39:$B$782,J$47)+'СЕТ СН'!$G$11+СВЦЭМ!$D$10+'СЕТ СН'!$G$5-'СЕТ СН'!$G$21</f>
        <v>3590.8220972099998</v>
      </c>
      <c r="K67" s="36">
        <f>SUMIFS(СВЦЭМ!$D$39:$D$782,СВЦЭМ!$A$39:$A$782,$A67,СВЦЭМ!$B$39:$B$782,K$47)+'СЕТ СН'!$G$11+СВЦЭМ!$D$10+'СЕТ СН'!$G$5-'СЕТ СН'!$G$21</f>
        <v>3593.1222062100001</v>
      </c>
      <c r="L67" s="36">
        <f>SUMIFS(СВЦЭМ!$D$39:$D$782,СВЦЭМ!$A$39:$A$782,$A67,СВЦЭМ!$B$39:$B$782,L$47)+'СЕТ СН'!$G$11+СВЦЭМ!$D$10+'СЕТ СН'!$G$5-'СЕТ СН'!$G$21</f>
        <v>3592.3667660900001</v>
      </c>
      <c r="M67" s="36">
        <f>SUMIFS(СВЦЭМ!$D$39:$D$782,СВЦЭМ!$A$39:$A$782,$A67,СВЦЭМ!$B$39:$B$782,M$47)+'СЕТ СН'!$G$11+СВЦЭМ!$D$10+'СЕТ СН'!$G$5-'СЕТ СН'!$G$21</f>
        <v>3602.1862831799999</v>
      </c>
      <c r="N67" s="36">
        <f>SUMIFS(СВЦЭМ!$D$39:$D$782,СВЦЭМ!$A$39:$A$782,$A67,СВЦЭМ!$B$39:$B$782,N$47)+'СЕТ СН'!$G$11+СВЦЭМ!$D$10+'СЕТ СН'!$G$5-'СЕТ СН'!$G$21</f>
        <v>3623.3032790000002</v>
      </c>
      <c r="O67" s="36">
        <f>SUMIFS(СВЦЭМ!$D$39:$D$782,СВЦЭМ!$A$39:$A$782,$A67,СВЦЭМ!$B$39:$B$782,O$47)+'СЕТ СН'!$G$11+СВЦЭМ!$D$10+'СЕТ СН'!$G$5-'СЕТ СН'!$G$21</f>
        <v>3638.31212211</v>
      </c>
      <c r="P67" s="36">
        <f>SUMIFS(СВЦЭМ!$D$39:$D$782,СВЦЭМ!$A$39:$A$782,$A67,СВЦЭМ!$B$39:$B$782,P$47)+'СЕТ СН'!$G$11+СВЦЭМ!$D$10+'СЕТ СН'!$G$5-'СЕТ СН'!$G$21</f>
        <v>3641.5789045400002</v>
      </c>
      <c r="Q67" s="36">
        <f>SUMIFS(СВЦЭМ!$D$39:$D$782,СВЦЭМ!$A$39:$A$782,$A67,СВЦЭМ!$B$39:$B$782,Q$47)+'СЕТ СН'!$G$11+СВЦЭМ!$D$10+'СЕТ СН'!$G$5-'СЕТ СН'!$G$21</f>
        <v>3642.75511259</v>
      </c>
      <c r="R67" s="36">
        <f>SUMIFS(СВЦЭМ!$D$39:$D$782,СВЦЭМ!$A$39:$A$782,$A67,СВЦЭМ!$B$39:$B$782,R$47)+'СЕТ СН'!$G$11+СВЦЭМ!$D$10+'СЕТ СН'!$G$5-'СЕТ СН'!$G$21</f>
        <v>3641.2058686600003</v>
      </c>
      <c r="S67" s="36">
        <f>SUMIFS(СВЦЭМ!$D$39:$D$782,СВЦЭМ!$A$39:$A$782,$A67,СВЦЭМ!$B$39:$B$782,S$47)+'СЕТ СН'!$G$11+СВЦЭМ!$D$10+'СЕТ СН'!$G$5-'СЕТ СН'!$G$21</f>
        <v>3619.9132062799999</v>
      </c>
      <c r="T67" s="36">
        <f>SUMIFS(СВЦЭМ!$D$39:$D$782,СВЦЭМ!$A$39:$A$782,$A67,СВЦЭМ!$B$39:$B$782,T$47)+'СЕТ СН'!$G$11+СВЦЭМ!$D$10+'СЕТ СН'!$G$5-'СЕТ СН'!$G$21</f>
        <v>3584.4694593700001</v>
      </c>
      <c r="U67" s="36">
        <f>SUMIFS(СВЦЭМ!$D$39:$D$782,СВЦЭМ!$A$39:$A$782,$A67,СВЦЭМ!$B$39:$B$782,U$47)+'СЕТ СН'!$G$11+СВЦЭМ!$D$10+'СЕТ СН'!$G$5-'СЕТ СН'!$G$21</f>
        <v>3585.0030824900005</v>
      </c>
      <c r="V67" s="36">
        <f>SUMIFS(СВЦЭМ!$D$39:$D$782,СВЦЭМ!$A$39:$A$782,$A67,СВЦЭМ!$B$39:$B$782,V$47)+'СЕТ СН'!$G$11+СВЦЭМ!$D$10+'СЕТ СН'!$G$5-'СЕТ СН'!$G$21</f>
        <v>3596.9706834300005</v>
      </c>
      <c r="W67" s="36">
        <f>SUMIFS(СВЦЭМ!$D$39:$D$782,СВЦЭМ!$A$39:$A$782,$A67,СВЦЭМ!$B$39:$B$782,W$47)+'СЕТ СН'!$G$11+СВЦЭМ!$D$10+'СЕТ СН'!$G$5-'СЕТ СН'!$G$21</f>
        <v>3610.5790322700004</v>
      </c>
      <c r="X67" s="36">
        <f>SUMIFS(СВЦЭМ!$D$39:$D$782,СВЦЭМ!$A$39:$A$782,$A67,СВЦЭМ!$B$39:$B$782,X$47)+'СЕТ СН'!$G$11+СВЦЭМ!$D$10+'СЕТ СН'!$G$5-'СЕТ СН'!$G$21</f>
        <v>3669.0490344999998</v>
      </c>
      <c r="Y67" s="36">
        <f>SUMIFS(СВЦЭМ!$D$39:$D$782,СВЦЭМ!$A$39:$A$782,$A67,СВЦЭМ!$B$39:$B$782,Y$47)+'СЕТ СН'!$G$11+СВЦЭМ!$D$10+'СЕТ СН'!$G$5-'СЕТ СН'!$G$21</f>
        <v>3669.6287590800002</v>
      </c>
    </row>
    <row r="68" spans="1:26" ht="15.75" x14ac:dyDescent="0.2">
      <c r="A68" s="35">
        <f t="shared" si="1"/>
        <v>44490</v>
      </c>
      <c r="B68" s="36">
        <f>SUMIFS(СВЦЭМ!$D$39:$D$782,СВЦЭМ!$A$39:$A$782,$A68,СВЦЭМ!$B$39:$B$782,B$47)+'СЕТ СН'!$G$11+СВЦЭМ!$D$10+'СЕТ СН'!$G$5-'СЕТ СН'!$G$21</f>
        <v>3722.6899132200001</v>
      </c>
      <c r="C68" s="36">
        <f>SUMIFS(СВЦЭМ!$D$39:$D$782,СВЦЭМ!$A$39:$A$782,$A68,СВЦЭМ!$B$39:$B$782,C$47)+'СЕТ СН'!$G$11+СВЦЭМ!$D$10+'СЕТ СН'!$G$5-'СЕТ СН'!$G$21</f>
        <v>3702.6947210500002</v>
      </c>
      <c r="D68" s="36">
        <f>SUMIFS(СВЦЭМ!$D$39:$D$782,СВЦЭМ!$A$39:$A$782,$A68,СВЦЭМ!$B$39:$B$782,D$47)+'СЕТ СН'!$G$11+СВЦЭМ!$D$10+'СЕТ СН'!$G$5-'СЕТ СН'!$G$21</f>
        <v>3629.9165043800003</v>
      </c>
      <c r="E68" s="36">
        <f>SUMIFS(СВЦЭМ!$D$39:$D$782,СВЦЭМ!$A$39:$A$782,$A68,СВЦЭМ!$B$39:$B$782,E$47)+'СЕТ СН'!$G$11+СВЦЭМ!$D$10+'СЕТ СН'!$G$5-'СЕТ СН'!$G$21</f>
        <v>3620.1800036300001</v>
      </c>
      <c r="F68" s="36">
        <f>SUMIFS(СВЦЭМ!$D$39:$D$782,СВЦЭМ!$A$39:$A$782,$A68,СВЦЭМ!$B$39:$B$782,F$47)+'СЕТ СН'!$G$11+СВЦЭМ!$D$10+'СЕТ СН'!$G$5-'СЕТ СН'!$G$21</f>
        <v>3620.2195886500003</v>
      </c>
      <c r="G68" s="36">
        <f>SUMIFS(СВЦЭМ!$D$39:$D$782,СВЦЭМ!$A$39:$A$782,$A68,СВЦЭМ!$B$39:$B$782,G$47)+'СЕТ СН'!$G$11+СВЦЭМ!$D$10+'СЕТ СН'!$G$5-'СЕТ СН'!$G$21</f>
        <v>3613.6233293900004</v>
      </c>
      <c r="H68" s="36">
        <f>SUMIFS(СВЦЭМ!$D$39:$D$782,СВЦЭМ!$A$39:$A$782,$A68,СВЦЭМ!$B$39:$B$782,H$47)+'СЕТ СН'!$G$11+СВЦЭМ!$D$10+'СЕТ СН'!$G$5-'СЕТ СН'!$G$21</f>
        <v>3671.6325341500001</v>
      </c>
      <c r="I68" s="36">
        <f>SUMIFS(СВЦЭМ!$D$39:$D$782,СВЦЭМ!$A$39:$A$782,$A68,СВЦЭМ!$B$39:$B$782,I$47)+'СЕТ СН'!$G$11+СВЦЭМ!$D$10+'СЕТ СН'!$G$5-'СЕТ СН'!$G$21</f>
        <v>3630.53041699</v>
      </c>
      <c r="J68" s="36">
        <f>SUMIFS(СВЦЭМ!$D$39:$D$782,СВЦЭМ!$A$39:$A$782,$A68,СВЦЭМ!$B$39:$B$782,J$47)+'СЕТ СН'!$G$11+СВЦЭМ!$D$10+'СЕТ СН'!$G$5-'СЕТ СН'!$G$21</f>
        <v>3625.5293285400003</v>
      </c>
      <c r="K68" s="36">
        <f>SUMIFS(СВЦЭМ!$D$39:$D$782,СВЦЭМ!$A$39:$A$782,$A68,СВЦЭМ!$B$39:$B$782,K$47)+'СЕТ СН'!$G$11+СВЦЭМ!$D$10+'СЕТ СН'!$G$5-'СЕТ СН'!$G$21</f>
        <v>3603.2018042</v>
      </c>
      <c r="L68" s="36">
        <f>SUMIFS(СВЦЭМ!$D$39:$D$782,СВЦЭМ!$A$39:$A$782,$A68,СВЦЭМ!$B$39:$B$782,L$47)+'СЕТ СН'!$G$11+СВЦЭМ!$D$10+'СЕТ СН'!$G$5-'СЕТ СН'!$G$21</f>
        <v>3611.7659153700001</v>
      </c>
      <c r="M68" s="36">
        <f>SUMIFS(СВЦЭМ!$D$39:$D$782,СВЦЭМ!$A$39:$A$782,$A68,СВЦЭМ!$B$39:$B$782,M$47)+'СЕТ СН'!$G$11+СВЦЭМ!$D$10+'СЕТ СН'!$G$5-'СЕТ СН'!$G$21</f>
        <v>3622.4659896200001</v>
      </c>
      <c r="N68" s="36">
        <f>SUMIFS(СВЦЭМ!$D$39:$D$782,СВЦЭМ!$A$39:$A$782,$A68,СВЦЭМ!$B$39:$B$782,N$47)+'СЕТ СН'!$G$11+СВЦЭМ!$D$10+'СЕТ СН'!$G$5-'СЕТ СН'!$G$21</f>
        <v>3662.2974106299998</v>
      </c>
      <c r="O68" s="36">
        <f>SUMIFS(СВЦЭМ!$D$39:$D$782,СВЦЭМ!$A$39:$A$782,$A68,СВЦЭМ!$B$39:$B$782,O$47)+'СЕТ СН'!$G$11+СВЦЭМ!$D$10+'СЕТ СН'!$G$5-'СЕТ СН'!$G$21</f>
        <v>3702.5446626800003</v>
      </c>
      <c r="P68" s="36">
        <f>SUMIFS(СВЦЭМ!$D$39:$D$782,СВЦЭМ!$A$39:$A$782,$A68,СВЦЭМ!$B$39:$B$782,P$47)+'СЕТ СН'!$G$11+СВЦЭМ!$D$10+'СЕТ СН'!$G$5-'СЕТ СН'!$G$21</f>
        <v>3698.1053778</v>
      </c>
      <c r="Q68" s="36">
        <f>SUMIFS(СВЦЭМ!$D$39:$D$782,СВЦЭМ!$A$39:$A$782,$A68,СВЦЭМ!$B$39:$B$782,Q$47)+'СЕТ СН'!$G$11+СВЦЭМ!$D$10+'СЕТ СН'!$G$5-'СЕТ СН'!$G$21</f>
        <v>3701.5578829000001</v>
      </c>
      <c r="R68" s="36">
        <f>SUMIFS(СВЦЭМ!$D$39:$D$782,СВЦЭМ!$A$39:$A$782,$A68,СВЦЭМ!$B$39:$B$782,R$47)+'СЕТ СН'!$G$11+СВЦЭМ!$D$10+'СЕТ СН'!$G$5-'СЕТ СН'!$G$21</f>
        <v>3701.2479971600001</v>
      </c>
      <c r="S68" s="36">
        <f>SUMIFS(СВЦЭМ!$D$39:$D$782,СВЦЭМ!$A$39:$A$782,$A68,СВЦЭМ!$B$39:$B$782,S$47)+'СЕТ СН'!$G$11+СВЦЭМ!$D$10+'СЕТ СН'!$G$5-'СЕТ СН'!$G$21</f>
        <v>3663.9168843500001</v>
      </c>
      <c r="T68" s="36">
        <f>SUMIFS(СВЦЭМ!$D$39:$D$782,СВЦЭМ!$A$39:$A$782,$A68,СВЦЭМ!$B$39:$B$782,T$47)+'СЕТ СН'!$G$11+СВЦЭМ!$D$10+'СЕТ СН'!$G$5-'СЕТ СН'!$G$21</f>
        <v>3632.85474445</v>
      </c>
      <c r="U68" s="36">
        <f>SUMIFS(СВЦЭМ!$D$39:$D$782,СВЦЭМ!$A$39:$A$782,$A68,СВЦЭМ!$B$39:$B$782,U$47)+'СЕТ СН'!$G$11+СВЦЭМ!$D$10+'СЕТ СН'!$G$5-'СЕТ СН'!$G$21</f>
        <v>3624.8065643999998</v>
      </c>
      <c r="V68" s="36">
        <f>SUMIFS(СВЦЭМ!$D$39:$D$782,СВЦЭМ!$A$39:$A$782,$A68,СВЦЭМ!$B$39:$B$782,V$47)+'СЕТ СН'!$G$11+СВЦЭМ!$D$10+'СЕТ СН'!$G$5-'СЕТ СН'!$G$21</f>
        <v>3612.4478288300002</v>
      </c>
      <c r="W68" s="36">
        <f>SUMIFS(СВЦЭМ!$D$39:$D$782,СВЦЭМ!$A$39:$A$782,$A68,СВЦЭМ!$B$39:$B$782,W$47)+'СЕТ СН'!$G$11+СВЦЭМ!$D$10+'СЕТ СН'!$G$5-'СЕТ СН'!$G$21</f>
        <v>3619.6007334599999</v>
      </c>
      <c r="X68" s="36">
        <f>SUMIFS(СВЦЭМ!$D$39:$D$782,СВЦЭМ!$A$39:$A$782,$A68,СВЦЭМ!$B$39:$B$782,X$47)+'СЕТ СН'!$G$11+СВЦЭМ!$D$10+'СЕТ СН'!$G$5-'СЕТ СН'!$G$21</f>
        <v>3591.3758786400003</v>
      </c>
      <c r="Y68" s="36">
        <f>SUMIFS(СВЦЭМ!$D$39:$D$782,СВЦЭМ!$A$39:$A$782,$A68,СВЦЭМ!$B$39:$B$782,Y$47)+'СЕТ СН'!$G$11+СВЦЭМ!$D$10+'СЕТ СН'!$G$5-'СЕТ СН'!$G$21</f>
        <v>3626.5331885300002</v>
      </c>
    </row>
    <row r="69" spans="1:26" ht="15.75" x14ac:dyDescent="0.2">
      <c r="A69" s="35">
        <f t="shared" si="1"/>
        <v>44491</v>
      </c>
      <c r="B69" s="36">
        <f>SUMIFS(СВЦЭМ!$D$39:$D$782,СВЦЭМ!$A$39:$A$782,$A69,СВЦЭМ!$B$39:$B$782,B$47)+'СЕТ СН'!$G$11+СВЦЭМ!$D$10+'СЕТ СН'!$G$5-'СЕТ СН'!$G$21</f>
        <v>3654.5112771800004</v>
      </c>
      <c r="C69" s="36">
        <f>SUMIFS(СВЦЭМ!$D$39:$D$782,СВЦЭМ!$A$39:$A$782,$A69,СВЦЭМ!$B$39:$B$782,C$47)+'СЕТ СН'!$G$11+СВЦЭМ!$D$10+'СЕТ СН'!$G$5-'СЕТ СН'!$G$21</f>
        <v>3710.0219850499998</v>
      </c>
      <c r="D69" s="36">
        <f>SUMIFS(СВЦЭМ!$D$39:$D$782,СВЦЭМ!$A$39:$A$782,$A69,СВЦЭМ!$B$39:$B$782,D$47)+'СЕТ СН'!$G$11+СВЦЭМ!$D$10+'СЕТ СН'!$G$5-'СЕТ СН'!$G$21</f>
        <v>3667.6744710200001</v>
      </c>
      <c r="E69" s="36">
        <f>SUMIFS(СВЦЭМ!$D$39:$D$782,СВЦЭМ!$A$39:$A$782,$A69,СВЦЭМ!$B$39:$B$782,E$47)+'СЕТ СН'!$G$11+СВЦЭМ!$D$10+'СЕТ СН'!$G$5-'СЕТ СН'!$G$21</f>
        <v>3673.1190429899998</v>
      </c>
      <c r="F69" s="36">
        <f>SUMIFS(СВЦЭМ!$D$39:$D$782,СВЦЭМ!$A$39:$A$782,$A69,СВЦЭМ!$B$39:$B$782,F$47)+'СЕТ СН'!$G$11+СВЦЭМ!$D$10+'СЕТ СН'!$G$5-'СЕТ СН'!$G$21</f>
        <v>3662.0805560400004</v>
      </c>
      <c r="G69" s="36">
        <f>SUMIFS(СВЦЭМ!$D$39:$D$782,СВЦЭМ!$A$39:$A$782,$A69,СВЦЭМ!$B$39:$B$782,G$47)+'СЕТ СН'!$G$11+СВЦЭМ!$D$10+'СЕТ СН'!$G$5-'СЕТ СН'!$G$21</f>
        <v>3658.3693546499999</v>
      </c>
      <c r="H69" s="36">
        <f>SUMIFS(СВЦЭМ!$D$39:$D$782,СВЦЭМ!$A$39:$A$782,$A69,СВЦЭМ!$B$39:$B$782,H$47)+'СЕТ СН'!$G$11+СВЦЭМ!$D$10+'СЕТ СН'!$G$5-'СЕТ СН'!$G$21</f>
        <v>3696.4751088800003</v>
      </c>
      <c r="I69" s="36">
        <f>SUMIFS(СВЦЭМ!$D$39:$D$782,СВЦЭМ!$A$39:$A$782,$A69,СВЦЭМ!$B$39:$B$782,I$47)+'СЕТ СН'!$G$11+СВЦЭМ!$D$10+'СЕТ СН'!$G$5-'СЕТ СН'!$G$21</f>
        <v>3689.8593548600002</v>
      </c>
      <c r="J69" s="36">
        <f>SUMIFS(СВЦЭМ!$D$39:$D$782,СВЦЭМ!$A$39:$A$782,$A69,СВЦЭМ!$B$39:$B$782,J$47)+'СЕТ СН'!$G$11+СВЦЭМ!$D$10+'СЕТ СН'!$G$5-'СЕТ СН'!$G$21</f>
        <v>3683.7039186100001</v>
      </c>
      <c r="K69" s="36">
        <f>SUMIFS(СВЦЭМ!$D$39:$D$782,СВЦЭМ!$A$39:$A$782,$A69,СВЦЭМ!$B$39:$B$782,K$47)+'СЕТ СН'!$G$11+СВЦЭМ!$D$10+'СЕТ СН'!$G$5-'СЕТ СН'!$G$21</f>
        <v>3652.4797860600002</v>
      </c>
      <c r="L69" s="36">
        <f>SUMIFS(СВЦЭМ!$D$39:$D$782,СВЦЭМ!$A$39:$A$782,$A69,СВЦЭМ!$B$39:$B$782,L$47)+'СЕТ СН'!$G$11+СВЦЭМ!$D$10+'СЕТ СН'!$G$5-'СЕТ СН'!$G$21</f>
        <v>3651.8320900899998</v>
      </c>
      <c r="M69" s="36">
        <f>SUMIFS(СВЦЭМ!$D$39:$D$782,СВЦЭМ!$A$39:$A$782,$A69,СВЦЭМ!$B$39:$B$782,M$47)+'СЕТ СН'!$G$11+СВЦЭМ!$D$10+'СЕТ СН'!$G$5-'СЕТ СН'!$G$21</f>
        <v>3658.9218054000003</v>
      </c>
      <c r="N69" s="36">
        <f>SUMIFS(СВЦЭМ!$D$39:$D$782,СВЦЭМ!$A$39:$A$782,$A69,СВЦЭМ!$B$39:$B$782,N$47)+'СЕТ СН'!$G$11+СВЦЭМ!$D$10+'СЕТ СН'!$G$5-'СЕТ СН'!$G$21</f>
        <v>3652.5784166100002</v>
      </c>
      <c r="O69" s="36">
        <f>SUMIFS(СВЦЭМ!$D$39:$D$782,СВЦЭМ!$A$39:$A$782,$A69,СВЦЭМ!$B$39:$B$782,O$47)+'СЕТ СН'!$G$11+СВЦЭМ!$D$10+'СЕТ СН'!$G$5-'СЕТ СН'!$G$21</f>
        <v>3652.5183728800002</v>
      </c>
      <c r="P69" s="36">
        <f>SUMIFS(СВЦЭМ!$D$39:$D$782,СВЦЭМ!$A$39:$A$782,$A69,СВЦЭМ!$B$39:$B$782,P$47)+'СЕТ СН'!$G$11+СВЦЭМ!$D$10+'СЕТ СН'!$G$5-'СЕТ СН'!$G$21</f>
        <v>3653.8627371399998</v>
      </c>
      <c r="Q69" s="36">
        <f>SUMIFS(СВЦЭМ!$D$39:$D$782,СВЦЭМ!$A$39:$A$782,$A69,СВЦЭМ!$B$39:$B$782,Q$47)+'СЕТ СН'!$G$11+СВЦЭМ!$D$10+'СЕТ СН'!$G$5-'СЕТ СН'!$G$21</f>
        <v>3732.5122121200002</v>
      </c>
      <c r="R69" s="36">
        <f>SUMIFS(СВЦЭМ!$D$39:$D$782,СВЦЭМ!$A$39:$A$782,$A69,СВЦЭМ!$B$39:$B$782,R$47)+'СЕТ СН'!$G$11+СВЦЭМ!$D$10+'СЕТ СН'!$G$5-'СЕТ СН'!$G$21</f>
        <v>3733.1437489899999</v>
      </c>
      <c r="S69" s="36">
        <f>SUMIFS(СВЦЭМ!$D$39:$D$782,СВЦЭМ!$A$39:$A$782,$A69,СВЦЭМ!$B$39:$B$782,S$47)+'СЕТ СН'!$G$11+СВЦЭМ!$D$10+'СЕТ СН'!$G$5-'СЕТ СН'!$G$21</f>
        <v>3695.9165214900004</v>
      </c>
      <c r="T69" s="36">
        <f>SUMIFS(СВЦЭМ!$D$39:$D$782,СВЦЭМ!$A$39:$A$782,$A69,СВЦЭМ!$B$39:$B$782,T$47)+'СЕТ СН'!$G$11+СВЦЭМ!$D$10+'СЕТ СН'!$G$5-'СЕТ СН'!$G$21</f>
        <v>3633.2683997399999</v>
      </c>
      <c r="U69" s="36">
        <f>SUMIFS(СВЦЭМ!$D$39:$D$782,СВЦЭМ!$A$39:$A$782,$A69,СВЦЭМ!$B$39:$B$782,U$47)+'СЕТ СН'!$G$11+СВЦЭМ!$D$10+'СЕТ СН'!$G$5-'СЕТ СН'!$G$21</f>
        <v>3632.4057711400001</v>
      </c>
      <c r="V69" s="36">
        <f>SUMIFS(СВЦЭМ!$D$39:$D$782,СВЦЭМ!$A$39:$A$782,$A69,СВЦЭМ!$B$39:$B$782,V$47)+'СЕТ СН'!$G$11+СВЦЭМ!$D$10+'СЕТ СН'!$G$5-'СЕТ СН'!$G$21</f>
        <v>3656.7200730600002</v>
      </c>
      <c r="W69" s="36">
        <f>SUMIFS(СВЦЭМ!$D$39:$D$782,СВЦЭМ!$A$39:$A$782,$A69,СВЦЭМ!$B$39:$B$782,W$47)+'СЕТ СН'!$G$11+СВЦЭМ!$D$10+'СЕТ СН'!$G$5-'СЕТ СН'!$G$21</f>
        <v>3676.5866645900001</v>
      </c>
      <c r="X69" s="36">
        <f>SUMIFS(СВЦЭМ!$D$39:$D$782,СВЦЭМ!$A$39:$A$782,$A69,СВЦЭМ!$B$39:$B$782,X$47)+'СЕТ СН'!$G$11+СВЦЭМ!$D$10+'СЕТ СН'!$G$5-'СЕТ СН'!$G$21</f>
        <v>3706.9631483399999</v>
      </c>
      <c r="Y69" s="36">
        <f>SUMIFS(СВЦЭМ!$D$39:$D$782,СВЦЭМ!$A$39:$A$782,$A69,СВЦЭМ!$B$39:$B$782,Y$47)+'СЕТ СН'!$G$11+СВЦЭМ!$D$10+'СЕТ СН'!$G$5-'СЕТ СН'!$G$21</f>
        <v>3686.3737008900002</v>
      </c>
    </row>
    <row r="70" spans="1:26" ht="15.75" x14ac:dyDescent="0.2">
      <c r="A70" s="35">
        <f t="shared" si="1"/>
        <v>44492</v>
      </c>
      <c r="B70" s="36">
        <f>SUMIFS(СВЦЭМ!$D$39:$D$782,СВЦЭМ!$A$39:$A$782,$A70,СВЦЭМ!$B$39:$B$782,B$47)+'СЕТ СН'!$G$11+СВЦЭМ!$D$10+'СЕТ СН'!$G$5-'СЕТ СН'!$G$21</f>
        <v>3671.2509894700001</v>
      </c>
      <c r="C70" s="36">
        <f>SUMIFS(СВЦЭМ!$D$39:$D$782,СВЦЭМ!$A$39:$A$782,$A70,СВЦЭМ!$B$39:$B$782,C$47)+'СЕТ СН'!$G$11+СВЦЭМ!$D$10+'СЕТ СН'!$G$5-'СЕТ СН'!$G$21</f>
        <v>3636.9219322500003</v>
      </c>
      <c r="D70" s="36">
        <f>SUMIFS(СВЦЭМ!$D$39:$D$782,СВЦЭМ!$A$39:$A$782,$A70,СВЦЭМ!$B$39:$B$782,D$47)+'СЕТ СН'!$G$11+СВЦЭМ!$D$10+'СЕТ СН'!$G$5-'СЕТ СН'!$G$21</f>
        <v>3657.5345613600002</v>
      </c>
      <c r="E70" s="36">
        <f>SUMIFS(СВЦЭМ!$D$39:$D$782,СВЦЭМ!$A$39:$A$782,$A70,СВЦЭМ!$B$39:$B$782,E$47)+'СЕТ СН'!$G$11+СВЦЭМ!$D$10+'СЕТ СН'!$G$5-'СЕТ СН'!$G$21</f>
        <v>3673.84943544</v>
      </c>
      <c r="F70" s="36">
        <f>SUMIFS(СВЦЭМ!$D$39:$D$782,СВЦЭМ!$A$39:$A$782,$A70,СВЦЭМ!$B$39:$B$782,F$47)+'СЕТ СН'!$G$11+СВЦЭМ!$D$10+'СЕТ СН'!$G$5-'СЕТ СН'!$G$21</f>
        <v>3670.0243932800004</v>
      </c>
      <c r="G70" s="36">
        <f>SUMIFS(СВЦЭМ!$D$39:$D$782,СВЦЭМ!$A$39:$A$782,$A70,СВЦЭМ!$B$39:$B$782,G$47)+'СЕТ СН'!$G$11+СВЦЭМ!$D$10+'СЕТ СН'!$G$5-'СЕТ СН'!$G$21</f>
        <v>3677.1783291400002</v>
      </c>
      <c r="H70" s="36">
        <f>SUMIFS(СВЦЭМ!$D$39:$D$782,СВЦЭМ!$A$39:$A$782,$A70,СВЦЭМ!$B$39:$B$782,H$47)+'СЕТ СН'!$G$11+СВЦЭМ!$D$10+'СЕТ СН'!$G$5-'СЕТ СН'!$G$21</f>
        <v>3636.8188630900004</v>
      </c>
      <c r="I70" s="36">
        <f>SUMIFS(СВЦЭМ!$D$39:$D$782,СВЦЭМ!$A$39:$A$782,$A70,СВЦЭМ!$B$39:$B$782,I$47)+'СЕТ СН'!$G$11+СВЦЭМ!$D$10+'СЕТ СН'!$G$5-'СЕТ СН'!$G$21</f>
        <v>3634.8448513399999</v>
      </c>
      <c r="J70" s="36">
        <f>SUMIFS(СВЦЭМ!$D$39:$D$782,СВЦЭМ!$A$39:$A$782,$A70,СВЦЭМ!$B$39:$B$782,J$47)+'СЕТ СН'!$G$11+СВЦЭМ!$D$10+'СЕТ СН'!$G$5-'СЕТ СН'!$G$21</f>
        <v>3586.4595948800002</v>
      </c>
      <c r="K70" s="36">
        <f>SUMIFS(СВЦЭМ!$D$39:$D$782,СВЦЭМ!$A$39:$A$782,$A70,СВЦЭМ!$B$39:$B$782,K$47)+'СЕТ СН'!$G$11+СВЦЭМ!$D$10+'СЕТ СН'!$G$5-'СЕТ СН'!$G$21</f>
        <v>3569.3452250600003</v>
      </c>
      <c r="L70" s="36">
        <f>SUMIFS(СВЦЭМ!$D$39:$D$782,СВЦЭМ!$A$39:$A$782,$A70,СВЦЭМ!$B$39:$B$782,L$47)+'СЕТ СН'!$G$11+СВЦЭМ!$D$10+'СЕТ СН'!$G$5-'СЕТ СН'!$G$21</f>
        <v>3550.0457988200001</v>
      </c>
      <c r="M70" s="36">
        <f>SUMIFS(СВЦЭМ!$D$39:$D$782,СВЦЭМ!$A$39:$A$782,$A70,СВЦЭМ!$B$39:$B$782,M$47)+'СЕТ СН'!$G$11+СВЦЭМ!$D$10+'СЕТ СН'!$G$5-'СЕТ СН'!$G$21</f>
        <v>3542.9085336799999</v>
      </c>
      <c r="N70" s="36">
        <f>SUMIFS(СВЦЭМ!$D$39:$D$782,СВЦЭМ!$A$39:$A$782,$A70,СВЦЭМ!$B$39:$B$782,N$47)+'СЕТ СН'!$G$11+СВЦЭМ!$D$10+'СЕТ СН'!$G$5-'СЕТ СН'!$G$21</f>
        <v>3532.4279605299998</v>
      </c>
      <c r="O70" s="36">
        <f>SUMIFS(СВЦЭМ!$D$39:$D$782,СВЦЭМ!$A$39:$A$782,$A70,СВЦЭМ!$B$39:$B$782,O$47)+'СЕТ СН'!$G$11+СВЦЭМ!$D$10+'СЕТ СН'!$G$5-'СЕТ СН'!$G$21</f>
        <v>3524.0276686000002</v>
      </c>
      <c r="P70" s="36">
        <f>SUMIFS(СВЦЭМ!$D$39:$D$782,СВЦЭМ!$A$39:$A$782,$A70,СВЦЭМ!$B$39:$B$782,P$47)+'СЕТ СН'!$G$11+СВЦЭМ!$D$10+'СЕТ СН'!$G$5-'СЕТ СН'!$G$21</f>
        <v>3517.4033809700004</v>
      </c>
      <c r="Q70" s="36">
        <f>SUMIFS(СВЦЭМ!$D$39:$D$782,СВЦЭМ!$A$39:$A$782,$A70,СВЦЭМ!$B$39:$B$782,Q$47)+'СЕТ СН'!$G$11+СВЦЭМ!$D$10+'СЕТ СН'!$G$5-'СЕТ СН'!$G$21</f>
        <v>3510.78345038</v>
      </c>
      <c r="R70" s="36">
        <f>SUMIFS(СВЦЭМ!$D$39:$D$782,СВЦЭМ!$A$39:$A$782,$A70,СВЦЭМ!$B$39:$B$782,R$47)+'СЕТ СН'!$G$11+СВЦЭМ!$D$10+'СЕТ СН'!$G$5-'СЕТ СН'!$G$21</f>
        <v>3507.2217286600003</v>
      </c>
      <c r="S70" s="36">
        <f>SUMIFS(СВЦЭМ!$D$39:$D$782,СВЦЭМ!$A$39:$A$782,$A70,СВЦЭМ!$B$39:$B$782,S$47)+'СЕТ СН'!$G$11+СВЦЭМ!$D$10+'СЕТ СН'!$G$5-'СЕТ СН'!$G$21</f>
        <v>3512.16325117</v>
      </c>
      <c r="T70" s="36">
        <f>SUMIFS(СВЦЭМ!$D$39:$D$782,СВЦЭМ!$A$39:$A$782,$A70,СВЦЭМ!$B$39:$B$782,T$47)+'СЕТ СН'!$G$11+СВЦЭМ!$D$10+'СЕТ СН'!$G$5-'СЕТ СН'!$G$21</f>
        <v>3519.1685182300002</v>
      </c>
      <c r="U70" s="36">
        <f>SUMIFS(СВЦЭМ!$D$39:$D$782,СВЦЭМ!$A$39:$A$782,$A70,СВЦЭМ!$B$39:$B$782,U$47)+'СЕТ СН'!$G$11+СВЦЭМ!$D$10+'СЕТ СН'!$G$5-'СЕТ СН'!$G$21</f>
        <v>3513.43622211</v>
      </c>
      <c r="V70" s="36">
        <f>SUMIFS(СВЦЭМ!$D$39:$D$782,СВЦЭМ!$A$39:$A$782,$A70,СВЦЭМ!$B$39:$B$782,V$47)+'СЕТ СН'!$G$11+СВЦЭМ!$D$10+'СЕТ СН'!$G$5-'СЕТ СН'!$G$21</f>
        <v>3502.79203155</v>
      </c>
      <c r="W70" s="36">
        <f>SUMIFS(СВЦЭМ!$D$39:$D$782,СВЦЭМ!$A$39:$A$782,$A70,СВЦЭМ!$B$39:$B$782,W$47)+'СЕТ СН'!$G$11+СВЦЭМ!$D$10+'СЕТ СН'!$G$5-'СЕТ СН'!$G$21</f>
        <v>3521.5910684099999</v>
      </c>
      <c r="X70" s="36">
        <f>SUMIFS(СВЦЭМ!$D$39:$D$782,СВЦЭМ!$A$39:$A$782,$A70,СВЦЭМ!$B$39:$B$782,X$47)+'СЕТ СН'!$G$11+СВЦЭМ!$D$10+'СЕТ СН'!$G$5-'СЕТ СН'!$G$21</f>
        <v>3547.6161249800002</v>
      </c>
      <c r="Y70" s="36">
        <f>SUMIFS(СВЦЭМ!$D$39:$D$782,СВЦЭМ!$A$39:$A$782,$A70,СВЦЭМ!$B$39:$B$782,Y$47)+'СЕТ СН'!$G$11+СВЦЭМ!$D$10+'СЕТ СН'!$G$5-'СЕТ СН'!$G$21</f>
        <v>3598.0446708200002</v>
      </c>
    </row>
    <row r="71" spans="1:26" ht="15.75" x14ac:dyDescent="0.2">
      <c r="A71" s="35">
        <f t="shared" si="1"/>
        <v>44493</v>
      </c>
      <c r="B71" s="36">
        <f>SUMIFS(СВЦЭМ!$D$39:$D$782,СВЦЭМ!$A$39:$A$782,$A71,СВЦЭМ!$B$39:$B$782,B$47)+'СЕТ СН'!$G$11+СВЦЭМ!$D$10+'СЕТ СН'!$G$5-'СЕТ СН'!$G$21</f>
        <v>3639.7980246000002</v>
      </c>
      <c r="C71" s="36">
        <f>SUMIFS(СВЦЭМ!$D$39:$D$782,СВЦЭМ!$A$39:$A$782,$A71,СВЦЭМ!$B$39:$B$782,C$47)+'СЕТ СН'!$G$11+СВЦЭМ!$D$10+'СЕТ СН'!$G$5-'СЕТ СН'!$G$21</f>
        <v>3674.6525167700001</v>
      </c>
      <c r="D71" s="36">
        <f>SUMIFS(СВЦЭМ!$D$39:$D$782,СВЦЭМ!$A$39:$A$782,$A71,СВЦЭМ!$B$39:$B$782,D$47)+'СЕТ СН'!$G$11+СВЦЭМ!$D$10+'СЕТ СН'!$G$5-'СЕТ СН'!$G$21</f>
        <v>3723.8509863999998</v>
      </c>
      <c r="E71" s="36">
        <f>SUMIFS(СВЦЭМ!$D$39:$D$782,СВЦЭМ!$A$39:$A$782,$A71,СВЦЭМ!$B$39:$B$782,E$47)+'СЕТ СН'!$G$11+СВЦЭМ!$D$10+'СЕТ СН'!$G$5-'СЕТ СН'!$G$21</f>
        <v>3735.2497221000003</v>
      </c>
      <c r="F71" s="36">
        <f>SUMIFS(СВЦЭМ!$D$39:$D$782,СВЦЭМ!$A$39:$A$782,$A71,СВЦЭМ!$B$39:$B$782,F$47)+'СЕТ СН'!$G$11+СВЦЭМ!$D$10+'СЕТ СН'!$G$5-'СЕТ СН'!$G$21</f>
        <v>3728.83007206</v>
      </c>
      <c r="G71" s="36">
        <f>SUMIFS(СВЦЭМ!$D$39:$D$782,СВЦЭМ!$A$39:$A$782,$A71,СВЦЭМ!$B$39:$B$782,G$47)+'СЕТ СН'!$G$11+СВЦЭМ!$D$10+'СЕТ СН'!$G$5-'СЕТ СН'!$G$21</f>
        <v>3731.8959482800001</v>
      </c>
      <c r="H71" s="36">
        <f>SUMIFS(СВЦЭМ!$D$39:$D$782,СВЦЭМ!$A$39:$A$782,$A71,СВЦЭМ!$B$39:$B$782,H$47)+'СЕТ СН'!$G$11+СВЦЭМ!$D$10+'СЕТ СН'!$G$5-'СЕТ СН'!$G$21</f>
        <v>3692.8878661799999</v>
      </c>
      <c r="I71" s="36">
        <f>SUMIFS(СВЦЭМ!$D$39:$D$782,СВЦЭМ!$A$39:$A$782,$A71,СВЦЭМ!$B$39:$B$782,I$47)+'СЕТ СН'!$G$11+СВЦЭМ!$D$10+'СЕТ СН'!$G$5-'СЕТ СН'!$G$21</f>
        <v>3638.29592533</v>
      </c>
      <c r="J71" s="36">
        <f>SUMIFS(СВЦЭМ!$D$39:$D$782,СВЦЭМ!$A$39:$A$782,$A71,СВЦЭМ!$B$39:$B$782,J$47)+'СЕТ СН'!$G$11+СВЦЭМ!$D$10+'СЕТ СН'!$G$5-'СЕТ СН'!$G$21</f>
        <v>3585.6353877299998</v>
      </c>
      <c r="K71" s="36">
        <f>SUMIFS(СВЦЭМ!$D$39:$D$782,СВЦЭМ!$A$39:$A$782,$A71,СВЦЭМ!$B$39:$B$782,K$47)+'СЕТ СН'!$G$11+СВЦЭМ!$D$10+'СЕТ СН'!$G$5-'СЕТ СН'!$G$21</f>
        <v>3552.45137965</v>
      </c>
      <c r="L71" s="36">
        <f>SUMIFS(СВЦЭМ!$D$39:$D$782,СВЦЭМ!$A$39:$A$782,$A71,СВЦЭМ!$B$39:$B$782,L$47)+'СЕТ СН'!$G$11+СВЦЭМ!$D$10+'СЕТ СН'!$G$5-'СЕТ СН'!$G$21</f>
        <v>3529.24100791</v>
      </c>
      <c r="M71" s="36">
        <f>SUMIFS(СВЦЭМ!$D$39:$D$782,СВЦЭМ!$A$39:$A$782,$A71,СВЦЭМ!$B$39:$B$782,M$47)+'СЕТ СН'!$G$11+СВЦЭМ!$D$10+'СЕТ СН'!$G$5-'СЕТ СН'!$G$21</f>
        <v>3523.24038281</v>
      </c>
      <c r="N71" s="36">
        <f>SUMIFS(СВЦЭМ!$D$39:$D$782,СВЦЭМ!$A$39:$A$782,$A71,СВЦЭМ!$B$39:$B$782,N$47)+'СЕТ СН'!$G$11+СВЦЭМ!$D$10+'СЕТ СН'!$G$5-'СЕТ СН'!$G$21</f>
        <v>3523.08513507</v>
      </c>
      <c r="O71" s="36">
        <f>SUMIFS(СВЦЭМ!$D$39:$D$782,СВЦЭМ!$A$39:$A$782,$A71,СВЦЭМ!$B$39:$B$782,O$47)+'СЕТ СН'!$G$11+СВЦЭМ!$D$10+'СЕТ СН'!$G$5-'СЕТ СН'!$G$21</f>
        <v>3514.1588489400001</v>
      </c>
      <c r="P71" s="36">
        <f>SUMIFS(СВЦЭМ!$D$39:$D$782,СВЦЭМ!$A$39:$A$782,$A71,СВЦЭМ!$B$39:$B$782,P$47)+'СЕТ СН'!$G$11+СВЦЭМ!$D$10+'СЕТ СН'!$G$5-'СЕТ СН'!$G$21</f>
        <v>3512.0454402200003</v>
      </c>
      <c r="Q71" s="36">
        <f>SUMIFS(СВЦЭМ!$D$39:$D$782,СВЦЭМ!$A$39:$A$782,$A71,СВЦЭМ!$B$39:$B$782,Q$47)+'СЕТ СН'!$G$11+СВЦЭМ!$D$10+'СЕТ СН'!$G$5-'СЕТ СН'!$G$21</f>
        <v>3504.2976536000001</v>
      </c>
      <c r="R71" s="36">
        <f>SUMIFS(СВЦЭМ!$D$39:$D$782,СВЦЭМ!$A$39:$A$782,$A71,СВЦЭМ!$B$39:$B$782,R$47)+'СЕТ СН'!$G$11+СВЦЭМ!$D$10+'СЕТ СН'!$G$5-'СЕТ СН'!$G$21</f>
        <v>3503.2412805700001</v>
      </c>
      <c r="S71" s="36">
        <f>SUMIFS(СВЦЭМ!$D$39:$D$782,СВЦЭМ!$A$39:$A$782,$A71,СВЦЭМ!$B$39:$B$782,S$47)+'СЕТ СН'!$G$11+СВЦЭМ!$D$10+'СЕТ СН'!$G$5-'СЕТ СН'!$G$21</f>
        <v>3511.6999539900003</v>
      </c>
      <c r="T71" s="36">
        <f>SUMIFS(СВЦЭМ!$D$39:$D$782,СВЦЭМ!$A$39:$A$782,$A71,СВЦЭМ!$B$39:$B$782,T$47)+'СЕТ СН'!$G$11+СВЦЭМ!$D$10+'СЕТ СН'!$G$5-'СЕТ СН'!$G$21</f>
        <v>3492.1968870999999</v>
      </c>
      <c r="U71" s="36">
        <f>SUMIFS(СВЦЭМ!$D$39:$D$782,СВЦЭМ!$A$39:$A$782,$A71,СВЦЭМ!$B$39:$B$782,U$47)+'СЕТ СН'!$G$11+СВЦЭМ!$D$10+'СЕТ СН'!$G$5-'СЕТ СН'!$G$21</f>
        <v>3507.2024192500003</v>
      </c>
      <c r="V71" s="36">
        <f>SUMIFS(СВЦЭМ!$D$39:$D$782,СВЦЭМ!$A$39:$A$782,$A71,СВЦЭМ!$B$39:$B$782,V$47)+'СЕТ СН'!$G$11+СВЦЭМ!$D$10+'СЕТ СН'!$G$5-'СЕТ СН'!$G$21</f>
        <v>3521.18306824</v>
      </c>
      <c r="W71" s="36">
        <f>SUMIFS(СВЦЭМ!$D$39:$D$782,СВЦЭМ!$A$39:$A$782,$A71,СВЦЭМ!$B$39:$B$782,W$47)+'СЕТ СН'!$G$11+СВЦЭМ!$D$10+'СЕТ СН'!$G$5-'СЕТ СН'!$G$21</f>
        <v>3536.3585336100004</v>
      </c>
      <c r="X71" s="36">
        <f>SUMIFS(СВЦЭМ!$D$39:$D$782,СВЦЭМ!$A$39:$A$782,$A71,СВЦЭМ!$B$39:$B$782,X$47)+'СЕТ СН'!$G$11+СВЦЭМ!$D$10+'СЕТ СН'!$G$5-'СЕТ СН'!$G$21</f>
        <v>3560.0899773900001</v>
      </c>
      <c r="Y71" s="36">
        <f>SUMIFS(СВЦЭМ!$D$39:$D$782,СВЦЭМ!$A$39:$A$782,$A71,СВЦЭМ!$B$39:$B$782,Y$47)+'СЕТ СН'!$G$11+СВЦЭМ!$D$10+'СЕТ СН'!$G$5-'СЕТ СН'!$G$21</f>
        <v>3599.3373204899999</v>
      </c>
    </row>
    <row r="72" spans="1:26" ht="15.75" x14ac:dyDescent="0.2">
      <c r="A72" s="35">
        <f t="shared" si="1"/>
        <v>44494</v>
      </c>
      <c r="B72" s="36">
        <f>SUMIFS(СВЦЭМ!$D$39:$D$782,СВЦЭМ!$A$39:$A$782,$A72,СВЦЭМ!$B$39:$B$782,B$47)+'СЕТ СН'!$G$11+СВЦЭМ!$D$10+'СЕТ СН'!$G$5-'СЕТ СН'!$G$21</f>
        <v>3669.0015552300001</v>
      </c>
      <c r="C72" s="36">
        <f>SUMIFS(СВЦЭМ!$D$39:$D$782,СВЦЭМ!$A$39:$A$782,$A72,СВЦЭМ!$B$39:$B$782,C$47)+'СЕТ СН'!$G$11+СВЦЭМ!$D$10+'СЕТ СН'!$G$5-'СЕТ СН'!$G$21</f>
        <v>3755.8987494100002</v>
      </c>
      <c r="D72" s="36">
        <f>SUMIFS(СВЦЭМ!$D$39:$D$782,СВЦЭМ!$A$39:$A$782,$A72,СВЦЭМ!$B$39:$B$782,D$47)+'СЕТ СН'!$G$11+СВЦЭМ!$D$10+'СЕТ СН'!$G$5-'СЕТ СН'!$G$21</f>
        <v>3755.20379146</v>
      </c>
      <c r="E72" s="36">
        <f>SUMIFS(СВЦЭМ!$D$39:$D$782,СВЦЭМ!$A$39:$A$782,$A72,СВЦЭМ!$B$39:$B$782,E$47)+'СЕТ СН'!$G$11+СВЦЭМ!$D$10+'СЕТ СН'!$G$5-'СЕТ СН'!$G$21</f>
        <v>3645.4521947000003</v>
      </c>
      <c r="F72" s="36">
        <f>SUMIFS(СВЦЭМ!$D$39:$D$782,СВЦЭМ!$A$39:$A$782,$A72,СВЦЭМ!$B$39:$B$782,F$47)+'СЕТ СН'!$G$11+СВЦЭМ!$D$10+'СЕТ СН'!$G$5-'СЕТ СН'!$G$21</f>
        <v>3640.9015191500002</v>
      </c>
      <c r="G72" s="36">
        <f>SUMIFS(СВЦЭМ!$D$39:$D$782,СВЦЭМ!$A$39:$A$782,$A72,СВЦЭМ!$B$39:$B$782,G$47)+'СЕТ СН'!$G$11+СВЦЭМ!$D$10+'СЕТ СН'!$G$5-'СЕТ СН'!$G$21</f>
        <v>3650.70379383</v>
      </c>
      <c r="H72" s="36">
        <f>SUMIFS(СВЦЭМ!$D$39:$D$782,СВЦЭМ!$A$39:$A$782,$A72,СВЦЭМ!$B$39:$B$782,H$47)+'СЕТ СН'!$G$11+СВЦЭМ!$D$10+'СЕТ СН'!$G$5-'СЕТ СН'!$G$21</f>
        <v>3713.9299419600002</v>
      </c>
      <c r="I72" s="36">
        <f>SUMIFS(СВЦЭМ!$D$39:$D$782,СВЦЭМ!$A$39:$A$782,$A72,СВЦЭМ!$B$39:$B$782,I$47)+'СЕТ СН'!$G$11+СВЦЭМ!$D$10+'СЕТ СН'!$G$5-'СЕТ СН'!$G$21</f>
        <v>3693.6680379700001</v>
      </c>
      <c r="J72" s="36">
        <f>SUMIFS(СВЦЭМ!$D$39:$D$782,СВЦЭМ!$A$39:$A$782,$A72,СВЦЭМ!$B$39:$B$782,J$47)+'СЕТ СН'!$G$11+СВЦЭМ!$D$10+'СЕТ СН'!$G$5-'СЕТ СН'!$G$21</f>
        <v>3628.0046887500002</v>
      </c>
      <c r="K72" s="36">
        <f>SUMIFS(СВЦЭМ!$D$39:$D$782,СВЦЭМ!$A$39:$A$782,$A72,СВЦЭМ!$B$39:$B$782,K$47)+'СЕТ СН'!$G$11+СВЦЭМ!$D$10+'СЕТ СН'!$G$5-'СЕТ СН'!$G$21</f>
        <v>3588.2947241500001</v>
      </c>
      <c r="L72" s="36">
        <f>SUMIFS(СВЦЭМ!$D$39:$D$782,СВЦЭМ!$A$39:$A$782,$A72,СВЦЭМ!$B$39:$B$782,L$47)+'СЕТ СН'!$G$11+СВЦЭМ!$D$10+'СЕТ СН'!$G$5-'СЕТ СН'!$G$21</f>
        <v>3586.5186048900005</v>
      </c>
      <c r="M72" s="36">
        <f>SUMIFS(СВЦЭМ!$D$39:$D$782,СВЦЭМ!$A$39:$A$782,$A72,СВЦЭМ!$B$39:$B$782,M$47)+'СЕТ СН'!$G$11+СВЦЭМ!$D$10+'СЕТ СН'!$G$5-'СЕТ СН'!$G$21</f>
        <v>3603.1269249400002</v>
      </c>
      <c r="N72" s="36">
        <f>SUMIFS(СВЦЭМ!$D$39:$D$782,СВЦЭМ!$A$39:$A$782,$A72,СВЦЭМ!$B$39:$B$782,N$47)+'СЕТ СН'!$G$11+СВЦЭМ!$D$10+'СЕТ СН'!$G$5-'СЕТ СН'!$G$21</f>
        <v>3616.3981063299998</v>
      </c>
      <c r="O72" s="36">
        <f>SUMIFS(СВЦЭМ!$D$39:$D$782,СВЦЭМ!$A$39:$A$782,$A72,СВЦЭМ!$B$39:$B$782,O$47)+'СЕТ СН'!$G$11+СВЦЭМ!$D$10+'СЕТ СН'!$G$5-'СЕТ СН'!$G$21</f>
        <v>3615.8310163000001</v>
      </c>
      <c r="P72" s="36">
        <f>SUMIFS(СВЦЭМ!$D$39:$D$782,СВЦЭМ!$A$39:$A$782,$A72,СВЦЭМ!$B$39:$B$782,P$47)+'СЕТ СН'!$G$11+СВЦЭМ!$D$10+'СЕТ СН'!$G$5-'СЕТ СН'!$G$21</f>
        <v>3611.49031418</v>
      </c>
      <c r="Q72" s="36">
        <f>SUMIFS(СВЦЭМ!$D$39:$D$782,СВЦЭМ!$A$39:$A$782,$A72,СВЦЭМ!$B$39:$B$782,Q$47)+'СЕТ СН'!$G$11+СВЦЭМ!$D$10+'СЕТ СН'!$G$5-'СЕТ СН'!$G$21</f>
        <v>3613.4337958900001</v>
      </c>
      <c r="R72" s="36">
        <f>SUMIFS(СВЦЭМ!$D$39:$D$782,СВЦЭМ!$A$39:$A$782,$A72,СВЦЭМ!$B$39:$B$782,R$47)+'СЕТ СН'!$G$11+СВЦЭМ!$D$10+'СЕТ СН'!$G$5-'СЕТ СН'!$G$21</f>
        <v>3605.0121924100004</v>
      </c>
      <c r="S72" s="36">
        <f>SUMIFS(СВЦЭМ!$D$39:$D$782,СВЦЭМ!$A$39:$A$782,$A72,СВЦЭМ!$B$39:$B$782,S$47)+'СЕТ СН'!$G$11+СВЦЭМ!$D$10+'СЕТ СН'!$G$5-'СЕТ СН'!$G$21</f>
        <v>3588.8051822400002</v>
      </c>
      <c r="T72" s="36">
        <f>SUMIFS(СВЦЭМ!$D$39:$D$782,СВЦЭМ!$A$39:$A$782,$A72,СВЦЭМ!$B$39:$B$782,T$47)+'СЕТ СН'!$G$11+СВЦЭМ!$D$10+'СЕТ СН'!$G$5-'СЕТ СН'!$G$21</f>
        <v>3594.6115528</v>
      </c>
      <c r="U72" s="36">
        <f>SUMIFS(СВЦЭМ!$D$39:$D$782,СВЦЭМ!$A$39:$A$782,$A72,СВЦЭМ!$B$39:$B$782,U$47)+'СЕТ СН'!$G$11+СВЦЭМ!$D$10+'СЕТ СН'!$G$5-'СЕТ СН'!$G$21</f>
        <v>3615.1810196300003</v>
      </c>
      <c r="V72" s="36">
        <f>SUMIFS(СВЦЭМ!$D$39:$D$782,СВЦЭМ!$A$39:$A$782,$A72,СВЦЭМ!$B$39:$B$782,V$47)+'СЕТ СН'!$G$11+СВЦЭМ!$D$10+'СЕТ СН'!$G$5-'СЕТ СН'!$G$21</f>
        <v>3581.4515380100001</v>
      </c>
      <c r="W72" s="36">
        <f>SUMIFS(СВЦЭМ!$D$39:$D$782,СВЦЭМ!$A$39:$A$782,$A72,СВЦЭМ!$B$39:$B$782,W$47)+'СЕТ СН'!$G$11+СВЦЭМ!$D$10+'СЕТ СН'!$G$5-'СЕТ СН'!$G$21</f>
        <v>3602.6416056600001</v>
      </c>
      <c r="X72" s="36">
        <f>SUMIFS(СВЦЭМ!$D$39:$D$782,СВЦЭМ!$A$39:$A$782,$A72,СВЦЭМ!$B$39:$B$782,X$47)+'СЕТ СН'!$G$11+СВЦЭМ!$D$10+'СЕТ СН'!$G$5-'СЕТ СН'!$G$21</f>
        <v>3627.1978048400001</v>
      </c>
      <c r="Y72" s="36">
        <f>SUMIFS(СВЦЭМ!$D$39:$D$782,СВЦЭМ!$A$39:$A$782,$A72,СВЦЭМ!$B$39:$B$782,Y$47)+'СЕТ СН'!$G$11+СВЦЭМ!$D$10+'СЕТ СН'!$G$5-'СЕТ СН'!$G$21</f>
        <v>3670.57344534</v>
      </c>
    </row>
    <row r="73" spans="1:26" ht="15.75" x14ac:dyDescent="0.2">
      <c r="A73" s="35">
        <f t="shared" si="1"/>
        <v>44495</v>
      </c>
      <c r="B73" s="36">
        <f>SUMIFS(СВЦЭМ!$D$39:$D$782,СВЦЭМ!$A$39:$A$782,$A73,СВЦЭМ!$B$39:$B$782,B$47)+'СЕТ СН'!$G$11+СВЦЭМ!$D$10+'СЕТ СН'!$G$5-'СЕТ СН'!$G$21</f>
        <v>3647.81062926</v>
      </c>
      <c r="C73" s="36">
        <f>SUMIFS(СВЦЭМ!$D$39:$D$782,СВЦЭМ!$A$39:$A$782,$A73,СВЦЭМ!$B$39:$B$782,C$47)+'СЕТ СН'!$G$11+СВЦЭМ!$D$10+'СЕТ СН'!$G$5-'СЕТ СН'!$G$21</f>
        <v>3654.0477906400001</v>
      </c>
      <c r="D73" s="36">
        <f>SUMIFS(СВЦЭМ!$D$39:$D$782,СВЦЭМ!$A$39:$A$782,$A73,СВЦЭМ!$B$39:$B$782,D$47)+'СЕТ СН'!$G$11+СВЦЭМ!$D$10+'СЕТ СН'!$G$5-'СЕТ СН'!$G$21</f>
        <v>3663.9753045300004</v>
      </c>
      <c r="E73" s="36">
        <f>SUMIFS(СВЦЭМ!$D$39:$D$782,СВЦЭМ!$A$39:$A$782,$A73,СВЦЭМ!$B$39:$B$782,E$47)+'СЕТ СН'!$G$11+СВЦЭМ!$D$10+'СЕТ СН'!$G$5-'СЕТ СН'!$G$21</f>
        <v>3673.6469550600004</v>
      </c>
      <c r="F73" s="36">
        <f>SUMIFS(СВЦЭМ!$D$39:$D$782,СВЦЭМ!$A$39:$A$782,$A73,СВЦЭМ!$B$39:$B$782,F$47)+'СЕТ СН'!$G$11+СВЦЭМ!$D$10+'СЕТ СН'!$G$5-'СЕТ СН'!$G$21</f>
        <v>3670.43565317</v>
      </c>
      <c r="G73" s="36">
        <f>SUMIFS(СВЦЭМ!$D$39:$D$782,СВЦЭМ!$A$39:$A$782,$A73,СВЦЭМ!$B$39:$B$782,G$47)+'СЕТ СН'!$G$11+СВЦЭМ!$D$10+'СЕТ СН'!$G$5-'СЕТ СН'!$G$21</f>
        <v>3658.6123445500002</v>
      </c>
      <c r="H73" s="36">
        <f>SUMIFS(СВЦЭМ!$D$39:$D$782,СВЦЭМ!$A$39:$A$782,$A73,СВЦЭМ!$B$39:$B$782,H$47)+'СЕТ СН'!$G$11+СВЦЭМ!$D$10+'СЕТ СН'!$G$5-'СЕТ СН'!$G$21</f>
        <v>3668.5752413800001</v>
      </c>
      <c r="I73" s="36">
        <f>SUMIFS(СВЦЭМ!$D$39:$D$782,СВЦЭМ!$A$39:$A$782,$A73,СВЦЭМ!$B$39:$B$782,I$47)+'СЕТ СН'!$G$11+СВЦЭМ!$D$10+'СЕТ СН'!$G$5-'СЕТ СН'!$G$21</f>
        <v>3618.4242824700004</v>
      </c>
      <c r="J73" s="36">
        <f>SUMIFS(СВЦЭМ!$D$39:$D$782,СВЦЭМ!$A$39:$A$782,$A73,СВЦЭМ!$B$39:$B$782,J$47)+'СЕТ СН'!$G$11+СВЦЭМ!$D$10+'СЕТ СН'!$G$5-'СЕТ СН'!$G$21</f>
        <v>3574.58257043</v>
      </c>
      <c r="K73" s="36">
        <f>SUMIFS(СВЦЭМ!$D$39:$D$782,СВЦЭМ!$A$39:$A$782,$A73,СВЦЭМ!$B$39:$B$782,K$47)+'СЕТ СН'!$G$11+СВЦЭМ!$D$10+'СЕТ СН'!$G$5-'СЕТ СН'!$G$21</f>
        <v>3579.5651027700001</v>
      </c>
      <c r="L73" s="36">
        <f>SUMIFS(СВЦЭМ!$D$39:$D$782,СВЦЭМ!$A$39:$A$782,$A73,СВЦЭМ!$B$39:$B$782,L$47)+'СЕТ СН'!$G$11+СВЦЭМ!$D$10+'СЕТ СН'!$G$5-'СЕТ СН'!$G$21</f>
        <v>3581.6953463500004</v>
      </c>
      <c r="M73" s="36">
        <f>SUMIFS(СВЦЭМ!$D$39:$D$782,СВЦЭМ!$A$39:$A$782,$A73,СВЦЭМ!$B$39:$B$782,M$47)+'СЕТ СН'!$G$11+СВЦЭМ!$D$10+'СЕТ СН'!$G$5-'СЕТ СН'!$G$21</f>
        <v>3575.6471889900004</v>
      </c>
      <c r="N73" s="36">
        <f>SUMIFS(СВЦЭМ!$D$39:$D$782,СВЦЭМ!$A$39:$A$782,$A73,СВЦЭМ!$B$39:$B$782,N$47)+'СЕТ СН'!$G$11+СВЦЭМ!$D$10+'СЕТ СН'!$G$5-'СЕТ СН'!$G$21</f>
        <v>3579.24612002</v>
      </c>
      <c r="O73" s="36">
        <f>SUMIFS(СВЦЭМ!$D$39:$D$782,СВЦЭМ!$A$39:$A$782,$A73,СВЦЭМ!$B$39:$B$782,O$47)+'СЕТ СН'!$G$11+СВЦЭМ!$D$10+'СЕТ СН'!$G$5-'СЕТ СН'!$G$21</f>
        <v>3582.0951052999999</v>
      </c>
      <c r="P73" s="36">
        <f>SUMIFS(СВЦЭМ!$D$39:$D$782,СВЦЭМ!$A$39:$A$782,$A73,СВЦЭМ!$B$39:$B$782,P$47)+'СЕТ СН'!$G$11+СВЦЭМ!$D$10+'СЕТ СН'!$G$5-'СЕТ СН'!$G$21</f>
        <v>3600.6238065300004</v>
      </c>
      <c r="Q73" s="36">
        <f>SUMIFS(СВЦЭМ!$D$39:$D$782,СВЦЭМ!$A$39:$A$782,$A73,СВЦЭМ!$B$39:$B$782,Q$47)+'СЕТ СН'!$G$11+СВЦЭМ!$D$10+'СЕТ СН'!$G$5-'СЕТ СН'!$G$21</f>
        <v>3601.79680379</v>
      </c>
      <c r="R73" s="36">
        <f>SUMIFS(СВЦЭМ!$D$39:$D$782,СВЦЭМ!$A$39:$A$782,$A73,СВЦЭМ!$B$39:$B$782,R$47)+'СЕТ СН'!$G$11+СВЦЭМ!$D$10+'СЕТ СН'!$G$5-'СЕТ СН'!$G$21</f>
        <v>3583.3608345100001</v>
      </c>
      <c r="S73" s="36">
        <f>SUMIFS(СВЦЭМ!$D$39:$D$782,СВЦЭМ!$A$39:$A$782,$A73,СВЦЭМ!$B$39:$B$782,S$47)+'СЕТ СН'!$G$11+СВЦЭМ!$D$10+'СЕТ СН'!$G$5-'СЕТ СН'!$G$21</f>
        <v>3555.4923245999998</v>
      </c>
      <c r="T73" s="36">
        <f>SUMIFS(СВЦЭМ!$D$39:$D$782,СВЦЭМ!$A$39:$A$782,$A73,СВЦЭМ!$B$39:$B$782,T$47)+'СЕТ СН'!$G$11+СВЦЭМ!$D$10+'СЕТ СН'!$G$5-'СЕТ СН'!$G$21</f>
        <v>3567.0413864100001</v>
      </c>
      <c r="U73" s="36">
        <f>SUMIFS(СВЦЭМ!$D$39:$D$782,СВЦЭМ!$A$39:$A$782,$A73,СВЦЭМ!$B$39:$B$782,U$47)+'СЕТ СН'!$G$11+СВЦЭМ!$D$10+'СЕТ СН'!$G$5-'СЕТ СН'!$G$21</f>
        <v>3579.1943832000002</v>
      </c>
      <c r="V73" s="36">
        <f>SUMIFS(СВЦЭМ!$D$39:$D$782,СВЦЭМ!$A$39:$A$782,$A73,СВЦЭМ!$B$39:$B$782,V$47)+'СЕТ СН'!$G$11+СВЦЭМ!$D$10+'СЕТ СН'!$G$5-'СЕТ СН'!$G$21</f>
        <v>3570.1980179299999</v>
      </c>
      <c r="W73" s="36">
        <f>SUMIFS(СВЦЭМ!$D$39:$D$782,СВЦЭМ!$A$39:$A$782,$A73,СВЦЭМ!$B$39:$B$782,W$47)+'СЕТ СН'!$G$11+СВЦЭМ!$D$10+'СЕТ СН'!$G$5-'СЕТ СН'!$G$21</f>
        <v>3562.92219518</v>
      </c>
      <c r="X73" s="36">
        <f>SUMIFS(СВЦЭМ!$D$39:$D$782,СВЦЭМ!$A$39:$A$782,$A73,СВЦЭМ!$B$39:$B$782,X$47)+'СЕТ СН'!$G$11+СВЦЭМ!$D$10+'СЕТ СН'!$G$5-'СЕТ СН'!$G$21</f>
        <v>3549.7198339900001</v>
      </c>
      <c r="Y73" s="36">
        <f>SUMIFS(СВЦЭМ!$D$39:$D$782,СВЦЭМ!$A$39:$A$782,$A73,СВЦЭМ!$B$39:$B$782,Y$47)+'СЕТ СН'!$G$11+СВЦЭМ!$D$10+'СЕТ СН'!$G$5-'СЕТ СН'!$G$21</f>
        <v>3551.3276036000002</v>
      </c>
    </row>
    <row r="74" spans="1:26" ht="15.75" x14ac:dyDescent="0.2">
      <c r="A74" s="35">
        <f t="shared" si="1"/>
        <v>44496</v>
      </c>
      <c r="B74" s="36">
        <f>SUMIFS(СВЦЭМ!$D$39:$D$782,СВЦЭМ!$A$39:$A$782,$A74,СВЦЭМ!$B$39:$B$782,B$47)+'СЕТ СН'!$G$11+СВЦЭМ!$D$10+'СЕТ СН'!$G$5-'СЕТ СН'!$G$21</f>
        <v>3577.1482050600002</v>
      </c>
      <c r="C74" s="36">
        <f>SUMIFS(СВЦЭМ!$D$39:$D$782,СВЦЭМ!$A$39:$A$782,$A74,СВЦЭМ!$B$39:$B$782,C$47)+'СЕТ СН'!$G$11+СВЦЭМ!$D$10+'СЕТ СН'!$G$5-'СЕТ СН'!$G$21</f>
        <v>3630.7083149800001</v>
      </c>
      <c r="D74" s="36">
        <f>SUMIFS(СВЦЭМ!$D$39:$D$782,СВЦЭМ!$A$39:$A$782,$A74,СВЦЭМ!$B$39:$B$782,D$47)+'СЕТ СН'!$G$11+СВЦЭМ!$D$10+'СЕТ СН'!$G$5-'СЕТ СН'!$G$21</f>
        <v>3612.4981558600002</v>
      </c>
      <c r="E74" s="36">
        <f>SUMIFS(СВЦЭМ!$D$39:$D$782,СВЦЭМ!$A$39:$A$782,$A74,СВЦЭМ!$B$39:$B$782,E$47)+'СЕТ СН'!$G$11+СВЦЭМ!$D$10+'СЕТ СН'!$G$5-'СЕТ СН'!$G$21</f>
        <v>3627.1599354199998</v>
      </c>
      <c r="F74" s="36">
        <f>SUMIFS(СВЦЭМ!$D$39:$D$782,СВЦЭМ!$A$39:$A$782,$A74,СВЦЭМ!$B$39:$B$782,F$47)+'СЕТ СН'!$G$11+СВЦЭМ!$D$10+'СЕТ СН'!$G$5-'СЕТ СН'!$G$21</f>
        <v>3621.3566716599998</v>
      </c>
      <c r="G74" s="36">
        <f>SUMIFS(СВЦЭМ!$D$39:$D$782,СВЦЭМ!$A$39:$A$782,$A74,СВЦЭМ!$B$39:$B$782,G$47)+'СЕТ СН'!$G$11+СВЦЭМ!$D$10+'СЕТ СН'!$G$5-'СЕТ СН'!$G$21</f>
        <v>3590.8466963999999</v>
      </c>
      <c r="H74" s="36">
        <f>SUMIFS(СВЦЭМ!$D$39:$D$782,СВЦЭМ!$A$39:$A$782,$A74,СВЦЭМ!$B$39:$B$782,H$47)+'СЕТ СН'!$G$11+СВЦЭМ!$D$10+'СЕТ СН'!$G$5-'СЕТ СН'!$G$21</f>
        <v>3617.9324701599999</v>
      </c>
      <c r="I74" s="36">
        <f>SUMIFS(СВЦЭМ!$D$39:$D$782,СВЦЭМ!$A$39:$A$782,$A74,СВЦЭМ!$B$39:$B$782,I$47)+'СЕТ СН'!$G$11+СВЦЭМ!$D$10+'СЕТ СН'!$G$5-'СЕТ СН'!$G$21</f>
        <v>3620.4710645900004</v>
      </c>
      <c r="J74" s="36">
        <f>SUMIFS(СВЦЭМ!$D$39:$D$782,СВЦЭМ!$A$39:$A$782,$A74,СВЦЭМ!$B$39:$B$782,J$47)+'СЕТ СН'!$G$11+СВЦЭМ!$D$10+'СЕТ СН'!$G$5-'СЕТ СН'!$G$21</f>
        <v>3600.3219914299998</v>
      </c>
      <c r="K74" s="36">
        <f>SUMIFS(СВЦЭМ!$D$39:$D$782,СВЦЭМ!$A$39:$A$782,$A74,СВЦЭМ!$B$39:$B$782,K$47)+'СЕТ СН'!$G$11+СВЦЭМ!$D$10+'СЕТ СН'!$G$5-'СЕТ СН'!$G$21</f>
        <v>3621.5730664600001</v>
      </c>
      <c r="L74" s="36">
        <f>SUMIFS(СВЦЭМ!$D$39:$D$782,СВЦЭМ!$A$39:$A$782,$A74,СВЦЭМ!$B$39:$B$782,L$47)+'СЕТ СН'!$G$11+СВЦЭМ!$D$10+'СЕТ СН'!$G$5-'СЕТ СН'!$G$21</f>
        <v>3622.7449190400002</v>
      </c>
      <c r="M74" s="36">
        <f>SUMIFS(СВЦЭМ!$D$39:$D$782,СВЦЭМ!$A$39:$A$782,$A74,СВЦЭМ!$B$39:$B$782,M$47)+'СЕТ СН'!$G$11+СВЦЭМ!$D$10+'СЕТ СН'!$G$5-'СЕТ СН'!$G$21</f>
        <v>3617.9249031500003</v>
      </c>
      <c r="N74" s="36">
        <f>SUMIFS(СВЦЭМ!$D$39:$D$782,СВЦЭМ!$A$39:$A$782,$A74,СВЦЭМ!$B$39:$B$782,N$47)+'СЕТ СН'!$G$11+СВЦЭМ!$D$10+'СЕТ СН'!$G$5-'СЕТ СН'!$G$21</f>
        <v>3603.7665070600001</v>
      </c>
      <c r="O74" s="36">
        <f>SUMIFS(СВЦЭМ!$D$39:$D$782,СВЦЭМ!$A$39:$A$782,$A74,СВЦЭМ!$B$39:$B$782,O$47)+'СЕТ СН'!$G$11+СВЦЭМ!$D$10+'СЕТ СН'!$G$5-'СЕТ СН'!$G$21</f>
        <v>3600.0310930599999</v>
      </c>
      <c r="P74" s="36">
        <f>SUMIFS(СВЦЭМ!$D$39:$D$782,СВЦЭМ!$A$39:$A$782,$A74,СВЦЭМ!$B$39:$B$782,P$47)+'СЕТ СН'!$G$11+СВЦЭМ!$D$10+'СЕТ СН'!$G$5-'СЕТ СН'!$G$21</f>
        <v>3593.0811237900002</v>
      </c>
      <c r="Q74" s="36">
        <f>SUMIFS(СВЦЭМ!$D$39:$D$782,СВЦЭМ!$A$39:$A$782,$A74,СВЦЭМ!$B$39:$B$782,Q$47)+'СЕТ СН'!$G$11+СВЦЭМ!$D$10+'СЕТ СН'!$G$5-'СЕТ СН'!$G$21</f>
        <v>3591.2937609999999</v>
      </c>
      <c r="R74" s="36">
        <f>SUMIFS(СВЦЭМ!$D$39:$D$782,СВЦЭМ!$A$39:$A$782,$A74,СВЦЭМ!$B$39:$B$782,R$47)+'СЕТ СН'!$G$11+СВЦЭМ!$D$10+'СЕТ СН'!$G$5-'СЕТ СН'!$G$21</f>
        <v>3588.0979734299999</v>
      </c>
      <c r="S74" s="36">
        <f>SUMIFS(СВЦЭМ!$D$39:$D$782,СВЦЭМ!$A$39:$A$782,$A74,СВЦЭМ!$B$39:$B$782,S$47)+'СЕТ СН'!$G$11+СВЦЭМ!$D$10+'СЕТ СН'!$G$5-'СЕТ СН'!$G$21</f>
        <v>3602.2157190600001</v>
      </c>
      <c r="T74" s="36">
        <f>SUMIFS(СВЦЭМ!$D$39:$D$782,СВЦЭМ!$A$39:$A$782,$A74,СВЦЭМ!$B$39:$B$782,T$47)+'СЕТ СН'!$G$11+СВЦЭМ!$D$10+'СЕТ СН'!$G$5-'СЕТ СН'!$G$21</f>
        <v>3603.6817537000002</v>
      </c>
      <c r="U74" s="36">
        <f>SUMIFS(СВЦЭМ!$D$39:$D$782,СВЦЭМ!$A$39:$A$782,$A74,СВЦЭМ!$B$39:$B$782,U$47)+'СЕТ СН'!$G$11+СВЦЭМ!$D$10+'СЕТ СН'!$G$5-'СЕТ СН'!$G$21</f>
        <v>3609.6046986600004</v>
      </c>
      <c r="V74" s="36">
        <f>SUMIFS(СВЦЭМ!$D$39:$D$782,СВЦЭМ!$A$39:$A$782,$A74,СВЦЭМ!$B$39:$B$782,V$47)+'СЕТ СН'!$G$11+СВЦЭМ!$D$10+'СЕТ СН'!$G$5-'СЕТ СН'!$G$21</f>
        <v>3610.5002736400002</v>
      </c>
      <c r="W74" s="36">
        <f>SUMIFS(СВЦЭМ!$D$39:$D$782,СВЦЭМ!$A$39:$A$782,$A74,СВЦЭМ!$B$39:$B$782,W$47)+'СЕТ СН'!$G$11+СВЦЭМ!$D$10+'СЕТ СН'!$G$5-'СЕТ СН'!$G$21</f>
        <v>3616.1621144700002</v>
      </c>
      <c r="X74" s="36">
        <f>SUMIFS(СВЦЭМ!$D$39:$D$782,СВЦЭМ!$A$39:$A$782,$A74,СВЦЭМ!$B$39:$B$782,X$47)+'СЕТ СН'!$G$11+СВЦЭМ!$D$10+'СЕТ СН'!$G$5-'СЕТ СН'!$G$21</f>
        <v>3595.4280174700002</v>
      </c>
      <c r="Y74" s="36">
        <f>SUMIFS(СВЦЭМ!$D$39:$D$782,СВЦЭМ!$A$39:$A$782,$A74,СВЦЭМ!$B$39:$B$782,Y$47)+'СЕТ СН'!$G$11+СВЦЭМ!$D$10+'СЕТ СН'!$G$5-'СЕТ СН'!$G$21</f>
        <v>3599.0144059600002</v>
      </c>
    </row>
    <row r="75" spans="1:26" ht="15.75" x14ac:dyDescent="0.2">
      <c r="A75" s="35">
        <f t="shared" si="1"/>
        <v>44497</v>
      </c>
      <c r="B75" s="36">
        <f>SUMIFS(СВЦЭМ!$D$39:$D$782,СВЦЭМ!$A$39:$A$782,$A75,СВЦЭМ!$B$39:$B$782,B$47)+'СЕТ СН'!$G$11+СВЦЭМ!$D$10+'СЕТ СН'!$G$5-'СЕТ СН'!$G$21</f>
        <v>3612.5066283400001</v>
      </c>
      <c r="C75" s="36">
        <f>SUMIFS(СВЦЭМ!$D$39:$D$782,СВЦЭМ!$A$39:$A$782,$A75,СВЦЭМ!$B$39:$B$782,C$47)+'СЕТ СН'!$G$11+СВЦЭМ!$D$10+'СЕТ СН'!$G$5-'СЕТ СН'!$G$21</f>
        <v>3670.19591601</v>
      </c>
      <c r="D75" s="36">
        <f>SUMIFS(СВЦЭМ!$D$39:$D$782,СВЦЭМ!$A$39:$A$782,$A75,СВЦЭМ!$B$39:$B$782,D$47)+'СЕТ СН'!$G$11+СВЦЭМ!$D$10+'СЕТ СН'!$G$5-'СЕТ СН'!$G$21</f>
        <v>3616.8946989900001</v>
      </c>
      <c r="E75" s="36">
        <f>SUMIFS(СВЦЭМ!$D$39:$D$782,СВЦЭМ!$A$39:$A$782,$A75,СВЦЭМ!$B$39:$B$782,E$47)+'СЕТ СН'!$G$11+СВЦЭМ!$D$10+'СЕТ СН'!$G$5-'СЕТ СН'!$G$21</f>
        <v>3597.4591244700005</v>
      </c>
      <c r="F75" s="36">
        <f>SUMIFS(СВЦЭМ!$D$39:$D$782,СВЦЭМ!$A$39:$A$782,$A75,СВЦЭМ!$B$39:$B$782,F$47)+'СЕТ СН'!$G$11+СВЦЭМ!$D$10+'СЕТ СН'!$G$5-'СЕТ СН'!$G$21</f>
        <v>3595.0251099400002</v>
      </c>
      <c r="G75" s="36">
        <f>SUMIFS(СВЦЭМ!$D$39:$D$782,СВЦЭМ!$A$39:$A$782,$A75,СВЦЭМ!$B$39:$B$782,G$47)+'СЕТ СН'!$G$11+СВЦЭМ!$D$10+'СЕТ СН'!$G$5-'СЕТ СН'!$G$21</f>
        <v>3608.1751943400004</v>
      </c>
      <c r="H75" s="36">
        <f>SUMIFS(СВЦЭМ!$D$39:$D$782,СВЦЭМ!$A$39:$A$782,$A75,СВЦЭМ!$B$39:$B$782,H$47)+'СЕТ СН'!$G$11+СВЦЭМ!$D$10+'СЕТ СН'!$G$5-'СЕТ СН'!$G$21</f>
        <v>3625.0982142800003</v>
      </c>
      <c r="I75" s="36">
        <f>SUMIFS(СВЦЭМ!$D$39:$D$782,СВЦЭМ!$A$39:$A$782,$A75,СВЦЭМ!$B$39:$B$782,I$47)+'СЕТ СН'!$G$11+СВЦЭМ!$D$10+'СЕТ СН'!$G$5-'СЕТ СН'!$G$21</f>
        <v>3580.2998000500002</v>
      </c>
      <c r="J75" s="36">
        <f>SUMIFS(СВЦЭМ!$D$39:$D$782,СВЦЭМ!$A$39:$A$782,$A75,СВЦЭМ!$B$39:$B$782,J$47)+'СЕТ СН'!$G$11+СВЦЭМ!$D$10+'СЕТ СН'!$G$5-'СЕТ СН'!$G$21</f>
        <v>3538.0173301599998</v>
      </c>
      <c r="K75" s="36">
        <f>SUMIFS(СВЦЭМ!$D$39:$D$782,СВЦЭМ!$A$39:$A$782,$A75,СВЦЭМ!$B$39:$B$782,K$47)+'СЕТ СН'!$G$11+СВЦЭМ!$D$10+'СЕТ СН'!$G$5-'СЕТ СН'!$G$21</f>
        <v>3548.0741481700002</v>
      </c>
      <c r="L75" s="36">
        <f>SUMIFS(СВЦЭМ!$D$39:$D$782,СВЦЭМ!$A$39:$A$782,$A75,СВЦЭМ!$B$39:$B$782,L$47)+'СЕТ СН'!$G$11+СВЦЭМ!$D$10+'СЕТ СН'!$G$5-'СЕТ СН'!$G$21</f>
        <v>3558.1559277000001</v>
      </c>
      <c r="M75" s="36">
        <f>SUMIFS(СВЦЭМ!$D$39:$D$782,СВЦЭМ!$A$39:$A$782,$A75,СВЦЭМ!$B$39:$B$782,M$47)+'СЕТ СН'!$G$11+СВЦЭМ!$D$10+'СЕТ СН'!$G$5-'СЕТ СН'!$G$21</f>
        <v>3583.1134120699999</v>
      </c>
      <c r="N75" s="36">
        <f>SUMIFS(СВЦЭМ!$D$39:$D$782,СВЦЭМ!$A$39:$A$782,$A75,СВЦЭМ!$B$39:$B$782,N$47)+'СЕТ СН'!$G$11+СВЦЭМ!$D$10+'СЕТ СН'!$G$5-'СЕТ СН'!$G$21</f>
        <v>3591.3221368300001</v>
      </c>
      <c r="O75" s="36">
        <f>SUMIFS(СВЦЭМ!$D$39:$D$782,СВЦЭМ!$A$39:$A$782,$A75,СВЦЭМ!$B$39:$B$782,O$47)+'СЕТ СН'!$G$11+СВЦЭМ!$D$10+'СЕТ СН'!$G$5-'СЕТ СН'!$G$21</f>
        <v>3601.85009971</v>
      </c>
      <c r="P75" s="36">
        <f>SUMIFS(СВЦЭМ!$D$39:$D$782,СВЦЭМ!$A$39:$A$782,$A75,СВЦЭМ!$B$39:$B$782,P$47)+'СЕТ СН'!$G$11+СВЦЭМ!$D$10+'СЕТ СН'!$G$5-'СЕТ СН'!$G$21</f>
        <v>3600.5578708399999</v>
      </c>
      <c r="Q75" s="36">
        <f>SUMIFS(СВЦЭМ!$D$39:$D$782,СВЦЭМ!$A$39:$A$782,$A75,СВЦЭМ!$B$39:$B$782,Q$47)+'СЕТ СН'!$G$11+СВЦЭМ!$D$10+'СЕТ СН'!$G$5-'СЕТ СН'!$G$21</f>
        <v>3590.8131677199999</v>
      </c>
      <c r="R75" s="36">
        <f>SUMIFS(СВЦЭМ!$D$39:$D$782,СВЦЭМ!$A$39:$A$782,$A75,СВЦЭМ!$B$39:$B$782,R$47)+'СЕТ СН'!$G$11+СВЦЭМ!$D$10+'СЕТ СН'!$G$5-'СЕТ СН'!$G$21</f>
        <v>3591.2963528600003</v>
      </c>
      <c r="S75" s="36">
        <f>SUMIFS(СВЦЭМ!$D$39:$D$782,СВЦЭМ!$A$39:$A$782,$A75,СВЦЭМ!$B$39:$B$782,S$47)+'СЕТ СН'!$G$11+СВЦЭМ!$D$10+'СЕТ СН'!$G$5-'СЕТ СН'!$G$21</f>
        <v>3594.1890704799998</v>
      </c>
      <c r="T75" s="36">
        <f>SUMIFS(СВЦЭМ!$D$39:$D$782,СВЦЭМ!$A$39:$A$782,$A75,СВЦЭМ!$B$39:$B$782,T$47)+'СЕТ СН'!$G$11+СВЦЭМ!$D$10+'СЕТ СН'!$G$5-'СЕТ СН'!$G$21</f>
        <v>3562.86875848</v>
      </c>
      <c r="U75" s="36">
        <f>SUMIFS(СВЦЭМ!$D$39:$D$782,СВЦЭМ!$A$39:$A$782,$A75,СВЦЭМ!$B$39:$B$782,U$47)+'СЕТ СН'!$G$11+СВЦЭМ!$D$10+'СЕТ СН'!$G$5-'СЕТ СН'!$G$21</f>
        <v>3574.7453445000001</v>
      </c>
      <c r="V75" s="36">
        <f>SUMIFS(СВЦЭМ!$D$39:$D$782,СВЦЭМ!$A$39:$A$782,$A75,СВЦЭМ!$B$39:$B$782,V$47)+'СЕТ СН'!$G$11+СВЦЭМ!$D$10+'СЕТ СН'!$G$5-'СЕТ СН'!$G$21</f>
        <v>3568.0274919100002</v>
      </c>
      <c r="W75" s="36">
        <f>SUMIFS(СВЦЭМ!$D$39:$D$782,СВЦЭМ!$A$39:$A$782,$A75,СВЦЭМ!$B$39:$B$782,W$47)+'СЕТ СН'!$G$11+СВЦЭМ!$D$10+'СЕТ СН'!$G$5-'СЕТ СН'!$G$21</f>
        <v>3572.7831346299999</v>
      </c>
      <c r="X75" s="36">
        <f>SUMIFS(СВЦЭМ!$D$39:$D$782,СВЦЭМ!$A$39:$A$782,$A75,СВЦЭМ!$B$39:$B$782,X$47)+'СЕТ СН'!$G$11+СВЦЭМ!$D$10+'СЕТ СН'!$G$5-'СЕТ СН'!$G$21</f>
        <v>3575.6350370999999</v>
      </c>
      <c r="Y75" s="36">
        <f>SUMIFS(СВЦЭМ!$D$39:$D$782,СВЦЭМ!$A$39:$A$782,$A75,СВЦЭМ!$B$39:$B$782,Y$47)+'СЕТ СН'!$G$11+СВЦЭМ!$D$10+'СЕТ СН'!$G$5-'СЕТ СН'!$G$21</f>
        <v>3538.3783433100002</v>
      </c>
    </row>
    <row r="76" spans="1:26" ht="15.75" x14ac:dyDescent="0.2">
      <c r="A76" s="35">
        <f t="shared" si="1"/>
        <v>44498</v>
      </c>
      <c r="B76" s="36">
        <f>SUMIFS(СВЦЭМ!$D$39:$D$782,СВЦЭМ!$A$39:$A$782,$A76,СВЦЭМ!$B$39:$B$782,B$47)+'СЕТ СН'!$G$11+СВЦЭМ!$D$10+'СЕТ СН'!$G$5-'СЕТ СН'!$G$21</f>
        <v>3794.0634399600003</v>
      </c>
      <c r="C76" s="36">
        <f>SUMIFS(СВЦЭМ!$D$39:$D$782,СВЦЭМ!$A$39:$A$782,$A76,СВЦЭМ!$B$39:$B$782,C$47)+'СЕТ СН'!$G$11+СВЦЭМ!$D$10+'СЕТ СН'!$G$5-'СЕТ СН'!$G$21</f>
        <v>3810.7850022299999</v>
      </c>
      <c r="D76" s="36">
        <f>SUMIFS(СВЦЭМ!$D$39:$D$782,СВЦЭМ!$A$39:$A$782,$A76,СВЦЭМ!$B$39:$B$782,D$47)+'СЕТ СН'!$G$11+СВЦЭМ!$D$10+'СЕТ СН'!$G$5-'СЕТ СН'!$G$21</f>
        <v>3766.0599863799998</v>
      </c>
      <c r="E76" s="36">
        <f>SUMIFS(СВЦЭМ!$D$39:$D$782,СВЦЭМ!$A$39:$A$782,$A76,СВЦЭМ!$B$39:$B$782,E$47)+'СЕТ СН'!$G$11+СВЦЭМ!$D$10+'СЕТ СН'!$G$5-'СЕТ СН'!$G$21</f>
        <v>3743.7260945600001</v>
      </c>
      <c r="F76" s="36">
        <f>SUMIFS(СВЦЭМ!$D$39:$D$782,СВЦЭМ!$A$39:$A$782,$A76,СВЦЭМ!$B$39:$B$782,F$47)+'СЕТ СН'!$G$11+СВЦЭМ!$D$10+'СЕТ СН'!$G$5-'СЕТ СН'!$G$21</f>
        <v>3743.8990755000004</v>
      </c>
      <c r="G76" s="36">
        <f>SUMIFS(СВЦЭМ!$D$39:$D$782,СВЦЭМ!$A$39:$A$782,$A76,СВЦЭМ!$B$39:$B$782,G$47)+'СЕТ СН'!$G$11+СВЦЭМ!$D$10+'СЕТ СН'!$G$5-'СЕТ СН'!$G$21</f>
        <v>3754.1747704099998</v>
      </c>
      <c r="H76" s="36">
        <f>SUMIFS(СВЦЭМ!$D$39:$D$782,СВЦЭМ!$A$39:$A$782,$A76,СВЦЭМ!$B$39:$B$782,H$47)+'СЕТ СН'!$G$11+СВЦЭМ!$D$10+'СЕТ СН'!$G$5-'СЕТ СН'!$G$21</f>
        <v>3801.4923144100003</v>
      </c>
      <c r="I76" s="36">
        <f>SUMIFS(СВЦЭМ!$D$39:$D$782,СВЦЭМ!$A$39:$A$782,$A76,СВЦЭМ!$B$39:$B$782,I$47)+'СЕТ СН'!$G$11+СВЦЭМ!$D$10+'СЕТ СН'!$G$5-'СЕТ СН'!$G$21</f>
        <v>3796.13959922</v>
      </c>
      <c r="J76" s="36">
        <f>SUMIFS(СВЦЭМ!$D$39:$D$782,СВЦЭМ!$A$39:$A$782,$A76,СВЦЭМ!$B$39:$B$782,J$47)+'СЕТ СН'!$G$11+СВЦЭМ!$D$10+'СЕТ СН'!$G$5-'СЕТ СН'!$G$21</f>
        <v>3687.0638551299999</v>
      </c>
      <c r="K76" s="36">
        <f>SUMIFS(СВЦЭМ!$D$39:$D$782,СВЦЭМ!$A$39:$A$782,$A76,СВЦЭМ!$B$39:$B$782,K$47)+'СЕТ СН'!$G$11+СВЦЭМ!$D$10+'СЕТ СН'!$G$5-'СЕТ СН'!$G$21</f>
        <v>3537.7257511300004</v>
      </c>
      <c r="L76" s="36">
        <f>SUMIFS(СВЦЭМ!$D$39:$D$782,СВЦЭМ!$A$39:$A$782,$A76,СВЦЭМ!$B$39:$B$782,L$47)+'СЕТ СН'!$G$11+СВЦЭМ!$D$10+'СЕТ СН'!$G$5-'СЕТ СН'!$G$21</f>
        <v>3468.6815100900003</v>
      </c>
      <c r="M76" s="36">
        <f>SUMIFS(СВЦЭМ!$D$39:$D$782,СВЦЭМ!$A$39:$A$782,$A76,СВЦЭМ!$B$39:$B$782,M$47)+'СЕТ СН'!$G$11+СВЦЭМ!$D$10+'СЕТ СН'!$G$5-'СЕТ СН'!$G$21</f>
        <v>3497.4637895800001</v>
      </c>
      <c r="N76" s="36">
        <f>SUMIFS(СВЦЭМ!$D$39:$D$782,СВЦЭМ!$A$39:$A$782,$A76,СВЦЭМ!$B$39:$B$782,N$47)+'СЕТ СН'!$G$11+СВЦЭМ!$D$10+'СЕТ СН'!$G$5-'СЕТ СН'!$G$21</f>
        <v>3503.32486973</v>
      </c>
      <c r="O76" s="36">
        <f>SUMIFS(СВЦЭМ!$D$39:$D$782,СВЦЭМ!$A$39:$A$782,$A76,СВЦЭМ!$B$39:$B$782,O$47)+'СЕТ СН'!$G$11+СВЦЭМ!$D$10+'СЕТ СН'!$G$5-'СЕТ СН'!$G$21</f>
        <v>3507.1420259000001</v>
      </c>
      <c r="P76" s="36">
        <f>SUMIFS(СВЦЭМ!$D$39:$D$782,СВЦЭМ!$A$39:$A$782,$A76,СВЦЭМ!$B$39:$B$782,P$47)+'СЕТ СН'!$G$11+СВЦЭМ!$D$10+'СЕТ СН'!$G$5-'СЕТ СН'!$G$21</f>
        <v>3503.6052915500004</v>
      </c>
      <c r="Q76" s="36">
        <f>SUMIFS(СВЦЭМ!$D$39:$D$782,СВЦЭМ!$A$39:$A$782,$A76,СВЦЭМ!$B$39:$B$782,Q$47)+'СЕТ СН'!$G$11+СВЦЭМ!$D$10+'СЕТ СН'!$G$5-'СЕТ СН'!$G$21</f>
        <v>3504.55709239</v>
      </c>
      <c r="R76" s="36">
        <f>SUMIFS(СВЦЭМ!$D$39:$D$782,СВЦЭМ!$A$39:$A$782,$A76,СВЦЭМ!$B$39:$B$782,R$47)+'СЕТ СН'!$G$11+СВЦЭМ!$D$10+'СЕТ СН'!$G$5-'СЕТ СН'!$G$21</f>
        <v>3487.9632951600001</v>
      </c>
      <c r="S76" s="36">
        <f>SUMIFS(СВЦЭМ!$D$39:$D$782,СВЦЭМ!$A$39:$A$782,$A76,СВЦЭМ!$B$39:$B$782,S$47)+'СЕТ СН'!$G$11+СВЦЭМ!$D$10+'СЕТ СН'!$G$5-'СЕТ СН'!$G$21</f>
        <v>3472.7044927699999</v>
      </c>
      <c r="T76" s="36">
        <f>SUMIFS(СВЦЭМ!$D$39:$D$782,СВЦЭМ!$A$39:$A$782,$A76,СВЦЭМ!$B$39:$B$782,T$47)+'СЕТ СН'!$G$11+СВЦЭМ!$D$10+'СЕТ СН'!$G$5-'СЕТ СН'!$G$21</f>
        <v>3438.0530394500001</v>
      </c>
      <c r="U76" s="36">
        <f>SUMIFS(СВЦЭМ!$D$39:$D$782,СВЦЭМ!$A$39:$A$782,$A76,СВЦЭМ!$B$39:$B$782,U$47)+'СЕТ СН'!$G$11+СВЦЭМ!$D$10+'СЕТ СН'!$G$5-'СЕТ СН'!$G$21</f>
        <v>3397.2860700000001</v>
      </c>
      <c r="V76" s="36">
        <f>SUMIFS(СВЦЭМ!$D$39:$D$782,СВЦЭМ!$A$39:$A$782,$A76,СВЦЭМ!$B$39:$B$782,V$47)+'СЕТ СН'!$G$11+СВЦЭМ!$D$10+'СЕТ СН'!$G$5-'СЕТ СН'!$G$21</f>
        <v>3389.7332432900002</v>
      </c>
      <c r="W76" s="36">
        <f>SUMIFS(СВЦЭМ!$D$39:$D$782,СВЦЭМ!$A$39:$A$782,$A76,СВЦЭМ!$B$39:$B$782,W$47)+'СЕТ СН'!$G$11+СВЦЭМ!$D$10+'СЕТ СН'!$G$5-'СЕТ СН'!$G$21</f>
        <v>3379.0619610399999</v>
      </c>
      <c r="X76" s="36">
        <f>SUMIFS(СВЦЭМ!$D$39:$D$782,СВЦЭМ!$A$39:$A$782,$A76,СВЦЭМ!$B$39:$B$782,X$47)+'СЕТ СН'!$G$11+СВЦЭМ!$D$10+'СЕТ СН'!$G$5-'СЕТ СН'!$G$21</f>
        <v>3444.5373147300002</v>
      </c>
      <c r="Y76" s="36">
        <f>SUMIFS(СВЦЭМ!$D$39:$D$782,СВЦЭМ!$A$39:$A$782,$A76,СВЦЭМ!$B$39:$B$782,Y$47)+'СЕТ СН'!$G$11+СВЦЭМ!$D$10+'СЕТ СН'!$G$5-'СЕТ СН'!$G$21</f>
        <v>3460.6721823900002</v>
      </c>
    </row>
    <row r="77" spans="1:26" ht="15.75" x14ac:dyDescent="0.2">
      <c r="A77" s="35">
        <f t="shared" si="1"/>
        <v>44499</v>
      </c>
      <c r="B77" s="36">
        <f>SUMIFS(СВЦЭМ!$D$39:$D$782,СВЦЭМ!$A$39:$A$782,$A77,СВЦЭМ!$B$39:$B$782,B$47)+'СЕТ СН'!$G$11+СВЦЭМ!$D$10+'СЕТ СН'!$G$5-'СЕТ СН'!$G$21</f>
        <v>3494.0992698099999</v>
      </c>
      <c r="C77" s="36">
        <f>SUMIFS(СВЦЭМ!$D$39:$D$782,СВЦЭМ!$A$39:$A$782,$A77,СВЦЭМ!$B$39:$B$782,C$47)+'СЕТ СН'!$G$11+СВЦЭМ!$D$10+'СЕТ СН'!$G$5-'СЕТ СН'!$G$21</f>
        <v>3578.0092455900003</v>
      </c>
      <c r="D77" s="36">
        <f>SUMIFS(СВЦЭМ!$D$39:$D$782,СВЦЭМ!$A$39:$A$782,$A77,СВЦЭМ!$B$39:$B$782,D$47)+'СЕТ СН'!$G$11+СВЦЭМ!$D$10+'СЕТ СН'!$G$5-'СЕТ СН'!$G$21</f>
        <v>3566.8758863500002</v>
      </c>
      <c r="E77" s="36">
        <f>SUMIFS(СВЦЭМ!$D$39:$D$782,СВЦЭМ!$A$39:$A$782,$A77,СВЦЭМ!$B$39:$B$782,E$47)+'СЕТ СН'!$G$11+СВЦЭМ!$D$10+'СЕТ СН'!$G$5-'СЕТ СН'!$G$21</f>
        <v>3567.0376996900004</v>
      </c>
      <c r="F77" s="36">
        <f>SUMIFS(СВЦЭМ!$D$39:$D$782,СВЦЭМ!$A$39:$A$782,$A77,СВЦЭМ!$B$39:$B$782,F$47)+'СЕТ СН'!$G$11+СВЦЭМ!$D$10+'СЕТ СН'!$G$5-'СЕТ СН'!$G$21</f>
        <v>3565.6229629899999</v>
      </c>
      <c r="G77" s="36">
        <f>SUMIFS(СВЦЭМ!$D$39:$D$782,СВЦЭМ!$A$39:$A$782,$A77,СВЦЭМ!$B$39:$B$782,G$47)+'СЕТ СН'!$G$11+СВЦЭМ!$D$10+'СЕТ СН'!$G$5-'СЕТ СН'!$G$21</f>
        <v>3565.4373661500003</v>
      </c>
      <c r="H77" s="36">
        <f>SUMIFS(СВЦЭМ!$D$39:$D$782,СВЦЭМ!$A$39:$A$782,$A77,СВЦЭМ!$B$39:$B$782,H$47)+'СЕТ СН'!$G$11+СВЦЭМ!$D$10+'СЕТ СН'!$G$5-'СЕТ СН'!$G$21</f>
        <v>3561.8232197100001</v>
      </c>
      <c r="I77" s="36">
        <f>SUMIFS(СВЦЭМ!$D$39:$D$782,СВЦЭМ!$A$39:$A$782,$A77,СВЦЭМ!$B$39:$B$782,I$47)+'СЕТ СН'!$G$11+СВЦЭМ!$D$10+'СЕТ СН'!$G$5-'СЕТ СН'!$G$21</f>
        <v>3503.3584402900001</v>
      </c>
      <c r="J77" s="36">
        <f>SUMIFS(СВЦЭМ!$D$39:$D$782,СВЦЭМ!$A$39:$A$782,$A77,СВЦЭМ!$B$39:$B$782,J$47)+'СЕТ СН'!$G$11+СВЦЭМ!$D$10+'СЕТ СН'!$G$5-'СЕТ СН'!$G$21</f>
        <v>3490.2803663200002</v>
      </c>
      <c r="K77" s="36">
        <f>SUMIFS(СВЦЭМ!$D$39:$D$782,СВЦЭМ!$A$39:$A$782,$A77,СВЦЭМ!$B$39:$B$782,K$47)+'СЕТ СН'!$G$11+СВЦЭМ!$D$10+'СЕТ СН'!$G$5-'СЕТ СН'!$G$21</f>
        <v>3529.3845082799999</v>
      </c>
      <c r="L77" s="36">
        <f>SUMIFS(СВЦЭМ!$D$39:$D$782,СВЦЭМ!$A$39:$A$782,$A77,СВЦЭМ!$B$39:$B$782,L$47)+'СЕТ СН'!$G$11+СВЦЭМ!$D$10+'СЕТ СН'!$G$5-'СЕТ СН'!$G$21</f>
        <v>3542.6661615700004</v>
      </c>
      <c r="M77" s="36">
        <f>SUMIFS(СВЦЭМ!$D$39:$D$782,СВЦЭМ!$A$39:$A$782,$A77,СВЦЭМ!$B$39:$B$782,M$47)+'СЕТ СН'!$G$11+СВЦЭМ!$D$10+'СЕТ СН'!$G$5-'СЕТ СН'!$G$21</f>
        <v>3536.0624281199998</v>
      </c>
      <c r="N77" s="36">
        <f>SUMIFS(СВЦЭМ!$D$39:$D$782,СВЦЭМ!$A$39:$A$782,$A77,СВЦЭМ!$B$39:$B$782,N$47)+'СЕТ СН'!$G$11+СВЦЭМ!$D$10+'СЕТ СН'!$G$5-'СЕТ СН'!$G$21</f>
        <v>3530.32101607</v>
      </c>
      <c r="O77" s="36">
        <f>SUMIFS(СВЦЭМ!$D$39:$D$782,СВЦЭМ!$A$39:$A$782,$A77,СВЦЭМ!$B$39:$B$782,O$47)+'СЕТ СН'!$G$11+СВЦЭМ!$D$10+'СЕТ СН'!$G$5-'СЕТ СН'!$G$21</f>
        <v>3499.4341619200004</v>
      </c>
      <c r="P77" s="36">
        <f>SUMIFS(СВЦЭМ!$D$39:$D$782,СВЦЭМ!$A$39:$A$782,$A77,СВЦЭМ!$B$39:$B$782,P$47)+'СЕТ СН'!$G$11+СВЦЭМ!$D$10+'СЕТ СН'!$G$5-'СЕТ СН'!$G$21</f>
        <v>3488.3817576700003</v>
      </c>
      <c r="Q77" s="36">
        <f>SUMIFS(СВЦЭМ!$D$39:$D$782,СВЦЭМ!$A$39:$A$782,$A77,СВЦЭМ!$B$39:$B$782,Q$47)+'СЕТ СН'!$G$11+СВЦЭМ!$D$10+'СЕТ СН'!$G$5-'СЕТ СН'!$G$21</f>
        <v>3493.7012684600004</v>
      </c>
      <c r="R77" s="36">
        <f>SUMIFS(СВЦЭМ!$D$39:$D$782,СВЦЭМ!$A$39:$A$782,$A77,СВЦЭМ!$B$39:$B$782,R$47)+'СЕТ СН'!$G$11+СВЦЭМ!$D$10+'СЕТ СН'!$G$5-'СЕТ СН'!$G$21</f>
        <v>3480.7847103900003</v>
      </c>
      <c r="S77" s="36">
        <f>SUMIFS(СВЦЭМ!$D$39:$D$782,СВЦЭМ!$A$39:$A$782,$A77,СВЦЭМ!$B$39:$B$782,S$47)+'СЕТ СН'!$G$11+СВЦЭМ!$D$10+'СЕТ СН'!$G$5-'СЕТ СН'!$G$21</f>
        <v>3481.8077755499999</v>
      </c>
      <c r="T77" s="36">
        <f>SUMIFS(СВЦЭМ!$D$39:$D$782,СВЦЭМ!$A$39:$A$782,$A77,СВЦЭМ!$B$39:$B$782,T$47)+'СЕТ СН'!$G$11+СВЦЭМ!$D$10+'СЕТ СН'!$G$5-'СЕТ СН'!$G$21</f>
        <v>3514.0790924600001</v>
      </c>
      <c r="U77" s="36">
        <f>SUMIFS(СВЦЭМ!$D$39:$D$782,СВЦЭМ!$A$39:$A$782,$A77,СВЦЭМ!$B$39:$B$782,U$47)+'СЕТ СН'!$G$11+СВЦЭМ!$D$10+'СЕТ СН'!$G$5-'СЕТ СН'!$G$21</f>
        <v>3535.0520823400002</v>
      </c>
      <c r="V77" s="36">
        <f>SUMIFS(СВЦЭМ!$D$39:$D$782,СВЦЭМ!$A$39:$A$782,$A77,СВЦЭМ!$B$39:$B$782,V$47)+'СЕТ СН'!$G$11+СВЦЭМ!$D$10+'СЕТ СН'!$G$5-'СЕТ СН'!$G$21</f>
        <v>3520.6857058200003</v>
      </c>
      <c r="W77" s="36">
        <f>SUMIFS(СВЦЭМ!$D$39:$D$782,СВЦЭМ!$A$39:$A$782,$A77,СВЦЭМ!$B$39:$B$782,W$47)+'СЕТ СН'!$G$11+СВЦЭМ!$D$10+'СЕТ СН'!$G$5-'СЕТ СН'!$G$21</f>
        <v>3509.1383753800001</v>
      </c>
      <c r="X77" s="36">
        <f>SUMIFS(СВЦЭМ!$D$39:$D$782,СВЦЭМ!$A$39:$A$782,$A77,СВЦЭМ!$B$39:$B$782,X$47)+'СЕТ СН'!$G$11+СВЦЭМ!$D$10+'СЕТ СН'!$G$5-'СЕТ СН'!$G$21</f>
        <v>3483.7550748800004</v>
      </c>
      <c r="Y77" s="36">
        <f>SUMIFS(СВЦЭМ!$D$39:$D$782,СВЦЭМ!$A$39:$A$782,$A77,СВЦЭМ!$B$39:$B$782,Y$47)+'СЕТ СН'!$G$11+СВЦЭМ!$D$10+'СЕТ СН'!$G$5-'СЕТ СН'!$G$21</f>
        <v>3493.8799047299999</v>
      </c>
    </row>
    <row r="78" spans="1:26" ht="15.75" x14ac:dyDescent="0.2">
      <c r="A78" s="35">
        <f t="shared" si="1"/>
        <v>44500</v>
      </c>
      <c r="B78" s="36">
        <f>SUMIFS(СВЦЭМ!$D$39:$D$782,СВЦЭМ!$A$39:$A$782,$A78,СВЦЭМ!$B$39:$B$782,B$47)+'СЕТ СН'!$G$11+СВЦЭМ!$D$10+'СЕТ СН'!$G$5-'СЕТ СН'!$G$21</f>
        <v>3484.5820754599999</v>
      </c>
      <c r="C78" s="36">
        <f>SUMIFS(СВЦЭМ!$D$39:$D$782,СВЦЭМ!$A$39:$A$782,$A78,СВЦЭМ!$B$39:$B$782,C$47)+'СЕТ СН'!$G$11+СВЦЭМ!$D$10+'СЕТ СН'!$G$5-'СЕТ СН'!$G$21</f>
        <v>3559.84608398</v>
      </c>
      <c r="D78" s="36">
        <f>SUMIFS(СВЦЭМ!$D$39:$D$782,СВЦЭМ!$A$39:$A$782,$A78,СВЦЭМ!$B$39:$B$782,D$47)+'СЕТ СН'!$G$11+СВЦЭМ!$D$10+'СЕТ СН'!$G$5-'СЕТ СН'!$G$21</f>
        <v>3561.3259259800002</v>
      </c>
      <c r="E78" s="36">
        <f>SUMIFS(СВЦЭМ!$D$39:$D$782,СВЦЭМ!$A$39:$A$782,$A78,СВЦЭМ!$B$39:$B$782,E$47)+'СЕТ СН'!$G$11+СВЦЭМ!$D$10+'СЕТ СН'!$G$5-'СЕТ СН'!$G$21</f>
        <v>3554.3337871900003</v>
      </c>
      <c r="F78" s="36">
        <f>SUMIFS(СВЦЭМ!$D$39:$D$782,СВЦЭМ!$A$39:$A$782,$A78,СВЦЭМ!$B$39:$B$782,F$47)+'СЕТ СН'!$G$11+СВЦЭМ!$D$10+'СЕТ СН'!$G$5-'СЕТ СН'!$G$21</f>
        <v>3551.0734068299998</v>
      </c>
      <c r="G78" s="36">
        <f>SUMIFS(СВЦЭМ!$D$39:$D$782,СВЦЭМ!$A$39:$A$782,$A78,СВЦЭМ!$B$39:$B$782,G$47)+'СЕТ СН'!$G$11+СВЦЭМ!$D$10+'СЕТ СН'!$G$5-'СЕТ СН'!$G$21</f>
        <v>3549.8322920500004</v>
      </c>
      <c r="H78" s="36">
        <f>SUMIFS(СВЦЭМ!$D$39:$D$782,СВЦЭМ!$A$39:$A$782,$A78,СВЦЭМ!$B$39:$B$782,H$47)+'СЕТ СН'!$G$11+СВЦЭМ!$D$10+'СЕТ СН'!$G$5-'СЕТ СН'!$G$21</f>
        <v>3570.356503</v>
      </c>
      <c r="I78" s="36">
        <f>SUMIFS(СВЦЭМ!$D$39:$D$782,СВЦЭМ!$A$39:$A$782,$A78,СВЦЭМ!$B$39:$B$782,I$47)+'СЕТ СН'!$G$11+СВЦЭМ!$D$10+'СЕТ СН'!$G$5-'СЕТ СН'!$G$21</f>
        <v>3525.4743801499999</v>
      </c>
      <c r="J78" s="36">
        <f>SUMIFS(СВЦЭМ!$D$39:$D$782,СВЦЭМ!$A$39:$A$782,$A78,СВЦЭМ!$B$39:$B$782,J$47)+'СЕТ СН'!$G$11+СВЦЭМ!$D$10+'СЕТ СН'!$G$5-'СЕТ СН'!$G$21</f>
        <v>3501.9588322300001</v>
      </c>
      <c r="K78" s="36">
        <f>SUMIFS(СВЦЭМ!$D$39:$D$782,СВЦЭМ!$A$39:$A$782,$A78,СВЦЭМ!$B$39:$B$782,K$47)+'СЕТ СН'!$G$11+СВЦЭМ!$D$10+'СЕТ СН'!$G$5-'СЕТ СН'!$G$21</f>
        <v>3494.0568368300001</v>
      </c>
      <c r="L78" s="36">
        <f>SUMIFS(СВЦЭМ!$D$39:$D$782,СВЦЭМ!$A$39:$A$782,$A78,СВЦЭМ!$B$39:$B$782,L$47)+'СЕТ СН'!$G$11+СВЦЭМ!$D$10+'СЕТ СН'!$G$5-'СЕТ СН'!$G$21</f>
        <v>3508.0820111000003</v>
      </c>
      <c r="M78" s="36">
        <f>SUMIFS(СВЦЭМ!$D$39:$D$782,СВЦЭМ!$A$39:$A$782,$A78,СВЦЭМ!$B$39:$B$782,M$47)+'СЕТ СН'!$G$11+СВЦЭМ!$D$10+'СЕТ СН'!$G$5-'СЕТ СН'!$G$21</f>
        <v>3502.7696278200001</v>
      </c>
      <c r="N78" s="36">
        <f>SUMIFS(СВЦЭМ!$D$39:$D$782,СВЦЭМ!$A$39:$A$782,$A78,СВЦЭМ!$B$39:$B$782,N$47)+'СЕТ СН'!$G$11+СВЦЭМ!$D$10+'СЕТ СН'!$G$5-'СЕТ СН'!$G$21</f>
        <v>3515.8068362600002</v>
      </c>
      <c r="O78" s="36">
        <f>SUMIFS(СВЦЭМ!$D$39:$D$782,СВЦЭМ!$A$39:$A$782,$A78,СВЦЭМ!$B$39:$B$782,O$47)+'СЕТ СН'!$G$11+СВЦЭМ!$D$10+'СЕТ СН'!$G$5-'СЕТ СН'!$G$21</f>
        <v>3532.0764696599999</v>
      </c>
      <c r="P78" s="36">
        <f>SUMIFS(СВЦЭМ!$D$39:$D$782,СВЦЭМ!$A$39:$A$782,$A78,СВЦЭМ!$B$39:$B$782,P$47)+'СЕТ СН'!$G$11+СВЦЭМ!$D$10+'СЕТ СН'!$G$5-'СЕТ СН'!$G$21</f>
        <v>3530.9621012500002</v>
      </c>
      <c r="Q78" s="36">
        <f>SUMIFS(СВЦЭМ!$D$39:$D$782,СВЦЭМ!$A$39:$A$782,$A78,СВЦЭМ!$B$39:$B$782,Q$47)+'СЕТ СН'!$G$11+СВЦЭМ!$D$10+'СЕТ СН'!$G$5-'СЕТ СН'!$G$21</f>
        <v>3525.6383253100003</v>
      </c>
      <c r="R78" s="36">
        <f>SUMIFS(СВЦЭМ!$D$39:$D$782,СВЦЭМ!$A$39:$A$782,$A78,СВЦЭМ!$B$39:$B$782,R$47)+'СЕТ СН'!$G$11+СВЦЭМ!$D$10+'СЕТ СН'!$G$5-'СЕТ СН'!$G$21</f>
        <v>3527.9876308900002</v>
      </c>
      <c r="S78" s="36">
        <f>SUMIFS(СВЦЭМ!$D$39:$D$782,СВЦЭМ!$A$39:$A$782,$A78,СВЦЭМ!$B$39:$B$782,S$47)+'СЕТ СН'!$G$11+СВЦЭМ!$D$10+'СЕТ СН'!$G$5-'СЕТ СН'!$G$21</f>
        <v>3517.02848838</v>
      </c>
      <c r="T78" s="36">
        <f>SUMIFS(СВЦЭМ!$D$39:$D$782,СВЦЭМ!$A$39:$A$782,$A78,СВЦЭМ!$B$39:$B$782,T$47)+'СЕТ СН'!$G$11+СВЦЭМ!$D$10+'СЕТ СН'!$G$5-'СЕТ СН'!$G$21</f>
        <v>3541.3874521600001</v>
      </c>
      <c r="U78" s="36">
        <f>SUMIFS(СВЦЭМ!$D$39:$D$782,СВЦЭМ!$A$39:$A$782,$A78,СВЦЭМ!$B$39:$B$782,U$47)+'СЕТ СН'!$G$11+СВЦЭМ!$D$10+'СЕТ СН'!$G$5-'СЕТ СН'!$G$21</f>
        <v>3549.34470169</v>
      </c>
      <c r="V78" s="36">
        <f>SUMIFS(СВЦЭМ!$D$39:$D$782,СВЦЭМ!$A$39:$A$782,$A78,СВЦЭМ!$B$39:$B$782,V$47)+'СЕТ СН'!$G$11+СВЦЭМ!$D$10+'СЕТ СН'!$G$5-'СЕТ СН'!$G$21</f>
        <v>3537.8088755100002</v>
      </c>
      <c r="W78" s="36">
        <f>SUMIFS(СВЦЭМ!$D$39:$D$782,СВЦЭМ!$A$39:$A$782,$A78,СВЦЭМ!$B$39:$B$782,W$47)+'СЕТ СН'!$G$11+СВЦЭМ!$D$10+'СЕТ СН'!$G$5-'СЕТ СН'!$G$21</f>
        <v>3522.2466813199999</v>
      </c>
      <c r="X78" s="36">
        <f>SUMIFS(СВЦЭМ!$D$39:$D$782,СВЦЭМ!$A$39:$A$782,$A78,СВЦЭМ!$B$39:$B$782,X$47)+'СЕТ СН'!$G$11+СВЦЭМ!$D$10+'СЕТ СН'!$G$5-'СЕТ СН'!$G$21</f>
        <v>3497.3907942700002</v>
      </c>
      <c r="Y78" s="36">
        <f>SUMIFS(СВЦЭМ!$D$39:$D$782,СВЦЭМ!$A$39:$A$782,$A78,СВЦЭМ!$B$39:$B$782,Y$47)+'СЕТ СН'!$G$11+СВЦЭМ!$D$10+'СЕТ СН'!$G$5-'СЕТ СН'!$G$21</f>
        <v>3509.1230736100001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СН'!$H$11+СВЦЭМ!$D$10+'СЕТ СН'!$H$5-'СЕТ СН'!$H$21</f>
        <v>3660.5348402999998</v>
      </c>
      <c r="C84" s="36">
        <f>SUMIFS(СВЦЭМ!$D$39:$D$782,СВЦЭМ!$A$39:$A$782,$A84,СВЦЭМ!$B$39:$B$782,C$83)+'СЕТ СН'!$H$11+СВЦЭМ!$D$10+'СЕТ СН'!$H$5-'СЕТ СН'!$H$21</f>
        <v>3691.8673593599997</v>
      </c>
      <c r="D84" s="36">
        <f>SUMIFS(СВЦЭМ!$D$39:$D$782,СВЦЭМ!$A$39:$A$782,$A84,СВЦЭМ!$B$39:$B$782,D$83)+'СЕТ СН'!$H$11+СВЦЭМ!$D$10+'СЕТ СН'!$H$5-'СЕТ СН'!$H$21</f>
        <v>3760.2697388900001</v>
      </c>
      <c r="E84" s="36">
        <f>SUMIFS(СВЦЭМ!$D$39:$D$782,СВЦЭМ!$A$39:$A$782,$A84,СВЦЭМ!$B$39:$B$782,E$83)+'СЕТ СН'!$H$11+СВЦЭМ!$D$10+'СЕТ СН'!$H$5-'СЕТ СН'!$H$21</f>
        <v>3781.4400014799999</v>
      </c>
      <c r="F84" s="36">
        <f>SUMIFS(СВЦЭМ!$D$39:$D$782,СВЦЭМ!$A$39:$A$782,$A84,СВЦЭМ!$B$39:$B$782,F$83)+'СЕТ СН'!$H$11+СВЦЭМ!$D$10+'СЕТ СН'!$H$5-'СЕТ СН'!$H$21</f>
        <v>3790.1341754699997</v>
      </c>
      <c r="G84" s="36">
        <f>SUMIFS(СВЦЭМ!$D$39:$D$782,СВЦЭМ!$A$39:$A$782,$A84,СВЦЭМ!$B$39:$B$782,G$83)+'СЕТ СН'!$H$11+СВЦЭМ!$D$10+'СЕТ СН'!$H$5-'СЕТ СН'!$H$21</f>
        <v>3780.2656844499998</v>
      </c>
      <c r="H84" s="36">
        <f>SUMIFS(СВЦЭМ!$D$39:$D$782,СВЦЭМ!$A$39:$A$782,$A84,СВЦЭМ!$B$39:$B$782,H$83)+'СЕТ СН'!$H$11+СВЦЭМ!$D$10+'СЕТ СН'!$H$5-'СЕТ СН'!$H$21</f>
        <v>3755.6327464699998</v>
      </c>
      <c r="I84" s="36">
        <f>SUMIFS(СВЦЭМ!$D$39:$D$782,СВЦЭМ!$A$39:$A$782,$A84,СВЦЭМ!$B$39:$B$782,I$83)+'СЕТ СН'!$H$11+СВЦЭМ!$D$10+'СЕТ СН'!$H$5-'СЕТ СН'!$H$21</f>
        <v>3746.5930251999998</v>
      </c>
      <c r="J84" s="36">
        <f>SUMIFS(СВЦЭМ!$D$39:$D$782,СВЦЭМ!$A$39:$A$782,$A84,СВЦЭМ!$B$39:$B$782,J$83)+'СЕТ СН'!$H$11+СВЦЭМ!$D$10+'СЕТ СН'!$H$5-'СЕТ СН'!$H$21</f>
        <v>3670.4155739799999</v>
      </c>
      <c r="K84" s="36">
        <f>SUMIFS(СВЦЭМ!$D$39:$D$782,СВЦЭМ!$A$39:$A$782,$A84,СВЦЭМ!$B$39:$B$782,K$83)+'СЕТ СН'!$H$11+СВЦЭМ!$D$10+'СЕТ СН'!$H$5-'СЕТ СН'!$H$21</f>
        <v>3693.9013149699999</v>
      </c>
      <c r="L84" s="36">
        <f>SUMIFS(СВЦЭМ!$D$39:$D$782,СВЦЭМ!$A$39:$A$782,$A84,СВЦЭМ!$B$39:$B$782,L$83)+'СЕТ СН'!$H$11+СВЦЭМ!$D$10+'СЕТ СН'!$H$5-'СЕТ СН'!$H$21</f>
        <v>3694.2978544600001</v>
      </c>
      <c r="M84" s="36">
        <f>SUMIFS(СВЦЭМ!$D$39:$D$782,СВЦЭМ!$A$39:$A$782,$A84,СВЦЭМ!$B$39:$B$782,M$83)+'СЕТ СН'!$H$11+СВЦЭМ!$D$10+'СЕТ СН'!$H$5-'СЕТ СН'!$H$21</f>
        <v>3675.8068715600002</v>
      </c>
      <c r="N84" s="36">
        <f>SUMIFS(СВЦЭМ!$D$39:$D$782,СВЦЭМ!$A$39:$A$782,$A84,СВЦЭМ!$B$39:$B$782,N$83)+'СЕТ СН'!$H$11+СВЦЭМ!$D$10+'СЕТ СН'!$H$5-'СЕТ СН'!$H$21</f>
        <v>3666.9537781499998</v>
      </c>
      <c r="O84" s="36">
        <f>SUMIFS(СВЦЭМ!$D$39:$D$782,СВЦЭМ!$A$39:$A$782,$A84,СВЦЭМ!$B$39:$B$782,O$83)+'СЕТ СН'!$H$11+СВЦЭМ!$D$10+'СЕТ СН'!$H$5-'СЕТ СН'!$H$21</f>
        <v>3657.8913328600001</v>
      </c>
      <c r="P84" s="36">
        <f>SUMIFS(СВЦЭМ!$D$39:$D$782,СВЦЭМ!$A$39:$A$782,$A84,СВЦЭМ!$B$39:$B$782,P$83)+'СЕТ СН'!$H$11+СВЦЭМ!$D$10+'СЕТ СН'!$H$5-'СЕТ СН'!$H$21</f>
        <v>3664.3261614799999</v>
      </c>
      <c r="Q84" s="36">
        <f>SUMIFS(СВЦЭМ!$D$39:$D$782,СВЦЭМ!$A$39:$A$782,$A84,СВЦЭМ!$B$39:$B$782,Q$83)+'СЕТ СН'!$H$11+СВЦЭМ!$D$10+'СЕТ СН'!$H$5-'СЕТ СН'!$H$21</f>
        <v>3660.17998192</v>
      </c>
      <c r="R84" s="36">
        <f>SUMIFS(СВЦЭМ!$D$39:$D$782,СВЦЭМ!$A$39:$A$782,$A84,СВЦЭМ!$B$39:$B$782,R$83)+'СЕТ СН'!$H$11+СВЦЭМ!$D$10+'СЕТ СН'!$H$5-'СЕТ СН'!$H$21</f>
        <v>3656.2938353</v>
      </c>
      <c r="S84" s="36">
        <f>SUMIFS(СВЦЭМ!$D$39:$D$782,СВЦЭМ!$A$39:$A$782,$A84,СВЦЭМ!$B$39:$B$782,S$83)+'СЕТ СН'!$H$11+СВЦЭМ!$D$10+'СЕТ СН'!$H$5-'СЕТ СН'!$H$21</f>
        <v>3654.4951626500001</v>
      </c>
      <c r="T84" s="36">
        <f>SUMIFS(СВЦЭМ!$D$39:$D$782,СВЦЭМ!$A$39:$A$782,$A84,СВЦЭМ!$B$39:$B$782,T$83)+'СЕТ СН'!$H$11+СВЦЭМ!$D$10+'СЕТ СН'!$H$5-'СЕТ СН'!$H$21</f>
        <v>3644.8009956799997</v>
      </c>
      <c r="U84" s="36">
        <f>SUMIFS(СВЦЭМ!$D$39:$D$782,СВЦЭМ!$A$39:$A$782,$A84,СВЦЭМ!$B$39:$B$782,U$83)+'СЕТ СН'!$H$11+СВЦЭМ!$D$10+'СЕТ СН'!$H$5-'СЕТ СН'!$H$21</f>
        <v>3616.33647458</v>
      </c>
      <c r="V84" s="36">
        <f>SUMIFS(СВЦЭМ!$D$39:$D$782,СВЦЭМ!$A$39:$A$782,$A84,СВЦЭМ!$B$39:$B$782,V$83)+'СЕТ СН'!$H$11+СВЦЭМ!$D$10+'СЕТ СН'!$H$5-'СЕТ СН'!$H$21</f>
        <v>3587.5110346199999</v>
      </c>
      <c r="W84" s="36">
        <f>SUMIFS(СВЦЭМ!$D$39:$D$782,СВЦЭМ!$A$39:$A$782,$A84,СВЦЭМ!$B$39:$B$782,W$83)+'СЕТ СН'!$H$11+СВЦЭМ!$D$10+'СЕТ СН'!$H$5-'СЕТ СН'!$H$21</f>
        <v>3599.1498591599998</v>
      </c>
      <c r="X84" s="36">
        <f>SUMIFS(СВЦЭМ!$D$39:$D$782,СВЦЭМ!$A$39:$A$782,$A84,СВЦЭМ!$B$39:$B$782,X$83)+'СЕТ СН'!$H$11+СВЦЭМ!$D$10+'СЕТ СН'!$H$5-'СЕТ СН'!$H$21</f>
        <v>3628.7775680200002</v>
      </c>
      <c r="Y84" s="36">
        <f>SUMIFS(СВЦЭМ!$D$39:$D$782,СВЦЭМ!$A$39:$A$782,$A84,СВЦЭМ!$B$39:$B$782,Y$83)+'СЕТ СН'!$H$11+СВЦЭМ!$D$10+'СЕТ СН'!$H$5-'СЕТ СН'!$H$21</f>
        <v>3658.2585018899999</v>
      </c>
      <c r="AA84" s="45"/>
    </row>
    <row r="85" spans="1:27" ht="15.75" x14ac:dyDescent="0.2">
      <c r="A85" s="35">
        <f>A84+1</f>
        <v>44471</v>
      </c>
      <c r="B85" s="36">
        <f>SUMIFS(СВЦЭМ!$D$39:$D$782,СВЦЭМ!$A$39:$A$782,$A85,СВЦЭМ!$B$39:$B$782,B$83)+'СЕТ СН'!$H$11+СВЦЭМ!$D$10+'СЕТ СН'!$H$5-'СЕТ СН'!$H$21</f>
        <v>3730.2117331999998</v>
      </c>
      <c r="C85" s="36">
        <f>SUMIFS(СВЦЭМ!$D$39:$D$782,СВЦЭМ!$A$39:$A$782,$A85,СВЦЭМ!$B$39:$B$782,C$83)+'СЕТ СН'!$H$11+СВЦЭМ!$D$10+'СЕТ СН'!$H$5-'СЕТ СН'!$H$21</f>
        <v>3767.8025277799998</v>
      </c>
      <c r="D85" s="36">
        <f>SUMIFS(СВЦЭМ!$D$39:$D$782,СВЦЭМ!$A$39:$A$782,$A85,СВЦЭМ!$B$39:$B$782,D$83)+'СЕТ СН'!$H$11+СВЦЭМ!$D$10+'СЕТ СН'!$H$5-'СЕТ СН'!$H$21</f>
        <v>3804.9819464299999</v>
      </c>
      <c r="E85" s="36">
        <f>SUMIFS(СВЦЭМ!$D$39:$D$782,СВЦЭМ!$A$39:$A$782,$A85,СВЦЭМ!$B$39:$B$782,E$83)+'СЕТ СН'!$H$11+СВЦЭМ!$D$10+'СЕТ СН'!$H$5-'СЕТ СН'!$H$21</f>
        <v>3823.3847088000002</v>
      </c>
      <c r="F85" s="36">
        <f>SUMIFS(СВЦЭМ!$D$39:$D$782,СВЦЭМ!$A$39:$A$782,$A85,СВЦЭМ!$B$39:$B$782,F$83)+'СЕТ СН'!$H$11+СВЦЭМ!$D$10+'СЕТ СН'!$H$5-'СЕТ СН'!$H$21</f>
        <v>3821.7049980299998</v>
      </c>
      <c r="G85" s="36">
        <f>SUMIFS(СВЦЭМ!$D$39:$D$782,СВЦЭМ!$A$39:$A$782,$A85,СВЦЭМ!$B$39:$B$782,G$83)+'СЕТ СН'!$H$11+СВЦЭМ!$D$10+'СЕТ СН'!$H$5-'СЕТ СН'!$H$21</f>
        <v>3811.89220703</v>
      </c>
      <c r="H85" s="36">
        <f>SUMIFS(СВЦЭМ!$D$39:$D$782,СВЦЭМ!$A$39:$A$782,$A85,СВЦЭМ!$B$39:$B$782,H$83)+'СЕТ СН'!$H$11+СВЦЭМ!$D$10+'СЕТ СН'!$H$5-'СЕТ СН'!$H$21</f>
        <v>3750.1723750299998</v>
      </c>
      <c r="I85" s="36">
        <f>SUMIFS(СВЦЭМ!$D$39:$D$782,СВЦЭМ!$A$39:$A$782,$A85,СВЦЭМ!$B$39:$B$782,I$83)+'СЕТ СН'!$H$11+СВЦЭМ!$D$10+'СЕТ СН'!$H$5-'СЕТ СН'!$H$21</f>
        <v>3698.1525437700002</v>
      </c>
      <c r="J85" s="36">
        <f>SUMIFS(СВЦЭМ!$D$39:$D$782,СВЦЭМ!$A$39:$A$782,$A85,СВЦЭМ!$B$39:$B$782,J$83)+'СЕТ СН'!$H$11+СВЦЭМ!$D$10+'СЕТ СН'!$H$5-'СЕТ СН'!$H$21</f>
        <v>3617.9883020399998</v>
      </c>
      <c r="K85" s="36">
        <f>SUMIFS(СВЦЭМ!$D$39:$D$782,СВЦЭМ!$A$39:$A$782,$A85,СВЦЭМ!$B$39:$B$782,K$83)+'СЕТ СН'!$H$11+СВЦЭМ!$D$10+'СЕТ СН'!$H$5-'СЕТ СН'!$H$21</f>
        <v>3611.7472018399999</v>
      </c>
      <c r="L85" s="36">
        <f>SUMIFS(СВЦЭМ!$D$39:$D$782,СВЦЭМ!$A$39:$A$782,$A85,СВЦЭМ!$B$39:$B$782,L$83)+'СЕТ СН'!$H$11+СВЦЭМ!$D$10+'СЕТ СН'!$H$5-'СЕТ СН'!$H$21</f>
        <v>3619.04951317</v>
      </c>
      <c r="M85" s="36">
        <f>SUMIFS(СВЦЭМ!$D$39:$D$782,СВЦЭМ!$A$39:$A$782,$A85,СВЦЭМ!$B$39:$B$782,M$83)+'СЕТ СН'!$H$11+СВЦЭМ!$D$10+'СЕТ СН'!$H$5-'СЕТ СН'!$H$21</f>
        <v>3610.6540160200002</v>
      </c>
      <c r="N85" s="36">
        <f>SUMIFS(СВЦЭМ!$D$39:$D$782,СВЦЭМ!$A$39:$A$782,$A85,СВЦЭМ!$B$39:$B$782,N$83)+'СЕТ СН'!$H$11+СВЦЭМ!$D$10+'СЕТ СН'!$H$5-'СЕТ СН'!$H$21</f>
        <v>3601.0699430099999</v>
      </c>
      <c r="O85" s="36">
        <f>SUMIFS(СВЦЭМ!$D$39:$D$782,СВЦЭМ!$A$39:$A$782,$A85,СВЦЭМ!$B$39:$B$782,O$83)+'СЕТ СН'!$H$11+СВЦЭМ!$D$10+'СЕТ СН'!$H$5-'СЕТ СН'!$H$21</f>
        <v>3606.3916838</v>
      </c>
      <c r="P85" s="36">
        <f>SUMIFS(СВЦЭМ!$D$39:$D$782,СВЦЭМ!$A$39:$A$782,$A85,СВЦЭМ!$B$39:$B$782,P$83)+'СЕТ СН'!$H$11+СВЦЭМ!$D$10+'СЕТ СН'!$H$5-'СЕТ СН'!$H$21</f>
        <v>3625.4760184199999</v>
      </c>
      <c r="Q85" s="36">
        <f>SUMIFS(СВЦЭМ!$D$39:$D$782,СВЦЭМ!$A$39:$A$782,$A85,СВЦЭМ!$B$39:$B$782,Q$83)+'СЕТ СН'!$H$11+СВЦЭМ!$D$10+'СЕТ СН'!$H$5-'СЕТ СН'!$H$21</f>
        <v>3627.95105552</v>
      </c>
      <c r="R85" s="36">
        <f>SUMIFS(СВЦЭМ!$D$39:$D$782,СВЦЭМ!$A$39:$A$782,$A85,СВЦЭМ!$B$39:$B$782,R$83)+'СЕТ СН'!$H$11+СВЦЭМ!$D$10+'СЕТ СН'!$H$5-'СЕТ СН'!$H$21</f>
        <v>3630.2567238699999</v>
      </c>
      <c r="S85" s="36">
        <f>SUMIFS(СВЦЭМ!$D$39:$D$782,СВЦЭМ!$A$39:$A$782,$A85,СВЦЭМ!$B$39:$B$782,S$83)+'СЕТ СН'!$H$11+СВЦЭМ!$D$10+'СЕТ СН'!$H$5-'СЕТ СН'!$H$21</f>
        <v>3644.2770636800001</v>
      </c>
      <c r="T85" s="36">
        <f>SUMIFS(СВЦЭМ!$D$39:$D$782,СВЦЭМ!$A$39:$A$782,$A85,СВЦЭМ!$B$39:$B$782,T$83)+'СЕТ СН'!$H$11+СВЦЭМ!$D$10+'СЕТ СН'!$H$5-'СЕТ СН'!$H$21</f>
        <v>3615.6820195599998</v>
      </c>
      <c r="U85" s="36">
        <f>SUMIFS(СВЦЭМ!$D$39:$D$782,СВЦЭМ!$A$39:$A$782,$A85,СВЦЭМ!$B$39:$B$782,U$83)+'СЕТ СН'!$H$11+СВЦЭМ!$D$10+'СЕТ СН'!$H$5-'СЕТ СН'!$H$21</f>
        <v>3601.0904159199999</v>
      </c>
      <c r="V85" s="36">
        <f>SUMIFS(СВЦЭМ!$D$39:$D$782,СВЦЭМ!$A$39:$A$782,$A85,СВЦЭМ!$B$39:$B$782,V$83)+'СЕТ СН'!$H$11+СВЦЭМ!$D$10+'СЕТ СН'!$H$5-'СЕТ СН'!$H$21</f>
        <v>3607.0184044399998</v>
      </c>
      <c r="W85" s="36">
        <f>SUMIFS(СВЦЭМ!$D$39:$D$782,СВЦЭМ!$A$39:$A$782,$A85,СВЦЭМ!$B$39:$B$782,W$83)+'СЕТ СН'!$H$11+СВЦЭМ!$D$10+'СЕТ СН'!$H$5-'СЕТ СН'!$H$21</f>
        <v>3595.56941551</v>
      </c>
      <c r="X85" s="36">
        <f>SUMIFS(СВЦЭМ!$D$39:$D$782,СВЦЭМ!$A$39:$A$782,$A85,СВЦЭМ!$B$39:$B$782,X$83)+'СЕТ СН'!$H$11+СВЦЭМ!$D$10+'СЕТ СН'!$H$5-'СЕТ СН'!$H$21</f>
        <v>3704.1417857299998</v>
      </c>
      <c r="Y85" s="36">
        <f>SUMIFS(СВЦЭМ!$D$39:$D$782,СВЦЭМ!$A$39:$A$782,$A85,СВЦЭМ!$B$39:$B$782,Y$83)+'СЕТ СН'!$H$11+СВЦЭМ!$D$10+'СЕТ СН'!$H$5-'СЕТ СН'!$H$21</f>
        <v>3677.4064431100001</v>
      </c>
    </row>
    <row r="86" spans="1:27" ht="15.75" x14ac:dyDescent="0.2">
      <c r="A86" s="35">
        <f t="shared" ref="A86:A114" si="2">A85+1</f>
        <v>44472</v>
      </c>
      <c r="B86" s="36">
        <f>SUMIFS(СВЦЭМ!$D$39:$D$782,СВЦЭМ!$A$39:$A$782,$A86,СВЦЭМ!$B$39:$B$782,B$83)+'СЕТ СН'!$H$11+СВЦЭМ!$D$10+'СЕТ СН'!$H$5-'СЕТ СН'!$H$21</f>
        <v>3695.5355745400002</v>
      </c>
      <c r="C86" s="36">
        <f>SUMIFS(СВЦЭМ!$D$39:$D$782,СВЦЭМ!$A$39:$A$782,$A86,СВЦЭМ!$B$39:$B$782,C$83)+'СЕТ СН'!$H$11+СВЦЭМ!$D$10+'СЕТ СН'!$H$5-'СЕТ СН'!$H$21</f>
        <v>3749.1987916099997</v>
      </c>
      <c r="D86" s="36">
        <f>SUMIFS(СВЦЭМ!$D$39:$D$782,СВЦЭМ!$A$39:$A$782,$A86,СВЦЭМ!$B$39:$B$782,D$83)+'СЕТ СН'!$H$11+СВЦЭМ!$D$10+'СЕТ СН'!$H$5-'СЕТ СН'!$H$21</f>
        <v>3806.26446184</v>
      </c>
      <c r="E86" s="36">
        <f>SUMIFS(СВЦЭМ!$D$39:$D$782,СВЦЭМ!$A$39:$A$782,$A86,СВЦЭМ!$B$39:$B$782,E$83)+'СЕТ СН'!$H$11+СВЦЭМ!$D$10+'СЕТ СН'!$H$5-'СЕТ СН'!$H$21</f>
        <v>3822.72284309</v>
      </c>
      <c r="F86" s="36">
        <f>SUMIFS(СВЦЭМ!$D$39:$D$782,СВЦЭМ!$A$39:$A$782,$A86,СВЦЭМ!$B$39:$B$782,F$83)+'СЕТ СН'!$H$11+СВЦЭМ!$D$10+'СЕТ СН'!$H$5-'СЕТ СН'!$H$21</f>
        <v>3825.2638428299997</v>
      </c>
      <c r="G86" s="36">
        <f>SUMIFS(СВЦЭМ!$D$39:$D$782,СВЦЭМ!$A$39:$A$782,$A86,СВЦЭМ!$B$39:$B$782,G$83)+'СЕТ СН'!$H$11+СВЦЭМ!$D$10+'СЕТ СН'!$H$5-'СЕТ СН'!$H$21</f>
        <v>3818.82175805</v>
      </c>
      <c r="H86" s="36">
        <f>SUMIFS(СВЦЭМ!$D$39:$D$782,СВЦЭМ!$A$39:$A$782,$A86,СВЦЭМ!$B$39:$B$782,H$83)+'СЕТ СН'!$H$11+СВЦЭМ!$D$10+'СЕТ СН'!$H$5-'СЕТ СН'!$H$21</f>
        <v>3768.4251930599999</v>
      </c>
      <c r="I86" s="36">
        <f>SUMIFS(СВЦЭМ!$D$39:$D$782,СВЦЭМ!$A$39:$A$782,$A86,СВЦЭМ!$B$39:$B$782,I$83)+'СЕТ СН'!$H$11+СВЦЭМ!$D$10+'СЕТ СН'!$H$5-'СЕТ СН'!$H$21</f>
        <v>3702.3779875299997</v>
      </c>
      <c r="J86" s="36">
        <f>SUMIFS(СВЦЭМ!$D$39:$D$782,СВЦЭМ!$A$39:$A$782,$A86,СВЦЭМ!$B$39:$B$782,J$83)+'СЕТ СН'!$H$11+СВЦЭМ!$D$10+'СЕТ СН'!$H$5-'СЕТ СН'!$H$21</f>
        <v>3659.86821285</v>
      </c>
      <c r="K86" s="36">
        <f>SUMIFS(СВЦЭМ!$D$39:$D$782,СВЦЭМ!$A$39:$A$782,$A86,СВЦЭМ!$B$39:$B$782,K$83)+'СЕТ СН'!$H$11+СВЦЭМ!$D$10+'СЕТ СН'!$H$5-'СЕТ СН'!$H$21</f>
        <v>3621.0938710599999</v>
      </c>
      <c r="L86" s="36">
        <f>SUMIFS(СВЦЭМ!$D$39:$D$782,СВЦЭМ!$A$39:$A$782,$A86,СВЦЭМ!$B$39:$B$782,L$83)+'СЕТ СН'!$H$11+СВЦЭМ!$D$10+'СЕТ СН'!$H$5-'СЕТ СН'!$H$21</f>
        <v>3616.3418918299999</v>
      </c>
      <c r="M86" s="36">
        <f>SUMIFS(СВЦЭМ!$D$39:$D$782,СВЦЭМ!$A$39:$A$782,$A86,СВЦЭМ!$B$39:$B$782,M$83)+'СЕТ СН'!$H$11+СВЦЭМ!$D$10+'СЕТ СН'!$H$5-'СЕТ СН'!$H$21</f>
        <v>3618.6206919400001</v>
      </c>
      <c r="N86" s="36">
        <f>SUMIFS(СВЦЭМ!$D$39:$D$782,СВЦЭМ!$A$39:$A$782,$A86,СВЦЭМ!$B$39:$B$782,N$83)+'СЕТ СН'!$H$11+СВЦЭМ!$D$10+'СЕТ СН'!$H$5-'СЕТ СН'!$H$21</f>
        <v>3636.61761123</v>
      </c>
      <c r="O86" s="36">
        <f>SUMIFS(СВЦЭМ!$D$39:$D$782,СВЦЭМ!$A$39:$A$782,$A86,СВЦЭМ!$B$39:$B$782,O$83)+'СЕТ СН'!$H$11+СВЦЭМ!$D$10+'СЕТ СН'!$H$5-'СЕТ СН'!$H$21</f>
        <v>3641.2894904699997</v>
      </c>
      <c r="P86" s="36">
        <f>SUMIFS(СВЦЭМ!$D$39:$D$782,СВЦЭМ!$A$39:$A$782,$A86,СВЦЭМ!$B$39:$B$782,P$83)+'СЕТ СН'!$H$11+СВЦЭМ!$D$10+'СЕТ СН'!$H$5-'СЕТ СН'!$H$21</f>
        <v>3643.0849014099999</v>
      </c>
      <c r="Q86" s="36">
        <f>SUMIFS(СВЦЭМ!$D$39:$D$782,СВЦЭМ!$A$39:$A$782,$A86,СВЦЭМ!$B$39:$B$782,Q$83)+'СЕТ СН'!$H$11+СВЦЭМ!$D$10+'СЕТ СН'!$H$5-'СЕТ СН'!$H$21</f>
        <v>3642.5241635299999</v>
      </c>
      <c r="R86" s="36">
        <f>SUMIFS(СВЦЭМ!$D$39:$D$782,СВЦЭМ!$A$39:$A$782,$A86,СВЦЭМ!$B$39:$B$782,R$83)+'СЕТ СН'!$H$11+СВЦЭМ!$D$10+'СЕТ СН'!$H$5-'СЕТ СН'!$H$21</f>
        <v>3631.9918364800001</v>
      </c>
      <c r="S86" s="36">
        <f>SUMIFS(СВЦЭМ!$D$39:$D$782,СВЦЭМ!$A$39:$A$782,$A86,СВЦЭМ!$B$39:$B$782,S$83)+'СЕТ СН'!$H$11+СВЦЭМ!$D$10+'СЕТ СН'!$H$5-'СЕТ СН'!$H$21</f>
        <v>3638.31644035</v>
      </c>
      <c r="T86" s="36">
        <f>SUMIFS(СВЦЭМ!$D$39:$D$782,СВЦЭМ!$A$39:$A$782,$A86,СВЦЭМ!$B$39:$B$782,T$83)+'СЕТ СН'!$H$11+СВЦЭМ!$D$10+'СЕТ СН'!$H$5-'СЕТ СН'!$H$21</f>
        <v>3627.0053970899999</v>
      </c>
      <c r="U86" s="36">
        <f>SUMIFS(СВЦЭМ!$D$39:$D$782,СВЦЭМ!$A$39:$A$782,$A86,СВЦЭМ!$B$39:$B$782,U$83)+'СЕТ СН'!$H$11+СВЦЭМ!$D$10+'СЕТ СН'!$H$5-'СЕТ СН'!$H$21</f>
        <v>3619.09225982</v>
      </c>
      <c r="V86" s="36">
        <f>SUMIFS(СВЦЭМ!$D$39:$D$782,СВЦЭМ!$A$39:$A$782,$A86,СВЦЭМ!$B$39:$B$782,V$83)+'СЕТ СН'!$H$11+СВЦЭМ!$D$10+'СЕТ СН'!$H$5-'СЕТ СН'!$H$21</f>
        <v>3605.1120290399999</v>
      </c>
      <c r="W86" s="36">
        <f>SUMIFS(СВЦЭМ!$D$39:$D$782,СВЦЭМ!$A$39:$A$782,$A86,СВЦЭМ!$B$39:$B$782,W$83)+'СЕТ СН'!$H$11+СВЦЭМ!$D$10+'СЕТ СН'!$H$5-'СЕТ СН'!$H$21</f>
        <v>3585.98083563</v>
      </c>
      <c r="X86" s="36">
        <f>SUMIFS(СВЦЭМ!$D$39:$D$782,СВЦЭМ!$A$39:$A$782,$A86,СВЦЭМ!$B$39:$B$782,X$83)+'СЕТ СН'!$H$11+СВЦЭМ!$D$10+'СЕТ СН'!$H$5-'СЕТ СН'!$H$21</f>
        <v>3588.1549485300002</v>
      </c>
      <c r="Y86" s="36">
        <f>SUMIFS(СВЦЭМ!$D$39:$D$782,СВЦЭМ!$A$39:$A$782,$A86,СВЦЭМ!$B$39:$B$782,Y$83)+'СЕТ СН'!$H$11+СВЦЭМ!$D$10+'СЕТ СН'!$H$5-'СЕТ СН'!$H$21</f>
        <v>3605.5831057999999</v>
      </c>
    </row>
    <row r="87" spans="1:27" ht="15.75" x14ac:dyDescent="0.2">
      <c r="A87" s="35">
        <f t="shared" si="2"/>
        <v>44473</v>
      </c>
      <c r="B87" s="36">
        <f>SUMIFS(СВЦЭМ!$D$39:$D$782,СВЦЭМ!$A$39:$A$782,$A87,СВЦЭМ!$B$39:$B$782,B$83)+'СЕТ СН'!$H$11+СВЦЭМ!$D$10+'СЕТ СН'!$H$5-'СЕТ СН'!$H$21</f>
        <v>3670.2850758599998</v>
      </c>
      <c r="C87" s="36">
        <f>SUMIFS(СВЦЭМ!$D$39:$D$782,СВЦЭМ!$A$39:$A$782,$A87,СВЦЭМ!$B$39:$B$782,C$83)+'СЕТ СН'!$H$11+СВЦЭМ!$D$10+'СЕТ СН'!$H$5-'СЕТ СН'!$H$21</f>
        <v>3698.98411007</v>
      </c>
      <c r="D87" s="36">
        <f>SUMIFS(СВЦЭМ!$D$39:$D$782,СВЦЭМ!$A$39:$A$782,$A87,СВЦЭМ!$B$39:$B$782,D$83)+'СЕТ СН'!$H$11+СВЦЭМ!$D$10+'СЕТ СН'!$H$5-'СЕТ СН'!$H$21</f>
        <v>3693.4604861299999</v>
      </c>
      <c r="E87" s="36">
        <f>SUMIFS(СВЦЭМ!$D$39:$D$782,СВЦЭМ!$A$39:$A$782,$A87,СВЦЭМ!$B$39:$B$782,E$83)+'СЕТ СН'!$H$11+СВЦЭМ!$D$10+'СЕТ СН'!$H$5-'СЕТ СН'!$H$21</f>
        <v>3713.09457647</v>
      </c>
      <c r="F87" s="36">
        <f>SUMIFS(СВЦЭМ!$D$39:$D$782,СВЦЭМ!$A$39:$A$782,$A87,СВЦЭМ!$B$39:$B$782,F$83)+'СЕТ СН'!$H$11+СВЦЭМ!$D$10+'СЕТ СН'!$H$5-'СЕТ СН'!$H$21</f>
        <v>3709.1727658299997</v>
      </c>
      <c r="G87" s="36">
        <f>SUMIFS(СВЦЭМ!$D$39:$D$782,СВЦЭМ!$A$39:$A$782,$A87,СВЦЭМ!$B$39:$B$782,G$83)+'СЕТ СН'!$H$11+СВЦЭМ!$D$10+'СЕТ СН'!$H$5-'СЕТ СН'!$H$21</f>
        <v>3721.1036549199998</v>
      </c>
      <c r="H87" s="36">
        <f>SUMIFS(СВЦЭМ!$D$39:$D$782,СВЦЭМ!$A$39:$A$782,$A87,СВЦЭМ!$B$39:$B$782,H$83)+'СЕТ СН'!$H$11+СВЦЭМ!$D$10+'СЕТ СН'!$H$5-'СЕТ СН'!$H$21</f>
        <v>3755.77211343</v>
      </c>
      <c r="I87" s="36">
        <f>SUMIFS(СВЦЭМ!$D$39:$D$782,СВЦЭМ!$A$39:$A$782,$A87,СВЦЭМ!$B$39:$B$782,I$83)+'СЕТ СН'!$H$11+СВЦЭМ!$D$10+'СЕТ СН'!$H$5-'СЕТ СН'!$H$21</f>
        <v>3706.5199368499998</v>
      </c>
      <c r="J87" s="36">
        <f>SUMIFS(СВЦЭМ!$D$39:$D$782,СВЦЭМ!$A$39:$A$782,$A87,СВЦЭМ!$B$39:$B$782,J$83)+'СЕТ СН'!$H$11+СВЦЭМ!$D$10+'СЕТ СН'!$H$5-'СЕТ СН'!$H$21</f>
        <v>3673.8133217200002</v>
      </c>
      <c r="K87" s="36">
        <f>SUMIFS(СВЦЭМ!$D$39:$D$782,СВЦЭМ!$A$39:$A$782,$A87,СВЦЭМ!$B$39:$B$782,K$83)+'СЕТ СН'!$H$11+СВЦЭМ!$D$10+'СЕТ СН'!$H$5-'СЕТ СН'!$H$21</f>
        <v>3691.2825893999998</v>
      </c>
      <c r="L87" s="36">
        <f>SUMIFS(СВЦЭМ!$D$39:$D$782,СВЦЭМ!$A$39:$A$782,$A87,СВЦЭМ!$B$39:$B$782,L$83)+'СЕТ СН'!$H$11+СВЦЭМ!$D$10+'СЕТ СН'!$H$5-'СЕТ СН'!$H$21</f>
        <v>3676.5550843800002</v>
      </c>
      <c r="M87" s="36">
        <f>SUMIFS(СВЦЭМ!$D$39:$D$782,СВЦЭМ!$A$39:$A$782,$A87,СВЦЭМ!$B$39:$B$782,M$83)+'СЕТ СН'!$H$11+СВЦЭМ!$D$10+'СЕТ СН'!$H$5-'СЕТ СН'!$H$21</f>
        <v>3676.5875188800001</v>
      </c>
      <c r="N87" s="36">
        <f>SUMIFS(СВЦЭМ!$D$39:$D$782,СВЦЭМ!$A$39:$A$782,$A87,СВЦЭМ!$B$39:$B$782,N$83)+'СЕТ СН'!$H$11+СВЦЭМ!$D$10+'СЕТ СН'!$H$5-'СЕТ СН'!$H$21</f>
        <v>3653.2848313099998</v>
      </c>
      <c r="O87" s="36">
        <f>SUMIFS(СВЦЭМ!$D$39:$D$782,СВЦЭМ!$A$39:$A$782,$A87,СВЦЭМ!$B$39:$B$782,O$83)+'СЕТ СН'!$H$11+СВЦЭМ!$D$10+'СЕТ СН'!$H$5-'СЕТ СН'!$H$21</f>
        <v>3652.3175659399999</v>
      </c>
      <c r="P87" s="36">
        <f>SUMIFS(СВЦЭМ!$D$39:$D$782,СВЦЭМ!$A$39:$A$782,$A87,СВЦЭМ!$B$39:$B$782,P$83)+'СЕТ СН'!$H$11+СВЦЭМ!$D$10+'СЕТ СН'!$H$5-'СЕТ СН'!$H$21</f>
        <v>3658.7472010199999</v>
      </c>
      <c r="Q87" s="36">
        <f>SUMIFS(СВЦЭМ!$D$39:$D$782,СВЦЭМ!$A$39:$A$782,$A87,СВЦЭМ!$B$39:$B$782,Q$83)+'СЕТ СН'!$H$11+СВЦЭМ!$D$10+'СЕТ СН'!$H$5-'СЕТ СН'!$H$21</f>
        <v>3694.6575316899998</v>
      </c>
      <c r="R87" s="36">
        <f>SUMIFS(СВЦЭМ!$D$39:$D$782,СВЦЭМ!$A$39:$A$782,$A87,СВЦЭМ!$B$39:$B$782,R$83)+'СЕТ СН'!$H$11+СВЦЭМ!$D$10+'СЕТ СН'!$H$5-'СЕТ СН'!$H$21</f>
        <v>3685.2929611999998</v>
      </c>
      <c r="S87" s="36">
        <f>SUMIFS(СВЦЭМ!$D$39:$D$782,СВЦЭМ!$A$39:$A$782,$A87,СВЦЭМ!$B$39:$B$782,S$83)+'СЕТ СН'!$H$11+СВЦЭМ!$D$10+'СЕТ СН'!$H$5-'СЕТ СН'!$H$21</f>
        <v>3689.5254442</v>
      </c>
      <c r="T87" s="36">
        <f>SUMIFS(СВЦЭМ!$D$39:$D$782,СВЦЭМ!$A$39:$A$782,$A87,СВЦЭМ!$B$39:$B$782,T$83)+'СЕТ СН'!$H$11+СВЦЭМ!$D$10+'СЕТ СН'!$H$5-'СЕТ СН'!$H$21</f>
        <v>3707.0806688600001</v>
      </c>
      <c r="U87" s="36">
        <f>SUMIFS(СВЦЭМ!$D$39:$D$782,СВЦЭМ!$A$39:$A$782,$A87,СВЦЭМ!$B$39:$B$782,U$83)+'СЕТ СН'!$H$11+СВЦЭМ!$D$10+'СЕТ СН'!$H$5-'СЕТ СН'!$H$21</f>
        <v>3703.78626472</v>
      </c>
      <c r="V87" s="36">
        <f>SUMIFS(СВЦЭМ!$D$39:$D$782,СВЦЭМ!$A$39:$A$782,$A87,СВЦЭМ!$B$39:$B$782,V$83)+'СЕТ СН'!$H$11+СВЦЭМ!$D$10+'СЕТ СН'!$H$5-'СЕТ СН'!$H$21</f>
        <v>3701.2702104800001</v>
      </c>
      <c r="W87" s="36">
        <f>SUMIFS(СВЦЭМ!$D$39:$D$782,СВЦЭМ!$A$39:$A$782,$A87,СВЦЭМ!$B$39:$B$782,W$83)+'СЕТ СН'!$H$11+СВЦЭМ!$D$10+'СЕТ СН'!$H$5-'СЕТ СН'!$H$21</f>
        <v>3691.0448105400001</v>
      </c>
      <c r="X87" s="36">
        <f>SUMIFS(СВЦЭМ!$D$39:$D$782,СВЦЭМ!$A$39:$A$782,$A87,СВЦЭМ!$B$39:$B$782,X$83)+'СЕТ СН'!$H$11+СВЦЭМ!$D$10+'СЕТ СН'!$H$5-'СЕТ СН'!$H$21</f>
        <v>3703.1005503400002</v>
      </c>
      <c r="Y87" s="36">
        <f>SUMIFS(СВЦЭМ!$D$39:$D$782,СВЦЭМ!$A$39:$A$782,$A87,СВЦЭМ!$B$39:$B$782,Y$83)+'СЕТ СН'!$H$11+СВЦЭМ!$D$10+'СЕТ СН'!$H$5-'СЕТ СН'!$H$21</f>
        <v>3759.1906828800002</v>
      </c>
    </row>
    <row r="88" spans="1:27" ht="15.75" x14ac:dyDescent="0.2">
      <c r="A88" s="35">
        <f t="shared" si="2"/>
        <v>44474</v>
      </c>
      <c r="B88" s="36">
        <f>SUMIFS(СВЦЭМ!$D$39:$D$782,СВЦЭМ!$A$39:$A$782,$A88,СВЦЭМ!$B$39:$B$782,B$83)+'СЕТ СН'!$H$11+СВЦЭМ!$D$10+'СЕТ СН'!$H$5-'СЕТ СН'!$H$21</f>
        <v>3817.6057846499998</v>
      </c>
      <c r="C88" s="36">
        <f>SUMIFS(СВЦЭМ!$D$39:$D$782,СВЦЭМ!$A$39:$A$782,$A88,СВЦЭМ!$B$39:$B$782,C$83)+'СЕТ СН'!$H$11+СВЦЭМ!$D$10+'СЕТ СН'!$H$5-'СЕТ СН'!$H$21</f>
        <v>3820.5638202700002</v>
      </c>
      <c r="D88" s="36">
        <f>SUMIFS(СВЦЭМ!$D$39:$D$782,СВЦЭМ!$A$39:$A$782,$A88,СВЦЭМ!$B$39:$B$782,D$83)+'СЕТ СН'!$H$11+СВЦЭМ!$D$10+'СЕТ СН'!$H$5-'СЕТ СН'!$H$21</f>
        <v>3754.2729041699999</v>
      </c>
      <c r="E88" s="36">
        <f>SUMIFS(СВЦЭМ!$D$39:$D$782,СВЦЭМ!$A$39:$A$782,$A88,СВЦЭМ!$B$39:$B$782,E$83)+'СЕТ СН'!$H$11+СВЦЭМ!$D$10+'СЕТ СН'!$H$5-'СЕТ СН'!$H$21</f>
        <v>3737.7485620899997</v>
      </c>
      <c r="F88" s="36">
        <f>SUMIFS(СВЦЭМ!$D$39:$D$782,СВЦЭМ!$A$39:$A$782,$A88,СВЦЭМ!$B$39:$B$782,F$83)+'СЕТ СН'!$H$11+СВЦЭМ!$D$10+'СЕТ СН'!$H$5-'СЕТ СН'!$H$21</f>
        <v>3737.75134652</v>
      </c>
      <c r="G88" s="36">
        <f>SUMIFS(СВЦЭМ!$D$39:$D$782,СВЦЭМ!$A$39:$A$782,$A88,СВЦЭМ!$B$39:$B$782,G$83)+'СЕТ СН'!$H$11+СВЦЭМ!$D$10+'СЕТ СН'!$H$5-'СЕТ СН'!$H$21</f>
        <v>3747.0407754399998</v>
      </c>
      <c r="H88" s="36">
        <f>SUMIFS(СВЦЭМ!$D$39:$D$782,СВЦЭМ!$A$39:$A$782,$A88,СВЦЭМ!$B$39:$B$782,H$83)+'СЕТ СН'!$H$11+СВЦЭМ!$D$10+'СЕТ СН'!$H$5-'СЕТ СН'!$H$21</f>
        <v>3801.96446565</v>
      </c>
      <c r="I88" s="36">
        <f>SUMIFS(СВЦЭМ!$D$39:$D$782,СВЦЭМ!$A$39:$A$782,$A88,СВЦЭМ!$B$39:$B$782,I$83)+'СЕТ СН'!$H$11+СВЦЭМ!$D$10+'СЕТ СН'!$H$5-'СЕТ СН'!$H$21</f>
        <v>3786.0554243500001</v>
      </c>
      <c r="J88" s="36">
        <f>SUMIFS(СВЦЭМ!$D$39:$D$782,СВЦЭМ!$A$39:$A$782,$A88,СВЦЭМ!$B$39:$B$782,J$83)+'СЕТ СН'!$H$11+СВЦЭМ!$D$10+'СЕТ СН'!$H$5-'СЕТ СН'!$H$21</f>
        <v>3685.5383132299999</v>
      </c>
      <c r="K88" s="36">
        <f>SUMIFS(СВЦЭМ!$D$39:$D$782,СВЦЭМ!$A$39:$A$782,$A88,СВЦЭМ!$B$39:$B$782,K$83)+'СЕТ СН'!$H$11+СВЦЭМ!$D$10+'СЕТ СН'!$H$5-'СЕТ СН'!$H$21</f>
        <v>3706.9085125399997</v>
      </c>
      <c r="L88" s="36">
        <f>SUMIFS(СВЦЭМ!$D$39:$D$782,СВЦЭМ!$A$39:$A$782,$A88,СВЦЭМ!$B$39:$B$782,L$83)+'СЕТ СН'!$H$11+СВЦЭМ!$D$10+'СЕТ СН'!$H$5-'СЕТ СН'!$H$21</f>
        <v>3713.61666281</v>
      </c>
      <c r="M88" s="36">
        <f>SUMIFS(СВЦЭМ!$D$39:$D$782,СВЦЭМ!$A$39:$A$782,$A88,СВЦЭМ!$B$39:$B$782,M$83)+'СЕТ СН'!$H$11+СВЦЭМ!$D$10+'СЕТ СН'!$H$5-'СЕТ СН'!$H$21</f>
        <v>3734.8524730899999</v>
      </c>
      <c r="N88" s="36">
        <f>SUMIFS(СВЦЭМ!$D$39:$D$782,СВЦЭМ!$A$39:$A$782,$A88,СВЦЭМ!$B$39:$B$782,N$83)+'СЕТ СН'!$H$11+СВЦЭМ!$D$10+'СЕТ СН'!$H$5-'СЕТ СН'!$H$21</f>
        <v>3714.1170271299998</v>
      </c>
      <c r="O88" s="36">
        <f>SUMIFS(СВЦЭМ!$D$39:$D$782,СВЦЭМ!$A$39:$A$782,$A88,СВЦЭМ!$B$39:$B$782,O$83)+'СЕТ СН'!$H$11+СВЦЭМ!$D$10+'СЕТ СН'!$H$5-'СЕТ СН'!$H$21</f>
        <v>3718.99335905</v>
      </c>
      <c r="P88" s="36">
        <f>SUMIFS(СВЦЭМ!$D$39:$D$782,СВЦЭМ!$A$39:$A$782,$A88,СВЦЭМ!$B$39:$B$782,P$83)+'СЕТ СН'!$H$11+СВЦЭМ!$D$10+'СЕТ СН'!$H$5-'СЕТ СН'!$H$21</f>
        <v>3723.0226547699999</v>
      </c>
      <c r="Q88" s="36">
        <f>SUMIFS(СВЦЭМ!$D$39:$D$782,СВЦЭМ!$A$39:$A$782,$A88,СВЦЭМ!$B$39:$B$782,Q$83)+'СЕТ СН'!$H$11+СВЦЭМ!$D$10+'СЕТ СН'!$H$5-'СЕТ СН'!$H$21</f>
        <v>3745.23548906</v>
      </c>
      <c r="R88" s="36">
        <f>SUMIFS(СВЦЭМ!$D$39:$D$782,СВЦЭМ!$A$39:$A$782,$A88,СВЦЭМ!$B$39:$B$782,R$83)+'СЕТ СН'!$H$11+СВЦЭМ!$D$10+'СЕТ СН'!$H$5-'СЕТ СН'!$H$21</f>
        <v>3725.8411071</v>
      </c>
      <c r="S88" s="36">
        <f>SUMIFS(СВЦЭМ!$D$39:$D$782,СВЦЭМ!$A$39:$A$782,$A88,СВЦЭМ!$B$39:$B$782,S$83)+'СЕТ СН'!$H$11+СВЦЭМ!$D$10+'СЕТ СН'!$H$5-'СЕТ СН'!$H$21</f>
        <v>3717.7263679099997</v>
      </c>
      <c r="T88" s="36">
        <f>SUMIFS(СВЦЭМ!$D$39:$D$782,СВЦЭМ!$A$39:$A$782,$A88,СВЦЭМ!$B$39:$B$782,T$83)+'СЕТ СН'!$H$11+СВЦЭМ!$D$10+'СЕТ СН'!$H$5-'СЕТ СН'!$H$21</f>
        <v>3750.7806227299998</v>
      </c>
      <c r="U88" s="36">
        <f>SUMIFS(СВЦЭМ!$D$39:$D$782,СВЦЭМ!$A$39:$A$782,$A88,СВЦЭМ!$B$39:$B$782,U$83)+'СЕТ СН'!$H$11+СВЦЭМ!$D$10+'СЕТ СН'!$H$5-'СЕТ СН'!$H$21</f>
        <v>3727.73153078</v>
      </c>
      <c r="V88" s="36">
        <f>SUMIFS(СВЦЭМ!$D$39:$D$782,СВЦЭМ!$A$39:$A$782,$A88,СВЦЭМ!$B$39:$B$782,V$83)+'СЕТ СН'!$H$11+СВЦЭМ!$D$10+'СЕТ СН'!$H$5-'СЕТ СН'!$H$21</f>
        <v>3727.9280673399999</v>
      </c>
      <c r="W88" s="36">
        <f>SUMIFS(СВЦЭМ!$D$39:$D$782,СВЦЭМ!$A$39:$A$782,$A88,СВЦЭМ!$B$39:$B$782,W$83)+'СЕТ СН'!$H$11+СВЦЭМ!$D$10+'СЕТ СН'!$H$5-'СЕТ СН'!$H$21</f>
        <v>3731.8501397199998</v>
      </c>
      <c r="X88" s="36">
        <f>SUMIFS(СВЦЭМ!$D$39:$D$782,СВЦЭМ!$A$39:$A$782,$A88,СВЦЭМ!$B$39:$B$782,X$83)+'СЕТ СН'!$H$11+СВЦЭМ!$D$10+'СЕТ СН'!$H$5-'СЕТ СН'!$H$21</f>
        <v>3742.03152877</v>
      </c>
      <c r="Y88" s="36">
        <f>SUMIFS(СВЦЭМ!$D$39:$D$782,СВЦЭМ!$A$39:$A$782,$A88,СВЦЭМ!$B$39:$B$782,Y$83)+'СЕТ СН'!$H$11+СВЦЭМ!$D$10+'СЕТ СН'!$H$5-'СЕТ СН'!$H$21</f>
        <v>3815.0267702299998</v>
      </c>
    </row>
    <row r="89" spans="1:27" ht="15.75" x14ac:dyDescent="0.2">
      <c r="A89" s="35">
        <f t="shared" si="2"/>
        <v>44475</v>
      </c>
      <c r="B89" s="36">
        <f>SUMIFS(СВЦЭМ!$D$39:$D$782,СВЦЭМ!$A$39:$A$782,$A89,СВЦЭМ!$B$39:$B$782,B$83)+'СЕТ СН'!$H$11+СВЦЭМ!$D$10+'СЕТ СН'!$H$5-'СЕТ СН'!$H$21</f>
        <v>3841.2220693700001</v>
      </c>
      <c r="C89" s="36">
        <f>SUMIFS(СВЦЭМ!$D$39:$D$782,СВЦЭМ!$A$39:$A$782,$A89,СВЦЭМ!$B$39:$B$782,C$83)+'СЕТ СН'!$H$11+СВЦЭМ!$D$10+'СЕТ СН'!$H$5-'СЕТ СН'!$H$21</f>
        <v>3871.7495681700002</v>
      </c>
      <c r="D89" s="36">
        <f>SUMIFS(СВЦЭМ!$D$39:$D$782,СВЦЭМ!$A$39:$A$782,$A89,СВЦЭМ!$B$39:$B$782,D$83)+'СЕТ СН'!$H$11+СВЦЭМ!$D$10+'СЕТ СН'!$H$5-'СЕТ СН'!$H$21</f>
        <v>3788.9622288700002</v>
      </c>
      <c r="E89" s="36">
        <f>SUMIFS(СВЦЭМ!$D$39:$D$782,СВЦЭМ!$A$39:$A$782,$A89,СВЦЭМ!$B$39:$B$782,E$83)+'СЕТ СН'!$H$11+СВЦЭМ!$D$10+'СЕТ СН'!$H$5-'СЕТ СН'!$H$21</f>
        <v>3778.5146144400001</v>
      </c>
      <c r="F89" s="36">
        <f>SUMIFS(СВЦЭМ!$D$39:$D$782,СВЦЭМ!$A$39:$A$782,$A89,СВЦЭМ!$B$39:$B$782,F$83)+'СЕТ СН'!$H$11+СВЦЭМ!$D$10+'СЕТ СН'!$H$5-'СЕТ СН'!$H$21</f>
        <v>3772.8660074999998</v>
      </c>
      <c r="G89" s="36">
        <f>SUMIFS(СВЦЭМ!$D$39:$D$782,СВЦЭМ!$A$39:$A$782,$A89,СВЦЭМ!$B$39:$B$782,G$83)+'СЕТ СН'!$H$11+СВЦЭМ!$D$10+'СЕТ СН'!$H$5-'СЕТ СН'!$H$21</f>
        <v>3776.1949993200001</v>
      </c>
      <c r="H89" s="36">
        <f>SUMIFS(СВЦЭМ!$D$39:$D$782,СВЦЭМ!$A$39:$A$782,$A89,СВЦЭМ!$B$39:$B$782,H$83)+'СЕТ СН'!$H$11+СВЦЭМ!$D$10+'СЕТ СН'!$H$5-'СЕТ СН'!$H$21</f>
        <v>3835.5104767100001</v>
      </c>
      <c r="I89" s="36">
        <f>SUMIFS(СВЦЭМ!$D$39:$D$782,СВЦЭМ!$A$39:$A$782,$A89,СВЦЭМ!$B$39:$B$782,I$83)+'СЕТ СН'!$H$11+СВЦЭМ!$D$10+'СЕТ СН'!$H$5-'СЕТ СН'!$H$21</f>
        <v>3850.5821822799999</v>
      </c>
      <c r="J89" s="36">
        <f>SUMIFS(СВЦЭМ!$D$39:$D$782,СВЦЭМ!$A$39:$A$782,$A89,СВЦЭМ!$B$39:$B$782,J$83)+'СЕТ СН'!$H$11+СВЦЭМ!$D$10+'СЕТ СН'!$H$5-'СЕТ СН'!$H$21</f>
        <v>3794.4717959499999</v>
      </c>
      <c r="K89" s="36">
        <f>SUMIFS(СВЦЭМ!$D$39:$D$782,СВЦЭМ!$A$39:$A$782,$A89,СВЦЭМ!$B$39:$B$782,K$83)+'СЕТ СН'!$H$11+СВЦЭМ!$D$10+'СЕТ СН'!$H$5-'СЕТ СН'!$H$21</f>
        <v>3775.6517537</v>
      </c>
      <c r="L89" s="36">
        <f>SUMIFS(СВЦЭМ!$D$39:$D$782,СВЦЭМ!$A$39:$A$782,$A89,СВЦЭМ!$B$39:$B$782,L$83)+'СЕТ СН'!$H$11+СВЦЭМ!$D$10+'СЕТ СН'!$H$5-'СЕТ СН'!$H$21</f>
        <v>3793.3467129599999</v>
      </c>
      <c r="M89" s="36">
        <f>SUMIFS(СВЦЭМ!$D$39:$D$782,СВЦЭМ!$A$39:$A$782,$A89,СВЦЭМ!$B$39:$B$782,M$83)+'СЕТ СН'!$H$11+СВЦЭМ!$D$10+'СЕТ СН'!$H$5-'СЕТ СН'!$H$21</f>
        <v>3794.4459418599999</v>
      </c>
      <c r="N89" s="36">
        <f>SUMIFS(СВЦЭМ!$D$39:$D$782,СВЦЭМ!$A$39:$A$782,$A89,СВЦЭМ!$B$39:$B$782,N$83)+'СЕТ СН'!$H$11+СВЦЭМ!$D$10+'СЕТ СН'!$H$5-'СЕТ СН'!$H$21</f>
        <v>3785.9073779</v>
      </c>
      <c r="O89" s="36">
        <f>SUMIFS(СВЦЭМ!$D$39:$D$782,СВЦЭМ!$A$39:$A$782,$A89,СВЦЭМ!$B$39:$B$782,O$83)+'СЕТ СН'!$H$11+СВЦЭМ!$D$10+'СЕТ СН'!$H$5-'СЕТ СН'!$H$21</f>
        <v>3799.8965935799997</v>
      </c>
      <c r="P89" s="36">
        <f>SUMIFS(СВЦЭМ!$D$39:$D$782,СВЦЭМ!$A$39:$A$782,$A89,СВЦЭМ!$B$39:$B$782,P$83)+'СЕТ СН'!$H$11+СВЦЭМ!$D$10+'СЕТ СН'!$H$5-'СЕТ СН'!$H$21</f>
        <v>3804.6219407999997</v>
      </c>
      <c r="Q89" s="36">
        <f>SUMIFS(СВЦЭМ!$D$39:$D$782,СВЦЭМ!$A$39:$A$782,$A89,СВЦЭМ!$B$39:$B$782,Q$83)+'СЕТ СН'!$H$11+СВЦЭМ!$D$10+'СЕТ СН'!$H$5-'СЕТ СН'!$H$21</f>
        <v>3816.0206323100001</v>
      </c>
      <c r="R89" s="36">
        <f>SUMIFS(СВЦЭМ!$D$39:$D$782,СВЦЭМ!$A$39:$A$782,$A89,СВЦЭМ!$B$39:$B$782,R$83)+'СЕТ СН'!$H$11+СВЦЭМ!$D$10+'СЕТ СН'!$H$5-'СЕТ СН'!$H$21</f>
        <v>3821.8059283399998</v>
      </c>
      <c r="S89" s="36">
        <f>SUMIFS(СВЦЭМ!$D$39:$D$782,СВЦЭМ!$A$39:$A$782,$A89,СВЦЭМ!$B$39:$B$782,S$83)+'СЕТ СН'!$H$11+СВЦЭМ!$D$10+'СЕТ СН'!$H$5-'СЕТ СН'!$H$21</f>
        <v>3820.15917644</v>
      </c>
      <c r="T89" s="36">
        <f>SUMIFS(СВЦЭМ!$D$39:$D$782,СВЦЭМ!$A$39:$A$782,$A89,СВЦЭМ!$B$39:$B$782,T$83)+'СЕТ СН'!$H$11+СВЦЭМ!$D$10+'СЕТ СН'!$H$5-'СЕТ СН'!$H$21</f>
        <v>3777.7323345699997</v>
      </c>
      <c r="U89" s="36">
        <f>SUMIFS(СВЦЭМ!$D$39:$D$782,СВЦЭМ!$A$39:$A$782,$A89,СВЦЭМ!$B$39:$B$782,U$83)+'СЕТ СН'!$H$11+СВЦЭМ!$D$10+'СЕТ СН'!$H$5-'СЕТ СН'!$H$21</f>
        <v>3715.7101201800001</v>
      </c>
      <c r="V89" s="36">
        <f>SUMIFS(СВЦЭМ!$D$39:$D$782,СВЦЭМ!$A$39:$A$782,$A89,СВЦЭМ!$B$39:$B$782,V$83)+'СЕТ СН'!$H$11+СВЦЭМ!$D$10+'СЕТ СН'!$H$5-'СЕТ СН'!$H$21</f>
        <v>3683.0729767399998</v>
      </c>
      <c r="W89" s="36">
        <f>SUMIFS(СВЦЭМ!$D$39:$D$782,СВЦЭМ!$A$39:$A$782,$A89,СВЦЭМ!$B$39:$B$782,W$83)+'СЕТ СН'!$H$11+СВЦЭМ!$D$10+'СЕТ СН'!$H$5-'СЕТ СН'!$H$21</f>
        <v>3714.6613759799998</v>
      </c>
      <c r="X89" s="36">
        <f>SUMIFS(СВЦЭМ!$D$39:$D$782,СВЦЭМ!$A$39:$A$782,$A89,СВЦЭМ!$B$39:$B$782,X$83)+'СЕТ СН'!$H$11+СВЦЭМ!$D$10+'СЕТ СН'!$H$5-'СЕТ СН'!$H$21</f>
        <v>3794.5401420799999</v>
      </c>
      <c r="Y89" s="36">
        <f>SUMIFS(СВЦЭМ!$D$39:$D$782,СВЦЭМ!$A$39:$A$782,$A89,СВЦЭМ!$B$39:$B$782,Y$83)+'СЕТ СН'!$H$11+СВЦЭМ!$D$10+'СЕТ СН'!$H$5-'СЕТ СН'!$H$21</f>
        <v>3830.16131705</v>
      </c>
    </row>
    <row r="90" spans="1:27" ht="15.75" x14ac:dyDescent="0.2">
      <c r="A90" s="35">
        <f t="shared" si="2"/>
        <v>44476</v>
      </c>
      <c r="B90" s="36">
        <f>SUMIFS(СВЦЭМ!$D$39:$D$782,СВЦЭМ!$A$39:$A$782,$A90,СВЦЭМ!$B$39:$B$782,B$83)+'СЕТ СН'!$H$11+СВЦЭМ!$D$10+'СЕТ СН'!$H$5-'СЕТ СН'!$H$21</f>
        <v>3767.3108005499998</v>
      </c>
      <c r="C90" s="36">
        <f>SUMIFS(СВЦЭМ!$D$39:$D$782,СВЦЭМ!$A$39:$A$782,$A90,СВЦЭМ!$B$39:$B$782,C$83)+'СЕТ СН'!$H$11+СВЦЭМ!$D$10+'СЕТ СН'!$H$5-'СЕТ СН'!$H$21</f>
        <v>3784.7891000499999</v>
      </c>
      <c r="D90" s="36">
        <f>SUMIFS(СВЦЭМ!$D$39:$D$782,СВЦЭМ!$A$39:$A$782,$A90,СВЦЭМ!$B$39:$B$782,D$83)+'СЕТ СН'!$H$11+СВЦЭМ!$D$10+'СЕТ СН'!$H$5-'СЕТ СН'!$H$21</f>
        <v>3738.6078257099998</v>
      </c>
      <c r="E90" s="36">
        <f>SUMIFS(СВЦЭМ!$D$39:$D$782,СВЦЭМ!$A$39:$A$782,$A90,СВЦЭМ!$B$39:$B$782,E$83)+'СЕТ СН'!$H$11+СВЦЭМ!$D$10+'СЕТ СН'!$H$5-'СЕТ СН'!$H$21</f>
        <v>3740.8325007100002</v>
      </c>
      <c r="F90" s="36">
        <f>SUMIFS(СВЦЭМ!$D$39:$D$782,СВЦЭМ!$A$39:$A$782,$A90,СВЦЭМ!$B$39:$B$782,F$83)+'СЕТ СН'!$H$11+СВЦЭМ!$D$10+'СЕТ СН'!$H$5-'СЕТ СН'!$H$21</f>
        <v>3739.9483979400002</v>
      </c>
      <c r="G90" s="36">
        <f>SUMIFS(СВЦЭМ!$D$39:$D$782,СВЦЭМ!$A$39:$A$782,$A90,СВЦЭМ!$B$39:$B$782,G$83)+'СЕТ СН'!$H$11+СВЦЭМ!$D$10+'СЕТ СН'!$H$5-'СЕТ СН'!$H$21</f>
        <v>3740.3386279799997</v>
      </c>
      <c r="H90" s="36">
        <f>SUMIFS(СВЦЭМ!$D$39:$D$782,СВЦЭМ!$A$39:$A$782,$A90,СВЦЭМ!$B$39:$B$782,H$83)+'СЕТ СН'!$H$11+СВЦЭМ!$D$10+'СЕТ СН'!$H$5-'СЕТ СН'!$H$21</f>
        <v>3790.9928883399998</v>
      </c>
      <c r="I90" s="36">
        <f>SUMIFS(СВЦЭМ!$D$39:$D$782,СВЦЭМ!$A$39:$A$782,$A90,СВЦЭМ!$B$39:$B$782,I$83)+'СЕТ СН'!$H$11+СВЦЭМ!$D$10+'СЕТ СН'!$H$5-'СЕТ СН'!$H$21</f>
        <v>3801.5305283999996</v>
      </c>
      <c r="J90" s="36">
        <f>SUMIFS(СВЦЭМ!$D$39:$D$782,СВЦЭМ!$A$39:$A$782,$A90,СВЦЭМ!$B$39:$B$782,J$83)+'СЕТ СН'!$H$11+СВЦЭМ!$D$10+'СЕТ СН'!$H$5-'СЕТ СН'!$H$21</f>
        <v>3760.0034351700001</v>
      </c>
      <c r="K90" s="36">
        <f>SUMIFS(СВЦЭМ!$D$39:$D$782,СВЦЭМ!$A$39:$A$782,$A90,СВЦЭМ!$B$39:$B$782,K$83)+'СЕТ СН'!$H$11+СВЦЭМ!$D$10+'СЕТ СН'!$H$5-'СЕТ СН'!$H$21</f>
        <v>3730.0925953799997</v>
      </c>
      <c r="L90" s="36">
        <f>SUMIFS(СВЦЭМ!$D$39:$D$782,СВЦЭМ!$A$39:$A$782,$A90,СВЦЭМ!$B$39:$B$782,L$83)+'СЕТ СН'!$H$11+СВЦЭМ!$D$10+'СЕТ СН'!$H$5-'СЕТ СН'!$H$21</f>
        <v>3718.2920448300001</v>
      </c>
      <c r="M90" s="36">
        <f>SUMIFS(СВЦЭМ!$D$39:$D$782,СВЦЭМ!$A$39:$A$782,$A90,СВЦЭМ!$B$39:$B$782,M$83)+'СЕТ СН'!$H$11+СВЦЭМ!$D$10+'СЕТ СН'!$H$5-'СЕТ СН'!$H$21</f>
        <v>3739.5713462599997</v>
      </c>
      <c r="N90" s="36">
        <f>SUMIFS(СВЦЭМ!$D$39:$D$782,СВЦЭМ!$A$39:$A$782,$A90,СВЦЭМ!$B$39:$B$782,N$83)+'СЕТ СН'!$H$11+СВЦЭМ!$D$10+'СЕТ СН'!$H$5-'СЕТ СН'!$H$21</f>
        <v>3748.4173777300002</v>
      </c>
      <c r="O90" s="36">
        <f>SUMIFS(СВЦЭМ!$D$39:$D$782,СВЦЭМ!$A$39:$A$782,$A90,СВЦЭМ!$B$39:$B$782,O$83)+'СЕТ СН'!$H$11+СВЦЭМ!$D$10+'СЕТ СН'!$H$5-'СЕТ СН'!$H$21</f>
        <v>3743.27986796</v>
      </c>
      <c r="P90" s="36">
        <f>SUMIFS(СВЦЭМ!$D$39:$D$782,СВЦЭМ!$A$39:$A$782,$A90,СВЦЭМ!$B$39:$B$782,P$83)+'СЕТ СН'!$H$11+СВЦЭМ!$D$10+'СЕТ СН'!$H$5-'СЕТ СН'!$H$21</f>
        <v>3741.57915172</v>
      </c>
      <c r="Q90" s="36">
        <f>SUMIFS(СВЦЭМ!$D$39:$D$782,СВЦЭМ!$A$39:$A$782,$A90,СВЦЭМ!$B$39:$B$782,Q$83)+'СЕТ СН'!$H$11+СВЦЭМ!$D$10+'СЕТ СН'!$H$5-'СЕТ СН'!$H$21</f>
        <v>3747.9557956999997</v>
      </c>
      <c r="R90" s="36">
        <f>SUMIFS(СВЦЭМ!$D$39:$D$782,СВЦЭМ!$A$39:$A$782,$A90,СВЦЭМ!$B$39:$B$782,R$83)+'СЕТ СН'!$H$11+СВЦЭМ!$D$10+'СЕТ СН'!$H$5-'СЕТ СН'!$H$21</f>
        <v>3741.90912011</v>
      </c>
      <c r="S90" s="36">
        <f>SUMIFS(СВЦЭМ!$D$39:$D$782,СВЦЭМ!$A$39:$A$782,$A90,СВЦЭМ!$B$39:$B$782,S$83)+'СЕТ СН'!$H$11+СВЦЭМ!$D$10+'СЕТ СН'!$H$5-'СЕТ СН'!$H$21</f>
        <v>3741.48478282</v>
      </c>
      <c r="T90" s="36">
        <f>SUMIFS(СВЦЭМ!$D$39:$D$782,СВЦЭМ!$A$39:$A$782,$A90,СВЦЭМ!$B$39:$B$782,T$83)+'СЕТ СН'!$H$11+СВЦЭМ!$D$10+'СЕТ СН'!$H$5-'СЕТ СН'!$H$21</f>
        <v>3726.0818600799998</v>
      </c>
      <c r="U90" s="36">
        <f>SUMIFS(СВЦЭМ!$D$39:$D$782,СВЦЭМ!$A$39:$A$782,$A90,СВЦЭМ!$B$39:$B$782,U$83)+'СЕТ СН'!$H$11+СВЦЭМ!$D$10+'СЕТ СН'!$H$5-'СЕТ СН'!$H$21</f>
        <v>3702.9546383799998</v>
      </c>
      <c r="V90" s="36">
        <f>SUMIFS(СВЦЭМ!$D$39:$D$782,СВЦЭМ!$A$39:$A$782,$A90,СВЦЭМ!$B$39:$B$782,V$83)+'СЕТ СН'!$H$11+СВЦЭМ!$D$10+'СЕТ СН'!$H$5-'СЕТ СН'!$H$21</f>
        <v>3717.7848366600001</v>
      </c>
      <c r="W90" s="36">
        <f>SUMIFS(СВЦЭМ!$D$39:$D$782,СВЦЭМ!$A$39:$A$782,$A90,СВЦЭМ!$B$39:$B$782,W$83)+'СЕТ СН'!$H$11+СВЦЭМ!$D$10+'СЕТ СН'!$H$5-'СЕТ СН'!$H$21</f>
        <v>3750.7378682999997</v>
      </c>
      <c r="X90" s="36">
        <f>SUMIFS(СВЦЭМ!$D$39:$D$782,СВЦЭМ!$A$39:$A$782,$A90,СВЦЭМ!$B$39:$B$782,X$83)+'СЕТ СН'!$H$11+СВЦЭМ!$D$10+'СЕТ СН'!$H$5-'СЕТ СН'!$H$21</f>
        <v>3802.6806735599998</v>
      </c>
      <c r="Y90" s="36">
        <f>SUMIFS(СВЦЭМ!$D$39:$D$782,СВЦЭМ!$A$39:$A$782,$A90,СВЦЭМ!$B$39:$B$782,Y$83)+'СЕТ СН'!$H$11+СВЦЭМ!$D$10+'СЕТ СН'!$H$5-'СЕТ СН'!$H$21</f>
        <v>3813.31574692</v>
      </c>
    </row>
    <row r="91" spans="1:27" ht="15.75" x14ac:dyDescent="0.2">
      <c r="A91" s="35">
        <f t="shared" si="2"/>
        <v>44477</v>
      </c>
      <c r="B91" s="36">
        <f>SUMIFS(СВЦЭМ!$D$39:$D$782,СВЦЭМ!$A$39:$A$782,$A91,СВЦЭМ!$B$39:$B$782,B$83)+'СЕТ СН'!$H$11+СВЦЭМ!$D$10+'СЕТ СН'!$H$5-'СЕТ СН'!$H$21</f>
        <v>3785.8922326699999</v>
      </c>
      <c r="C91" s="36">
        <f>SUMIFS(СВЦЭМ!$D$39:$D$782,СВЦЭМ!$A$39:$A$782,$A91,СВЦЭМ!$B$39:$B$782,C$83)+'СЕТ СН'!$H$11+СВЦЭМ!$D$10+'СЕТ СН'!$H$5-'СЕТ СН'!$H$21</f>
        <v>3810.7178600299999</v>
      </c>
      <c r="D91" s="36">
        <f>SUMIFS(СВЦЭМ!$D$39:$D$782,СВЦЭМ!$A$39:$A$782,$A91,СВЦЭМ!$B$39:$B$782,D$83)+'СЕТ СН'!$H$11+СВЦЭМ!$D$10+'СЕТ СН'!$H$5-'СЕТ СН'!$H$21</f>
        <v>3780.9095465700002</v>
      </c>
      <c r="E91" s="36">
        <f>SUMIFS(СВЦЭМ!$D$39:$D$782,СВЦЭМ!$A$39:$A$782,$A91,СВЦЭМ!$B$39:$B$782,E$83)+'СЕТ СН'!$H$11+СВЦЭМ!$D$10+'СЕТ СН'!$H$5-'СЕТ СН'!$H$21</f>
        <v>3805.5479234200002</v>
      </c>
      <c r="F91" s="36">
        <f>SUMIFS(СВЦЭМ!$D$39:$D$782,СВЦЭМ!$A$39:$A$782,$A91,СВЦЭМ!$B$39:$B$782,F$83)+'СЕТ СН'!$H$11+СВЦЭМ!$D$10+'СЕТ СН'!$H$5-'СЕТ СН'!$H$21</f>
        <v>3802.5507082399999</v>
      </c>
      <c r="G91" s="36">
        <f>SUMIFS(СВЦЭМ!$D$39:$D$782,СВЦЭМ!$A$39:$A$782,$A91,СВЦЭМ!$B$39:$B$782,G$83)+'СЕТ СН'!$H$11+СВЦЭМ!$D$10+'СЕТ СН'!$H$5-'СЕТ СН'!$H$21</f>
        <v>3783.52639099</v>
      </c>
      <c r="H91" s="36">
        <f>SUMIFS(СВЦЭМ!$D$39:$D$782,СВЦЭМ!$A$39:$A$782,$A91,СВЦЭМ!$B$39:$B$782,H$83)+'СЕТ СН'!$H$11+СВЦЭМ!$D$10+'СЕТ СН'!$H$5-'СЕТ СН'!$H$21</f>
        <v>3818.97407694</v>
      </c>
      <c r="I91" s="36">
        <f>SUMIFS(СВЦЭМ!$D$39:$D$782,СВЦЭМ!$A$39:$A$782,$A91,СВЦЭМ!$B$39:$B$782,I$83)+'СЕТ СН'!$H$11+СВЦЭМ!$D$10+'СЕТ СН'!$H$5-'СЕТ СН'!$H$21</f>
        <v>3856.5160245400002</v>
      </c>
      <c r="J91" s="36">
        <f>SUMIFS(СВЦЭМ!$D$39:$D$782,СВЦЭМ!$A$39:$A$782,$A91,СВЦЭМ!$B$39:$B$782,J$83)+'СЕТ СН'!$H$11+СВЦЭМ!$D$10+'СЕТ СН'!$H$5-'СЕТ СН'!$H$21</f>
        <v>3803.8220359400002</v>
      </c>
      <c r="K91" s="36">
        <f>SUMIFS(СВЦЭМ!$D$39:$D$782,СВЦЭМ!$A$39:$A$782,$A91,СВЦЭМ!$B$39:$B$782,K$83)+'СЕТ СН'!$H$11+СВЦЭМ!$D$10+'СЕТ СН'!$H$5-'СЕТ СН'!$H$21</f>
        <v>3771.1864336499998</v>
      </c>
      <c r="L91" s="36">
        <f>SUMIFS(СВЦЭМ!$D$39:$D$782,СВЦЭМ!$A$39:$A$782,$A91,СВЦЭМ!$B$39:$B$782,L$83)+'СЕТ СН'!$H$11+СВЦЭМ!$D$10+'СЕТ СН'!$H$5-'СЕТ СН'!$H$21</f>
        <v>3734.1901587900002</v>
      </c>
      <c r="M91" s="36">
        <f>SUMIFS(СВЦЭМ!$D$39:$D$782,СВЦЭМ!$A$39:$A$782,$A91,СВЦЭМ!$B$39:$B$782,M$83)+'СЕТ СН'!$H$11+СВЦЭМ!$D$10+'СЕТ СН'!$H$5-'СЕТ СН'!$H$21</f>
        <v>3747.9419006200001</v>
      </c>
      <c r="N91" s="36">
        <f>SUMIFS(СВЦЭМ!$D$39:$D$782,СВЦЭМ!$A$39:$A$782,$A91,СВЦЭМ!$B$39:$B$782,N$83)+'СЕТ СН'!$H$11+СВЦЭМ!$D$10+'СЕТ СН'!$H$5-'СЕТ СН'!$H$21</f>
        <v>3753.3069931599998</v>
      </c>
      <c r="O91" s="36">
        <f>SUMIFS(СВЦЭМ!$D$39:$D$782,СВЦЭМ!$A$39:$A$782,$A91,СВЦЭМ!$B$39:$B$782,O$83)+'СЕТ СН'!$H$11+СВЦЭМ!$D$10+'СЕТ СН'!$H$5-'СЕТ СН'!$H$21</f>
        <v>3744.0217464299999</v>
      </c>
      <c r="P91" s="36">
        <f>SUMIFS(СВЦЭМ!$D$39:$D$782,СВЦЭМ!$A$39:$A$782,$A91,СВЦЭМ!$B$39:$B$782,P$83)+'СЕТ СН'!$H$11+СВЦЭМ!$D$10+'СЕТ СН'!$H$5-'СЕТ СН'!$H$21</f>
        <v>3744.9573421499999</v>
      </c>
      <c r="Q91" s="36">
        <f>SUMIFS(СВЦЭМ!$D$39:$D$782,СВЦЭМ!$A$39:$A$782,$A91,СВЦЭМ!$B$39:$B$782,Q$83)+'СЕТ СН'!$H$11+СВЦЭМ!$D$10+'СЕТ СН'!$H$5-'СЕТ СН'!$H$21</f>
        <v>3739.8784733699999</v>
      </c>
      <c r="R91" s="36">
        <f>SUMIFS(СВЦЭМ!$D$39:$D$782,СВЦЭМ!$A$39:$A$782,$A91,СВЦЭМ!$B$39:$B$782,R$83)+'СЕТ СН'!$H$11+СВЦЭМ!$D$10+'СЕТ СН'!$H$5-'СЕТ СН'!$H$21</f>
        <v>3735.9517444399999</v>
      </c>
      <c r="S91" s="36">
        <f>SUMIFS(СВЦЭМ!$D$39:$D$782,СВЦЭМ!$A$39:$A$782,$A91,СВЦЭМ!$B$39:$B$782,S$83)+'СЕТ СН'!$H$11+СВЦЭМ!$D$10+'СЕТ СН'!$H$5-'СЕТ СН'!$H$21</f>
        <v>3738.7408839499999</v>
      </c>
      <c r="T91" s="36">
        <f>SUMIFS(СВЦЭМ!$D$39:$D$782,СВЦЭМ!$A$39:$A$782,$A91,СВЦЭМ!$B$39:$B$782,T$83)+'СЕТ СН'!$H$11+СВЦЭМ!$D$10+'СЕТ СН'!$H$5-'СЕТ СН'!$H$21</f>
        <v>3745.4205831499999</v>
      </c>
      <c r="U91" s="36">
        <f>SUMIFS(СВЦЭМ!$D$39:$D$782,СВЦЭМ!$A$39:$A$782,$A91,СВЦЭМ!$B$39:$B$782,U$83)+'СЕТ СН'!$H$11+СВЦЭМ!$D$10+'СЕТ СН'!$H$5-'СЕТ СН'!$H$21</f>
        <v>3716.4304548199998</v>
      </c>
      <c r="V91" s="36">
        <f>SUMIFS(СВЦЭМ!$D$39:$D$782,СВЦЭМ!$A$39:$A$782,$A91,СВЦЭМ!$B$39:$B$782,V$83)+'СЕТ СН'!$H$11+СВЦЭМ!$D$10+'СЕТ СН'!$H$5-'СЕТ СН'!$H$21</f>
        <v>3717.2837346400001</v>
      </c>
      <c r="W91" s="36">
        <f>SUMIFS(СВЦЭМ!$D$39:$D$782,СВЦЭМ!$A$39:$A$782,$A91,СВЦЭМ!$B$39:$B$782,W$83)+'СЕТ СН'!$H$11+СВЦЭМ!$D$10+'СЕТ СН'!$H$5-'СЕТ СН'!$H$21</f>
        <v>3752.1393669600002</v>
      </c>
      <c r="X91" s="36">
        <f>SUMIFS(СВЦЭМ!$D$39:$D$782,СВЦЭМ!$A$39:$A$782,$A91,СВЦЭМ!$B$39:$B$782,X$83)+'СЕТ СН'!$H$11+СВЦЭМ!$D$10+'СЕТ СН'!$H$5-'СЕТ СН'!$H$21</f>
        <v>3804.3153881199996</v>
      </c>
      <c r="Y91" s="36">
        <f>SUMIFS(СВЦЭМ!$D$39:$D$782,СВЦЭМ!$A$39:$A$782,$A91,СВЦЭМ!$B$39:$B$782,Y$83)+'СЕТ СН'!$H$11+СВЦЭМ!$D$10+'СЕТ СН'!$H$5-'СЕТ СН'!$H$21</f>
        <v>3805.9043401199997</v>
      </c>
    </row>
    <row r="92" spans="1:27" ht="15.75" x14ac:dyDescent="0.2">
      <c r="A92" s="35">
        <f t="shared" si="2"/>
        <v>44478</v>
      </c>
      <c r="B92" s="36">
        <f>SUMIFS(СВЦЭМ!$D$39:$D$782,СВЦЭМ!$A$39:$A$782,$A92,СВЦЭМ!$B$39:$B$782,B$83)+'СЕТ СН'!$H$11+СВЦЭМ!$D$10+'СЕТ СН'!$H$5-'СЕТ СН'!$H$21</f>
        <v>3690.9665958799997</v>
      </c>
      <c r="C92" s="36">
        <f>SUMIFS(СВЦЭМ!$D$39:$D$782,СВЦЭМ!$A$39:$A$782,$A92,СВЦЭМ!$B$39:$B$782,C$83)+'СЕТ СН'!$H$11+СВЦЭМ!$D$10+'СЕТ СН'!$H$5-'СЕТ СН'!$H$21</f>
        <v>3728.1591441</v>
      </c>
      <c r="D92" s="36">
        <f>SUMIFS(СВЦЭМ!$D$39:$D$782,СВЦЭМ!$A$39:$A$782,$A92,СВЦЭМ!$B$39:$B$782,D$83)+'СЕТ СН'!$H$11+СВЦЭМ!$D$10+'СЕТ СН'!$H$5-'СЕТ СН'!$H$21</f>
        <v>3725.1544673799999</v>
      </c>
      <c r="E92" s="36">
        <f>SUMIFS(СВЦЭМ!$D$39:$D$782,СВЦЭМ!$A$39:$A$782,$A92,СВЦЭМ!$B$39:$B$782,E$83)+'СЕТ СН'!$H$11+СВЦЭМ!$D$10+'СЕТ СН'!$H$5-'СЕТ СН'!$H$21</f>
        <v>3745.29702017</v>
      </c>
      <c r="F92" s="36">
        <f>SUMIFS(СВЦЭМ!$D$39:$D$782,СВЦЭМ!$A$39:$A$782,$A92,СВЦЭМ!$B$39:$B$782,F$83)+'СЕТ СН'!$H$11+СВЦЭМ!$D$10+'СЕТ СН'!$H$5-'СЕТ СН'!$H$21</f>
        <v>3733.2596203100002</v>
      </c>
      <c r="G92" s="36">
        <f>SUMIFS(СВЦЭМ!$D$39:$D$782,СВЦЭМ!$A$39:$A$782,$A92,СВЦЭМ!$B$39:$B$782,G$83)+'СЕТ СН'!$H$11+СВЦЭМ!$D$10+'СЕТ СН'!$H$5-'СЕТ СН'!$H$21</f>
        <v>3725.36285529</v>
      </c>
      <c r="H92" s="36">
        <f>SUMIFS(СВЦЭМ!$D$39:$D$782,СВЦЭМ!$A$39:$A$782,$A92,СВЦЭМ!$B$39:$B$782,H$83)+'СЕТ СН'!$H$11+СВЦЭМ!$D$10+'СЕТ СН'!$H$5-'СЕТ СН'!$H$21</f>
        <v>3694.20479987</v>
      </c>
      <c r="I92" s="36">
        <f>SUMIFS(СВЦЭМ!$D$39:$D$782,СВЦЭМ!$A$39:$A$782,$A92,СВЦЭМ!$B$39:$B$782,I$83)+'СЕТ СН'!$H$11+СВЦЭМ!$D$10+'СЕТ СН'!$H$5-'СЕТ СН'!$H$21</f>
        <v>3770.7118611400001</v>
      </c>
      <c r="J92" s="36">
        <f>SUMIFS(СВЦЭМ!$D$39:$D$782,СВЦЭМ!$A$39:$A$782,$A92,СВЦЭМ!$B$39:$B$782,J$83)+'СЕТ СН'!$H$11+СВЦЭМ!$D$10+'СЕТ СН'!$H$5-'СЕТ СН'!$H$21</f>
        <v>3802.47481561</v>
      </c>
      <c r="K92" s="36">
        <f>SUMIFS(СВЦЭМ!$D$39:$D$782,СВЦЭМ!$A$39:$A$782,$A92,СВЦЭМ!$B$39:$B$782,K$83)+'СЕТ СН'!$H$11+СВЦЭМ!$D$10+'СЕТ СН'!$H$5-'СЕТ СН'!$H$21</f>
        <v>3740.7601127999997</v>
      </c>
      <c r="L92" s="36">
        <f>SUMIFS(СВЦЭМ!$D$39:$D$782,СВЦЭМ!$A$39:$A$782,$A92,СВЦЭМ!$B$39:$B$782,L$83)+'СЕТ СН'!$H$11+СВЦЭМ!$D$10+'СЕТ СН'!$H$5-'СЕТ СН'!$H$21</f>
        <v>3715.2265141899998</v>
      </c>
      <c r="M92" s="36">
        <f>SUMIFS(СВЦЭМ!$D$39:$D$782,СВЦЭМ!$A$39:$A$782,$A92,СВЦЭМ!$B$39:$B$782,M$83)+'СЕТ СН'!$H$11+СВЦЭМ!$D$10+'СЕТ СН'!$H$5-'СЕТ СН'!$H$21</f>
        <v>3721.8808632999999</v>
      </c>
      <c r="N92" s="36">
        <f>SUMIFS(СВЦЭМ!$D$39:$D$782,СВЦЭМ!$A$39:$A$782,$A92,СВЦЭМ!$B$39:$B$782,N$83)+'СЕТ СН'!$H$11+СВЦЭМ!$D$10+'СЕТ СН'!$H$5-'СЕТ СН'!$H$21</f>
        <v>3739.8601868199999</v>
      </c>
      <c r="O92" s="36">
        <f>SUMIFS(СВЦЭМ!$D$39:$D$782,СВЦЭМ!$A$39:$A$782,$A92,СВЦЭМ!$B$39:$B$782,O$83)+'СЕТ СН'!$H$11+СВЦЭМ!$D$10+'СЕТ СН'!$H$5-'СЕТ СН'!$H$21</f>
        <v>3737.3846950300003</v>
      </c>
      <c r="P92" s="36">
        <f>SUMIFS(СВЦЭМ!$D$39:$D$782,СВЦЭМ!$A$39:$A$782,$A92,СВЦЭМ!$B$39:$B$782,P$83)+'СЕТ СН'!$H$11+СВЦЭМ!$D$10+'СЕТ СН'!$H$5-'СЕТ СН'!$H$21</f>
        <v>3734.5889690399999</v>
      </c>
      <c r="Q92" s="36">
        <f>SUMIFS(СВЦЭМ!$D$39:$D$782,СВЦЭМ!$A$39:$A$782,$A92,СВЦЭМ!$B$39:$B$782,Q$83)+'СЕТ СН'!$H$11+СВЦЭМ!$D$10+'СЕТ СН'!$H$5-'СЕТ СН'!$H$21</f>
        <v>3806.3932836699996</v>
      </c>
      <c r="R92" s="36">
        <f>SUMIFS(СВЦЭМ!$D$39:$D$782,СВЦЭМ!$A$39:$A$782,$A92,СВЦЭМ!$B$39:$B$782,R$83)+'СЕТ СН'!$H$11+СВЦЭМ!$D$10+'СЕТ СН'!$H$5-'СЕТ СН'!$H$21</f>
        <v>3769.1663956900002</v>
      </c>
      <c r="S92" s="36">
        <f>SUMIFS(СВЦЭМ!$D$39:$D$782,СВЦЭМ!$A$39:$A$782,$A92,СВЦЭМ!$B$39:$B$782,S$83)+'СЕТ СН'!$H$11+СВЦЭМ!$D$10+'СЕТ СН'!$H$5-'СЕТ СН'!$H$21</f>
        <v>3740.60939607</v>
      </c>
      <c r="T92" s="36">
        <f>SUMIFS(СВЦЭМ!$D$39:$D$782,СВЦЭМ!$A$39:$A$782,$A92,СВЦЭМ!$B$39:$B$782,T$83)+'СЕТ СН'!$H$11+СВЦЭМ!$D$10+'СЕТ СН'!$H$5-'СЕТ СН'!$H$21</f>
        <v>3716.8693893099999</v>
      </c>
      <c r="U92" s="36">
        <f>SUMIFS(СВЦЭМ!$D$39:$D$782,СВЦЭМ!$A$39:$A$782,$A92,СВЦЭМ!$B$39:$B$782,U$83)+'СЕТ СН'!$H$11+СВЦЭМ!$D$10+'СЕТ СН'!$H$5-'СЕТ СН'!$H$21</f>
        <v>3688.9416577699999</v>
      </c>
      <c r="V92" s="36">
        <f>SUMIFS(СВЦЭМ!$D$39:$D$782,СВЦЭМ!$A$39:$A$782,$A92,СВЦЭМ!$B$39:$B$782,V$83)+'СЕТ СН'!$H$11+СВЦЭМ!$D$10+'СЕТ СН'!$H$5-'СЕТ СН'!$H$21</f>
        <v>3672.4459122200001</v>
      </c>
      <c r="W92" s="36">
        <f>SUMIFS(СВЦЭМ!$D$39:$D$782,СВЦЭМ!$A$39:$A$782,$A92,СВЦЭМ!$B$39:$B$782,W$83)+'СЕТ СН'!$H$11+СВЦЭМ!$D$10+'СЕТ СН'!$H$5-'СЕТ СН'!$H$21</f>
        <v>3717.21434955</v>
      </c>
      <c r="X92" s="36">
        <f>SUMIFS(СВЦЭМ!$D$39:$D$782,СВЦЭМ!$A$39:$A$782,$A92,СВЦЭМ!$B$39:$B$782,X$83)+'СЕТ СН'!$H$11+СВЦЭМ!$D$10+'СЕТ СН'!$H$5-'СЕТ СН'!$H$21</f>
        <v>3756.59842131</v>
      </c>
      <c r="Y92" s="36">
        <f>SUMIFS(СВЦЭМ!$D$39:$D$782,СВЦЭМ!$A$39:$A$782,$A92,СВЦЭМ!$B$39:$B$782,Y$83)+'СЕТ СН'!$H$11+СВЦЭМ!$D$10+'СЕТ СН'!$H$5-'СЕТ СН'!$H$21</f>
        <v>3769.2342079</v>
      </c>
    </row>
    <row r="93" spans="1:27" ht="15.75" x14ac:dyDescent="0.2">
      <c r="A93" s="35">
        <f t="shared" si="2"/>
        <v>44479</v>
      </c>
      <c r="B93" s="36">
        <f>SUMIFS(СВЦЭМ!$D$39:$D$782,СВЦЭМ!$A$39:$A$782,$A93,СВЦЭМ!$B$39:$B$782,B$83)+'СЕТ СН'!$H$11+СВЦЭМ!$D$10+'СЕТ СН'!$H$5-'СЕТ СН'!$H$21</f>
        <v>3951.3413129099999</v>
      </c>
      <c r="C93" s="36">
        <f>SUMIFS(СВЦЭМ!$D$39:$D$782,СВЦЭМ!$A$39:$A$782,$A93,СВЦЭМ!$B$39:$B$782,C$83)+'СЕТ СН'!$H$11+СВЦЭМ!$D$10+'СЕТ СН'!$H$5-'СЕТ СН'!$H$21</f>
        <v>3977.5138568399998</v>
      </c>
      <c r="D93" s="36">
        <f>SUMIFS(СВЦЭМ!$D$39:$D$782,СВЦЭМ!$A$39:$A$782,$A93,СВЦЭМ!$B$39:$B$782,D$83)+'СЕТ СН'!$H$11+СВЦЭМ!$D$10+'СЕТ СН'!$H$5-'СЕТ СН'!$H$21</f>
        <v>3961.9453783500003</v>
      </c>
      <c r="E93" s="36">
        <f>SUMIFS(СВЦЭМ!$D$39:$D$782,СВЦЭМ!$A$39:$A$782,$A93,СВЦЭМ!$B$39:$B$782,E$83)+'СЕТ СН'!$H$11+СВЦЭМ!$D$10+'СЕТ СН'!$H$5-'СЕТ СН'!$H$21</f>
        <v>3947.7886893999998</v>
      </c>
      <c r="F93" s="36">
        <f>SUMIFS(СВЦЭМ!$D$39:$D$782,СВЦЭМ!$A$39:$A$782,$A93,СВЦЭМ!$B$39:$B$782,F$83)+'СЕТ СН'!$H$11+СВЦЭМ!$D$10+'СЕТ СН'!$H$5-'СЕТ СН'!$H$21</f>
        <v>3938.4143410699999</v>
      </c>
      <c r="G93" s="36">
        <f>SUMIFS(СВЦЭМ!$D$39:$D$782,СВЦЭМ!$A$39:$A$782,$A93,СВЦЭМ!$B$39:$B$782,G$83)+'СЕТ СН'!$H$11+СВЦЭМ!$D$10+'СЕТ СН'!$H$5-'СЕТ СН'!$H$21</f>
        <v>3940.1406699099998</v>
      </c>
      <c r="H93" s="36">
        <f>SUMIFS(СВЦЭМ!$D$39:$D$782,СВЦЭМ!$A$39:$A$782,$A93,СВЦЭМ!$B$39:$B$782,H$83)+'СЕТ СН'!$H$11+СВЦЭМ!$D$10+'СЕТ СН'!$H$5-'СЕТ СН'!$H$21</f>
        <v>3979.2607003200001</v>
      </c>
      <c r="I93" s="36">
        <f>SUMIFS(СВЦЭМ!$D$39:$D$782,СВЦЭМ!$A$39:$A$782,$A93,СВЦЭМ!$B$39:$B$782,I$83)+'СЕТ СН'!$H$11+СВЦЭМ!$D$10+'СЕТ СН'!$H$5-'СЕТ СН'!$H$21</f>
        <v>3961.6369717999996</v>
      </c>
      <c r="J93" s="36">
        <f>SUMIFS(СВЦЭМ!$D$39:$D$782,СВЦЭМ!$A$39:$A$782,$A93,СВЦЭМ!$B$39:$B$782,J$83)+'СЕТ СН'!$H$11+СВЦЭМ!$D$10+'СЕТ СН'!$H$5-'СЕТ СН'!$H$21</f>
        <v>3901.8841188300003</v>
      </c>
      <c r="K93" s="36">
        <f>SUMIFS(СВЦЭМ!$D$39:$D$782,СВЦЭМ!$A$39:$A$782,$A93,СВЦЭМ!$B$39:$B$782,K$83)+'СЕТ СН'!$H$11+СВЦЭМ!$D$10+'СЕТ СН'!$H$5-'СЕТ СН'!$H$21</f>
        <v>3866.27791123</v>
      </c>
      <c r="L93" s="36">
        <f>SUMIFS(СВЦЭМ!$D$39:$D$782,СВЦЭМ!$A$39:$A$782,$A93,СВЦЭМ!$B$39:$B$782,L$83)+'СЕТ СН'!$H$11+СВЦЭМ!$D$10+'СЕТ СН'!$H$5-'СЕТ СН'!$H$21</f>
        <v>3857.4880885100001</v>
      </c>
      <c r="M93" s="36">
        <f>SUMIFS(СВЦЭМ!$D$39:$D$782,СВЦЭМ!$A$39:$A$782,$A93,СВЦЭМ!$B$39:$B$782,M$83)+'СЕТ СН'!$H$11+СВЦЭМ!$D$10+'СЕТ СН'!$H$5-'СЕТ СН'!$H$21</f>
        <v>3857.1813401700001</v>
      </c>
      <c r="N93" s="36">
        <f>SUMIFS(СВЦЭМ!$D$39:$D$782,СВЦЭМ!$A$39:$A$782,$A93,СВЦЭМ!$B$39:$B$782,N$83)+'СЕТ СН'!$H$11+СВЦЭМ!$D$10+'СЕТ СН'!$H$5-'СЕТ СН'!$H$21</f>
        <v>3859.3667112599996</v>
      </c>
      <c r="O93" s="36">
        <f>SUMIFS(СВЦЭМ!$D$39:$D$782,СВЦЭМ!$A$39:$A$782,$A93,СВЦЭМ!$B$39:$B$782,O$83)+'СЕТ СН'!$H$11+СВЦЭМ!$D$10+'СЕТ СН'!$H$5-'СЕТ СН'!$H$21</f>
        <v>3871.3017678799997</v>
      </c>
      <c r="P93" s="36">
        <f>SUMIFS(СВЦЭМ!$D$39:$D$782,СВЦЭМ!$A$39:$A$782,$A93,СВЦЭМ!$B$39:$B$782,P$83)+'СЕТ СН'!$H$11+СВЦЭМ!$D$10+'СЕТ СН'!$H$5-'СЕТ СН'!$H$21</f>
        <v>3871.4791222599997</v>
      </c>
      <c r="Q93" s="36">
        <f>SUMIFS(СВЦЭМ!$D$39:$D$782,СВЦЭМ!$A$39:$A$782,$A93,СВЦЭМ!$B$39:$B$782,Q$83)+'СЕТ СН'!$H$11+СВЦЭМ!$D$10+'СЕТ СН'!$H$5-'СЕТ СН'!$H$21</f>
        <v>3880.8874175999999</v>
      </c>
      <c r="R93" s="36">
        <f>SUMIFS(СВЦЭМ!$D$39:$D$782,СВЦЭМ!$A$39:$A$782,$A93,СВЦЭМ!$B$39:$B$782,R$83)+'СЕТ СН'!$H$11+СВЦЭМ!$D$10+'СЕТ СН'!$H$5-'СЕТ СН'!$H$21</f>
        <v>3877.8420415099999</v>
      </c>
      <c r="S93" s="36">
        <f>SUMIFS(СВЦЭМ!$D$39:$D$782,СВЦЭМ!$A$39:$A$782,$A93,СВЦЭМ!$B$39:$B$782,S$83)+'СЕТ СН'!$H$11+СВЦЭМ!$D$10+'СЕТ СН'!$H$5-'СЕТ СН'!$H$21</f>
        <v>3872.07548477</v>
      </c>
      <c r="T93" s="36">
        <f>SUMIFS(СВЦЭМ!$D$39:$D$782,СВЦЭМ!$A$39:$A$782,$A93,СВЦЭМ!$B$39:$B$782,T$83)+'СЕТ СН'!$H$11+СВЦЭМ!$D$10+'СЕТ СН'!$H$5-'СЕТ СН'!$H$21</f>
        <v>3828.6727911899998</v>
      </c>
      <c r="U93" s="36">
        <f>SUMIFS(СВЦЭМ!$D$39:$D$782,СВЦЭМ!$A$39:$A$782,$A93,СВЦЭМ!$B$39:$B$782,U$83)+'СЕТ СН'!$H$11+СВЦЭМ!$D$10+'СЕТ СН'!$H$5-'СЕТ СН'!$H$21</f>
        <v>3828.2420685299999</v>
      </c>
      <c r="V93" s="36">
        <f>SUMIFS(СВЦЭМ!$D$39:$D$782,СВЦЭМ!$A$39:$A$782,$A93,СВЦЭМ!$B$39:$B$782,V$83)+'СЕТ СН'!$H$11+СВЦЭМ!$D$10+'СЕТ СН'!$H$5-'СЕТ СН'!$H$21</f>
        <v>3805.9415099600001</v>
      </c>
      <c r="W93" s="36">
        <f>SUMIFS(СВЦЭМ!$D$39:$D$782,СВЦЭМ!$A$39:$A$782,$A93,СВЦЭМ!$B$39:$B$782,W$83)+'СЕТ СН'!$H$11+СВЦЭМ!$D$10+'СЕТ СН'!$H$5-'СЕТ СН'!$H$21</f>
        <v>3844.1477506800002</v>
      </c>
      <c r="X93" s="36">
        <f>SUMIFS(СВЦЭМ!$D$39:$D$782,СВЦЭМ!$A$39:$A$782,$A93,СВЦЭМ!$B$39:$B$782,X$83)+'СЕТ СН'!$H$11+СВЦЭМ!$D$10+'СЕТ СН'!$H$5-'СЕТ СН'!$H$21</f>
        <v>3876.0750556200001</v>
      </c>
      <c r="Y93" s="36">
        <f>SUMIFS(СВЦЭМ!$D$39:$D$782,СВЦЭМ!$A$39:$A$782,$A93,СВЦЭМ!$B$39:$B$782,Y$83)+'СЕТ СН'!$H$11+СВЦЭМ!$D$10+'СЕТ СН'!$H$5-'СЕТ СН'!$H$21</f>
        <v>3884.3213486099999</v>
      </c>
    </row>
    <row r="94" spans="1:27" ht="15.75" x14ac:dyDescent="0.2">
      <c r="A94" s="35">
        <f t="shared" si="2"/>
        <v>44480</v>
      </c>
      <c r="B94" s="36">
        <f>SUMIFS(СВЦЭМ!$D$39:$D$782,СВЦЭМ!$A$39:$A$782,$A94,СВЦЭМ!$B$39:$B$782,B$83)+'СЕТ СН'!$H$11+СВЦЭМ!$D$10+'СЕТ СН'!$H$5-'СЕТ СН'!$H$21</f>
        <v>3805.7264463199999</v>
      </c>
      <c r="C94" s="36">
        <f>SUMIFS(СВЦЭМ!$D$39:$D$782,СВЦЭМ!$A$39:$A$782,$A94,СВЦЭМ!$B$39:$B$782,C$83)+'СЕТ СН'!$H$11+СВЦЭМ!$D$10+'СЕТ СН'!$H$5-'СЕТ СН'!$H$21</f>
        <v>3842.3954145400003</v>
      </c>
      <c r="D94" s="36">
        <f>SUMIFS(СВЦЭМ!$D$39:$D$782,СВЦЭМ!$A$39:$A$782,$A94,СВЦЭМ!$B$39:$B$782,D$83)+'СЕТ СН'!$H$11+СВЦЭМ!$D$10+'СЕТ СН'!$H$5-'СЕТ СН'!$H$21</f>
        <v>3814.4518962299999</v>
      </c>
      <c r="E94" s="36">
        <f>SUMIFS(СВЦЭМ!$D$39:$D$782,СВЦЭМ!$A$39:$A$782,$A94,СВЦЭМ!$B$39:$B$782,E$83)+'СЕТ СН'!$H$11+СВЦЭМ!$D$10+'СЕТ СН'!$H$5-'СЕТ СН'!$H$21</f>
        <v>3806.66108394</v>
      </c>
      <c r="F94" s="36">
        <f>SUMIFS(СВЦЭМ!$D$39:$D$782,СВЦЭМ!$A$39:$A$782,$A94,СВЦЭМ!$B$39:$B$782,F$83)+'СЕТ СН'!$H$11+СВЦЭМ!$D$10+'СЕТ СН'!$H$5-'СЕТ СН'!$H$21</f>
        <v>3806.27995749</v>
      </c>
      <c r="G94" s="36">
        <f>SUMIFS(СВЦЭМ!$D$39:$D$782,СВЦЭМ!$A$39:$A$782,$A94,СВЦЭМ!$B$39:$B$782,G$83)+'СЕТ СН'!$H$11+СВЦЭМ!$D$10+'СЕТ СН'!$H$5-'СЕТ СН'!$H$21</f>
        <v>3820.14131198</v>
      </c>
      <c r="H94" s="36">
        <f>SUMIFS(СВЦЭМ!$D$39:$D$782,СВЦЭМ!$A$39:$A$782,$A94,СВЦЭМ!$B$39:$B$782,H$83)+'СЕТ СН'!$H$11+СВЦЭМ!$D$10+'СЕТ СН'!$H$5-'СЕТ СН'!$H$21</f>
        <v>3887.63571271</v>
      </c>
      <c r="I94" s="36">
        <f>SUMIFS(СВЦЭМ!$D$39:$D$782,СВЦЭМ!$A$39:$A$782,$A94,СВЦЭМ!$B$39:$B$782,I$83)+'СЕТ СН'!$H$11+СВЦЭМ!$D$10+'СЕТ СН'!$H$5-'СЕТ СН'!$H$21</f>
        <v>3860.8583889800002</v>
      </c>
      <c r="J94" s="36">
        <f>SUMIFS(СВЦЭМ!$D$39:$D$782,СВЦЭМ!$A$39:$A$782,$A94,СВЦЭМ!$B$39:$B$782,J$83)+'СЕТ СН'!$H$11+СВЦЭМ!$D$10+'СЕТ СН'!$H$5-'СЕТ СН'!$H$21</f>
        <v>3806.8535749900002</v>
      </c>
      <c r="K94" s="36">
        <f>SUMIFS(СВЦЭМ!$D$39:$D$782,СВЦЭМ!$A$39:$A$782,$A94,СВЦЭМ!$B$39:$B$782,K$83)+'СЕТ СН'!$H$11+СВЦЭМ!$D$10+'СЕТ СН'!$H$5-'СЕТ СН'!$H$21</f>
        <v>3790.9015156999999</v>
      </c>
      <c r="L94" s="36">
        <f>SUMIFS(СВЦЭМ!$D$39:$D$782,СВЦЭМ!$A$39:$A$782,$A94,СВЦЭМ!$B$39:$B$782,L$83)+'СЕТ СН'!$H$11+СВЦЭМ!$D$10+'СЕТ СН'!$H$5-'СЕТ СН'!$H$21</f>
        <v>3791.8671029699999</v>
      </c>
      <c r="M94" s="36">
        <f>SUMIFS(СВЦЭМ!$D$39:$D$782,СВЦЭМ!$A$39:$A$782,$A94,СВЦЭМ!$B$39:$B$782,M$83)+'СЕТ СН'!$H$11+СВЦЭМ!$D$10+'СЕТ СН'!$H$5-'СЕТ СН'!$H$21</f>
        <v>3812.2806548799999</v>
      </c>
      <c r="N94" s="36">
        <f>SUMIFS(СВЦЭМ!$D$39:$D$782,СВЦЭМ!$A$39:$A$782,$A94,СВЦЭМ!$B$39:$B$782,N$83)+'СЕТ СН'!$H$11+СВЦЭМ!$D$10+'СЕТ СН'!$H$5-'СЕТ СН'!$H$21</f>
        <v>3815.8117084199998</v>
      </c>
      <c r="O94" s="36">
        <f>SUMIFS(СВЦЭМ!$D$39:$D$782,СВЦЭМ!$A$39:$A$782,$A94,СВЦЭМ!$B$39:$B$782,O$83)+'СЕТ СН'!$H$11+СВЦЭМ!$D$10+'СЕТ СН'!$H$5-'СЕТ СН'!$H$21</f>
        <v>3814.4058256500002</v>
      </c>
      <c r="P94" s="36">
        <f>SUMIFS(СВЦЭМ!$D$39:$D$782,СВЦЭМ!$A$39:$A$782,$A94,СВЦЭМ!$B$39:$B$782,P$83)+'СЕТ СН'!$H$11+СВЦЭМ!$D$10+'СЕТ СН'!$H$5-'СЕТ СН'!$H$21</f>
        <v>3817.7473553899999</v>
      </c>
      <c r="Q94" s="36">
        <f>SUMIFS(СВЦЭМ!$D$39:$D$782,СВЦЭМ!$A$39:$A$782,$A94,СВЦЭМ!$B$39:$B$782,Q$83)+'СЕТ СН'!$H$11+СВЦЭМ!$D$10+'СЕТ СН'!$H$5-'СЕТ СН'!$H$21</f>
        <v>3819.48694475</v>
      </c>
      <c r="R94" s="36">
        <f>SUMIFS(СВЦЭМ!$D$39:$D$782,СВЦЭМ!$A$39:$A$782,$A94,СВЦЭМ!$B$39:$B$782,R$83)+'СЕТ СН'!$H$11+СВЦЭМ!$D$10+'СЕТ СН'!$H$5-'СЕТ СН'!$H$21</f>
        <v>3811.6228099</v>
      </c>
      <c r="S94" s="36">
        <f>SUMIFS(СВЦЭМ!$D$39:$D$782,СВЦЭМ!$A$39:$A$782,$A94,СВЦЭМ!$B$39:$B$782,S$83)+'СЕТ СН'!$H$11+СВЦЭМ!$D$10+'СЕТ СН'!$H$5-'СЕТ СН'!$H$21</f>
        <v>3803.9694385399998</v>
      </c>
      <c r="T94" s="36">
        <f>SUMIFS(СВЦЭМ!$D$39:$D$782,СВЦЭМ!$A$39:$A$782,$A94,СВЦЭМ!$B$39:$B$782,T$83)+'СЕТ СН'!$H$11+СВЦЭМ!$D$10+'СЕТ СН'!$H$5-'СЕТ СН'!$H$21</f>
        <v>3779.0115621800001</v>
      </c>
      <c r="U94" s="36">
        <f>SUMIFS(СВЦЭМ!$D$39:$D$782,СВЦЭМ!$A$39:$A$782,$A94,СВЦЭМ!$B$39:$B$782,U$83)+'СЕТ СН'!$H$11+СВЦЭМ!$D$10+'СЕТ СН'!$H$5-'СЕТ СН'!$H$21</f>
        <v>3768.86968471</v>
      </c>
      <c r="V94" s="36">
        <f>SUMIFS(СВЦЭМ!$D$39:$D$782,СВЦЭМ!$A$39:$A$782,$A94,СВЦЭМ!$B$39:$B$782,V$83)+'СЕТ СН'!$H$11+СВЦЭМ!$D$10+'СЕТ СН'!$H$5-'СЕТ СН'!$H$21</f>
        <v>3767.1628399900001</v>
      </c>
      <c r="W94" s="36">
        <f>SUMIFS(СВЦЭМ!$D$39:$D$782,СВЦЭМ!$A$39:$A$782,$A94,СВЦЭМ!$B$39:$B$782,W$83)+'СЕТ СН'!$H$11+СВЦЭМ!$D$10+'СЕТ СН'!$H$5-'СЕТ СН'!$H$21</f>
        <v>3793.0282836199999</v>
      </c>
      <c r="X94" s="36">
        <f>SUMIFS(СВЦЭМ!$D$39:$D$782,СВЦЭМ!$A$39:$A$782,$A94,СВЦЭМ!$B$39:$B$782,X$83)+'СЕТ СН'!$H$11+СВЦЭМ!$D$10+'СЕТ СН'!$H$5-'СЕТ СН'!$H$21</f>
        <v>3807.8900113600002</v>
      </c>
      <c r="Y94" s="36">
        <f>SUMIFS(СВЦЭМ!$D$39:$D$782,СВЦЭМ!$A$39:$A$782,$A94,СВЦЭМ!$B$39:$B$782,Y$83)+'СЕТ СН'!$H$11+СВЦЭМ!$D$10+'СЕТ СН'!$H$5-'СЕТ СН'!$H$21</f>
        <v>3843.02516401</v>
      </c>
    </row>
    <row r="95" spans="1:27" ht="15.75" x14ac:dyDescent="0.2">
      <c r="A95" s="35">
        <f t="shared" si="2"/>
        <v>44481</v>
      </c>
      <c r="B95" s="36">
        <f>SUMIFS(СВЦЭМ!$D$39:$D$782,СВЦЭМ!$A$39:$A$782,$A95,СВЦЭМ!$B$39:$B$782,B$83)+'СЕТ СН'!$H$11+СВЦЭМ!$D$10+'СЕТ СН'!$H$5-'СЕТ СН'!$H$21</f>
        <v>3872.4924878000002</v>
      </c>
      <c r="C95" s="36">
        <f>SUMIFS(СВЦЭМ!$D$39:$D$782,СВЦЭМ!$A$39:$A$782,$A95,СВЦЭМ!$B$39:$B$782,C$83)+'СЕТ СН'!$H$11+СВЦЭМ!$D$10+'СЕТ СН'!$H$5-'СЕТ СН'!$H$21</f>
        <v>3895.5077667099999</v>
      </c>
      <c r="D95" s="36">
        <f>SUMIFS(СВЦЭМ!$D$39:$D$782,СВЦЭМ!$A$39:$A$782,$A95,СВЦЭМ!$B$39:$B$782,D$83)+'СЕТ СН'!$H$11+СВЦЭМ!$D$10+'СЕТ СН'!$H$5-'СЕТ СН'!$H$21</f>
        <v>3810.7317634399997</v>
      </c>
      <c r="E95" s="36">
        <f>SUMIFS(СВЦЭМ!$D$39:$D$782,СВЦЭМ!$A$39:$A$782,$A95,СВЦЭМ!$B$39:$B$782,E$83)+'СЕТ СН'!$H$11+СВЦЭМ!$D$10+'СЕТ СН'!$H$5-'СЕТ СН'!$H$21</f>
        <v>3805.1468203699997</v>
      </c>
      <c r="F95" s="36">
        <f>SUMIFS(СВЦЭМ!$D$39:$D$782,СВЦЭМ!$A$39:$A$782,$A95,СВЦЭМ!$B$39:$B$782,F$83)+'СЕТ СН'!$H$11+СВЦЭМ!$D$10+'СЕТ СН'!$H$5-'СЕТ СН'!$H$21</f>
        <v>3804.5244185000001</v>
      </c>
      <c r="G95" s="36">
        <f>SUMIFS(СВЦЭМ!$D$39:$D$782,СВЦЭМ!$A$39:$A$782,$A95,СВЦЭМ!$B$39:$B$782,G$83)+'СЕТ СН'!$H$11+СВЦЭМ!$D$10+'СЕТ СН'!$H$5-'СЕТ СН'!$H$21</f>
        <v>3805.2286525299996</v>
      </c>
      <c r="H95" s="36">
        <f>SUMIFS(СВЦЭМ!$D$39:$D$782,СВЦЭМ!$A$39:$A$782,$A95,СВЦЭМ!$B$39:$B$782,H$83)+'СЕТ СН'!$H$11+СВЦЭМ!$D$10+'СЕТ СН'!$H$5-'СЕТ СН'!$H$21</f>
        <v>3879.0463353499999</v>
      </c>
      <c r="I95" s="36">
        <f>SUMIFS(СВЦЭМ!$D$39:$D$782,СВЦЭМ!$A$39:$A$782,$A95,СВЦЭМ!$B$39:$B$782,I$83)+'СЕТ СН'!$H$11+СВЦЭМ!$D$10+'СЕТ СН'!$H$5-'СЕТ СН'!$H$21</f>
        <v>3823.6895080200002</v>
      </c>
      <c r="J95" s="36">
        <f>SUMIFS(СВЦЭМ!$D$39:$D$782,СВЦЭМ!$A$39:$A$782,$A95,СВЦЭМ!$B$39:$B$782,J$83)+'СЕТ СН'!$H$11+СВЦЭМ!$D$10+'СЕТ СН'!$H$5-'СЕТ СН'!$H$21</f>
        <v>3783.9133392700001</v>
      </c>
      <c r="K95" s="36">
        <f>SUMIFS(СВЦЭМ!$D$39:$D$782,СВЦЭМ!$A$39:$A$782,$A95,СВЦЭМ!$B$39:$B$782,K$83)+'СЕТ СН'!$H$11+СВЦЭМ!$D$10+'СЕТ СН'!$H$5-'СЕТ СН'!$H$21</f>
        <v>3778.0783817199999</v>
      </c>
      <c r="L95" s="36">
        <f>SUMIFS(СВЦЭМ!$D$39:$D$782,СВЦЭМ!$A$39:$A$782,$A95,СВЦЭМ!$B$39:$B$782,L$83)+'СЕТ СН'!$H$11+СВЦЭМ!$D$10+'СЕТ СН'!$H$5-'СЕТ СН'!$H$21</f>
        <v>3770.1422556099997</v>
      </c>
      <c r="M95" s="36">
        <f>SUMIFS(СВЦЭМ!$D$39:$D$782,СВЦЭМ!$A$39:$A$782,$A95,СВЦЭМ!$B$39:$B$782,M$83)+'СЕТ СН'!$H$11+СВЦЭМ!$D$10+'СЕТ СН'!$H$5-'СЕТ СН'!$H$21</f>
        <v>3810.8924436299999</v>
      </c>
      <c r="N95" s="36">
        <f>SUMIFS(СВЦЭМ!$D$39:$D$782,СВЦЭМ!$A$39:$A$782,$A95,СВЦЭМ!$B$39:$B$782,N$83)+'СЕТ СН'!$H$11+СВЦЭМ!$D$10+'СЕТ СН'!$H$5-'СЕТ СН'!$H$21</f>
        <v>3847.07320402</v>
      </c>
      <c r="O95" s="36">
        <f>SUMIFS(СВЦЭМ!$D$39:$D$782,СВЦЭМ!$A$39:$A$782,$A95,СВЦЭМ!$B$39:$B$782,O$83)+'СЕТ СН'!$H$11+СВЦЭМ!$D$10+'СЕТ СН'!$H$5-'СЕТ СН'!$H$21</f>
        <v>3839.0013578899998</v>
      </c>
      <c r="P95" s="36">
        <f>SUMIFS(СВЦЭМ!$D$39:$D$782,СВЦЭМ!$A$39:$A$782,$A95,СВЦЭМ!$B$39:$B$782,P$83)+'СЕТ СН'!$H$11+СВЦЭМ!$D$10+'СЕТ СН'!$H$5-'СЕТ СН'!$H$21</f>
        <v>3841.2815706699998</v>
      </c>
      <c r="Q95" s="36">
        <f>SUMIFS(СВЦЭМ!$D$39:$D$782,СВЦЭМ!$A$39:$A$782,$A95,СВЦЭМ!$B$39:$B$782,Q$83)+'СЕТ СН'!$H$11+СВЦЭМ!$D$10+'СЕТ СН'!$H$5-'СЕТ СН'!$H$21</f>
        <v>3840.1798193</v>
      </c>
      <c r="R95" s="36">
        <f>SUMIFS(СВЦЭМ!$D$39:$D$782,СВЦЭМ!$A$39:$A$782,$A95,СВЦЭМ!$B$39:$B$782,R$83)+'СЕТ СН'!$H$11+СВЦЭМ!$D$10+'СЕТ СН'!$H$5-'СЕТ СН'!$H$21</f>
        <v>3833.92769718</v>
      </c>
      <c r="S95" s="36">
        <f>SUMIFS(СВЦЭМ!$D$39:$D$782,СВЦЭМ!$A$39:$A$782,$A95,СВЦЭМ!$B$39:$B$782,S$83)+'СЕТ СН'!$H$11+СВЦЭМ!$D$10+'СЕТ СН'!$H$5-'СЕТ СН'!$H$21</f>
        <v>3831.7969300699997</v>
      </c>
      <c r="T95" s="36">
        <f>SUMIFS(СВЦЭМ!$D$39:$D$782,СВЦЭМ!$A$39:$A$782,$A95,СВЦЭМ!$B$39:$B$782,T$83)+'СЕТ СН'!$H$11+СВЦЭМ!$D$10+'СЕТ СН'!$H$5-'СЕТ СН'!$H$21</f>
        <v>3772.1411897799999</v>
      </c>
      <c r="U95" s="36">
        <f>SUMIFS(СВЦЭМ!$D$39:$D$782,СВЦЭМ!$A$39:$A$782,$A95,СВЦЭМ!$B$39:$B$782,U$83)+'СЕТ СН'!$H$11+СВЦЭМ!$D$10+'СЕТ СН'!$H$5-'СЕТ СН'!$H$21</f>
        <v>3736.8363453399998</v>
      </c>
      <c r="V95" s="36">
        <f>SUMIFS(СВЦЭМ!$D$39:$D$782,СВЦЭМ!$A$39:$A$782,$A95,СВЦЭМ!$B$39:$B$782,V$83)+'СЕТ СН'!$H$11+СВЦЭМ!$D$10+'СЕТ СН'!$H$5-'СЕТ СН'!$H$21</f>
        <v>3705.8724376099999</v>
      </c>
      <c r="W95" s="36">
        <f>SUMIFS(СВЦЭМ!$D$39:$D$782,СВЦЭМ!$A$39:$A$782,$A95,СВЦЭМ!$B$39:$B$782,W$83)+'СЕТ СН'!$H$11+СВЦЭМ!$D$10+'СЕТ СН'!$H$5-'СЕТ СН'!$H$21</f>
        <v>3730.73112631</v>
      </c>
      <c r="X95" s="36">
        <f>SUMIFS(СВЦЭМ!$D$39:$D$782,СВЦЭМ!$A$39:$A$782,$A95,СВЦЭМ!$B$39:$B$782,X$83)+'СЕТ СН'!$H$11+СВЦЭМ!$D$10+'СЕТ СН'!$H$5-'СЕТ СН'!$H$21</f>
        <v>3741.8672501999999</v>
      </c>
      <c r="Y95" s="36">
        <f>SUMIFS(СВЦЭМ!$D$39:$D$782,СВЦЭМ!$A$39:$A$782,$A95,СВЦЭМ!$B$39:$B$782,Y$83)+'СЕТ СН'!$H$11+СВЦЭМ!$D$10+'СЕТ СН'!$H$5-'СЕТ СН'!$H$21</f>
        <v>3764.0602337599998</v>
      </c>
    </row>
    <row r="96" spans="1:27" ht="15.75" x14ac:dyDescent="0.2">
      <c r="A96" s="35">
        <f t="shared" si="2"/>
        <v>44482</v>
      </c>
      <c r="B96" s="36">
        <f>SUMIFS(СВЦЭМ!$D$39:$D$782,СВЦЭМ!$A$39:$A$782,$A96,СВЦЭМ!$B$39:$B$782,B$83)+'СЕТ СН'!$H$11+СВЦЭМ!$D$10+'СЕТ СН'!$H$5-'СЕТ СН'!$H$21</f>
        <v>3745.9373000999999</v>
      </c>
      <c r="C96" s="36">
        <f>SUMIFS(СВЦЭМ!$D$39:$D$782,СВЦЭМ!$A$39:$A$782,$A96,СВЦЭМ!$B$39:$B$782,C$83)+'СЕТ СН'!$H$11+СВЦЭМ!$D$10+'СЕТ СН'!$H$5-'СЕТ СН'!$H$21</f>
        <v>3862.71633436</v>
      </c>
      <c r="D96" s="36">
        <f>SUMIFS(СВЦЭМ!$D$39:$D$782,СВЦЭМ!$A$39:$A$782,$A96,СВЦЭМ!$B$39:$B$782,D$83)+'СЕТ СН'!$H$11+СВЦЭМ!$D$10+'СЕТ СН'!$H$5-'СЕТ СН'!$H$21</f>
        <v>3796.7284468299999</v>
      </c>
      <c r="E96" s="36">
        <f>SUMIFS(СВЦЭМ!$D$39:$D$782,СВЦЭМ!$A$39:$A$782,$A96,СВЦЭМ!$B$39:$B$782,E$83)+'СЕТ СН'!$H$11+СВЦЭМ!$D$10+'СЕТ СН'!$H$5-'СЕТ СН'!$H$21</f>
        <v>3778.9799264200001</v>
      </c>
      <c r="F96" s="36">
        <f>SUMIFS(СВЦЭМ!$D$39:$D$782,СВЦЭМ!$A$39:$A$782,$A96,СВЦЭМ!$B$39:$B$782,F$83)+'СЕТ СН'!$H$11+СВЦЭМ!$D$10+'СЕТ СН'!$H$5-'СЕТ СН'!$H$21</f>
        <v>3773.9090305099999</v>
      </c>
      <c r="G96" s="36">
        <f>SUMIFS(СВЦЭМ!$D$39:$D$782,СВЦЭМ!$A$39:$A$782,$A96,СВЦЭМ!$B$39:$B$782,G$83)+'СЕТ СН'!$H$11+СВЦЭМ!$D$10+'СЕТ СН'!$H$5-'СЕТ СН'!$H$21</f>
        <v>3787.4245008299999</v>
      </c>
      <c r="H96" s="36">
        <f>SUMIFS(СВЦЭМ!$D$39:$D$782,СВЦЭМ!$A$39:$A$782,$A96,СВЦЭМ!$B$39:$B$782,H$83)+'СЕТ СН'!$H$11+СВЦЭМ!$D$10+'СЕТ СН'!$H$5-'СЕТ СН'!$H$21</f>
        <v>3852.61186494</v>
      </c>
      <c r="I96" s="36">
        <f>SUMIFS(СВЦЭМ!$D$39:$D$782,СВЦЭМ!$A$39:$A$782,$A96,СВЦЭМ!$B$39:$B$782,I$83)+'СЕТ СН'!$H$11+СВЦЭМ!$D$10+'СЕТ СН'!$H$5-'СЕТ СН'!$H$21</f>
        <v>3820.9057980600001</v>
      </c>
      <c r="J96" s="36">
        <f>SUMIFS(СВЦЭМ!$D$39:$D$782,СВЦЭМ!$A$39:$A$782,$A96,СВЦЭМ!$B$39:$B$782,J$83)+'СЕТ СН'!$H$11+СВЦЭМ!$D$10+'СЕТ СН'!$H$5-'СЕТ СН'!$H$21</f>
        <v>3789.9541463699998</v>
      </c>
      <c r="K96" s="36">
        <f>SUMIFS(СВЦЭМ!$D$39:$D$782,СВЦЭМ!$A$39:$A$782,$A96,СВЦЭМ!$B$39:$B$782,K$83)+'СЕТ СН'!$H$11+СВЦЭМ!$D$10+'СЕТ СН'!$H$5-'СЕТ СН'!$H$21</f>
        <v>3736.4819376800001</v>
      </c>
      <c r="L96" s="36">
        <f>SUMIFS(СВЦЭМ!$D$39:$D$782,СВЦЭМ!$A$39:$A$782,$A96,СВЦЭМ!$B$39:$B$782,L$83)+'СЕТ СН'!$H$11+СВЦЭМ!$D$10+'СЕТ СН'!$H$5-'СЕТ СН'!$H$21</f>
        <v>3726.4257484999998</v>
      </c>
      <c r="M96" s="36">
        <f>SUMIFS(СВЦЭМ!$D$39:$D$782,СВЦЭМ!$A$39:$A$782,$A96,СВЦЭМ!$B$39:$B$782,M$83)+'СЕТ СН'!$H$11+СВЦЭМ!$D$10+'СЕТ СН'!$H$5-'СЕТ СН'!$H$21</f>
        <v>3746.3678129299997</v>
      </c>
      <c r="N96" s="36">
        <f>SUMIFS(СВЦЭМ!$D$39:$D$782,СВЦЭМ!$A$39:$A$782,$A96,СВЦЭМ!$B$39:$B$782,N$83)+'СЕТ СН'!$H$11+СВЦЭМ!$D$10+'СЕТ СН'!$H$5-'СЕТ СН'!$H$21</f>
        <v>3798.5133701300001</v>
      </c>
      <c r="O96" s="36">
        <f>SUMIFS(СВЦЭМ!$D$39:$D$782,СВЦЭМ!$A$39:$A$782,$A96,СВЦЭМ!$B$39:$B$782,O$83)+'СЕТ СН'!$H$11+СВЦЭМ!$D$10+'СЕТ СН'!$H$5-'СЕТ СН'!$H$21</f>
        <v>3831.7394942299998</v>
      </c>
      <c r="P96" s="36">
        <f>SUMIFS(СВЦЭМ!$D$39:$D$782,СВЦЭМ!$A$39:$A$782,$A96,СВЦЭМ!$B$39:$B$782,P$83)+'СЕТ СН'!$H$11+СВЦЭМ!$D$10+'СЕТ СН'!$H$5-'СЕТ СН'!$H$21</f>
        <v>3827.3171610600002</v>
      </c>
      <c r="Q96" s="36">
        <f>SUMIFS(СВЦЭМ!$D$39:$D$782,СВЦЭМ!$A$39:$A$782,$A96,СВЦЭМ!$B$39:$B$782,Q$83)+'СЕТ СН'!$H$11+СВЦЭМ!$D$10+'СЕТ СН'!$H$5-'СЕТ СН'!$H$21</f>
        <v>3823.7364638499998</v>
      </c>
      <c r="R96" s="36">
        <f>SUMIFS(СВЦЭМ!$D$39:$D$782,СВЦЭМ!$A$39:$A$782,$A96,СВЦЭМ!$B$39:$B$782,R$83)+'СЕТ СН'!$H$11+СВЦЭМ!$D$10+'СЕТ СН'!$H$5-'СЕТ СН'!$H$21</f>
        <v>3819.0907960599998</v>
      </c>
      <c r="S96" s="36">
        <f>SUMIFS(СВЦЭМ!$D$39:$D$782,СВЦЭМ!$A$39:$A$782,$A96,СВЦЭМ!$B$39:$B$782,S$83)+'СЕТ СН'!$H$11+СВЦЭМ!$D$10+'СЕТ СН'!$H$5-'СЕТ СН'!$H$21</f>
        <v>3784.12524906</v>
      </c>
      <c r="T96" s="36">
        <f>SUMIFS(СВЦЭМ!$D$39:$D$782,СВЦЭМ!$A$39:$A$782,$A96,СВЦЭМ!$B$39:$B$782,T$83)+'СЕТ СН'!$H$11+СВЦЭМ!$D$10+'СЕТ СН'!$H$5-'СЕТ СН'!$H$21</f>
        <v>3692.5522304000001</v>
      </c>
      <c r="U96" s="36">
        <f>SUMIFS(СВЦЭМ!$D$39:$D$782,СВЦЭМ!$A$39:$A$782,$A96,СВЦЭМ!$B$39:$B$782,U$83)+'СЕТ СН'!$H$11+СВЦЭМ!$D$10+'СЕТ СН'!$H$5-'СЕТ СН'!$H$21</f>
        <v>3655.7117392</v>
      </c>
      <c r="V96" s="36">
        <f>SUMIFS(СВЦЭМ!$D$39:$D$782,СВЦЭМ!$A$39:$A$782,$A96,СВЦЭМ!$B$39:$B$782,V$83)+'СЕТ СН'!$H$11+СВЦЭМ!$D$10+'СЕТ СН'!$H$5-'СЕТ СН'!$H$21</f>
        <v>3647.1142238000002</v>
      </c>
      <c r="W96" s="36">
        <f>SUMIFS(СВЦЭМ!$D$39:$D$782,СВЦЭМ!$A$39:$A$782,$A96,СВЦЭМ!$B$39:$B$782,W$83)+'СЕТ СН'!$H$11+СВЦЭМ!$D$10+'СЕТ СН'!$H$5-'СЕТ СН'!$H$21</f>
        <v>3699.4723778299999</v>
      </c>
      <c r="X96" s="36">
        <f>SUMIFS(СВЦЭМ!$D$39:$D$782,СВЦЭМ!$A$39:$A$782,$A96,СВЦЭМ!$B$39:$B$782,X$83)+'СЕТ СН'!$H$11+СВЦЭМ!$D$10+'СЕТ СН'!$H$5-'СЕТ СН'!$H$21</f>
        <v>3731.7527903199998</v>
      </c>
      <c r="Y96" s="36">
        <f>SUMIFS(СВЦЭМ!$D$39:$D$782,СВЦЭМ!$A$39:$A$782,$A96,СВЦЭМ!$B$39:$B$782,Y$83)+'СЕТ СН'!$H$11+СВЦЭМ!$D$10+'СЕТ СН'!$H$5-'СЕТ СН'!$H$21</f>
        <v>3811.3089660599999</v>
      </c>
    </row>
    <row r="97" spans="1:25" ht="15.75" x14ac:dyDescent="0.2">
      <c r="A97" s="35">
        <f t="shared" si="2"/>
        <v>44483</v>
      </c>
      <c r="B97" s="36">
        <f>SUMIFS(СВЦЭМ!$D$39:$D$782,СВЦЭМ!$A$39:$A$782,$A97,СВЦЭМ!$B$39:$B$782,B$83)+'СЕТ СН'!$H$11+СВЦЭМ!$D$10+'СЕТ СН'!$H$5-'СЕТ СН'!$H$21</f>
        <v>3887.7351859599999</v>
      </c>
      <c r="C97" s="36">
        <f>SUMIFS(СВЦЭМ!$D$39:$D$782,СВЦЭМ!$A$39:$A$782,$A97,СВЦЭМ!$B$39:$B$782,C$83)+'СЕТ СН'!$H$11+СВЦЭМ!$D$10+'СЕТ СН'!$H$5-'СЕТ СН'!$H$21</f>
        <v>3861.1557950500001</v>
      </c>
      <c r="D97" s="36">
        <f>SUMIFS(СВЦЭМ!$D$39:$D$782,СВЦЭМ!$A$39:$A$782,$A97,СВЦЭМ!$B$39:$B$782,D$83)+'СЕТ СН'!$H$11+СВЦЭМ!$D$10+'СЕТ СН'!$H$5-'СЕТ СН'!$H$21</f>
        <v>3772.7816489699999</v>
      </c>
      <c r="E97" s="36">
        <f>SUMIFS(СВЦЭМ!$D$39:$D$782,СВЦЭМ!$A$39:$A$782,$A97,СВЦЭМ!$B$39:$B$782,E$83)+'СЕТ СН'!$H$11+СВЦЭМ!$D$10+'СЕТ СН'!$H$5-'СЕТ СН'!$H$21</f>
        <v>3758.73043869</v>
      </c>
      <c r="F97" s="36">
        <f>SUMIFS(СВЦЭМ!$D$39:$D$782,СВЦЭМ!$A$39:$A$782,$A97,СВЦЭМ!$B$39:$B$782,F$83)+'СЕТ СН'!$H$11+СВЦЭМ!$D$10+'СЕТ СН'!$H$5-'СЕТ СН'!$H$21</f>
        <v>3753.51916643</v>
      </c>
      <c r="G97" s="36">
        <f>SUMIFS(СВЦЭМ!$D$39:$D$782,СВЦЭМ!$A$39:$A$782,$A97,СВЦЭМ!$B$39:$B$782,G$83)+'СЕТ СН'!$H$11+СВЦЭМ!$D$10+'СЕТ СН'!$H$5-'СЕТ СН'!$H$21</f>
        <v>3767.3213434099998</v>
      </c>
      <c r="H97" s="36">
        <f>SUMIFS(СВЦЭМ!$D$39:$D$782,СВЦЭМ!$A$39:$A$782,$A97,СВЦЭМ!$B$39:$B$782,H$83)+'СЕТ СН'!$H$11+СВЦЭМ!$D$10+'СЕТ СН'!$H$5-'СЕТ СН'!$H$21</f>
        <v>3859.17353237</v>
      </c>
      <c r="I97" s="36">
        <f>SUMIFS(СВЦЭМ!$D$39:$D$782,СВЦЭМ!$A$39:$A$782,$A97,СВЦЭМ!$B$39:$B$782,I$83)+'СЕТ СН'!$H$11+СВЦЭМ!$D$10+'СЕТ СН'!$H$5-'СЕТ СН'!$H$21</f>
        <v>3846.9263700499996</v>
      </c>
      <c r="J97" s="36">
        <f>SUMIFS(СВЦЭМ!$D$39:$D$782,СВЦЭМ!$A$39:$A$782,$A97,СВЦЭМ!$B$39:$B$782,J$83)+'СЕТ СН'!$H$11+СВЦЭМ!$D$10+'СЕТ СН'!$H$5-'СЕТ СН'!$H$21</f>
        <v>3820.1012767000002</v>
      </c>
      <c r="K97" s="36">
        <f>SUMIFS(СВЦЭМ!$D$39:$D$782,СВЦЭМ!$A$39:$A$782,$A97,СВЦЭМ!$B$39:$B$782,K$83)+'СЕТ СН'!$H$11+СВЦЭМ!$D$10+'СЕТ СН'!$H$5-'СЕТ СН'!$H$21</f>
        <v>3679.61302544</v>
      </c>
      <c r="L97" s="36">
        <f>SUMIFS(СВЦЭМ!$D$39:$D$782,СВЦЭМ!$A$39:$A$782,$A97,СВЦЭМ!$B$39:$B$782,L$83)+'СЕТ СН'!$H$11+СВЦЭМ!$D$10+'СЕТ СН'!$H$5-'СЕТ СН'!$H$21</f>
        <v>3747.8651092</v>
      </c>
      <c r="M97" s="36">
        <f>SUMIFS(СВЦЭМ!$D$39:$D$782,СВЦЭМ!$A$39:$A$782,$A97,СВЦЭМ!$B$39:$B$782,M$83)+'СЕТ СН'!$H$11+СВЦЭМ!$D$10+'СЕТ СН'!$H$5-'СЕТ СН'!$H$21</f>
        <v>3899.7539099199998</v>
      </c>
      <c r="N97" s="36">
        <f>SUMIFS(СВЦЭМ!$D$39:$D$782,СВЦЭМ!$A$39:$A$782,$A97,СВЦЭМ!$B$39:$B$782,N$83)+'СЕТ СН'!$H$11+СВЦЭМ!$D$10+'СЕТ СН'!$H$5-'СЕТ СН'!$H$21</f>
        <v>3888.2153303099999</v>
      </c>
      <c r="O97" s="36">
        <f>SUMIFS(СВЦЭМ!$D$39:$D$782,СВЦЭМ!$A$39:$A$782,$A97,СВЦЭМ!$B$39:$B$782,O$83)+'СЕТ СН'!$H$11+СВЦЭМ!$D$10+'СЕТ СН'!$H$5-'СЕТ СН'!$H$21</f>
        <v>3883.8002808399997</v>
      </c>
      <c r="P97" s="36">
        <f>SUMIFS(СВЦЭМ!$D$39:$D$782,СВЦЭМ!$A$39:$A$782,$A97,СВЦЭМ!$B$39:$B$782,P$83)+'СЕТ СН'!$H$11+СВЦЭМ!$D$10+'СЕТ СН'!$H$5-'СЕТ СН'!$H$21</f>
        <v>3877.1995645299999</v>
      </c>
      <c r="Q97" s="36">
        <f>SUMIFS(СВЦЭМ!$D$39:$D$782,СВЦЭМ!$A$39:$A$782,$A97,СВЦЭМ!$B$39:$B$782,Q$83)+'СЕТ СН'!$H$11+СВЦЭМ!$D$10+'СЕТ СН'!$H$5-'СЕТ СН'!$H$21</f>
        <v>3901.8326852199998</v>
      </c>
      <c r="R97" s="36">
        <f>SUMIFS(СВЦЭМ!$D$39:$D$782,СВЦЭМ!$A$39:$A$782,$A97,СВЦЭМ!$B$39:$B$782,R$83)+'СЕТ СН'!$H$11+СВЦЭМ!$D$10+'СЕТ СН'!$H$5-'СЕТ СН'!$H$21</f>
        <v>3899.8807214999997</v>
      </c>
      <c r="S97" s="36">
        <f>SUMIFS(СВЦЭМ!$D$39:$D$782,СВЦЭМ!$A$39:$A$782,$A97,СВЦЭМ!$B$39:$B$782,S$83)+'СЕТ СН'!$H$11+СВЦЭМ!$D$10+'СЕТ СН'!$H$5-'СЕТ СН'!$H$21</f>
        <v>3838.5725327599998</v>
      </c>
      <c r="T97" s="36">
        <f>SUMIFS(СВЦЭМ!$D$39:$D$782,СВЦЭМ!$A$39:$A$782,$A97,СВЦЭМ!$B$39:$B$782,T$83)+'СЕТ СН'!$H$11+СВЦЭМ!$D$10+'СЕТ СН'!$H$5-'СЕТ СН'!$H$21</f>
        <v>3730.2768695300001</v>
      </c>
      <c r="U97" s="36">
        <f>SUMIFS(СВЦЭМ!$D$39:$D$782,СВЦЭМ!$A$39:$A$782,$A97,СВЦЭМ!$B$39:$B$782,U$83)+'СЕТ СН'!$H$11+СВЦЭМ!$D$10+'СЕТ СН'!$H$5-'СЕТ СН'!$H$21</f>
        <v>3652.5381827000001</v>
      </c>
      <c r="V97" s="36">
        <f>SUMIFS(СВЦЭМ!$D$39:$D$782,СВЦЭМ!$A$39:$A$782,$A97,СВЦЭМ!$B$39:$B$782,V$83)+'СЕТ СН'!$H$11+СВЦЭМ!$D$10+'СЕТ СН'!$H$5-'СЕТ СН'!$H$21</f>
        <v>3620.0181076700001</v>
      </c>
      <c r="W97" s="36">
        <f>SUMIFS(СВЦЭМ!$D$39:$D$782,СВЦЭМ!$A$39:$A$782,$A97,СВЦЭМ!$B$39:$B$782,W$83)+'СЕТ СН'!$H$11+СВЦЭМ!$D$10+'СЕТ СН'!$H$5-'СЕТ СН'!$H$21</f>
        <v>3723.9547339000001</v>
      </c>
      <c r="X97" s="36">
        <f>SUMIFS(СВЦЭМ!$D$39:$D$782,СВЦЭМ!$A$39:$A$782,$A97,СВЦЭМ!$B$39:$B$782,X$83)+'СЕТ СН'!$H$11+СВЦЭМ!$D$10+'СЕТ СН'!$H$5-'СЕТ СН'!$H$21</f>
        <v>3823.1648848499999</v>
      </c>
      <c r="Y97" s="36">
        <f>SUMIFS(СВЦЭМ!$D$39:$D$782,СВЦЭМ!$A$39:$A$782,$A97,СВЦЭМ!$B$39:$B$782,Y$83)+'СЕТ СН'!$H$11+СВЦЭМ!$D$10+'СЕТ СН'!$H$5-'СЕТ СН'!$H$21</f>
        <v>3878.8168654599999</v>
      </c>
    </row>
    <row r="98" spans="1:25" ht="15.75" x14ac:dyDescent="0.2">
      <c r="A98" s="35">
        <f t="shared" si="2"/>
        <v>44484</v>
      </c>
      <c r="B98" s="36">
        <f>SUMIFS(СВЦЭМ!$D$39:$D$782,СВЦЭМ!$A$39:$A$782,$A98,СВЦЭМ!$B$39:$B$782,B$83)+'СЕТ СН'!$H$11+СВЦЭМ!$D$10+'СЕТ СН'!$H$5-'СЕТ СН'!$H$21</f>
        <v>3822.1438695799998</v>
      </c>
      <c r="C98" s="36">
        <f>SUMIFS(СВЦЭМ!$D$39:$D$782,СВЦЭМ!$A$39:$A$782,$A98,СВЦЭМ!$B$39:$B$782,C$83)+'СЕТ СН'!$H$11+СВЦЭМ!$D$10+'СЕТ СН'!$H$5-'СЕТ СН'!$H$21</f>
        <v>3815.6607484400001</v>
      </c>
      <c r="D98" s="36">
        <f>SUMIFS(СВЦЭМ!$D$39:$D$782,СВЦЭМ!$A$39:$A$782,$A98,СВЦЭМ!$B$39:$B$782,D$83)+'СЕТ СН'!$H$11+СВЦЭМ!$D$10+'СЕТ СН'!$H$5-'СЕТ СН'!$H$21</f>
        <v>3779.0783291099997</v>
      </c>
      <c r="E98" s="36">
        <f>SUMIFS(СВЦЭМ!$D$39:$D$782,СВЦЭМ!$A$39:$A$782,$A98,СВЦЭМ!$B$39:$B$782,E$83)+'СЕТ СН'!$H$11+СВЦЭМ!$D$10+'СЕТ СН'!$H$5-'СЕТ СН'!$H$21</f>
        <v>3797.2645908200002</v>
      </c>
      <c r="F98" s="36">
        <f>SUMIFS(СВЦЭМ!$D$39:$D$782,СВЦЭМ!$A$39:$A$782,$A98,СВЦЭМ!$B$39:$B$782,F$83)+'СЕТ СН'!$H$11+СВЦЭМ!$D$10+'СЕТ СН'!$H$5-'СЕТ СН'!$H$21</f>
        <v>3788.7613778899999</v>
      </c>
      <c r="G98" s="36">
        <f>SUMIFS(СВЦЭМ!$D$39:$D$782,СВЦЭМ!$A$39:$A$782,$A98,СВЦЭМ!$B$39:$B$782,G$83)+'СЕТ СН'!$H$11+СВЦЭМ!$D$10+'СЕТ СН'!$H$5-'СЕТ СН'!$H$21</f>
        <v>3787.6389709199998</v>
      </c>
      <c r="H98" s="36">
        <f>SUMIFS(СВЦЭМ!$D$39:$D$782,СВЦЭМ!$A$39:$A$782,$A98,СВЦЭМ!$B$39:$B$782,H$83)+'СЕТ СН'!$H$11+СВЦЭМ!$D$10+'СЕТ СН'!$H$5-'СЕТ СН'!$H$21</f>
        <v>3851.8875444599998</v>
      </c>
      <c r="I98" s="36">
        <f>SUMIFS(СВЦЭМ!$D$39:$D$782,СВЦЭМ!$A$39:$A$782,$A98,СВЦЭМ!$B$39:$B$782,I$83)+'СЕТ СН'!$H$11+СВЦЭМ!$D$10+'СЕТ СН'!$H$5-'СЕТ СН'!$H$21</f>
        <v>3858.90811235</v>
      </c>
      <c r="J98" s="36">
        <f>SUMIFS(СВЦЭМ!$D$39:$D$782,СВЦЭМ!$A$39:$A$782,$A98,СВЦЭМ!$B$39:$B$782,J$83)+'СЕТ СН'!$H$11+СВЦЭМ!$D$10+'СЕТ СН'!$H$5-'СЕТ СН'!$H$21</f>
        <v>3825.8198418699999</v>
      </c>
      <c r="K98" s="36">
        <f>SUMIFS(СВЦЭМ!$D$39:$D$782,СВЦЭМ!$A$39:$A$782,$A98,СВЦЭМ!$B$39:$B$782,K$83)+'СЕТ СН'!$H$11+СВЦЭМ!$D$10+'СЕТ СН'!$H$5-'СЕТ СН'!$H$21</f>
        <v>3793.3144902399999</v>
      </c>
      <c r="L98" s="36">
        <f>SUMIFS(СВЦЭМ!$D$39:$D$782,СВЦЭМ!$A$39:$A$782,$A98,СВЦЭМ!$B$39:$B$782,L$83)+'СЕТ СН'!$H$11+СВЦЭМ!$D$10+'СЕТ СН'!$H$5-'СЕТ СН'!$H$21</f>
        <v>3802.1697808500003</v>
      </c>
      <c r="M98" s="36">
        <f>SUMIFS(СВЦЭМ!$D$39:$D$782,СВЦЭМ!$A$39:$A$782,$A98,СВЦЭМ!$B$39:$B$782,M$83)+'СЕТ СН'!$H$11+СВЦЭМ!$D$10+'СЕТ СН'!$H$5-'СЕТ СН'!$H$21</f>
        <v>3810.26577559</v>
      </c>
      <c r="N98" s="36">
        <f>SUMIFS(СВЦЭМ!$D$39:$D$782,СВЦЭМ!$A$39:$A$782,$A98,СВЦЭМ!$B$39:$B$782,N$83)+'СЕТ СН'!$H$11+СВЦЭМ!$D$10+'СЕТ СН'!$H$5-'СЕТ СН'!$H$21</f>
        <v>3812.9526460099996</v>
      </c>
      <c r="O98" s="36">
        <f>SUMIFS(СВЦЭМ!$D$39:$D$782,СВЦЭМ!$A$39:$A$782,$A98,СВЦЭМ!$B$39:$B$782,O$83)+'СЕТ СН'!$H$11+СВЦЭМ!$D$10+'СЕТ СН'!$H$5-'СЕТ СН'!$H$21</f>
        <v>3844.4764238099997</v>
      </c>
      <c r="P98" s="36">
        <f>SUMIFS(СВЦЭМ!$D$39:$D$782,СВЦЭМ!$A$39:$A$782,$A98,СВЦЭМ!$B$39:$B$782,P$83)+'СЕТ СН'!$H$11+СВЦЭМ!$D$10+'СЕТ СН'!$H$5-'СЕТ СН'!$H$21</f>
        <v>3878.8958597399997</v>
      </c>
      <c r="Q98" s="36">
        <f>SUMIFS(СВЦЭМ!$D$39:$D$782,СВЦЭМ!$A$39:$A$782,$A98,СВЦЭМ!$B$39:$B$782,Q$83)+'СЕТ СН'!$H$11+СВЦЭМ!$D$10+'СЕТ СН'!$H$5-'СЕТ СН'!$H$21</f>
        <v>3879.7512353000002</v>
      </c>
      <c r="R98" s="36">
        <f>SUMIFS(СВЦЭМ!$D$39:$D$782,СВЦЭМ!$A$39:$A$782,$A98,СВЦЭМ!$B$39:$B$782,R$83)+'СЕТ СН'!$H$11+СВЦЭМ!$D$10+'СЕТ СН'!$H$5-'СЕТ СН'!$H$21</f>
        <v>3878.8532378800001</v>
      </c>
      <c r="S98" s="36">
        <f>SUMIFS(СВЦЭМ!$D$39:$D$782,СВЦЭМ!$A$39:$A$782,$A98,СВЦЭМ!$B$39:$B$782,S$83)+'СЕТ СН'!$H$11+СВЦЭМ!$D$10+'СЕТ СН'!$H$5-'СЕТ СН'!$H$21</f>
        <v>3880.3740090699998</v>
      </c>
      <c r="T98" s="36">
        <f>SUMIFS(СВЦЭМ!$D$39:$D$782,СВЦЭМ!$A$39:$A$782,$A98,СВЦЭМ!$B$39:$B$782,T$83)+'СЕТ СН'!$H$11+СВЦЭМ!$D$10+'СЕТ СН'!$H$5-'СЕТ СН'!$H$21</f>
        <v>3797.4260752099999</v>
      </c>
      <c r="U98" s="36">
        <f>SUMIFS(СВЦЭМ!$D$39:$D$782,СВЦЭМ!$A$39:$A$782,$A98,СВЦЭМ!$B$39:$B$782,U$83)+'СЕТ СН'!$H$11+СВЦЭМ!$D$10+'СЕТ СН'!$H$5-'СЕТ СН'!$H$21</f>
        <v>3802.68192731</v>
      </c>
      <c r="V98" s="36">
        <f>SUMIFS(СВЦЭМ!$D$39:$D$782,СВЦЭМ!$A$39:$A$782,$A98,СВЦЭМ!$B$39:$B$782,V$83)+'СЕТ СН'!$H$11+СВЦЭМ!$D$10+'СЕТ СН'!$H$5-'СЕТ СН'!$H$21</f>
        <v>3804.3756444700002</v>
      </c>
      <c r="W98" s="36">
        <f>SUMIFS(СВЦЭМ!$D$39:$D$782,СВЦЭМ!$A$39:$A$782,$A98,СВЦЭМ!$B$39:$B$782,W$83)+'СЕТ СН'!$H$11+СВЦЭМ!$D$10+'СЕТ СН'!$H$5-'СЕТ СН'!$H$21</f>
        <v>3798.1338274700001</v>
      </c>
      <c r="X98" s="36">
        <f>SUMIFS(СВЦЭМ!$D$39:$D$782,СВЦЭМ!$A$39:$A$782,$A98,СВЦЭМ!$B$39:$B$782,X$83)+'СЕТ СН'!$H$11+СВЦЭМ!$D$10+'СЕТ СН'!$H$5-'СЕТ СН'!$H$21</f>
        <v>3807.2310889800001</v>
      </c>
      <c r="Y98" s="36">
        <f>SUMIFS(СВЦЭМ!$D$39:$D$782,СВЦЭМ!$A$39:$A$782,$A98,СВЦЭМ!$B$39:$B$782,Y$83)+'СЕТ СН'!$H$11+СВЦЭМ!$D$10+'СЕТ СН'!$H$5-'СЕТ СН'!$H$21</f>
        <v>3860.7467230900002</v>
      </c>
    </row>
    <row r="99" spans="1:25" ht="15.75" x14ac:dyDescent="0.2">
      <c r="A99" s="35">
        <f t="shared" si="2"/>
        <v>44485</v>
      </c>
      <c r="B99" s="36">
        <f>SUMIFS(СВЦЭМ!$D$39:$D$782,СВЦЭМ!$A$39:$A$782,$A99,СВЦЭМ!$B$39:$B$782,B$83)+'СЕТ СН'!$H$11+СВЦЭМ!$D$10+'СЕТ СН'!$H$5-'СЕТ СН'!$H$21</f>
        <v>3827.5355934899999</v>
      </c>
      <c r="C99" s="36">
        <f>SUMIFS(СВЦЭМ!$D$39:$D$782,СВЦЭМ!$A$39:$A$782,$A99,СВЦЭМ!$B$39:$B$782,C$83)+'СЕТ СН'!$H$11+СВЦЭМ!$D$10+'СЕТ СН'!$H$5-'СЕТ СН'!$H$21</f>
        <v>3868.4682936199997</v>
      </c>
      <c r="D99" s="36">
        <f>SUMIFS(СВЦЭМ!$D$39:$D$782,СВЦЭМ!$A$39:$A$782,$A99,СВЦЭМ!$B$39:$B$782,D$83)+'СЕТ СН'!$H$11+СВЦЭМ!$D$10+'СЕТ СН'!$H$5-'СЕТ СН'!$H$21</f>
        <v>3788.1720397600002</v>
      </c>
      <c r="E99" s="36">
        <f>SUMIFS(СВЦЭМ!$D$39:$D$782,СВЦЭМ!$A$39:$A$782,$A99,СВЦЭМ!$B$39:$B$782,E$83)+'СЕТ СН'!$H$11+СВЦЭМ!$D$10+'СЕТ СН'!$H$5-'СЕТ СН'!$H$21</f>
        <v>3777.79733837</v>
      </c>
      <c r="F99" s="36">
        <f>SUMIFS(СВЦЭМ!$D$39:$D$782,СВЦЭМ!$A$39:$A$782,$A99,СВЦЭМ!$B$39:$B$782,F$83)+'СЕТ СН'!$H$11+СВЦЭМ!$D$10+'СЕТ СН'!$H$5-'СЕТ СН'!$H$21</f>
        <v>3776.0854533299998</v>
      </c>
      <c r="G99" s="36">
        <f>SUMIFS(СВЦЭМ!$D$39:$D$782,СВЦЭМ!$A$39:$A$782,$A99,СВЦЭМ!$B$39:$B$782,G$83)+'СЕТ СН'!$H$11+СВЦЭМ!$D$10+'СЕТ СН'!$H$5-'СЕТ СН'!$H$21</f>
        <v>3777.5340973900002</v>
      </c>
      <c r="H99" s="36">
        <f>SUMIFS(СВЦЭМ!$D$39:$D$782,СВЦЭМ!$A$39:$A$782,$A99,СВЦЭМ!$B$39:$B$782,H$83)+'СЕТ СН'!$H$11+СВЦЭМ!$D$10+'СЕТ СН'!$H$5-'СЕТ СН'!$H$21</f>
        <v>3818.9818473</v>
      </c>
      <c r="I99" s="36">
        <f>SUMIFS(СВЦЭМ!$D$39:$D$782,СВЦЭМ!$A$39:$A$782,$A99,СВЦЭМ!$B$39:$B$782,I$83)+'СЕТ СН'!$H$11+СВЦЭМ!$D$10+'СЕТ СН'!$H$5-'СЕТ СН'!$H$21</f>
        <v>3848.1899293699998</v>
      </c>
      <c r="J99" s="36">
        <f>SUMIFS(СВЦЭМ!$D$39:$D$782,СВЦЭМ!$A$39:$A$782,$A99,СВЦЭМ!$B$39:$B$782,J$83)+'СЕТ СН'!$H$11+СВЦЭМ!$D$10+'СЕТ СН'!$H$5-'СЕТ СН'!$H$21</f>
        <v>3868.0359308099996</v>
      </c>
      <c r="K99" s="36">
        <f>SUMIFS(СВЦЭМ!$D$39:$D$782,СВЦЭМ!$A$39:$A$782,$A99,СВЦЭМ!$B$39:$B$782,K$83)+'СЕТ СН'!$H$11+СВЦЭМ!$D$10+'СЕТ СН'!$H$5-'СЕТ СН'!$H$21</f>
        <v>3782.6445557100001</v>
      </c>
      <c r="L99" s="36">
        <f>SUMIFS(СВЦЭМ!$D$39:$D$782,СВЦЭМ!$A$39:$A$782,$A99,СВЦЭМ!$B$39:$B$782,L$83)+'СЕТ СН'!$H$11+СВЦЭМ!$D$10+'СЕТ СН'!$H$5-'СЕТ СН'!$H$21</f>
        <v>3791.4770084499996</v>
      </c>
      <c r="M99" s="36">
        <f>SUMIFS(СВЦЭМ!$D$39:$D$782,СВЦЭМ!$A$39:$A$782,$A99,СВЦЭМ!$B$39:$B$782,M$83)+'СЕТ СН'!$H$11+СВЦЭМ!$D$10+'СЕТ СН'!$H$5-'СЕТ СН'!$H$21</f>
        <v>3785.87023838</v>
      </c>
      <c r="N99" s="36">
        <f>SUMIFS(СВЦЭМ!$D$39:$D$782,СВЦЭМ!$A$39:$A$782,$A99,СВЦЭМ!$B$39:$B$782,N$83)+'СЕТ СН'!$H$11+СВЦЭМ!$D$10+'СЕТ СН'!$H$5-'СЕТ СН'!$H$21</f>
        <v>3786.62420049</v>
      </c>
      <c r="O99" s="36">
        <f>SUMIFS(СВЦЭМ!$D$39:$D$782,СВЦЭМ!$A$39:$A$782,$A99,СВЦЭМ!$B$39:$B$782,O$83)+'СЕТ СН'!$H$11+СВЦЭМ!$D$10+'СЕТ СН'!$H$5-'СЕТ СН'!$H$21</f>
        <v>3780.0432861999998</v>
      </c>
      <c r="P99" s="36">
        <f>SUMIFS(СВЦЭМ!$D$39:$D$782,СВЦЭМ!$A$39:$A$782,$A99,СВЦЭМ!$B$39:$B$782,P$83)+'СЕТ СН'!$H$11+СВЦЭМ!$D$10+'СЕТ СН'!$H$5-'СЕТ СН'!$H$21</f>
        <v>3769.6552057399999</v>
      </c>
      <c r="Q99" s="36">
        <f>SUMIFS(СВЦЭМ!$D$39:$D$782,СВЦЭМ!$A$39:$A$782,$A99,СВЦЭМ!$B$39:$B$782,Q$83)+'СЕТ СН'!$H$11+СВЦЭМ!$D$10+'СЕТ СН'!$H$5-'СЕТ СН'!$H$21</f>
        <v>3760.5664667800002</v>
      </c>
      <c r="R99" s="36">
        <f>SUMIFS(СВЦЭМ!$D$39:$D$782,СВЦЭМ!$A$39:$A$782,$A99,СВЦЭМ!$B$39:$B$782,R$83)+'СЕТ СН'!$H$11+СВЦЭМ!$D$10+'СЕТ СН'!$H$5-'СЕТ СН'!$H$21</f>
        <v>3754.8991486800001</v>
      </c>
      <c r="S99" s="36">
        <f>SUMIFS(СВЦЭМ!$D$39:$D$782,СВЦЭМ!$A$39:$A$782,$A99,СВЦЭМ!$B$39:$B$782,S$83)+'СЕТ СН'!$H$11+СВЦЭМ!$D$10+'СЕТ СН'!$H$5-'СЕТ СН'!$H$21</f>
        <v>3746.4029714600001</v>
      </c>
      <c r="T99" s="36">
        <f>SUMIFS(СВЦЭМ!$D$39:$D$782,СВЦЭМ!$A$39:$A$782,$A99,СВЦЭМ!$B$39:$B$782,T$83)+'СЕТ СН'!$H$11+СВЦЭМ!$D$10+'СЕТ СН'!$H$5-'СЕТ СН'!$H$21</f>
        <v>3736.9733011799999</v>
      </c>
      <c r="U99" s="36">
        <f>SUMIFS(СВЦЭМ!$D$39:$D$782,СВЦЭМ!$A$39:$A$782,$A99,СВЦЭМ!$B$39:$B$782,U$83)+'СЕТ СН'!$H$11+СВЦЭМ!$D$10+'СЕТ СН'!$H$5-'СЕТ СН'!$H$21</f>
        <v>3759.5542814599999</v>
      </c>
      <c r="V99" s="36">
        <f>SUMIFS(СВЦЭМ!$D$39:$D$782,СВЦЭМ!$A$39:$A$782,$A99,СВЦЭМ!$B$39:$B$782,V$83)+'СЕТ СН'!$H$11+СВЦЭМ!$D$10+'СЕТ СН'!$H$5-'СЕТ СН'!$H$21</f>
        <v>3744.7319356399998</v>
      </c>
      <c r="W99" s="36">
        <f>SUMIFS(СВЦЭМ!$D$39:$D$782,СВЦЭМ!$A$39:$A$782,$A99,СВЦЭМ!$B$39:$B$782,W$83)+'СЕТ СН'!$H$11+СВЦЭМ!$D$10+'СЕТ СН'!$H$5-'СЕТ СН'!$H$21</f>
        <v>3751.3261846199998</v>
      </c>
      <c r="X99" s="36">
        <f>SUMIFS(СВЦЭМ!$D$39:$D$782,СВЦЭМ!$A$39:$A$782,$A99,СВЦЭМ!$B$39:$B$782,X$83)+'СЕТ СН'!$H$11+СВЦЭМ!$D$10+'СЕТ СН'!$H$5-'СЕТ СН'!$H$21</f>
        <v>3820.3314842299997</v>
      </c>
      <c r="Y99" s="36">
        <f>SUMIFS(СВЦЭМ!$D$39:$D$782,СВЦЭМ!$A$39:$A$782,$A99,СВЦЭМ!$B$39:$B$782,Y$83)+'СЕТ СН'!$H$11+СВЦЭМ!$D$10+'СЕТ СН'!$H$5-'СЕТ СН'!$H$21</f>
        <v>3885.11657251</v>
      </c>
    </row>
    <row r="100" spans="1:25" ht="15.75" x14ac:dyDescent="0.2">
      <c r="A100" s="35">
        <f t="shared" si="2"/>
        <v>44486</v>
      </c>
      <c r="B100" s="36">
        <f>SUMIFS(СВЦЭМ!$D$39:$D$782,СВЦЭМ!$A$39:$A$782,$A100,СВЦЭМ!$B$39:$B$782,B$83)+'СЕТ СН'!$H$11+СВЦЭМ!$D$10+'СЕТ СН'!$H$5-'СЕТ СН'!$H$21</f>
        <v>3812.4687082999999</v>
      </c>
      <c r="C100" s="36">
        <f>SUMIFS(СВЦЭМ!$D$39:$D$782,СВЦЭМ!$A$39:$A$782,$A100,СВЦЭМ!$B$39:$B$782,C$83)+'СЕТ СН'!$H$11+СВЦЭМ!$D$10+'СЕТ СН'!$H$5-'СЕТ СН'!$H$21</f>
        <v>3855.1035608800003</v>
      </c>
      <c r="D100" s="36">
        <f>SUMIFS(СВЦЭМ!$D$39:$D$782,СВЦЭМ!$A$39:$A$782,$A100,СВЦЭМ!$B$39:$B$782,D$83)+'СЕТ СН'!$H$11+СВЦЭМ!$D$10+'СЕТ СН'!$H$5-'СЕТ СН'!$H$21</f>
        <v>3793.0657973799998</v>
      </c>
      <c r="E100" s="36">
        <f>SUMIFS(СВЦЭМ!$D$39:$D$782,СВЦЭМ!$A$39:$A$782,$A100,СВЦЭМ!$B$39:$B$782,E$83)+'СЕТ СН'!$H$11+СВЦЭМ!$D$10+'СЕТ СН'!$H$5-'СЕТ СН'!$H$21</f>
        <v>3783.0794702100002</v>
      </c>
      <c r="F100" s="36">
        <f>SUMIFS(СВЦЭМ!$D$39:$D$782,СВЦЭМ!$A$39:$A$782,$A100,СВЦЭМ!$B$39:$B$782,F$83)+'СЕТ СН'!$H$11+СВЦЭМ!$D$10+'СЕТ СН'!$H$5-'СЕТ СН'!$H$21</f>
        <v>3788.0559680599999</v>
      </c>
      <c r="G100" s="36">
        <f>SUMIFS(СВЦЭМ!$D$39:$D$782,СВЦЭМ!$A$39:$A$782,$A100,СВЦЭМ!$B$39:$B$782,G$83)+'СЕТ СН'!$H$11+СВЦЭМ!$D$10+'СЕТ СН'!$H$5-'СЕТ СН'!$H$21</f>
        <v>3781.1626763700001</v>
      </c>
      <c r="H100" s="36">
        <f>SUMIFS(СВЦЭМ!$D$39:$D$782,СВЦЭМ!$A$39:$A$782,$A100,СВЦЭМ!$B$39:$B$782,H$83)+'СЕТ СН'!$H$11+СВЦЭМ!$D$10+'СЕТ СН'!$H$5-'СЕТ СН'!$H$21</f>
        <v>3810.5802279099998</v>
      </c>
      <c r="I100" s="36">
        <f>SUMIFS(СВЦЭМ!$D$39:$D$782,СВЦЭМ!$A$39:$A$782,$A100,СВЦЭМ!$B$39:$B$782,I$83)+'СЕТ СН'!$H$11+СВЦЭМ!$D$10+'СЕТ СН'!$H$5-'СЕТ СН'!$H$21</f>
        <v>3822.2138253100002</v>
      </c>
      <c r="J100" s="36">
        <f>SUMIFS(СВЦЭМ!$D$39:$D$782,СВЦЭМ!$A$39:$A$782,$A100,СВЦЭМ!$B$39:$B$782,J$83)+'СЕТ СН'!$H$11+СВЦЭМ!$D$10+'СЕТ СН'!$H$5-'СЕТ СН'!$H$21</f>
        <v>3768.6719051299997</v>
      </c>
      <c r="K100" s="36">
        <f>SUMIFS(СВЦЭМ!$D$39:$D$782,СВЦЭМ!$A$39:$A$782,$A100,СВЦЭМ!$B$39:$B$782,K$83)+'СЕТ СН'!$H$11+СВЦЭМ!$D$10+'СЕТ СН'!$H$5-'СЕТ СН'!$H$21</f>
        <v>3760.4067251900001</v>
      </c>
      <c r="L100" s="36">
        <f>SUMIFS(СВЦЭМ!$D$39:$D$782,СВЦЭМ!$A$39:$A$782,$A100,СВЦЭМ!$B$39:$B$782,L$83)+'СЕТ СН'!$H$11+СВЦЭМ!$D$10+'СЕТ СН'!$H$5-'СЕТ СН'!$H$21</f>
        <v>3763.7964329500001</v>
      </c>
      <c r="M100" s="36">
        <f>SUMIFS(СВЦЭМ!$D$39:$D$782,СВЦЭМ!$A$39:$A$782,$A100,СВЦЭМ!$B$39:$B$782,M$83)+'СЕТ СН'!$H$11+СВЦЭМ!$D$10+'СЕТ СН'!$H$5-'СЕТ СН'!$H$21</f>
        <v>3770.86478717</v>
      </c>
      <c r="N100" s="36">
        <f>SUMIFS(СВЦЭМ!$D$39:$D$782,СВЦЭМ!$A$39:$A$782,$A100,СВЦЭМ!$B$39:$B$782,N$83)+'СЕТ СН'!$H$11+СВЦЭМ!$D$10+'СЕТ СН'!$H$5-'СЕТ СН'!$H$21</f>
        <v>3783.3516414400001</v>
      </c>
      <c r="O100" s="36">
        <f>SUMIFS(СВЦЭМ!$D$39:$D$782,СВЦЭМ!$A$39:$A$782,$A100,СВЦЭМ!$B$39:$B$782,O$83)+'СЕТ СН'!$H$11+СВЦЭМ!$D$10+'СЕТ СН'!$H$5-'СЕТ СН'!$H$21</f>
        <v>3781.0637505499999</v>
      </c>
      <c r="P100" s="36">
        <f>SUMIFS(СВЦЭМ!$D$39:$D$782,СВЦЭМ!$A$39:$A$782,$A100,СВЦЭМ!$B$39:$B$782,P$83)+'СЕТ СН'!$H$11+СВЦЭМ!$D$10+'СЕТ СН'!$H$5-'СЕТ СН'!$H$21</f>
        <v>3825.9225355199997</v>
      </c>
      <c r="Q100" s="36">
        <f>SUMIFS(СВЦЭМ!$D$39:$D$782,СВЦЭМ!$A$39:$A$782,$A100,СВЦЭМ!$B$39:$B$782,Q$83)+'СЕТ СН'!$H$11+СВЦЭМ!$D$10+'СЕТ СН'!$H$5-'СЕТ СН'!$H$21</f>
        <v>3875.8657079499999</v>
      </c>
      <c r="R100" s="36">
        <f>SUMIFS(СВЦЭМ!$D$39:$D$782,СВЦЭМ!$A$39:$A$782,$A100,СВЦЭМ!$B$39:$B$782,R$83)+'СЕТ СН'!$H$11+СВЦЭМ!$D$10+'СЕТ СН'!$H$5-'СЕТ СН'!$H$21</f>
        <v>3820.2545242599999</v>
      </c>
      <c r="S100" s="36">
        <f>SUMIFS(СВЦЭМ!$D$39:$D$782,СВЦЭМ!$A$39:$A$782,$A100,СВЦЭМ!$B$39:$B$782,S$83)+'СЕТ СН'!$H$11+СВЦЭМ!$D$10+'СЕТ СН'!$H$5-'СЕТ СН'!$H$21</f>
        <v>3761.5681608899999</v>
      </c>
      <c r="T100" s="36">
        <f>SUMIFS(СВЦЭМ!$D$39:$D$782,СВЦЭМ!$A$39:$A$782,$A100,СВЦЭМ!$B$39:$B$782,T$83)+'СЕТ СН'!$H$11+СВЦЭМ!$D$10+'СЕТ СН'!$H$5-'СЕТ СН'!$H$21</f>
        <v>3769.35451788</v>
      </c>
      <c r="U100" s="36">
        <f>SUMIFS(СВЦЭМ!$D$39:$D$782,СВЦЭМ!$A$39:$A$782,$A100,СВЦЭМ!$B$39:$B$782,U$83)+'СЕТ СН'!$H$11+СВЦЭМ!$D$10+'СЕТ СН'!$H$5-'СЕТ СН'!$H$21</f>
        <v>3789.6519477900001</v>
      </c>
      <c r="V100" s="36">
        <f>SUMIFS(СВЦЭМ!$D$39:$D$782,СВЦЭМ!$A$39:$A$782,$A100,СВЦЭМ!$B$39:$B$782,V$83)+'СЕТ СН'!$H$11+СВЦЭМ!$D$10+'СЕТ СН'!$H$5-'СЕТ СН'!$H$21</f>
        <v>3776.1191066299998</v>
      </c>
      <c r="W100" s="36">
        <f>SUMIFS(СВЦЭМ!$D$39:$D$782,СВЦЭМ!$A$39:$A$782,$A100,СВЦЭМ!$B$39:$B$782,W$83)+'СЕТ СН'!$H$11+СВЦЭМ!$D$10+'СЕТ СН'!$H$5-'СЕТ СН'!$H$21</f>
        <v>3783.9434879999999</v>
      </c>
      <c r="X100" s="36">
        <f>SUMIFS(СВЦЭМ!$D$39:$D$782,СВЦЭМ!$A$39:$A$782,$A100,СВЦЭМ!$B$39:$B$782,X$83)+'СЕТ СН'!$H$11+СВЦЭМ!$D$10+'СЕТ СН'!$H$5-'СЕТ СН'!$H$21</f>
        <v>3780.7346678700001</v>
      </c>
      <c r="Y100" s="36">
        <f>SUMIFS(СВЦЭМ!$D$39:$D$782,СВЦЭМ!$A$39:$A$782,$A100,СВЦЭМ!$B$39:$B$782,Y$83)+'СЕТ СН'!$H$11+СВЦЭМ!$D$10+'СЕТ СН'!$H$5-'СЕТ СН'!$H$21</f>
        <v>3852.5840526900001</v>
      </c>
    </row>
    <row r="101" spans="1:25" ht="15.75" x14ac:dyDescent="0.2">
      <c r="A101" s="35">
        <f t="shared" si="2"/>
        <v>44487</v>
      </c>
      <c r="B101" s="36">
        <f>SUMIFS(СВЦЭМ!$D$39:$D$782,СВЦЭМ!$A$39:$A$782,$A101,СВЦЭМ!$B$39:$B$782,B$83)+'СЕТ СН'!$H$11+СВЦЭМ!$D$10+'СЕТ СН'!$H$5-'СЕТ СН'!$H$21</f>
        <v>3883.8724787299998</v>
      </c>
      <c r="C101" s="36">
        <f>SUMIFS(СВЦЭМ!$D$39:$D$782,СВЦЭМ!$A$39:$A$782,$A101,СВЦЭМ!$B$39:$B$782,C$83)+'СЕТ СН'!$H$11+СВЦЭМ!$D$10+'СЕТ СН'!$H$5-'СЕТ СН'!$H$21</f>
        <v>3852.3027677299997</v>
      </c>
      <c r="D101" s="36">
        <f>SUMIFS(СВЦЭМ!$D$39:$D$782,СВЦЭМ!$A$39:$A$782,$A101,СВЦЭМ!$B$39:$B$782,D$83)+'СЕТ СН'!$H$11+СВЦЭМ!$D$10+'СЕТ СН'!$H$5-'СЕТ СН'!$H$21</f>
        <v>3807.5708269899997</v>
      </c>
      <c r="E101" s="36">
        <f>SUMIFS(СВЦЭМ!$D$39:$D$782,СВЦЭМ!$A$39:$A$782,$A101,СВЦЭМ!$B$39:$B$782,E$83)+'СЕТ СН'!$H$11+СВЦЭМ!$D$10+'СЕТ СН'!$H$5-'СЕТ СН'!$H$21</f>
        <v>3806.7740094599999</v>
      </c>
      <c r="F101" s="36">
        <f>SUMIFS(СВЦЭМ!$D$39:$D$782,СВЦЭМ!$A$39:$A$782,$A101,СВЦЭМ!$B$39:$B$782,F$83)+'СЕТ СН'!$H$11+СВЦЭМ!$D$10+'СЕТ СН'!$H$5-'СЕТ СН'!$H$21</f>
        <v>3804.4769893900002</v>
      </c>
      <c r="G101" s="36">
        <f>SUMIFS(СВЦЭМ!$D$39:$D$782,СВЦЭМ!$A$39:$A$782,$A101,СВЦЭМ!$B$39:$B$782,G$83)+'СЕТ СН'!$H$11+СВЦЭМ!$D$10+'СЕТ СН'!$H$5-'СЕТ СН'!$H$21</f>
        <v>3800.0930211499999</v>
      </c>
      <c r="H101" s="36">
        <f>SUMIFS(СВЦЭМ!$D$39:$D$782,СВЦЭМ!$A$39:$A$782,$A101,СВЦЭМ!$B$39:$B$782,H$83)+'СЕТ СН'!$H$11+СВЦЭМ!$D$10+'СЕТ СН'!$H$5-'СЕТ СН'!$H$21</f>
        <v>3859.7042031800001</v>
      </c>
      <c r="I101" s="36">
        <f>SUMIFS(СВЦЭМ!$D$39:$D$782,СВЦЭМ!$A$39:$A$782,$A101,СВЦЭМ!$B$39:$B$782,I$83)+'СЕТ СН'!$H$11+СВЦЭМ!$D$10+'СЕТ СН'!$H$5-'СЕТ СН'!$H$21</f>
        <v>3896.4581410800001</v>
      </c>
      <c r="J101" s="36">
        <f>SUMIFS(СВЦЭМ!$D$39:$D$782,СВЦЭМ!$A$39:$A$782,$A101,СВЦЭМ!$B$39:$B$782,J$83)+'СЕТ СН'!$H$11+СВЦЭМ!$D$10+'СЕТ СН'!$H$5-'СЕТ СН'!$H$21</f>
        <v>3849.1552994399999</v>
      </c>
      <c r="K101" s="36">
        <f>SUMIFS(СВЦЭМ!$D$39:$D$782,СВЦЭМ!$A$39:$A$782,$A101,СВЦЭМ!$B$39:$B$782,K$83)+'СЕТ СН'!$H$11+СВЦЭМ!$D$10+'СЕТ СН'!$H$5-'СЕТ СН'!$H$21</f>
        <v>3820.8092006299999</v>
      </c>
      <c r="L101" s="36">
        <f>SUMIFS(СВЦЭМ!$D$39:$D$782,СВЦЭМ!$A$39:$A$782,$A101,СВЦЭМ!$B$39:$B$782,L$83)+'СЕТ СН'!$H$11+СВЦЭМ!$D$10+'СЕТ СН'!$H$5-'СЕТ СН'!$H$21</f>
        <v>3821.70920402</v>
      </c>
      <c r="M101" s="36">
        <f>SUMIFS(СВЦЭМ!$D$39:$D$782,СВЦЭМ!$A$39:$A$782,$A101,СВЦЭМ!$B$39:$B$782,M$83)+'СЕТ СН'!$H$11+СВЦЭМ!$D$10+'СЕТ СН'!$H$5-'СЕТ СН'!$H$21</f>
        <v>3818.67637749</v>
      </c>
      <c r="N101" s="36">
        <f>SUMIFS(СВЦЭМ!$D$39:$D$782,СВЦЭМ!$A$39:$A$782,$A101,СВЦЭМ!$B$39:$B$782,N$83)+'СЕТ СН'!$H$11+СВЦЭМ!$D$10+'СЕТ СН'!$H$5-'СЕТ СН'!$H$21</f>
        <v>3810.3348500299999</v>
      </c>
      <c r="O101" s="36">
        <f>SUMIFS(СВЦЭМ!$D$39:$D$782,СВЦЭМ!$A$39:$A$782,$A101,СВЦЭМ!$B$39:$B$782,O$83)+'СЕТ СН'!$H$11+СВЦЭМ!$D$10+'СЕТ СН'!$H$5-'СЕТ СН'!$H$21</f>
        <v>3808.4931791999998</v>
      </c>
      <c r="P101" s="36">
        <f>SUMIFS(СВЦЭМ!$D$39:$D$782,СВЦЭМ!$A$39:$A$782,$A101,СВЦЭМ!$B$39:$B$782,P$83)+'СЕТ СН'!$H$11+СВЦЭМ!$D$10+'СЕТ СН'!$H$5-'СЕТ СН'!$H$21</f>
        <v>3797.9052358500003</v>
      </c>
      <c r="Q101" s="36">
        <f>SUMIFS(СВЦЭМ!$D$39:$D$782,СВЦЭМ!$A$39:$A$782,$A101,СВЦЭМ!$B$39:$B$782,Q$83)+'СЕТ СН'!$H$11+СВЦЭМ!$D$10+'СЕТ СН'!$H$5-'СЕТ СН'!$H$21</f>
        <v>3793.8683631599997</v>
      </c>
      <c r="R101" s="36">
        <f>SUMIFS(СВЦЭМ!$D$39:$D$782,СВЦЭМ!$A$39:$A$782,$A101,СВЦЭМ!$B$39:$B$782,R$83)+'СЕТ СН'!$H$11+СВЦЭМ!$D$10+'СЕТ СН'!$H$5-'СЕТ СН'!$H$21</f>
        <v>3788.3687238499997</v>
      </c>
      <c r="S101" s="36">
        <f>SUMIFS(СВЦЭМ!$D$39:$D$782,СВЦЭМ!$A$39:$A$782,$A101,СВЦЭМ!$B$39:$B$782,S$83)+'СЕТ СН'!$H$11+СВЦЭМ!$D$10+'СЕТ СН'!$H$5-'СЕТ СН'!$H$21</f>
        <v>3803.9642576300002</v>
      </c>
      <c r="T101" s="36">
        <f>SUMIFS(СВЦЭМ!$D$39:$D$782,СВЦЭМ!$A$39:$A$782,$A101,СВЦЭМ!$B$39:$B$782,T$83)+'СЕТ СН'!$H$11+СВЦЭМ!$D$10+'СЕТ СН'!$H$5-'СЕТ СН'!$H$21</f>
        <v>3817.1559435899999</v>
      </c>
      <c r="U101" s="36">
        <f>SUMIFS(СВЦЭМ!$D$39:$D$782,СВЦЭМ!$A$39:$A$782,$A101,СВЦЭМ!$B$39:$B$782,U$83)+'СЕТ СН'!$H$11+СВЦЭМ!$D$10+'СЕТ СН'!$H$5-'СЕТ СН'!$H$21</f>
        <v>3823.9533765300002</v>
      </c>
      <c r="V101" s="36">
        <f>SUMIFS(СВЦЭМ!$D$39:$D$782,СВЦЭМ!$A$39:$A$782,$A101,СВЦЭМ!$B$39:$B$782,V$83)+'СЕТ СН'!$H$11+СВЦЭМ!$D$10+'СЕТ СН'!$H$5-'СЕТ СН'!$H$21</f>
        <v>3822.6755887199997</v>
      </c>
      <c r="W101" s="36">
        <f>SUMIFS(СВЦЭМ!$D$39:$D$782,СВЦЭМ!$A$39:$A$782,$A101,СВЦЭМ!$B$39:$B$782,W$83)+'СЕТ СН'!$H$11+СВЦЭМ!$D$10+'СЕТ СН'!$H$5-'СЕТ СН'!$H$21</f>
        <v>3837.3449936899997</v>
      </c>
      <c r="X101" s="36">
        <f>SUMIFS(СВЦЭМ!$D$39:$D$782,СВЦЭМ!$A$39:$A$782,$A101,СВЦЭМ!$B$39:$B$782,X$83)+'СЕТ СН'!$H$11+СВЦЭМ!$D$10+'СЕТ СН'!$H$5-'СЕТ СН'!$H$21</f>
        <v>3866.8015946400001</v>
      </c>
      <c r="Y101" s="36">
        <f>SUMIFS(СВЦЭМ!$D$39:$D$782,СВЦЭМ!$A$39:$A$782,$A101,СВЦЭМ!$B$39:$B$782,Y$83)+'СЕТ СН'!$H$11+СВЦЭМ!$D$10+'СЕТ СН'!$H$5-'СЕТ СН'!$H$21</f>
        <v>3908.5211837799998</v>
      </c>
    </row>
    <row r="102" spans="1:25" ht="15.75" x14ac:dyDescent="0.2">
      <c r="A102" s="35">
        <f t="shared" si="2"/>
        <v>44488</v>
      </c>
      <c r="B102" s="36">
        <f>SUMIFS(СВЦЭМ!$D$39:$D$782,СВЦЭМ!$A$39:$A$782,$A102,СВЦЭМ!$B$39:$B$782,B$83)+'СЕТ СН'!$H$11+СВЦЭМ!$D$10+'СЕТ СН'!$H$5-'СЕТ СН'!$H$21</f>
        <v>3939.7720952</v>
      </c>
      <c r="C102" s="36">
        <f>SUMIFS(СВЦЭМ!$D$39:$D$782,СВЦЭМ!$A$39:$A$782,$A102,СВЦЭМ!$B$39:$B$782,C$83)+'СЕТ СН'!$H$11+СВЦЭМ!$D$10+'СЕТ СН'!$H$5-'СЕТ СН'!$H$21</f>
        <v>3936.0992855300001</v>
      </c>
      <c r="D102" s="36">
        <f>SUMIFS(СВЦЭМ!$D$39:$D$782,СВЦЭМ!$A$39:$A$782,$A102,СВЦЭМ!$B$39:$B$782,D$83)+'СЕТ СН'!$H$11+СВЦЭМ!$D$10+'СЕТ СН'!$H$5-'СЕТ СН'!$H$21</f>
        <v>3863.05150989</v>
      </c>
      <c r="E102" s="36">
        <f>SUMIFS(СВЦЭМ!$D$39:$D$782,СВЦЭМ!$A$39:$A$782,$A102,СВЦЭМ!$B$39:$B$782,E$83)+'СЕТ СН'!$H$11+СВЦЭМ!$D$10+'СЕТ СН'!$H$5-'СЕТ СН'!$H$21</f>
        <v>3853.7383067000001</v>
      </c>
      <c r="F102" s="36">
        <f>SUMIFS(СВЦЭМ!$D$39:$D$782,СВЦЭМ!$A$39:$A$782,$A102,СВЦЭМ!$B$39:$B$782,F$83)+'СЕТ СН'!$H$11+СВЦЭМ!$D$10+'СЕТ СН'!$H$5-'СЕТ СН'!$H$21</f>
        <v>3855.1670241100001</v>
      </c>
      <c r="G102" s="36">
        <f>SUMIFS(СВЦЭМ!$D$39:$D$782,СВЦЭМ!$A$39:$A$782,$A102,СВЦЭМ!$B$39:$B$782,G$83)+'СЕТ СН'!$H$11+СВЦЭМ!$D$10+'СЕТ СН'!$H$5-'СЕТ СН'!$H$21</f>
        <v>3847.2882693000001</v>
      </c>
      <c r="H102" s="36">
        <f>SUMIFS(СВЦЭМ!$D$39:$D$782,СВЦЭМ!$A$39:$A$782,$A102,СВЦЭМ!$B$39:$B$782,H$83)+'СЕТ СН'!$H$11+СВЦЭМ!$D$10+'СЕТ СН'!$H$5-'СЕТ СН'!$H$21</f>
        <v>3834.6585033299998</v>
      </c>
      <c r="I102" s="36">
        <f>SUMIFS(СВЦЭМ!$D$39:$D$782,СВЦЭМ!$A$39:$A$782,$A102,СВЦЭМ!$B$39:$B$782,I$83)+'СЕТ СН'!$H$11+СВЦЭМ!$D$10+'СЕТ СН'!$H$5-'СЕТ СН'!$H$21</f>
        <v>3881.2764249399997</v>
      </c>
      <c r="J102" s="36">
        <f>SUMIFS(СВЦЭМ!$D$39:$D$782,СВЦЭМ!$A$39:$A$782,$A102,СВЦЭМ!$B$39:$B$782,J$83)+'СЕТ СН'!$H$11+СВЦЭМ!$D$10+'СЕТ СН'!$H$5-'СЕТ СН'!$H$21</f>
        <v>3914.4462418599996</v>
      </c>
      <c r="K102" s="36">
        <f>SUMIFS(СВЦЭМ!$D$39:$D$782,СВЦЭМ!$A$39:$A$782,$A102,СВЦЭМ!$B$39:$B$782,K$83)+'СЕТ СН'!$H$11+СВЦЭМ!$D$10+'СЕТ СН'!$H$5-'СЕТ СН'!$H$21</f>
        <v>3856.61270066</v>
      </c>
      <c r="L102" s="36">
        <f>SUMIFS(СВЦЭМ!$D$39:$D$782,СВЦЭМ!$A$39:$A$782,$A102,СВЦЭМ!$B$39:$B$782,L$83)+'СЕТ СН'!$H$11+СВЦЭМ!$D$10+'СЕТ СН'!$H$5-'СЕТ СН'!$H$21</f>
        <v>3857.28166865</v>
      </c>
      <c r="M102" s="36">
        <f>SUMIFS(СВЦЭМ!$D$39:$D$782,СВЦЭМ!$A$39:$A$782,$A102,СВЦЭМ!$B$39:$B$782,M$83)+'СЕТ СН'!$H$11+СВЦЭМ!$D$10+'СЕТ СН'!$H$5-'СЕТ СН'!$H$21</f>
        <v>3854.1493174400002</v>
      </c>
      <c r="N102" s="36">
        <f>SUMIFS(СВЦЭМ!$D$39:$D$782,СВЦЭМ!$A$39:$A$782,$A102,СВЦЭМ!$B$39:$B$782,N$83)+'СЕТ СН'!$H$11+СВЦЭМ!$D$10+'СЕТ СН'!$H$5-'СЕТ СН'!$H$21</f>
        <v>3923.0124156000002</v>
      </c>
      <c r="O102" s="36">
        <f>SUMIFS(СВЦЭМ!$D$39:$D$782,СВЦЭМ!$A$39:$A$782,$A102,СВЦЭМ!$B$39:$B$782,O$83)+'СЕТ СН'!$H$11+СВЦЭМ!$D$10+'СЕТ СН'!$H$5-'СЕТ СН'!$H$21</f>
        <v>3946.4803750000001</v>
      </c>
      <c r="P102" s="36">
        <f>SUMIFS(СВЦЭМ!$D$39:$D$782,СВЦЭМ!$A$39:$A$782,$A102,СВЦЭМ!$B$39:$B$782,P$83)+'СЕТ СН'!$H$11+СВЦЭМ!$D$10+'СЕТ СН'!$H$5-'СЕТ СН'!$H$21</f>
        <v>3943.6206426799999</v>
      </c>
      <c r="Q102" s="36">
        <f>SUMIFS(СВЦЭМ!$D$39:$D$782,СВЦЭМ!$A$39:$A$782,$A102,СВЦЭМ!$B$39:$B$782,Q$83)+'СЕТ СН'!$H$11+СВЦЭМ!$D$10+'СЕТ СН'!$H$5-'СЕТ СН'!$H$21</f>
        <v>3945.0248977800002</v>
      </c>
      <c r="R102" s="36">
        <f>SUMIFS(СВЦЭМ!$D$39:$D$782,СВЦЭМ!$A$39:$A$782,$A102,СВЦЭМ!$B$39:$B$782,R$83)+'СЕТ СН'!$H$11+СВЦЭМ!$D$10+'СЕТ СН'!$H$5-'СЕТ СН'!$H$21</f>
        <v>3939.3153960899999</v>
      </c>
      <c r="S102" s="36">
        <f>SUMIFS(СВЦЭМ!$D$39:$D$782,СВЦЭМ!$A$39:$A$782,$A102,СВЦЭМ!$B$39:$B$782,S$83)+'СЕТ СН'!$H$11+СВЦЭМ!$D$10+'СЕТ СН'!$H$5-'СЕТ СН'!$H$21</f>
        <v>3851.6651588300001</v>
      </c>
      <c r="T102" s="36">
        <f>SUMIFS(СВЦЭМ!$D$39:$D$782,СВЦЭМ!$A$39:$A$782,$A102,СВЦЭМ!$B$39:$B$782,T$83)+'СЕТ СН'!$H$11+СВЦЭМ!$D$10+'СЕТ СН'!$H$5-'СЕТ СН'!$H$21</f>
        <v>3805.2835104599999</v>
      </c>
      <c r="U102" s="36">
        <f>SUMIFS(СВЦЭМ!$D$39:$D$782,СВЦЭМ!$A$39:$A$782,$A102,СВЦЭМ!$B$39:$B$782,U$83)+'СЕТ СН'!$H$11+СВЦЭМ!$D$10+'СЕТ СН'!$H$5-'СЕТ СН'!$H$21</f>
        <v>3774.2122901299999</v>
      </c>
      <c r="V102" s="36">
        <f>SUMIFS(СВЦЭМ!$D$39:$D$782,СВЦЭМ!$A$39:$A$782,$A102,СВЦЭМ!$B$39:$B$782,V$83)+'СЕТ СН'!$H$11+СВЦЭМ!$D$10+'СЕТ СН'!$H$5-'СЕТ СН'!$H$21</f>
        <v>3773.0982213699999</v>
      </c>
      <c r="W102" s="36">
        <f>SUMIFS(СВЦЭМ!$D$39:$D$782,СВЦЭМ!$A$39:$A$782,$A102,СВЦЭМ!$B$39:$B$782,W$83)+'СЕТ СН'!$H$11+СВЦЭМ!$D$10+'СЕТ СН'!$H$5-'СЕТ СН'!$H$21</f>
        <v>3813.3080548099997</v>
      </c>
      <c r="X102" s="36">
        <f>SUMIFS(СВЦЭМ!$D$39:$D$782,СВЦЭМ!$A$39:$A$782,$A102,СВЦЭМ!$B$39:$B$782,X$83)+'СЕТ СН'!$H$11+СВЦЭМ!$D$10+'СЕТ СН'!$H$5-'СЕТ СН'!$H$21</f>
        <v>3895.9727850199997</v>
      </c>
      <c r="Y102" s="36">
        <f>SUMIFS(СВЦЭМ!$D$39:$D$782,СВЦЭМ!$A$39:$A$782,$A102,СВЦЭМ!$B$39:$B$782,Y$83)+'СЕТ СН'!$H$11+СВЦЭМ!$D$10+'СЕТ СН'!$H$5-'СЕТ СН'!$H$21</f>
        <v>3928.1490317299999</v>
      </c>
    </row>
    <row r="103" spans="1:25" ht="15.75" x14ac:dyDescent="0.2">
      <c r="A103" s="35">
        <f t="shared" si="2"/>
        <v>44489</v>
      </c>
      <c r="B103" s="36">
        <f>SUMIFS(СВЦЭМ!$D$39:$D$782,СВЦЭМ!$A$39:$A$782,$A103,СВЦЭМ!$B$39:$B$782,B$83)+'СЕТ СН'!$H$11+СВЦЭМ!$D$10+'СЕТ СН'!$H$5-'СЕТ СН'!$H$21</f>
        <v>4001.2496001899999</v>
      </c>
      <c r="C103" s="36">
        <f>SUMIFS(СВЦЭМ!$D$39:$D$782,СВЦЭМ!$A$39:$A$782,$A103,СВЦЭМ!$B$39:$B$782,C$83)+'СЕТ СН'!$H$11+СВЦЭМ!$D$10+'СЕТ СН'!$H$5-'СЕТ СН'!$H$21</f>
        <v>3961.73245378</v>
      </c>
      <c r="D103" s="36">
        <f>SUMIFS(СВЦЭМ!$D$39:$D$782,СВЦЭМ!$A$39:$A$782,$A103,СВЦЭМ!$B$39:$B$782,D$83)+'СЕТ СН'!$H$11+СВЦЭМ!$D$10+'СЕТ СН'!$H$5-'СЕТ СН'!$H$21</f>
        <v>3887.0027150599999</v>
      </c>
      <c r="E103" s="36">
        <f>SUMIFS(СВЦЭМ!$D$39:$D$782,СВЦЭМ!$A$39:$A$782,$A103,СВЦЭМ!$B$39:$B$782,E$83)+'СЕТ СН'!$H$11+СВЦЭМ!$D$10+'СЕТ СН'!$H$5-'СЕТ СН'!$H$21</f>
        <v>3870.44095126</v>
      </c>
      <c r="F103" s="36">
        <f>SUMIFS(СВЦЭМ!$D$39:$D$782,СВЦЭМ!$A$39:$A$782,$A103,СВЦЭМ!$B$39:$B$782,F$83)+'СЕТ СН'!$H$11+СВЦЭМ!$D$10+'СЕТ СН'!$H$5-'СЕТ СН'!$H$21</f>
        <v>3866.6420127399997</v>
      </c>
      <c r="G103" s="36">
        <f>SUMIFS(СВЦЭМ!$D$39:$D$782,СВЦЭМ!$A$39:$A$782,$A103,СВЦЭМ!$B$39:$B$782,G$83)+'СЕТ СН'!$H$11+СВЦЭМ!$D$10+'СЕТ СН'!$H$5-'СЕТ СН'!$H$21</f>
        <v>3871.34071567</v>
      </c>
      <c r="H103" s="36">
        <f>SUMIFS(СВЦЭМ!$D$39:$D$782,СВЦЭМ!$A$39:$A$782,$A103,СВЦЭМ!$B$39:$B$782,H$83)+'СЕТ СН'!$H$11+СВЦЭМ!$D$10+'СЕТ СН'!$H$5-'СЕТ СН'!$H$21</f>
        <v>3934.7969554399997</v>
      </c>
      <c r="I103" s="36">
        <f>SUMIFS(СВЦЭМ!$D$39:$D$782,СВЦЭМ!$A$39:$A$782,$A103,СВЦЭМ!$B$39:$B$782,I$83)+'СЕТ СН'!$H$11+СВЦЭМ!$D$10+'СЕТ СН'!$H$5-'СЕТ СН'!$H$21</f>
        <v>3931.9476205599999</v>
      </c>
      <c r="J103" s="36">
        <f>SUMIFS(СВЦЭМ!$D$39:$D$782,СВЦЭМ!$A$39:$A$782,$A103,СВЦЭМ!$B$39:$B$782,J$83)+'СЕТ СН'!$H$11+СВЦЭМ!$D$10+'СЕТ СН'!$H$5-'СЕТ СН'!$H$21</f>
        <v>3846.7720972099996</v>
      </c>
      <c r="K103" s="36">
        <f>SUMIFS(СВЦЭМ!$D$39:$D$782,СВЦЭМ!$A$39:$A$782,$A103,СВЦЭМ!$B$39:$B$782,K$83)+'СЕТ СН'!$H$11+СВЦЭМ!$D$10+'СЕТ СН'!$H$5-'СЕТ СН'!$H$21</f>
        <v>3849.0722062099999</v>
      </c>
      <c r="L103" s="36">
        <f>SUMIFS(СВЦЭМ!$D$39:$D$782,СВЦЭМ!$A$39:$A$782,$A103,СВЦЭМ!$B$39:$B$782,L$83)+'СЕТ СН'!$H$11+СВЦЭМ!$D$10+'СЕТ СН'!$H$5-'СЕТ СН'!$H$21</f>
        <v>3848.3167660899999</v>
      </c>
      <c r="M103" s="36">
        <f>SUMIFS(СВЦЭМ!$D$39:$D$782,СВЦЭМ!$A$39:$A$782,$A103,СВЦЭМ!$B$39:$B$782,M$83)+'СЕТ СН'!$H$11+СВЦЭМ!$D$10+'СЕТ СН'!$H$5-'СЕТ СН'!$H$21</f>
        <v>3858.1362831799997</v>
      </c>
      <c r="N103" s="36">
        <f>SUMIFS(СВЦЭМ!$D$39:$D$782,СВЦЭМ!$A$39:$A$782,$A103,СВЦЭМ!$B$39:$B$782,N$83)+'СЕТ СН'!$H$11+СВЦЭМ!$D$10+'СЕТ СН'!$H$5-'СЕТ СН'!$H$21</f>
        <v>3879.253279</v>
      </c>
      <c r="O103" s="36">
        <f>SUMIFS(СВЦЭМ!$D$39:$D$782,СВЦЭМ!$A$39:$A$782,$A103,СВЦЭМ!$B$39:$B$782,O$83)+'СЕТ СН'!$H$11+СВЦЭМ!$D$10+'СЕТ СН'!$H$5-'СЕТ СН'!$H$21</f>
        <v>3894.2621221099998</v>
      </c>
      <c r="P103" s="36">
        <f>SUMIFS(СВЦЭМ!$D$39:$D$782,СВЦЭМ!$A$39:$A$782,$A103,СВЦЭМ!$B$39:$B$782,P$83)+'СЕТ СН'!$H$11+СВЦЭМ!$D$10+'СЕТ СН'!$H$5-'СЕТ СН'!$H$21</f>
        <v>3897.52890454</v>
      </c>
      <c r="Q103" s="36">
        <f>SUMIFS(СВЦЭМ!$D$39:$D$782,СВЦЭМ!$A$39:$A$782,$A103,СВЦЭМ!$B$39:$B$782,Q$83)+'СЕТ СН'!$H$11+СВЦЭМ!$D$10+'СЕТ СН'!$H$5-'СЕТ СН'!$H$21</f>
        <v>3898.7051125899998</v>
      </c>
      <c r="R103" s="36">
        <f>SUMIFS(СВЦЭМ!$D$39:$D$782,СВЦЭМ!$A$39:$A$782,$A103,СВЦЭМ!$B$39:$B$782,R$83)+'СЕТ СН'!$H$11+СВЦЭМ!$D$10+'СЕТ СН'!$H$5-'СЕТ СН'!$H$21</f>
        <v>3897.1558686600001</v>
      </c>
      <c r="S103" s="36">
        <f>SUMIFS(СВЦЭМ!$D$39:$D$782,СВЦЭМ!$A$39:$A$782,$A103,СВЦЭМ!$B$39:$B$782,S$83)+'СЕТ СН'!$H$11+СВЦЭМ!$D$10+'СЕТ СН'!$H$5-'СЕТ СН'!$H$21</f>
        <v>3875.8632062799998</v>
      </c>
      <c r="T103" s="36">
        <f>SUMIFS(СВЦЭМ!$D$39:$D$782,СВЦЭМ!$A$39:$A$782,$A103,СВЦЭМ!$B$39:$B$782,T$83)+'СЕТ СН'!$H$11+СВЦЭМ!$D$10+'СЕТ СН'!$H$5-'СЕТ СН'!$H$21</f>
        <v>3840.4194593699999</v>
      </c>
      <c r="U103" s="36">
        <f>SUMIFS(СВЦЭМ!$D$39:$D$782,СВЦЭМ!$A$39:$A$782,$A103,СВЦЭМ!$B$39:$B$782,U$83)+'СЕТ СН'!$H$11+СВЦЭМ!$D$10+'СЕТ СН'!$H$5-'СЕТ СН'!$H$21</f>
        <v>3840.9530824900003</v>
      </c>
      <c r="V103" s="36">
        <f>SUMIFS(СВЦЭМ!$D$39:$D$782,СВЦЭМ!$A$39:$A$782,$A103,СВЦЭМ!$B$39:$B$782,V$83)+'СЕТ СН'!$H$11+СВЦЭМ!$D$10+'СЕТ СН'!$H$5-'СЕТ СН'!$H$21</f>
        <v>3852.9206834300003</v>
      </c>
      <c r="W103" s="36">
        <f>SUMIFS(СВЦЭМ!$D$39:$D$782,СВЦЭМ!$A$39:$A$782,$A103,СВЦЭМ!$B$39:$B$782,W$83)+'СЕТ СН'!$H$11+СВЦЭМ!$D$10+'СЕТ СН'!$H$5-'СЕТ СН'!$H$21</f>
        <v>3866.5290322700002</v>
      </c>
      <c r="X103" s="36">
        <f>SUMIFS(СВЦЭМ!$D$39:$D$782,СВЦЭМ!$A$39:$A$782,$A103,СВЦЭМ!$B$39:$B$782,X$83)+'СЕТ СН'!$H$11+СВЦЭМ!$D$10+'СЕТ СН'!$H$5-'СЕТ СН'!$H$21</f>
        <v>3924.9990344999997</v>
      </c>
      <c r="Y103" s="36">
        <f>SUMIFS(СВЦЭМ!$D$39:$D$782,СВЦЭМ!$A$39:$A$782,$A103,СВЦЭМ!$B$39:$B$782,Y$83)+'СЕТ СН'!$H$11+СВЦЭМ!$D$10+'СЕТ СН'!$H$5-'СЕТ СН'!$H$21</f>
        <v>3925.5787590800001</v>
      </c>
    </row>
    <row r="104" spans="1:25" ht="15.75" x14ac:dyDescent="0.2">
      <c r="A104" s="35">
        <f t="shared" si="2"/>
        <v>44490</v>
      </c>
      <c r="B104" s="36">
        <f>SUMIFS(СВЦЭМ!$D$39:$D$782,СВЦЭМ!$A$39:$A$782,$A104,СВЦЭМ!$B$39:$B$782,B$83)+'СЕТ СН'!$H$11+СВЦЭМ!$D$10+'СЕТ СН'!$H$5-'СЕТ СН'!$H$21</f>
        <v>3978.6399132199999</v>
      </c>
      <c r="C104" s="36">
        <f>SUMIFS(СВЦЭМ!$D$39:$D$782,СВЦЭМ!$A$39:$A$782,$A104,СВЦЭМ!$B$39:$B$782,C$83)+'СЕТ СН'!$H$11+СВЦЭМ!$D$10+'СЕТ СН'!$H$5-'СЕТ СН'!$H$21</f>
        <v>3958.64472105</v>
      </c>
      <c r="D104" s="36">
        <f>SUMIFS(СВЦЭМ!$D$39:$D$782,СВЦЭМ!$A$39:$A$782,$A104,СВЦЭМ!$B$39:$B$782,D$83)+'СЕТ СН'!$H$11+СВЦЭМ!$D$10+'СЕТ СН'!$H$5-'СЕТ СН'!$H$21</f>
        <v>3885.8665043800002</v>
      </c>
      <c r="E104" s="36">
        <f>SUMIFS(СВЦЭМ!$D$39:$D$782,СВЦЭМ!$A$39:$A$782,$A104,СВЦЭМ!$B$39:$B$782,E$83)+'СЕТ СН'!$H$11+СВЦЭМ!$D$10+'СЕТ СН'!$H$5-'СЕТ СН'!$H$21</f>
        <v>3876.1300036299999</v>
      </c>
      <c r="F104" s="36">
        <f>SUMIFS(СВЦЭМ!$D$39:$D$782,СВЦЭМ!$A$39:$A$782,$A104,СВЦЭМ!$B$39:$B$782,F$83)+'СЕТ СН'!$H$11+СВЦЭМ!$D$10+'СЕТ СН'!$H$5-'СЕТ СН'!$H$21</f>
        <v>3876.1695886500002</v>
      </c>
      <c r="G104" s="36">
        <f>SUMIFS(СВЦЭМ!$D$39:$D$782,СВЦЭМ!$A$39:$A$782,$A104,СВЦЭМ!$B$39:$B$782,G$83)+'СЕТ СН'!$H$11+СВЦЭМ!$D$10+'СЕТ СН'!$H$5-'СЕТ СН'!$H$21</f>
        <v>3869.5733293900003</v>
      </c>
      <c r="H104" s="36">
        <f>SUMIFS(СВЦЭМ!$D$39:$D$782,СВЦЭМ!$A$39:$A$782,$A104,СВЦЭМ!$B$39:$B$782,H$83)+'СЕТ СН'!$H$11+СВЦЭМ!$D$10+'СЕТ СН'!$H$5-'СЕТ СН'!$H$21</f>
        <v>3927.5825341499999</v>
      </c>
      <c r="I104" s="36">
        <f>SUMIFS(СВЦЭМ!$D$39:$D$782,СВЦЭМ!$A$39:$A$782,$A104,СВЦЭМ!$B$39:$B$782,I$83)+'СЕТ СН'!$H$11+СВЦЭМ!$D$10+'СЕТ СН'!$H$5-'СЕТ СН'!$H$21</f>
        <v>3886.4804169899999</v>
      </c>
      <c r="J104" s="36">
        <f>SUMIFS(СВЦЭМ!$D$39:$D$782,СВЦЭМ!$A$39:$A$782,$A104,СВЦЭМ!$B$39:$B$782,J$83)+'СЕТ СН'!$H$11+СВЦЭМ!$D$10+'СЕТ СН'!$H$5-'СЕТ СН'!$H$21</f>
        <v>3881.4793285400001</v>
      </c>
      <c r="K104" s="36">
        <f>SUMIFS(СВЦЭМ!$D$39:$D$782,СВЦЭМ!$A$39:$A$782,$A104,СВЦЭМ!$B$39:$B$782,K$83)+'СЕТ СН'!$H$11+СВЦЭМ!$D$10+'СЕТ СН'!$H$5-'СЕТ СН'!$H$21</f>
        <v>3859.1518041999998</v>
      </c>
      <c r="L104" s="36">
        <f>SUMIFS(СВЦЭМ!$D$39:$D$782,СВЦЭМ!$A$39:$A$782,$A104,СВЦЭМ!$B$39:$B$782,L$83)+'СЕТ СН'!$H$11+СВЦЭМ!$D$10+'СЕТ СН'!$H$5-'СЕТ СН'!$H$21</f>
        <v>3867.7159153699999</v>
      </c>
      <c r="M104" s="36">
        <f>SUMIFS(СВЦЭМ!$D$39:$D$782,СВЦЭМ!$A$39:$A$782,$A104,СВЦЭМ!$B$39:$B$782,M$83)+'СЕТ СН'!$H$11+СВЦЭМ!$D$10+'СЕТ СН'!$H$5-'СЕТ СН'!$H$21</f>
        <v>3878.4159896199999</v>
      </c>
      <c r="N104" s="36">
        <f>SUMIFS(СВЦЭМ!$D$39:$D$782,СВЦЭМ!$A$39:$A$782,$A104,СВЦЭМ!$B$39:$B$782,N$83)+'СЕТ СН'!$H$11+СВЦЭМ!$D$10+'СЕТ СН'!$H$5-'СЕТ СН'!$H$21</f>
        <v>3918.2474106299996</v>
      </c>
      <c r="O104" s="36">
        <f>SUMIFS(СВЦЭМ!$D$39:$D$782,СВЦЭМ!$A$39:$A$782,$A104,СВЦЭМ!$B$39:$B$782,O$83)+'СЕТ СН'!$H$11+СВЦЭМ!$D$10+'СЕТ СН'!$H$5-'СЕТ СН'!$H$21</f>
        <v>3958.4946626800001</v>
      </c>
      <c r="P104" s="36">
        <f>SUMIFS(СВЦЭМ!$D$39:$D$782,СВЦЭМ!$A$39:$A$782,$A104,СВЦЭМ!$B$39:$B$782,P$83)+'СЕТ СН'!$H$11+СВЦЭМ!$D$10+'СЕТ СН'!$H$5-'СЕТ СН'!$H$21</f>
        <v>3954.0553777999999</v>
      </c>
      <c r="Q104" s="36">
        <f>SUMIFS(СВЦЭМ!$D$39:$D$782,СВЦЭМ!$A$39:$A$782,$A104,СВЦЭМ!$B$39:$B$782,Q$83)+'СЕТ СН'!$H$11+СВЦЭМ!$D$10+'СЕТ СН'!$H$5-'СЕТ СН'!$H$21</f>
        <v>3957.5078828999999</v>
      </c>
      <c r="R104" s="36">
        <f>SUMIFS(СВЦЭМ!$D$39:$D$782,СВЦЭМ!$A$39:$A$782,$A104,СВЦЭМ!$B$39:$B$782,R$83)+'СЕТ СН'!$H$11+СВЦЭМ!$D$10+'СЕТ СН'!$H$5-'СЕТ СН'!$H$21</f>
        <v>3957.1979971599999</v>
      </c>
      <c r="S104" s="36">
        <f>SUMIFS(СВЦЭМ!$D$39:$D$782,СВЦЭМ!$A$39:$A$782,$A104,СВЦЭМ!$B$39:$B$782,S$83)+'СЕТ СН'!$H$11+СВЦЭМ!$D$10+'СЕТ СН'!$H$5-'СЕТ СН'!$H$21</f>
        <v>3919.86688435</v>
      </c>
      <c r="T104" s="36">
        <f>SUMIFS(СВЦЭМ!$D$39:$D$782,СВЦЭМ!$A$39:$A$782,$A104,СВЦЭМ!$B$39:$B$782,T$83)+'СЕТ СН'!$H$11+СВЦЭМ!$D$10+'СЕТ СН'!$H$5-'СЕТ СН'!$H$21</f>
        <v>3888.8047444499998</v>
      </c>
      <c r="U104" s="36">
        <f>SUMIFS(СВЦЭМ!$D$39:$D$782,СВЦЭМ!$A$39:$A$782,$A104,СВЦЭМ!$B$39:$B$782,U$83)+'СЕТ СН'!$H$11+СВЦЭМ!$D$10+'СЕТ СН'!$H$5-'СЕТ СН'!$H$21</f>
        <v>3880.7565643999997</v>
      </c>
      <c r="V104" s="36">
        <f>SUMIFS(СВЦЭМ!$D$39:$D$782,СВЦЭМ!$A$39:$A$782,$A104,СВЦЭМ!$B$39:$B$782,V$83)+'СЕТ СН'!$H$11+СВЦЭМ!$D$10+'СЕТ СН'!$H$5-'СЕТ СН'!$H$21</f>
        <v>3868.39782883</v>
      </c>
      <c r="W104" s="36">
        <f>SUMIFS(СВЦЭМ!$D$39:$D$782,СВЦЭМ!$A$39:$A$782,$A104,СВЦЭМ!$B$39:$B$782,W$83)+'СЕТ СН'!$H$11+СВЦЭМ!$D$10+'СЕТ СН'!$H$5-'СЕТ СН'!$H$21</f>
        <v>3875.5507334599997</v>
      </c>
      <c r="X104" s="36">
        <f>SUMIFS(СВЦЭМ!$D$39:$D$782,СВЦЭМ!$A$39:$A$782,$A104,СВЦЭМ!$B$39:$B$782,X$83)+'СЕТ СН'!$H$11+СВЦЭМ!$D$10+'СЕТ СН'!$H$5-'СЕТ СН'!$H$21</f>
        <v>3847.3258786400002</v>
      </c>
      <c r="Y104" s="36">
        <f>SUMIFS(СВЦЭМ!$D$39:$D$782,СВЦЭМ!$A$39:$A$782,$A104,СВЦЭМ!$B$39:$B$782,Y$83)+'СЕТ СН'!$H$11+СВЦЭМ!$D$10+'СЕТ СН'!$H$5-'СЕТ СН'!$H$21</f>
        <v>3882.48318853</v>
      </c>
    </row>
    <row r="105" spans="1:25" ht="15.75" x14ac:dyDescent="0.2">
      <c r="A105" s="35">
        <f t="shared" si="2"/>
        <v>44491</v>
      </c>
      <c r="B105" s="36">
        <f>SUMIFS(СВЦЭМ!$D$39:$D$782,СВЦЭМ!$A$39:$A$782,$A105,СВЦЭМ!$B$39:$B$782,B$83)+'СЕТ СН'!$H$11+СВЦЭМ!$D$10+'СЕТ СН'!$H$5-'СЕТ СН'!$H$21</f>
        <v>3910.4612771800003</v>
      </c>
      <c r="C105" s="36">
        <f>SUMIFS(СВЦЭМ!$D$39:$D$782,СВЦЭМ!$A$39:$A$782,$A105,СВЦЭМ!$B$39:$B$782,C$83)+'СЕТ СН'!$H$11+СВЦЭМ!$D$10+'СЕТ СН'!$H$5-'СЕТ СН'!$H$21</f>
        <v>3965.9719850499996</v>
      </c>
      <c r="D105" s="36">
        <f>SUMIFS(СВЦЭМ!$D$39:$D$782,СВЦЭМ!$A$39:$A$782,$A105,СВЦЭМ!$B$39:$B$782,D$83)+'СЕТ СН'!$H$11+СВЦЭМ!$D$10+'СЕТ СН'!$H$5-'СЕТ СН'!$H$21</f>
        <v>3923.6244710199999</v>
      </c>
      <c r="E105" s="36">
        <f>SUMIFS(СВЦЭМ!$D$39:$D$782,СВЦЭМ!$A$39:$A$782,$A105,СВЦЭМ!$B$39:$B$782,E$83)+'СЕТ СН'!$H$11+СВЦЭМ!$D$10+'СЕТ СН'!$H$5-'СЕТ СН'!$H$21</f>
        <v>3929.0690429899996</v>
      </c>
      <c r="F105" s="36">
        <f>SUMIFS(СВЦЭМ!$D$39:$D$782,СВЦЭМ!$A$39:$A$782,$A105,СВЦЭМ!$B$39:$B$782,F$83)+'СЕТ СН'!$H$11+СВЦЭМ!$D$10+'СЕТ СН'!$H$5-'СЕТ СН'!$H$21</f>
        <v>3918.0305560400002</v>
      </c>
      <c r="G105" s="36">
        <f>SUMIFS(СВЦЭМ!$D$39:$D$782,СВЦЭМ!$A$39:$A$782,$A105,СВЦЭМ!$B$39:$B$782,G$83)+'СЕТ СН'!$H$11+СВЦЭМ!$D$10+'СЕТ СН'!$H$5-'СЕТ СН'!$H$21</f>
        <v>3914.3193546499997</v>
      </c>
      <c r="H105" s="36">
        <f>SUMIFS(СВЦЭМ!$D$39:$D$782,СВЦЭМ!$A$39:$A$782,$A105,СВЦЭМ!$B$39:$B$782,H$83)+'СЕТ СН'!$H$11+СВЦЭМ!$D$10+'СЕТ СН'!$H$5-'СЕТ СН'!$H$21</f>
        <v>3952.4251088800002</v>
      </c>
      <c r="I105" s="36">
        <f>SUMIFS(СВЦЭМ!$D$39:$D$782,СВЦЭМ!$A$39:$A$782,$A105,СВЦЭМ!$B$39:$B$782,I$83)+'СЕТ СН'!$H$11+СВЦЭМ!$D$10+'СЕТ СН'!$H$5-'СЕТ СН'!$H$21</f>
        <v>3945.80935486</v>
      </c>
      <c r="J105" s="36">
        <f>SUMIFS(СВЦЭМ!$D$39:$D$782,СВЦЭМ!$A$39:$A$782,$A105,СВЦЭМ!$B$39:$B$782,J$83)+'СЕТ СН'!$H$11+СВЦЭМ!$D$10+'СЕТ СН'!$H$5-'СЕТ СН'!$H$21</f>
        <v>3939.6539186099999</v>
      </c>
      <c r="K105" s="36">
        <f>SUMIFS(СВЦЭМ!$D$39:$D$782,СВЦЭМ!$A$39:$A$782,$A105,СВЦЭМ!$B$39:$B$782,K$83)+'СЕТ СН'!$H$11+СВЦЭМ!$D$10+'СЕТ СН'!$H$5-'СЕТ СН'!$H$21</f>
        <v>3908.42978606</v>
      </c>
      <c r="L105" s="36">
        <f>SUMIFS(СВЦЭМ!$D$39:$D$782,СВЦЭМ!$A$39:$A$782,$A105,СВЦЭМ!$B$39:$B$782,L$83)+'СЕТ СН'!$H$11+СВЦЭМ!$D$10+'СЕТ СН'!$H$5-'СЕТ СН'!$H$21</f>
        <v>3907.7820900899997</v>
      </c>
      <c r="M105" s="36">
        <f>SUMIFS(СВЦЭМ!$D$39:$D$782,СВЦЭМ!$A$39:$A$782,$A105,СВЦЭМ!$B$39:$B$782,M$83)+'СЕТ СН'!$H$11+СВЦЭМ!$D$10+'СЕТ СН'!$H$5-'СЕТ СН'!$H$21</f>
        <v>3914.8718054000001</v>
      </c>
      <c r="N105" s="36">
        <f>SUMIFS(СВЦЭМ!$D$39:$D$782,СВЦЭМ!$A$39:$A$782,$A105,СВЦЭМ!$B$39:$B$782,N$83)+'СЕТ СН'!$H$11+СВЦЭМ!$D$10+'СЕТ СН'!$H$5-'СЕТ СН'!$H$21</f>
        <v>3908.52841661</v>
      </c>
      <c r="O105" s="36">
        <f>SUMIFS(СВЦЭМ!$D$39:$D$782,СВЦЭМ!$A$39:$A$782,$A105,СВЦЭМ!$B$39:$B$782,O$83)+'СЕТ СН'!$H$11+СВЦЭМ!$D$10+'СЕТ СН'!$H$5-'СЕТ СН'!$H$21</f>
        <v>3908.4683728800001</v>
      </c>
      <c r="P105" s="36">
        <f>SUMIFS(СВЦЭМ!$D$39:$D$782,СВЦЭМ!$A$39:$A$782,$A105,СВЦЭМ!$B$39:$B$782,P$83)+'СЕТ СН'!$H$11+СВЦЭМ!$D$10+'СЕТ СН'!$H$5-'СЕТ СН'!$H$21</f>
        <v>3909.8127371399996</v>
      </c>
      <c r="Q105" s="36">
        <f>SUMIFS(СВЦЭМ!$D$39:$D$782,СВЦЭМ!$A$39:$A$782,$A105,СВЦЭМ!$B$39:$B$782,Q$83)+'СЕТ СН'!$H$11+СВЦЭМ!$D$10+'СЕТ СН'!$H$5-'СЕТ СН'!$H$21</f>
        <v>3988.46221212</v>
      </c>
      <c r="R105" s="36">
        <f>SUMIFS(СВЦЭМ!$D$39:$D$782,СВЦЭМ!$A$39:$A$782,$A105,СВЦЭМ!$B$39:$B$782,R$83)+'СЕТ СН'!$H$11+СВЦЭМ!$D$10+'СЕТ СН'!$H$5-'СЕТ СН'!$H$21</f>
        <v>3989.0937489899998</v>
      </c>
      <c r="S105" s="36">
        <f>SUMIFS(СВЦЭМ!$D$39:$D$782,СВЦЭМ!$A$39:$A$782,$A105,СВЦЭМ!$B$39:$B$782,S$83)+'СЕТ СН'!$H$11+СВЦЭМ!$D$10+'СЕТ СН'!$H$5-'СЕТ СН'!$H$21</f>
        <v>3951.8665214900002</v>
      </c>
      <c r="T105" s="36">
        <f>SUMIFS(СВЦЭМ!$D$39:$D$782,СВЦЭМ!$A$39:$A$782,$A105,СВЦЭМ!$B$39:$B$782,T$83)+'СЕТ СН'!$H$11+СВЦЭМ!$D$10+'СЕТ СН'!$H$5-'СЕТ СН'!$H$21</f>
        <v>3889.2183997399998</v>
      </c>
      <c r="U105" s="36">
        <f>SUMIFS(СВЦЭМ!$D$39:$D$782,СВЦЭМ!$A$39:$A$782,$A105,СВЦЭМ!$B$39:$B$782,U$83)+'СЕТ СН'!$H$11+СВЦЭМ!$D$10+'СЕТ СН'!$H$5-'СЕТ СН'!$H$21</f>
        <v>3888.3557711399999</v>
      </c>
      <c r="V105" s="36">
        <f>SUMIFS(СВЦЭМ!$D$39:$D$782,СВЦЭМ!$A$39:$A$782,$A105,СВЦЭМ!$B$39:$B$782,V$83)+'СЕТ СН'!$H$11+СВЦЭМ!$D$10+'СЕТ СН'!$H$5-'СЕТ СН'!$H$21</f>
        <v>3912.67007306</v>
      </c>
      <c r="W105" s="36">
        <f>SUMIFS(СВЦЭМ!$D$39:$D$782,СВЦЭМ!$A$39:$A$782,$A105,СВЦЭМ!$B$39:$B$782,W$83)+'СЕТ СН'!$H$11+СВЦЭМ!$D$10+'СЕТ СН'!$H$5-'СЕТ СН'!$H$21</f>
        <v>3932.5366645899999</v>
      </c>
      <c r="X105" s="36">
        <f>SUMIFS(СВЦЭМ!$D$39:$D$782,СВЦЭМ!$A$39:$A$782,$A105,СВЦЭМ!$B$39:$B$782,X$83)+'СЕТ СН'!$H$11+СВЦЭМ!$D$10+'СЕТ СН'!$H$5-'СЕТ СН'!$H$21</f>
        <v>3962.9131483399997</v>
      </c>
      <c r="Y105" s="36">
        <f>SUMIFS(СВЦЭМ!$D$39:$D$782,СВЦЭМ!$A$39:$A$782,$A105,СВЦЭМ!$B$39:$B$782,Y$83)+'СЕТ СН'!$H$11+СВЦЭМ!$D$10+'СЕТ СН'!$H$5-'СЕТ СН'!$H$21</f>
        <v>3942.3237008900001</v>
      </c>
    </row>
    <row r="106" spans="1:25" ht="15.75" x14ac:dyDescent="0.2">
      <c r="A106" s="35">
        <f t="shared" si="2"/>
        <v>44492</v>
      </c>
      <c r="B106" s="36">
        <f>SUMIFS(СВЦЭМ!$D$39:$D$782,СВЦЭМ!$A$39:$A$782,$A106,СВЦЭМ!$B$39:$B$782,B$83)+'СЕТ СН'!$H$11+СВЦЭМ!$D$10+'СЕТ СН'!$H$5-'СЕТ СН'!$H$21</f>
        <v>3927.20098947</v>
      </c>
      <c r="C106" s="36">
        <f>SUMIFS(СВЦЭМ!$D$39:$D$782,СВЦЭМ!$A$39:$A$782,$A106,СВЦЭМ!$B$39:$B$782,C$83)+'СЕТ СН'!$H$11+СВЦЭМ!$D$10+'СЕТ СН'!$H$5-'СЕТ СН'!$H$21</f>
        <v>3892.8719322500001</v>
      </c>
      <c r="D106" s="36">
        <f>SUMIFS(СВЦЭМ!$D$39:$D$782,СВЦЭМ!$A$39:$A$782,$A106,СВЦЭМ!$B$39:$B$782,D$83)+'СЕТ СН'!$H$11+СВЦЭМ!$D$10+'СЕТ СН'!$H$5-'СЕТ СН'!$H$21</f>
        <v>3913.48456136</v>
      </c>
      <c r="E106" s="36">
        <f>SUMIFS(СВЦЭМ!$D$39:$D$782,СВЦЭМ!$A$39:$A$782,$A106,СВЦЭМ!$B$39:$B$782,E$83)+'СЕТ СН'!$H$11+СВЦЭМ!$D$10+'СЕТ СН'!$H$5-'СЕТ СН'!$H$21</f>
        <v>3929.7994354399998</v>
      </c>
      <c r="F106" s="36">
        <f>SUMIFS(СВЦЭМ!$D$39:$D$782,СВЦЭМ!$A$39:$A$782,$A106,СВЦЭМ!$B$39:$B$782,F$83)+'СЕТ СН'!$H$11+СВЦЭМ!$D$10+'СЕТ СН'!$H$5-'СЕТ СН'!$H$21</f>
        <v>3925.9743932800002</v>
      </c>
      <c r="G106" s="36">
        <f>SUMIFS(СВЦЭМ!$D$39:$D$782,СВЦЭМ!$A$39:$A$782,$A106,СВЦЭМ!$B$39:$B$782,G$83)+'СЕТ СН'!$H$11+СВЦЭМ!$D$10+'СЕТ СН'!$H$5-'СЕТ СН'!$H$21</f>
        <v>3933.12832914</v>
      </c>
      <c r="H106" s="36">
        <f>SUMIFS(СВЦЭМ!$D$39:$D$782,СВЦЭМ!$A$39:$A$782,$A106,СВЦЭМ!$B$39:$B$782,H$83)+'СЕТ СН'!$H$11+СВЦЭМ!$D$10+'СЕТ СН'!$H$5-'СЕТ СН'!$H$21</f>
        <v>3892.7688630900002</v>
      </c>
      <c r="I106" s="36">
        <f>SUMIFS(СВЦЭМ!$D$39:$D$782,СВЦЭМ!$A$39:$A$782,$A106,СВЦЭМ!$B$39:$B$782,I$83)+'СЕТ СН'!$H$11+СВЦЭМ!$D$10+'СЕТ СН'!$H$5-'СЕТ СН'!$H$21</f>
        <v>3890.7948513399997</v>
      </c>
      <c r="J106" s="36">
        <f>SUMIFS(СВЦЭМ!$D$39:$D$782,СВЦЭМ!$A$39:$A$782,$A106,СВЦЭМ!$B$39:$B$782,J$83)+'СЕТ СН'!$H$11+СВЦЭМ!$D$10+'СЕТ СН'!$H$5-'СЕТ СН'!$H$21</f>
        <v>3842.40959488</v>
      </c>
      <c r="K106" s="36">
        <f>SUMIFS(СВЦЭМ!$D$39:$D$782,СВЦЭМ!$A$39:$A$782,$A106,СВЦЭМ!$B$39:$B$782,K$83)+'СЕТ СН'!$H$11+СВЦЭМ!$D$10+'СЕТ СН'!$H$5-'СЕТ СН'!$H$21</f>
        <v>3825.2952250600001</v>
      </c>
      <c r="L106" s="36">
        <f>SUMIFS(СВЦЭМ!$D$39:$D$782,СВЦЭМ!$A$39:$A$782,$A106,СВЦЭМ!$B$39:$B$782,L$83)+'СЕТ СН'!$H$11+СВЦЭМ!$D$10+'СЕТ СН'!$H$5-'СЕТ СН'!$H$21</f>
        <v>3805.9957988199999</v>
      </c>
      <c r="M106" s="36">
        <f>SUMIFS(СВЦЭМ!$D$39:$D$782,СВЦЭМ!$A$39:$A$782,$A106,СВЦЭМ!$B$39:$B$782,M$83)+'СЕТ СН'!$H$11+СВЦЭМ!$D$10+'СЕТ СН'!$H$5-'СЕТ СН'!$H$21</f>
        <v>3798.8585336799997</v>
      </c>
      <c r="N106" s="36">
        <f>SUMIFS(СВЦЭМ!$D$39:$D$782,СВЦЭМ!$A$39:$A$782,$A106,СВЦЭМ!$B$39:$B$782,N$83)+'СЕТ СН'!$H$11+СВЦЭМ!$D$10+'СЕТ СН'!$H$5-'СЕТ СН'!$H$21</f>
        <v>3788.3779605299997</v>
      </c>
      <c r="O106" s="36">
        <f>SUMIFS(СВЦЭМ!$D$39:$D$782,СВЦЭМ!$A$39:$A$782,$A106,СВЦЭМ!$B$39:$B$782,O$83)+'СЕТ СН'!$H$11+СВЦЭМ!$D$10+'СЕТ СН'!$H$5-'СЕТ СН'!$H$21</f>
        <v>3779.9776686</v>
      </c>
      <c r="P106" s="36">
        <f>SUMIFS(СВЦЭМ!$D$39:$D$782,СВЦЭМ!$A$39:$A$782,$A106,СВЦЭМ!$B$39:$B$782,P$83)+'СЕТ СН'!$H$11+СВЦЭМ!$D$10+'СЕТ СН'!$H$5-'СЕТ СН'!$H$21</f>
        <v>3773.3533809700002</v>
      </c>
      <c r="Q106" s="36">
        <f>SUMIFS(СВЦЭМ!$D$39:$D$782,СВЦЭМ!$A$39:$A$782,$A106,СВЦЭМ!$B$39:$B$782,Q$83)+'СЕТ СН'!$H$11+СВЦЭМ!$D$10+'СЕТ СН'!$H$5-'СЕТ СН'!$H$21</f>
        <v>3766.7334503799998</v>
      </c>
      <c r="R106" s="36">
        <f>SUMIFS(СВЦЭМ!$D$39:$D$782,СВЦЭМ!$A$39:$A$782,$A106,СВЦЭМ!$B$39:$B$782,R$83)+'СЕТ СН'!$H$11+СВЦЭМ!$D$10+'СЕТ СН'!$H$5-'СЕТ СН'!$H$21</f>
        <v>3763.1717286600001</v>
      </c>
      <c r="S106" s="36">
        <f>SUMIFS(СВЦЭМ!$D$39:$D$782,СВЦЭМ!$A$39:$A$782,$A106,СВЦЭМ!$B$39:$B$782,S$83)+'СЕТ СН'!$H$11+СВЦЭМ!$D$10+'СЕТ СН'!$H$5-'СЕТ СН'!$H$21</f>
        <v>3768.1132511699998</v>
      </c>
      <c r="T106" s="36">
        <f>SUMIFS(СВЦЭМ!$D$39:$D$782,СВЦЭМ!$A$39:$A$782,$A106,СВЦЭМ!$B$39:$B$782,T$83)+'СЕТ СН'!$H$11+СВЦЭМ!$D$10+'СЕТ СН'!$H$5-'СЕТ СН'!$H$21</f>
        <v>3775.1185182300001</v>
      </c>
      <c r="U106" s="36">
        <f>SUMIFS(СВЦЭМ!$D$39:$D$782,СВЦЭМ!$A$39:$A$782,$A106,СВЦЭМ!$B$39:$B$782,U$83)+'СЕТ СН'!$H$11+СВЦЭМ!$D$10+'СЕТ СН'!$H$5-'СЕТ СН'!$H$21</f>
        <v>3769.3862221099998</v>
      </c>
      <c r="V106" s="36">
        <f>SUMIFS(СВЦЭМ!$D$39:$D$782,СВЦЭМ!$A$39:$A$782,$A106,СВЦЭМ!$B$39:$B$782,V$83)+'СЕТ СН'!$H$11+СВЦЭМ!$D$10+'СЕТ СН'!$H$5-'СЕТ СН'!$H$21</f>
        <v>3758.7420315499999</v>
      </c>
      <c r="W106" s="36">
        <f>SUMIFS(СВЦЭМ!$D$39:$D$782,СВЦЭМ!$A$39:$A$782,$A106,СВЦЭМ!$B$39:$B$782,W$83)+'СЕТ СН'!$H$11+СВЦЭМ!$D$10+'СЕТ СН'!$H$5-'СЕТ СН'!$H$21</f>
        <v>3777.5410684099998</v>
      </c>
      <c r="X106" s="36">
        <f>SUMIFS(СВЦЭМ!$D$39:$D$782,СВЦЭМ!$A$39:$A$782,$A106,СВЦЭМ!$B$39:$B$782,X$83)+'СЕТ СН'!$H$11+СВЦЭМ!$D$10+'СЕТ СН'!$H$5-'СЕТ СН'!$H$21</f>
        <v>3803.56612498</v>
      </c>
      <c r="Y106" s="36">
        <f>SUMIFS(СВЦЭМ!$D$39:$D$782,СВЦЭМ!$A$39:$A$782,$A106,СВЦЭМ!$B$39:$B$782,Y$83)+'СЕТ СН'!$H$11+СВЦЭМ!$D$10+'СЕТ СН'!$H$5-'СЕТ СН'!$H$21</f>
        <v>3853.99467082</v>
      </c>
    </row>
    <row r="107" spans="1:25" ht="15.75" x14ac:dyDescent="0.2">
      <c r="A107" s="35">
        <f t="shared" si="2"/>
        <v>44493</v>
      </c>
      <c r="B107" s="36">
        <f>SUMIFS(СВЦЭМ!$D$39:$D$782,СВЦЭМ!$A$39:$A$782,$A107,СВЦЭМ!$B$39:$B$782,B$83)+'СЕТ СН'!$H$11+СВЦЭМ!$D$10+'СЕТ СН'!$H$5-'СЕТ СН'!$H$21</f>
        <v>3895.7480246</v>
      </c>
      <c r="C107" s="36">
        <f>SUMIFS(СВЦЭМ!$D$39:$D$782,СВЦЭМ!$A$39:$A$782,$A107,СВЦЭМ!$B$39:$B$782,C$83)+'СЕТ СН'!$H$11+СВЦЭМ!$D$10+'СЕТ СН'!$H$5-'СЕТ СН'!$H$21</f>
        <v>3930.60251677</v>
      </c>
      <c r="D107" s="36">
        <f>SUMIFS(СВЦЭМ!$D$39:$D$782,СВЦЭМ!$A$39:$A$782,$A107,СВЦЭМ!$B$39:$B$782,D$83)+'СЕТ СН'!$H$11+СВЦЭМ!$D$10+'СЕТ СН'!$H$5-'СЕТ СН'!$H$21</f>
        <v>3979.8009863999996</v>
      </c>
      <c r="E107" s="36">
        <f>SUMIFS(СВЦЭМ!$D$39:$D$782,СВЦЭМ!$A$39:$A$782,$A107,СВЦЭМ!$B$39:$B$782,E$83)+'СЕТ СН'!$H$11+СВЦЭМ!$D$10+'СЕТ СН'!$H$5-'СЕТ СН'!$H$21</f>
        <v>3991.1997221000001</v>
      </c>
      <c r="F107" s="36">
        <f>SUMIFS(СВЦЭМ!$D$39:$D$782,СВЦЭМ!$A$39:$A$782,$A107,СВЦЭМ!$B$39:$B$782,F$83)+'СЕТ СН'!$H$11+СВЦЭМ!$D$10+'СЕТ СН'!$H$5-'СЕТ СН'!$H$21</f>
        <v>3984.7800720599998</v>
      </c>
      <c r="G107" s="36">
        <f>SUMIFS(СВЦЭМ!$D$39:$D$782,СВЦЭМ!$A$39:$A$782,$A107,СВЦЭМ!$B$39:$B$782,G$83)+'СЕТ СН'!$H$11+СВЦЭМ!$D$10+'СЕТ СН'!$H$5-'СЕТ СН'!$H$21</f>
        <v>3987.8459482799999</v>
      </c>
      <c r="H107" s="36">
        <f>SUMIFS(СВЦЭМ!$D$39:$D$782,СВЦЭМ!$A$39:$A$782,$A107,СВЦЭМ!$B$39:$B$782,H$83)+'СЕТ СН'!$H$11+СВЦЭМ!$D$10+'СЕТ СН'!$H$5-'СЕТ СН'!$H$21</f>
        <v>3948.8378661799998</v>
      </c>
      <c r="I107" s="36">
        <f>SUMIFS(СВЦЭМ!$D$39:$D$782,СВЦЭМ!$A$39:$A$782,$A107,СВЦЭМ!$B$39:$B$782,I$83)+'СЕТ СН'!$H$11+СВЦЭМ!$D$10+'СЕТ СН'!$H$5-'СЕТ СН'!$H$21</f>
        <v>3894.2459253299999</v>
      </c>
      <c r="J107" s="36">
        <f>SUMIFS(СВЦЭМ!$D$39:$D$782,СВЦЭМ!$A$39:$A$782,$A107,СВЦЭМ!$B$39:$B$782,J$83)+'СЕТ СН'!$H$11+СВЦЭМ!$D$10+'СЕТ СН'!$H$5-'СЕТ СН'!$H$21</f>
        <v>3841.5853877299996</v>
      </c>
      <c r="K107" s="36">
        <f>SUMIFS(СВЦЭМ!$D$39:$D$782,СВЦЭМ!$A$39:$A$782,$A107,СВЦЭМ!$B$39:$B$782,K$83)+'СЕТ СН'!$H$11+СВЦЭМ!$D$10+'СЕТ СН'!$H$5-'СЕТ СН'!$H$21</f>
        <v>3808.4013796499999</v>
      </c>
      <c r="L107" s="36">
        <f>SUMIFS(СВЦЭМ!$D$39:$D$782,СВЦЭМ!$A$39:$A$782,$A107,СВЦЭМ!$B$39:$B$782,L$83)+'СЕТ СН'!$H$11+СВЦЭМ!$D$10+'СЕТ СН'!$H$5-'СЕТ СН'!$H$21</f>
        <v>3785.1910079099998</v>
      </c>
      <c r="M107" s="36">
        <f>SUMIFS(СВЦЭМ!$D$39:$D$782,СВЦЭМ!$A$39:$A$782,$A107,СВЦЭМ!$B$39:$B$782,M$83)+'СЕТ СН'!$H$11+СВЦЭМ!$D$10+'СЕТ СН'!$H$5-'СЕТ СН'!$H$21</f>
        <v>3779.1903828099998</v>
      </c>
      <c r="N107" s="36">
        <f>SUMIFS(СВЦЭМ!$D$39:$D$782,СВЦЭМ!$A$39:$A$782,$A107,СВЦЭМ!$B$39:$B$782,N$83)+'СЕТ СН'!$H$11+СВЦЭМ!$D$10+'СЕТ СН'!$H$5-'СЕТ СН'!$H$21</f>
        <v>3779.0351350699998</v>
      </c>
      <c r="O107" s="36">
        <f>SUMIFS(СВЦЭМ!$D$39:$D$782,СВЦЭМ!$A$39:$A$782,$A107,СВЦЭМ!$B$39:$B$782,O$83)+'СЕТ СН'!$H$11+СВЦЭМ!$D$10+'СЕТ СН'!$H$5-'СЕТ СН'!$H$21</f>
        <v>3770.1088489399999</v>
      </c>
      <c r="P107" s="36">
        <f>SUMIFS(СВЦЭМ!$D$39:$D$782,СВЦЭМ!$A$39:$A$782,$A107,СВЦЭМ!$B$39:$B$782,P$83)+'СЕТ СН'!$H$11+СВЦЭМ!$D$10+'СЕТ СН'!$H$5-'СЕТ СН'!$H$21</f>
        <v>3767.9954402200001</v>
      </c>
      <c r="Q107" s="36">
        <f>SUMIFS(СВЦЭМ!$D$39:$D$782,СВЦЭМ!$A$39:$A$782,$A107,СВЦЭМ!$B$39:$B$782,Q$83)+'СЕТ СН'!$H$11+СВЦЭМ!$D$10+'СЕТ СН'!$H$5-'СЕТ СН'!$H$21</f>
        <v>3760.2476535999999</v>
      </c>
      <c r="R107" s="36">
        <f>SUMIFS(СВЦЭМ!$D$39:$D$782,СВЦЭМ!$A$39:$A$782,$A107,СВЦЭМ!$B$39:$B$782,R$83)+'СЕТ СН'!$H$11+СВЦЭМ!$D$10+'СЕТ СН'!$H$5-'СЕТ СН'!$H$21</f>
        <v>3759.1912805699999</v>
      </c>
      <c r="S107" s="36">
        <f>SUMIFS(СВЦЭМ!$D$39:$D$782,СВЦЭМ!$A$39:$A$782,$A107,СВЦЭМ!$B$39:$B$782,S$83)+'СЕТ СН'!$H$11+СВЦЭМ!$D$10+'СЕТ СН'!$H$5-'СЕТ СН'!$H$21</f>
        <v>3767.6499539900001</v>
      </c>
      <c r="T107" s="36">
        <f>SUMIFS(СВЦЭМ!$D$39:$D$782,СВЦЭМ!$A$39:$A$782,$A107,СВЦЭМ!$B$39:$B$782,T$83)+'СЕТ СН'!$H$11+СВЦЭМ!$D$10+'СЕТ СН'!$H$5-'СЕТ СН'!$H$21</f>
        <v>3748.1468870999997</v>
      </c>
      <c r="U107" s="36">
        <f>SUMIFS(СВЦЭМ!$D$39:$D$782,СВЦЭМ!$A$39:$A$782,$A107,СВЦЭМ!$B$39:$B$782,U$83)+'СЕТ СН'!$H$11+СВЦЭМ!$D$10+'СЕТ СН'!$H$5-'СЕТ СН'!$H$21</f>
        <v>3763.1524192500001</v>
      </c>
      <c r="V107" s="36">
        <f>SUMIFS(СВЦЭМ!$D$39:$D$782,СВЦЭМ!$A$39:$A$782,$A107,СВЦЭМ!$B$39:$B$782,V$83)+'СЕТ СН'!$H$11+СВЦЭМ!$D$10+'СЕТ СН'!$H$5-'СЕТ СН'!$H$21</f>
        <v>3777.1330682399998</v>
      </c>
      <c r="W107" s="36">
        <f>SUMIFS(СВЦЭМ!$D$39:$D$782,СВЦЭМ!$A$39:$A$782,$A107,СВЦЭМ!$B$39:$B$782,W$83)+'СЕТ СН'!$H$11+СВЦЭМ!$D$10+'СЕТ СН'!$H$5-'СЕТ СН'!$H$21</f>
        <v>3792.3085336100003</v>
      </c>
      <c r="X107" s="36">
        <f>SUMIFS(СВЦЭМ!$D$39:$D$782,СВЦЭМ!$A$39:$A$782,$A107,СВЦЭМ!$B$39:$B$782,X$83)+'СЕТ СН'!$H$11+СВЦЭМ!$D$10+'СЕТ СН'!$H$5-'СЕТ СН'!$H$21</f>
        <v>3816.0399773899999</v>
      </c>
      <c r="Y107" s="36">
        <f>SUMIFS(СВЦЭМ!$D$39:$D$782,СВЦЭМ!$A$39:$A$782,$A107,СВЦЭМ!$B$39:$B$782,Y$83)+'СЕТ СН'!$H$11+СВЦЭМ!$D$10+'СЕТ СН'!$H$5-'СЕТ СН'!$H$21</f>
        <v>3855.2873204899997</v>
      </c>
    </row>
    <row r="108" spans="1:25" ht="15.75" x14ac:dyDescent="0.2">
      <c r="A108" s="35">
        <f t="shared" si="2"/>
        <v>44494</v>
      </c>
      <c r="B108" s="36">
        <f>SUMIFS(СВЦЭМ!$D$39:$D$782,СВЦЭМ!$A$39:$A$782,$A108,СВЦЭМ!$B$39:$B$782,B$83)+'СЕТ СН'!$H$11+СВЦЭМ!$D$10+'СЕТ СН'!$H$5-'СЕТ СН'!$H$21</f>
        <v>3924.9515552299999</v>
      </c>
      <c r="C108" s="36">
        <f>SUMIFS(СВЦЭМ!$D$39:$D$782,СВЦЭМ!$A$39:$A$782,$A108,СВЦЭМ!$B$39:$B$782,C$83)+'СЕТ СН'!$H$11+СВЦЭМ!$D$10+'СЕТ СН'!$H$5-'СЕТ СН'!$H$21</f>
        <v>4011.84874941</v>
      </c>
      <c r="D108" s="36">
        <f>SUMIFS(СВЦЭМ!$D$39:$D$782,СВЦЭМ!$A$39:$A$782,$A108,СВЦЭМ!$B$39:$B$782,D$83)+'СЕТ СН'!$H$11+СВЦЭМ!$D$10+'СЕТ СН'!$H$5-'СЕТ СН'!$H$21</f>
        <v>4011.1537914599999</v>
      </c>
      <c r="E108" s="36">
        <f>SUMIFS(СВЦЭМ!$D$39:$D$782,СВЦЭМ!$A$39:$A$782,$A108,СВЦЭМ!$B$39:$B$782,E$83)+'СЕТ СН'!$H$11+СВЦЭМ!$D$10+'СЕТ СН'!$H$5-'СЕТ СН'!$H$21</f>
        <v>3901.4021947000001</v>
      </c>
      <c r="F108" s="36">
        <f>SUMIFS(СВЦЭМ!$D$39:$D$782,СВЦЭМ!$A$39:$A$782,$A108,СВЦЭМ!$B$39:$B$782,F$83)+'СЕТ СН'!$H$11+СВЦЭМ!$D$10+'СЕТ СН'!$H$5-'СЕТ СН'!$H$21</f>
        <v>3896.8515191500001</v>
      </c>
      <c r="G108" s="36">
        <f>SUMIFS(СВЦЭМ!$D$39:$D$782,СВЦЭМ!$A$39:$A$782,$A108,СВЦЭМ!$B$39:$B$782,G$83)+'СЕТ СН'!$H$11+СВЦЭМ!$D$10+'СЕТ СН'!$H$5-'СЕТ СН'!$H$21</f>
        <v>3906.6537938299998</v>
      </c>
      <c r="H108" s="36">
        <f>SUMIFS(СВЦЭМ!$D$39:$D$782,СВЦЭМ!$A$39:$A$782,$A108,СВЦЭМ!$B$39:$B$782,H$83)+'СЕТ СН'!$H$11+СВЦЭМ!$D$10+'СЕТ СН'!$H$5-'СЕТ СН'!$H$21</f>
        <v>3969.87994196</v>
      </c>
      <c r="I108" s="36">
        <f>SUMIFS(СВЦЭМ!$D$39:$D$782,СВЦЭМ!$A$39:$A$782,$A108,СВЦЭМ!$B$39:$B$782,I$83)+'СЕТ СН'!$H$11+СВЦЭМ!$D$10+'СЕТ СН'!$H$5-'СЕТ СН'!$H$21</f>
        <v>3949.6180379699999</v>
      </c>
      <c r="J108" s="36">
        <f>SUMIFS(СВЦЭМ!$D$39:$D$782,СВЦЭМ!$A$39:$A$782,$A108,СВЦЭМ!$B$39:$B$782,J$83)+'СЕТ СН'!$H$11+СВЦЭМ!$D$10+'СЕТ СН'!$H$5-'СЕТ СН'!$H$21</f>
        <v>3883.9546887500001</v>
      </c>
      <c r="K108" s="36">
        <f>SUMIFS(СВЦЭМ!$D$39:$D$782,СВЦЭМ!$A$39:$A$782,$A108,СВЦЭМ!$B$39:$B$782,K$83)+'СЕТ СН'!$H$11+СВЦЭМ!$D$10+'СЕТ СН'!$H$5-'СЕТ СН'!$H$21</f>
        <v>3844.2447241499999</v>
      </c>
      <c r="L108" s="36">
        <f>SUMIFS(СВЦЭМ!$D$39:$D$782,СВЦЭМ!$A$39:$A$782,$A108,СВЦЭМ!$B$39:$B$782,L$83)+'СЕТ СН'!$H$11+СВЦЭМ!$D$10+'СЕТ СН'!$H$5-'СЕТ СН'!$H$21</f>
        <v>3842.4686048900003</v>
      </c>
      <c r="M108" s="36">
        <f>SUMIFS(СВЦЭМ!$D$39:$D$782,СВЦЭМ!$A$39:$A$782,$A108,СВЦЭМ!$B$39:$B$782,M$83)+'СЕТ СН'!$H$11+СВЦЭМ!$D$10+'СЕТ СН'!$H$5-'СЕТ СН'!$H$21</f>
        <v>3859.07692494</v>
      </c>
      <c r="N108" s="36">
        <f>SUMIFS(СВЦЭМ!$D$39:$D$782,СВЦЭМ!$A$39:$A$782,$A108,СВЦЭМ!$B$39:$B$782,N$83)+'СЕТ СН'!$H$11+СВЦЭМ!$D$10+'СЕТ СН'!$H$5-'СЕТ СН'!$H$21</f>
        <v>3872.3481063299996</v>
      </c>
      <c r="O108" s="36">
        <f>SUMIFS(СВЦЭМ!$D$39:$D$782,СВЦЭМ!$A$39:$A$782,$A108,СВЦЭМ!$B$39:$B$782,O$83)+'СЕТ СН'!$H$11+СВЦЭМ!$D$10+'СЕТ СН'!$H$5-'СЕТ СН'!$H$21</f>
        <v>3871.7810162999999</v>
      </c>
      <c r="P108" s="36">
        <f>SUMIFS(СВЦЭМ!$D$39:$D$782,СВЦЭМ!$A$39:$A$782,$A108,СВЦЭМ!$B$39:$B$782,P$83)+'СЕТ СН'!$H$11+СВЦЭМ!$D$10+'СЕТ СН'!$H$5-'СЕТ СН'!$H$21</f>
        <v>3867.4403141799999</v>
      </c>
      <c r="Q108" s="36">
        <f>SUMIFS(СВЦЭМ!$D$39:$D$782,СВЦЭМ!$A$39:$A$782,$A108,СВЦЭМ!$B$39:$B$782,Q$83)+'СЕТ СН'!$H$11+СВЦЭМ!$D$10+'СЕТ СН'!$H$5-'СЕТ СН'!$H$21</f>
        <v>3869.3837958899999</v>
      </c>
      <c r="R108" s="36">
        <f>SUMIFS(СВЦЭМ!$D$39:$D$782,СВЦЭМ!$A$39:$A$782,$A108,СВЦЭМ!$B$39:$B$782,R$83)+'СЕТ СН'!$H$11+СВЦЭМ!$D$10+'СЕТ СН'!$H$5-'СЕТ СН'!$H$21</f>
        <v>3860.9621924100002</v>
      </c>
      <c r="S108" s="36">
        <f>SUMIFS(СВЦЭМ!$D$39:$D$782,СВЦЭМ!$A$39:$A$782,$A108,СВЦЭМ!$B$39:$B$782,S$83)+'СЕТ СН'!$H$11+СВЦЭМ!$D$10+'СЕТ СН'!$H$5-'СЕТ СН'!$H$21</f>
        <v>3844.7551822400001</v>
      </c>
      <c r="T108" s="36">
        <f>SUMIFS(СВЦЭМ!$D$39:$D$782,СВЦЭМ!$A$39:$A$782,$A108,СВЦЭМ!$B$39:$B$782,T$83)+'СЕТ СН'!$H$11+СВЦЭМ!$D$10+'СЕТ СН'!$H$5-'СЕТ СН'!$H$21</f>
        <v>3850.5615527999998</v>
      </c>
      <c r="U108" s="36">
        <f>SUMIFS(СВЦЭМ!$D$39:$D$782,СВЦЭМ!$A$39:$A$782,$A108,СВЦЭМ!$B$39:$B$782,U$83)+'СЕТ СН'!$H$11+СВЦЭМ!$D$10+'СЕТ СН'!$H$5-'СЕТ СН'!$H$21</f>
        <v>3871.1310196300001</v>
      </c>
      <c r="V108" s="36">
        <f>SUMIFS(СВЦЭМ!$D$39:$D$782,СВЦЭМ!$A$39:$A$782,$A108,СВЦЭМ!$B$39:$B$782,V$83)+'СЕТ СН'!$H$11+СВЦЭМ!$D$10+'СЕТ СН'!$H$5-'СЕТ СН'!$H$21</f>
        <v>3837.40153801</v>
      </c>
      <c r="W108" s="36">
        <f>SUMIFS(СВЦЭМ!$D$39:$D$782,СВЦЭМ!$A$39:$A$782,$A108,СВЦЭМ!$B$39:$B$782,W$83)+'СЕТ СН'!$H$11+СВЦЭМ!$D$10+'СЕТ СН'!$H$5-'СЕТ СН'!$H$21</f>
        <v>3858.5916056599999</v>
      </c>
      <c r="X108" s="36">
        <f>SUMIFS(СВЦЭМ!$D$39:$D$782,СВЦЭМ!$A$39:$A$782,$A108,СВЦЭМ!$B$39:$B$782,X$83)+'СЕТ СН'!$H$11+СВЦЭМ!$D$10+'СЕТ СН'!$H$5-'СЕТ СН'!$H$21</f>
        <v>3883.1478048399999</v>
      </c>
      <c r="Y108" s="36">
        <f>SUMIFS(СВЦЭМ!$D$39:$D$782,СВЦЭМ!$A$39:$A$782,$A108,СВЦЭМ!$B$39:$B$782,Y$83)+'СЕТ СН'!$H$11+СВЦЭМ!$D$10+'СЕТ СН'!$H$5-'СЕТ СН'!$H$21</f>
        <v>3926.5234453399999</v>
      </c>
    </row>
    <row r="109" spans="1:25" ht="15.75" x14ac:dyDescent="0.2">
      <c r="A109" s="35">
        <f t="shared" si="2"/>
        <v>44495</v>
      </c>
      <c r="B109" s="36">
        <f>SUMIFS(СВЦЭМ!$D$39:$D$782,СВЦЭМ!$A$39:$A$782,$A109,СВЦЭМ!$B$39:$B$782,B$83)+'СЕТ СН'!$H$11+СВЦЭМ!$D$10+'СЕТ СН'!$H$5-'СЕТ СН'!$H$21</f>
        <v>3903.7606292599999</v>
      </c>
      <c r="C109" s="36">
        <f>SUMIFS(СВЦЭМ!$D$39:$D$782,СВЦЭМ!$A$39:$A$782,$A109,СВЦЭМ!$B$39:$B$782,C$83)+'СЕТ СН'!$H$11+СВЦЭМ!$D$10+'СЕТ СН'!$H$5-'СЕТ СН'!$H$21</f>
        <v>3909.9977906399999</v>
      </c>
      <c r="D109" s="36">
        <f>SUMIFS(СВЦЭМ!$D$39:$D$782,СВЦЭМ!$A$39:$A$782,$A109,СВЦЭМ!$B$39:$B$782,D$83)+'СЕТ СН'!$H$11+СВЦЭМ!$D$10+'СЕТ СН'!$H$5-'СЕТ СН'!$H$21</f>
        <v>3919.9253045300002</v>
      </c>
      <c r="E109" s="36">
        <f>SUMIFS(СВЦЭМ!$D$39:$D$782,СВЦЭМ!$A$39:$A$782,$A109,СВЦЭМ!$B$39:$B$782,E$83)+'СЕТ СН'!$H$11+СВЦЭМ!$D$10+'СЕТ СН'!$H$5-'СЕТ СН'!$H$21</f>
        <v>3929.5969550600003</v>
      </c>
      <c r="F109" s="36">
        <f>SUMIFS(СВЦЭМ!$D$39:$D$782,СВЦЭМ!$A$39:$A$782,$A109,СВЦЭМ!$B$39:$B$782,F$83)+'СЕТ СН'!$H$11+СВЦЭМ!$D$10+'СЕТ СН'!$H$5-'СЕТ СН'!$H$21</f>
        <v>3926.3856531699998</v>
      </c>
      <c r="G109" s="36">
        <f>SUMIFS(СВЦЭМ!$D$39:$D$782,СВЦЭМ!$A$39:$A$782,$A109,СВЦЭМ!$B$39:$B$782,G$83)+'СЕТ СН'!$H$11+СВЦЭМ!$D$10+'СЕТ СН'!$H$5-'СЕТ СН'!$H$21</f>
        <v>3914.56234455</v>
      </c>
      <c r="H109" s="36">
        <f>SUMIFS(СВЦЭМ!$D$39:$D$782,СВЦЭМ!$A$39:$A$782,$A109,СВЦЭМ!$B$39:$B$782,H$83)+'СЕТ СН'!$H$11+СВЦЭМ!$D$10+'СЕТ СН'!$H$5-'СЕТ СН'!$H$21</f>
        <v>3924.5252413799999</v>
      </c>
      <c r="I109" s="36">
        <f>SUMIFS(СВЦЭМ!$D$39:$D$782,СВЦЭМ!$A$39:$A$782,$A109,СВЦЭМ!$B$39:$B$782,I$83)+'СЕТ СН'!$H$11+СВЦЭМ!$D$10+'СЕТ СН'!$H$5-'СЕТ СН'!$H$21</f>
        <v>3874.3742824700003</v>
      </c>
      <c r="J109" s="36">
        <f>SUMIFS(СВЦЭМ!$D$39:$D$782,СВЦЭМ!$A$39:$A$782,$A109,СВЦЭМ!$B$39:$B$782,J$83)+'СЕТ СН'!$H$11+СВЦЭМ!$D$10+'СЕТ СН'!$H$5-'СЕТ СН'!$H$21</f>
        <v>3830.5325704299999</v>
      </c>
      <c r="K109" s="36">
        <f>SUMIFS(СВЦЭМ!$D$39:$D$782,СВЦЭМ!$A$39:$A$782,$A109,СВЦЭМ!$B$39:$B$782,K$83)+'СЕТ СН'!$H$11+СВЦЭМ!$D$10+'СЕТ СН'!$H$5-'СЕТ СН'!$H$21</f>
        <v>3835.5151027699999</v>
      </c>
      <c r="L109" s="36">
        <f>SUMIFS(СВЦЭМ!$D$39:$D$782,СВЦЭМ!$A$39:$A$782,$A109,СВЦЭМ!$B$39:$B$782,L$83)+'СЕТ СН'!$H$11+СВЦЭМ!$D$10+'СЕТ СН'!$H$5-'СЕТ СН'!$H$21</f>
        <v>3837.6453463500002</v>
      </c>
      <c r="M109" s="36">
        <f>SUMIFS(СВЦЭМ!$D$39:$D$782,СВЦЭМ!$A$39:$A$782,$A109,СВЦЭМ!$B$39:$B$782,M$83)+'СЕТ СН'!$H$11+СВЦЭМ!$D$10+'СЕТ СН'!$H$5-'СЕТ СН'!$H$21</f>
        <v>3831.5971889900002</v>
      </c>
      <c r="N109" s="36">
        <f>SUMIFS(СВЦЭМ!$D$39:$D$782,СВЦЭМ!$A$39:$A$782,$A109,СВЦЭМ!$B$39:$B$782,N$83)+'СЕТ СН'!$H$11+СВЦЭМ!$D$10+'СЕТ СН'!$H$5-'СЕТ СН'!$H$21</f>
        <v>3835.1961200199999</v>
      </c>
      <c r="O109" s="36">
        <f>SUMIFS(СВЦЭМ!$D$39:$D$782,СВЦЭМ!$A$39:$A$782,$A109,СВЦЭМ!$B$39:$B$782,O$83)+'СЕТ СН'!$H$11+СВЦЭМ!$D$10+'СЕТ СН'!$H$5-'СЕТ СН'!$H$21</f>
        <v>3838.0451052999997</v>
      </c>
      <c r="P109" s="36">
        <f>SUMIFS(СВЦЭМ!$D$39:$D$782,СВЦЭМ!$A$39:$A$782,$A109,СВЦЭМ!$B$39:$B$782,P$83)+'СЕТ СН'!$H$11+СВЦЭМ!$D$10+'СЕТ СН'!$H$5-'СЕТ СН'!$H$21</f>
        <v>3856.5738065300002</v>
      </c>
      <c r="Q109" s="36">
        <f>SUMIFS(СВЦЭМ!$D$39:$D$782,СВЦЭМ!$A$39:$A$782,$A109,СВЦЭМ!$B$39:$B$782,Q$83)+'СЕТ СН'!$H$11+СВЦЭМ!$D$10+'СЕТ СН'!$H$5-'СЕТ СН'!$H$21</f>
        <v>3857.7468037899998</v>
      </c>
      <c r="R109" s="36">
        <f>SUMIFS(СВЦЭМ!$D$39:$D$782,СВЦЭМ!$A$39:$A$782,$A109,СВЦЭМ!$B$39:$B$782,R$83)+'СЕТ СН'!$H$11+СВЦЭМ!$D$10+'СЕТ СН'!$H$5-'СЕТ СН'!$H$21</f>
        <v>3839.3108345099999</v>
      </c>
      <c r="S109" s="36">
        <f>SUMIFS(СВЦЭМ!$D$39:$D$782,СВЦЭМ!$A$39:$A$782,$A109,СВЦЭМ!$B$39:$B$782,S$83)+'СЕТ СН'!$H$11+СВЦЭМ!$D$10+'СЕТ СН'!$H$5-'СЕТ СН'!$H$21</f>
        <v>3811.4423245999997</v>
      </c>
      <c r="T109" s="36">
        <f>SUMIFS(СВЦЭМ!$D$39:$D$782,СВЦЭМ!$A$39:$A$782,$A109,СВЦЭМ!$B$39:$B$782,T$83)+'СЕТ СН'!$H$11+СВЦЭМ!$D$10+'СЕТ СН'!$H$5-'СЕТ СН'!$H$21</f>
        <v>3822.9913864099999</v>
      </c>
      <c r="U109" s="36">
        <f>SUMIFS(СВЦЭМ!$D$39:$D$782,СВЦЭМ!$A$39:$A$782,$A109,СВЦЭМ!$B$39:$B$782,U$83)+'СЕТ СН'!$H$11+СВЦЭМ!$D$10+'СЕТ СН'!$H$5-'СЕТ СН'!$H$21</f>
        <v>3835.1443832</v>
      </c>
      <c r="V109" s="36">
        <f>SUMIFS(СВЦЭМ!$D$39:$D$782,СВЦЭМ!$A$39:$A$782,$A109,СВЦЭМ!$B$39:$B$782,V$83)+'СЕТ СН'!$H$11+СВЦЭМ!$D$10+'СЕТ СН'!$H$5-'СЕТ СН'!$H$21</f>
        <v>3826.1480179299997</v>
      </c>
      <c r="W109" s="36">
        <f>SUMIFS(СВЦЭМ!$D$39:$D$782,СВЦЭМ!$A$39:$A$782,$A109,СВЦЭМ!$B$39:$B$782,W$83)+'СЕТ СН'!$H$11+СВЦЭМ!$D$10+'СЕТ СН'!$H$5-'СЕТ СН'!$H$21</f>
        <v>3818.8721951799998</v>
      </c>
      <c r="X109" s="36">
        <f>SUMIFS(СВЦЭМ!$D$39:$D$782,СВЦЭМ!$A$39:$A$782,$A109,СВЦЭМ!$B$39:$B$782,X$83)+'СЕТ СН'!$H$11+СВЦЭМ!$D$10+'СЕТ СН'!$H$5-'СЕТ СН'!$H$21</f>
        <v>3805.6698339899999</v>
      </c>
      <c r="Y109" s="36">
        <f>SUMIFS(СВЦЭМ!$D$39:$D$782,СВЦЭМ!$A$39:$A$782,$A109,СВЦЭМ!$B$39:$B$782,Y$83)+'СЕТ СН'!$H$11+СВЦЭМ!$D$10+'СЕТ СН'!$H$5-'СЕТ СН'!$H$21</f>
        <v>3807.2776036</v>
      </c>
    </row>
    <row r="110" spans="1:25" ht="15.75" x14ac:dyDescent="0.2">
      <c r="A110" s="35">
        <f t="shared" si="2"/>
        <v>44496</v>
      </c>
      <c r="B110" s="36">
        <f>SUMIFS(СВЦЭМ!$D$39:$D$782,СВЦЭМ!$A$39:$A$782,$A110,СВЦЭМ!$B$39:$B$782,B$83)+'СЕТ СН'!$H$11+СВЦЭМ!$D$10+'СЕТ СН'!$H$5-'СЕТ СН'!$H$21</f>
        <v>3833.0982050600001</v>
      </c>
      <c r="C110" s="36">
        <f>SUMIFS(СВЦЭМ!$D$39:$D$782,СВЦЭМ!$A$39:$A$782,$A110,СВЦЭМ!$B$39:$B$782,C$83)+'СЕТ СН'!$H$11+СВЦЭМ!$D$10+'СЕТ СН'!$H$5-'СЕТ СН'!$H$21</f>
        <v>3886.6583149799999</v>
      </c>
      <c r="D110" s="36">
        <f>SUMIFS(СВЦЭМ!$D$39:$D$782,СВЦЭМ!$A$39:$A$782,$A110,СВЦЭМ!$B$39:$B$782,D$83)+'СЕТ СН'!$H$11+СВЦЭМ!$D$10+'СЕТ СН'!$H$5-'СЕТ СН'!$H$21</f>
        <v>3868.44815586</v>
      </c>
      <c r="E110" s="36">
        <f>SUMIFS(СВЦЭМ!$D$39:$D$782,СВЦЭМ!$A$39:$A$782,$A110,СВЦЭМ!$B$39:$B$782,E$83)+'СЕТ СН'!$H$11+СВЦЭМ!$D$10+'СЕТ СН'!$H$5-'СЕТ СН'!$H$21</f>
        <v>3883.1099354199996</v>
      </c>
      <c r="F110" s="36">
        <f>SUMIFS(СВЦЭМ!$D$39:$D$782,СВЦЭМ!$A$39:$A$782,$A110,СВЦЭМ!$B$39:$B$782,F$83)+'СЕТ СН'!$H$11+СВЦЭМ!$D$10+'СЕТ СН'!$H$5-'СЕТ СН'!$H$21</f>
        <v>3877.3066716599997</v>
      </c>
      <c r="G110" s="36">
        <f>SUMIFS(СВЦЭМ!$D$39:$D$782,СВЦЭМ!$A$39:$A$782,$A110,СВЦЭМ!$B$39:$B$782,G$83)+'СЕТ СН'!$H$11+СВЦЭМ!$D$10+'СЕТ СН'!$H$5-'СЕТ СН'!$H$21</f>
        <v>3846.7966963999997</v>
      </c>
      <c r="H110" s="36">
        <f>SUMIFS(СВЦЭМ!$D$39:$D$782,СВЦЭМ!$A$39:$A$782,$A110,СВЦЭМ!$B$39:$B$782,H$83)+'СЕТ СН'!$H$11+СВЦЭМ!$D$10+'СЕТ СН'!$H$5-'СЕТ СН'!$H$21</f>
        <v>3873.8824701599997</v>
      </c>
      <c r="I110" s="36">
        <f>SUMIFS(СВЦЭМ!$D$39:$D$782,СВЦЭМ!$A$39:$A$782,$A110,СВЦЭМ!$B$39:$B$782,I$83)+'СЕТ СН'!$H$11+СВЦЭМ!$D$10+'СЕТ СН'!$H$5-'СЕТ СН'!$H$21</f>
        <v>3876.4210645900002</v>
      </c>
      <c r="J110" s="36">
        <f>SUMIFS(СВЦЭМ!$D$39:$D$782,СВЦЭМ!$A$39:$A$782,$A110,СВЦЭМ!$B$39:$B$782,J$83)+'СЕТ СН'!$H$11+СВЦЭМ!$D$10+'СЕТ СН'!$H$5-'СЕТ СН'!$H$21</f>
        <v>3856.2719914299996</v>
      </c>
      <c r="K110" s="36">
        <f>SUMIFS(СВЦЭМ!$D$39:$D$782,СВЦЭМ!$A$39:$A$782,$A110,СВЦЭМ!$B$39:$B$782,K$83)+'СЕТ СН'!$H$11+СВЦЭМ!$D$10+'СЕТ СН'!$H$5-'СЕТ СН'!$H$21</f>
        <v>3877.5230664599999</v>
      </c>
      <c r="L110" s="36">
        <f>SUMIFS(СВЦЭМ!$D$39:$D$782,СВЦЭМ!$A$39:$A$782,$A110,СВЦЭМ!$B$39:$B$782,L$83)+'СЕТ СН'!$H$11+СВЦЭМ!$D$10+'СЕТ СН'!$H$5-'СЕТ СН'!$H$21</f>
        <v>3878.6949190400001</v>
      </c>
      <c r="M110" s="36">
        <f>SUMIFS(СВЦЭМ!$D$39:$D$782,СВЦЭМ!$A$39:$A$782,$A110,СВЦЭМ!$B$39:$B$782,M$83)+'СЕТ СН'!$H$11+СВЦЭМ!$D$10+'СЕТ СН'!$H$5-'СЕТ СН'!$H$21</f>
        <v>3873.8749031500001</v>
      </c>
      <c r="N110" s="36">
        <f>SUMIFS(СВЦЭМ!$D$39:$D$782,СВЦЭМ!$A$39:$A$782,$A110,СВЦЭМ!$B$39:$B$782,N$83)+'СЕТ СН'!$H$11+СВЦЭМ!$D$10+'СЕТ СН'!$H$5-'СЕТ СН'!$H$21</f>
        <v>3859.7165070599999</v>
      </c>
      <c r="O110" s="36">
        <f>SUMIFS(СВЦЭМ!$D$39:$D$782,СВЦЭМ!$A$39:$A$782,$A110,СВЦЭМ!$B$39:$B$782,O$83)+'СЕТ СН'!$H$11+СВЦЭМ!$D$10+'СЕТ СН'!$H$5-'СЕТ СН'!$H$21</f>
        <v>3855.9810930599997</v>
      </c>
      <c r="P110" s="36">
        <f>SUMIFS(СВЦЭМ!$D$39:$D$782,СВЦЭМ!$A$39:$A$782,$A110,СВЦЭМ!$B$39:$B$782,P$83)+'СЕТ СН'!$H$11+СВЦЭМ!$D$10+'СЕТ СН'!$H$5-'СЕТ СН'!$H$21</f>
        <v>3849.03112379</v>
      </c>
      <c r="Q110" s="36">
        <f>SUMIFS(СВЦЭМ!$D$39:$D$782,СВЦЭМ!$A$39:$A$782,$A110,СВЦЭМ!$B$39:$B$782,Q$83)+'СЕТ СН'!$H$11+СВЦЭМ!$D$10+'СЕТ СН'!$H$5-'СЕТ СН'!$H$21</f>
        <v>3847.2437609999997</v>
      </c>
      <c r="R110" s="36">
        <f>SUMIFS(СВЦЭМ!$D$39:$D$782,СВЦЭМ!$A$39:$A$782,$A110,СВЦЭМ!$B$39:$B$782,R$83)+'СЕТ СН'!$H$11+СВЦЭМ!$D$10+'СЕТ СН'!$H$5-'СЕТ СН'!$H$21</f>
        <v>3844.0479734299997</v>
      </c>
      <c r="S110" s="36">
        <f>SUMIFS(СВЦЭМ!$D$39:$D$782,СВЦЭМ!$A$39:$A$782,$A110,СВЦЭМ!$B$39:$B$782,S$83)+'СЕТ СН'!$H$11+СВЦЭМ!$D$10+'СЕТ СН'!$H$5-'СЕТ СН'!$H$21</f>
        <v>3858.1657190599999</v>
      </c>
      <c r="T110" s="36">
        <f>SUMIFS(СВЦЭМ!$D$39:$D$782,СВЦЭМ!$A$39:$A$782,$A110,СВЦЭМ!$B$39:$B$782,T$83)+'СЕТ СН'!$H$11+СВЦЭМ!$D$10+'СЕТ СН'!$H$5-'СЕТ СН'!$H$21</f>
        <v>3859.6317537</v>
      </c>
      <c r="U110" s="36">
        <f>SUMIFS(СВЦЭМ!$D$39:$D$782,СВЦЭМ!$A$39:$A$782,$A110,СВЦЭМ!$B$39:$B$782,U$83)+'СЕТ СН'!$H$11+СВЦЭМ!$D$10+'СЕТ СН'!$H$5-'СЕТ СН'!$H$21</f>
        <v>3865.5546986600002</v>
      </c>
      <c r="V110" s="36">
        <f>SUMIFS(СВЦЭМ!$D$39:$D$782,СВЦЭМ!$A$39:$A$782,$A110,СВЦЭМ!$B$39:$B$782,V$83)+'СЕТ СН'!$H$11+СВЦЭМ!$D$10+'СЕТ СН'!$H$5-'СЕТ СН'!$H$21</f>
        <v>3866.45027364</v>
      </c>
      <c r="W110" s="36">
        <f>SUMIFS(СВЦЭМ!$D$39:$D$782,СВЦЭМ!$A$39:$A$782,$A110,СВЦЭМ!$B$39:$B$782,W$83)+'СЕТ СН'!$H$11+СВЦЭМ!$D$10+'СЕТ СН'!$H$5-'СЕТ СН'!$H$21</f>
        <v>3872.1121144700001</v>
      </c>
      <c r="X110" s="36">
        <f>SUMIFS(СВЦЭМ!$D$39:$D$782,СВЦЭМ!$A$39:$A$782,$A110,СВЦЭМ!$B$39:$B$782,X$83)+'СЕТ СН'!$H$11+СВЦЭМ!$D$10+'СЕТ СН'!$H$5-'СЕТ СН'!$H$21</f>
        <v>3851.37801747</v>
      </c>
      <c r="Y110" s="36">
        <f>SUMIFS(СВЦЭМ!$D$39:$D$782,СВЦЭМ!$A$39:$A$782,$A110,СВЦЭМ!$B$39:$B$782,Y$83)+'СЕТ СН'!$H$11+СВЦЭМ!$D$10+'СЕТ СН'!$H$5-'СЕТ СН'!$H$21</f>
        <v>3854.96440596</v>
      </c>
    </row>
    <row r="111" spans="1:25" ht="15.75" x14ac:dyDescent="0.2">
      <c r="A111" s="35">
        <f t="shared" si="2"/>
        <v>44497</v>
      </c>
      <c r="B111" s="36">
        <f>SUMIFS(СВЦЭМ!$D$39:$D$782,СВЦЭМ!$A$39:$A$782,$A111,СВЦЭМ!$B$39:$B$782,B$83)+'СЕТ СН'!$H$11+СВЦЭМ!$D$10+'СЕТ СН'!$H$5-'СЕТ СН'!$H$21</f>
        <v>3868.45662834</v>
      </c>
      <c r="C111" s="36">
        <f>SUMIFS(СВЦЭМ!$D$39:$D$782,СВЦЭМ!$A$39:$A$782,$A111,СВЦЭМ!$B$39:$B$782,C$83)+'СЕТ СН'!$H$11+СВЦЭМ!$D$10+'СЕТ СН'!$H$5-'СЕТ СН'!$H$21</f>
        <v>3926.1459160099998</v>
      </c>
      <c r="D111" s="36">
        <f>SUMIFS(СВЦЭМ!$D$39:$D$782,СВЦЭМ!$A$39:$A$782,$A111,СВЦЭМ!$B$39:$B$782,D$83)+'СЕТ СН'!$H$11+СВЦЭМ!$D$10+'СЕТ СН'!$H$5-'СЕТ СН'!$H$21</f>
        <v>3872.8446989899999</v>
      </c>
      <c r="E111" s="36">
        <f>SUMIFS(СВЦЭМ!$D$39:$D$782,СВЦЭМ!$A$39:$A$782,$A111,СВЦЭМ!$B$39:$B$782,E$83)+'СЕТ СН'!$H$11+СВЦЭМ!$D$10+'СЕТ СН'!$H$5-'СЕТ СН'!$H$21</f>
        <v>3853.4091244700003</v>
      </c>
      <c r="F111" s="36">
        <f>SUMIFS(СВЦЭМ!$D$39:$D$782,СВЦЭМ!$A$39:$A$782,$A111,СВЦЭМ!$B$39:$B$782,F$83)+'СЕТ СН'!$H$11+СВЦЭМ!$D$10+'СЕТ СН'!$H$5-'СЕТ СН'!$H$21</f>
        <v>3850.97510994</v>
      </c>
      <c r="G111" s="36">
        <f>SUMIFS(СВЦЭМ!$D$39:$D$782,СВЦЭМ!$A$39:$A$782,$A111,СВЦЭМ!$B$39:$B$782,G$83)+'СЕТ СН'!$H$11+СВЦЭМ!$D$10+'СЕТ СН'!$H$5-'СЕТ СН'!$H$21</f>
        <v>3864.1251943400002</v>
      </c>
      <c r="H111" s="36">
        <f>SUMIFS(СВЦЭМ!$D$39:$D$782,СВЦЭМ!$A$39:$A$782,$A111,СВЦЭМ!$B$39:$B$782,H$83)+'СЕТ СН'!$H$11+СВЦЭМ!$D$10+'СЕТ СН'!$H$5-'СЕТ СН'!$H$21</f>
        <v>3881.0482142800001</v>
      </c>
      <c r="I111" s="36">
        <f>SUMIFS(СВЦЭМ!$D$39:$D$782,СВЦЭМ!$A$39:$A$782,$A111,СВЦЭМ!$B$39:$B$782,I$83)+'СЕТ СН'!$H$11+СВЦЭМ!$D$10+'СЕТ СН'!$H$5-'СЕТ СН'!$H$21</f>
        <v>3836.24980005</v>
      </c>
      <c r="J111" s="36">
        <f>SUMIFS(СВЦЭМ!$D$39:$D$782,СВЦЭМ!$A$39:$A$782,$A111,СВЦЭМ!$B$39:$B$782,J$83)+'СЕТ СН'!$H$11+СВЦЭМ!$D$10+'СЕТ СН'!$H$5-'СЕТ СН'!$H$21</f>
        <v>3793.9673301599996</v>
      </c>
      <c r="K111" s="36">
        <f>SUMIFS(СВЦЭМ!$D$39:$D$782,СВЦЭМ!$A$39:$A$782,$A111,СВЦЭМ!$B$39:$B$782,K$83)+'СЕТ СН'!$H$11+СВЦЭМ!$D$10+'СЕТ СН'!$H$5-'СЕТ СН'!$H$21</f>
        <v>3804.02414817</v>
      </c>
      <c r="L111" s="36">
        <f>SUMIFS(СВЦЭМ!$D$39:$D$782,СВЦЭМ!$A$39:$A$782,$A111,СВЦЭМ!$B$39:$B$782,L$83)+'СЕТ СН'!$H$11+СВЦЭМ!$D$10+'СЕТ СН'!$H$5-'СЕТ СН'!$H$21</f>
        <v>3814.1059276999999</v>
      </c>
      <c r="M111" s="36">
        <f>SUMIFS(СВЦЭМ!$D$39:$D$782,СВЦЭМ!$A$39:$A$782,$A111,СВЦЭМ!$B$39:$B$782,M$83)+'СЕТ СН'!$H$11+СВЦЭМ!$D$10+'СЕТ СН'!$H$5-'СЕТ СН'!$H$21</f>
        <v>3839.0634120699997</v>
      </c>
      <c r="N111" s="36">
        <f>SUMIFS(СВЦЭМ!$D$39:$D$782,СВЦЭМ!$A$39:$A$782,$A111,СВЦЭМ!$B$39:$B$782,N$83)+'СЕТ СН'!$H$11+СВЦЭМ!$D$10+'СЕТ СН'!$H$5-'СЕТ СН'!$H$21</f>
        <v>3847.2721368299999</v>
      </c>
      <c r="O111" s="36">
        <f>SUMIFS(СВЦЭМ!$D$39:$D$782,СВЦЭМ!$A$39:$A$782,$A111,СВЦЭМ!$B$39:$B$782,O$83)+'СЕТ СН'!$H$11+СВЦЭМ!$D$10+'СЕТ СН'!$H$5-'СЕТ СН'!$H$21</f>
        <v>3857.8000997099998</v>
      </c>
      <c r="P111" s="36">
        <f>SUMIFS(СВЦЭМ!$D$39:$D$782,СВЦЭМ!$A$39:$A$782,$A111,СВЦЭМ!$B$39:$B$782,P$83)+'СЕТ СН'!$H$11+СВЦЭМ!$D$10+'СЕТ СН'!$H$5-'СЕТ СН'!$H$21</f>
        <v>3856.5078708399997</v>
      </c>
      <c r="Q111" s="36">
        <f>SUMIFS(СВЦЭМ!$D$39:$D$782,СВЦЭМ!$A$39:$A$782,$A111,СВЦЭМ!$B$39:$B$782,Q$83)+'СЕТ СН'!$H$11+СВЦЭМ!$D$10+'СЕТ СН'!$H$5-'СЕТ СН'!$H$21</f>
        <v>3846.7631677199997</v>
      </c>
      <c r="R111" s="36">
        <f>SUMIFS(СВЦЭМ!$D$39:$D$782,СВЦЭМ!$A$39:$A$782,$A111,СВЦЭМ!$B$39:$B$782,R$83)+'СЕТ СН'!$H$11+СВЦЭМ!$D$10+'СЕТ СН'!$H$5-'СЕТ СН'!$H$21</f>
        <v>3847.2463528600001</v>
      </c>
      <c r="S111" s="36">
        <f>SUMIFS(СВЦЭМ!$D$39:$D$782,СВЦЭМ!$A$39:$A$782,$A111,СВЦЭМ!$B$39:$B$782,S$83)+'СЕТ СН'!$H$11+СВЦЭМ!$D$10+'СЕТ СН'!$H$5-'СЕТ СН'!$H$21</f>
        <v>3850.1390704799996</v>
      </c>
      <c r="T111" s="36">
        <f>SUMIFS(СВЦЭМ!$D$39:$D$782,СВЦЭМ!$A$39:$A$782,$A111,СВЦЭМ!$B$39:$B$782,T$83)+'СЕТ СН'!$H$11+СВЦЭМ!$D$10+'СЕТ СН'!$H$5-'СЕТ СН'!$H$21</f>
        <v>3818.8187584799998</v>
      </c>
      <c r="U111" s="36">
        <f>SUMIFS(СВЦЭМ!$D$39:$D$782,СВЦЭМ!$A$39:$A$782,$A111,СВЦЭМ!$B$39:$B$782,U$83)+'СЕТ СН'!$H$11+СВЦЭМ!$D$10+'СЕТ СН'!$H$5-'СЕТ СН'!$H$21</f>
        <v>3830.6953444999999</v>
      </c>
      <c r="V111" s="36">
        <f>SUMIFS(СВЦЭМ!$D$39:$D$782,СВЦЭМ!$A$39:$A$782,$A111,СВЦЭМ!$B$39:$B$782,V$83)+'СЕТ СН'!$H$11+СВЦЭМ!$D$10+'СЕТ СН'!$H$5-'СЕТ СН'!$H$21</f>
        <v>3823.97749191</v>
      </c>
      <c r="W111" s="36">
        <f>SUMIFS(СВЦЭМ!$D$39:$D$782,СВЦЭМ!$A$39:$A$782,$A111,СВЦЭМ!$B$39:$B$782,W$83)+'СЕТ СН'!$H$11+СВЦЭМ!$D$10+'СЕТ СН'!$H$5-'СЕТ СН'!$H$21</f>
        <v>3828.7331346299998</v>
      </c>
      <c r="X111" s="36">
        <f>SUMIFS(СВЦЭМ!$D$39:$D$782,СВЦЭМ!$A$39:$A$782,$A111,СВЦЭМ!$B$39:$B$782,X$83)+'СЕТ СН'!$H$11+СВЦЭМ!$D$10+'СЕТ СН'!$H$5-'СЕТ СН'!$H$21</f>
        <v>3831.5850370999997</v>
      </c>
      <c r="Y111" s="36">
        <f>SUMIFS(СВЦЭМ!$D$39:$D$782,СВЦЭМ!$A$39:$A$782,$A111,СВЦЭМ!$B$39:$B$782,Y$83)+'СЕТ СН'!$H$11+СВЦЭМ!$D$10+'СЕТ СН'!$H$5-'СЕТ СН'!$H$21</f>
        <v>3794.32834331</v>
      </c>
    </row>
    <row r="112" spans="1:25" ht="15.75" x14ac:dyDescent="0.2">
      <c r="A112" s="35">
        <f t="shared" si="2"/>
        <v>44498</v>
      </c>
      <c r="B112" s="36">
        <f>SUMIFS(СВЦЭМ!$D$39:$D$782,СВЦЭМ!$A$39:$A$782,$A112,СВЦЭМ!$B$39:$B$782,B$83)+'СЕТ СН'!$H$11+СВЦЭМ!$D$10+'СЕТ СН'!$H$5-'СЕТ СН'!$H$21</f>
        <v>4050.0134399600001</v>
      </c>
      <c r="C112" s="36">
        <f>SUMIFS(СВЦЭМ!$D$39:$D$782,СВЦЭМ!$A$39:$A$782,$A112,СВЦЭМ!$B$39:$B$782,C$83)+'СЕТ СН'!$H$11+СВЦЭМ!$D$10+'СЕТ СН'!$H$5-'СЕТ СН'!$H$21</f>
        <v>4066.7350022299997</v>
      </c>
      <c r="D112" s="36">
        <f>SUMIFS(СВЦЭМ!$D$39:$D$782,СВЦЭМ!$A$39:$A$782,$A112,СВЦЭМ!$B$39:$B$782,D$83)+'СЕТ СН'!$H$11+СВЦЭМ!$D$10+'СЕТ СН'!$H$5-'СЕТ СН'!$H$21</f>
        <v>4022.0099863799996</v>
      </c>
      <c r="E112" s="36">
        <f>SUMIFS(СВЦЭМ!$D$39:$D$782,СВЦЭМ!$A$39:$A$782,$A112,СВЦЭМ!$B$39:$B$782,E$83)+'СЕТ СН'!$H$11+СВЦЭМ!$D$10+'СЕТ СН'!$H$5-'СЕТ СН'!$H$21</f>
        <v>3999.6760945599999</v>
      </c>
      <c r="F112" s="36">
        <f>SUMIFS(СВЦЭМ!$D$39:$D$782,СВЦЭМ!$A$39:$A$782,$A112,СВЦЭМ!$B$39:$B$782,F$83)+'СЕТ СН'!$H$11+СВЦЭМ!$D$10+'СЕТ СН'!$H$5-'СЕТ СН'!$H$21</f>
        <v>3999.8490755000003</v>
      </c>
      <c r="G112" s="36">
        <f>SUMIFS(СВЦЭМ!$D$39:$D$782,СВЦЭМ!$A$39:$A$782,$A112,СВЦЭМ!$B$39:$B$782,G$83)+'СЕТ СН'!$H$11+СВЦЭМ!$D$10+'СЕТ СН'!$H$5-'СЕТ СН'!$H$21</f>
        <v>4010.1247704099997</v>
      </c>
      <c r="H112" s="36">
        <f>SUMIFS(СВЦЭМ!$D$39:$D$782,СВЦЭМ!$A$39:$A$782,$A112,СВЦЭМ!$B$39:$B$782,H$83)+'СЕТ СН'!$H$11+СВЦЭМ!$D$10+'СЕТ СН'!$H$5-'СЕТ СН'!$H$21</f>
        <v>4057.4423144100001</v>
      </c>
      <c r="I112" s="36">
        <f>SUMIFS(СВЦЭМ!$D$39:$D$782,СВЦЭМ!$A$39:$A$782,$A112,СВЦЭМ!$B$39:$B$782,I$83)+'СЕТ СН'!$H$11+СВЦЭМ!$D$10+'СЕТ СН'!$H$5-'СЕТ СН'!$H$21</f>
        <v>4052.0895992199999</v>
      </c>
      <c r="J112" s="36">
        <f>SUMIFS(СВЦЭМ!$D$39:$D$782,СВЦЭМ!$A$39:$A$782,$A112,СВЦЭМ!$B$39:$B$782,J$83)+'СЕТ СН'!$H$11+СВЦЭМ!$D$10+'СЕТ СН'!$H$5-'СЕТ СН'!$H$21</f>
        <v>3943.0138551299997</v>
      </c>
      <c r="K112" s="36">
        <f>SUMIFS(СВЦЭМ!$D$39:$D$782,СВЦЭМ!$A$39:$A$782,$A112,СВЦЭМ!$B$39:$B$782,K$83)+'СЕТ СН'!$H$11+СВЦЭМ!$D$10+'СЕТ СН'!$H$5-'СЕТ СН'!$H$21</f>
        <v>3793.6757511300002</v>
      </c>
      <c r="L112" s="36">
        <f>SUMIFS(СВЦЭМ!$D$39:$D$782,СВЦЭМ!$A$39:$A$782,$A112,СВЦЭМ!$B$39:$B$782,L$83)+'СЕТ СН'!$H$11+СВЦЭМ!$D$10+'СЕТ СН'!$H$5-'СЕТ СН'!$H$21</f>
        <v>3724.6315100900001</v>
      </c>
      <c r="M112" s="36">
        <f>SUMIFS(СВЦЭМ!$D$39:$D$782,СВЦЭМ!$A$39:$A$782,$A112,СВЦЭМ!$B$39:$B$782,M$83)+'СЕТ СН'!$H$11+СВЦЭМ!$D$10+'СЕТ СН'!$H$5-'СЕТ СН'!$H$21</f>
        <v>3753.41378958</v>
      </c>
      <c r="N112" s="36">
        <f>SUMIFS(СВЦЭМ!$D$39:$D$782,СВЦЭМ!$A$39:$A$782,$A112,СВЦЭМ!$B$39:$B$782,N$83)+'СЕТ СН'!$H$11+СВЦЭМ!$D$10+'СЕТ СН'!$H$5-'СЕТ СН'!$H$21</f>
        <v>3759.2748697299999</v>
      </c>
      <c r="O112" s="36">
        <f>SUMIFS(СВЦЭМ!$D$39:$D$782,СВЦЭМ!$A$39:$A$782,$A112,СВЦЭМ!$B$39:$B$782,O$83)+'СЕТ СН'!$H$11+СВЦЭМ!$D$10+'СЕТ СН'!$H$5-'СЕТ СН'!$H$21</f>
        <v>3763.0920259</v>
      </c>
      <c r="P112" s="36">
        <f>SUMIFS(СВЦЭМ!$D$39:$D$782,СВЦЭМ!$A$39:$A$782,$A112,СВЦЭМ!$B$39:$B$782,P$83)+'СЕТ СН'!$H$11+СВЦЭМ!$D$10+'СЕТ СН'!$H$5-'СЕТ СН'!$H$21</f>
        <v>3759.5552915500002</v>
      </c>
      <c r="Q112" s="36">
        <f>SUMIFS(СВЦЭМ!$D$39:$D$782,СВЦЭМ!$A$39:$A$782,$A112,СВЦЭМ!$B$39:$B$782,Q$83)+'СЕТ СН'!$H$11+СВЦЭМ!$D$10+'СЕТ СН'!$H$5-'СЕТ СН'!$H$21</f>
        <v>3760.5070923899998</v>
      </c>
      <c r="R112" s="36">
        <f>SUMIFS(СВЦЭМ!$D$39:$D$782,СВЦЭМ!$A$39:$A$782,$A112,СВЦЭМ!$B$39:$B$782,R$83)+'СЕТ СН'!$H$11+СВЦЭМ!$D$10+'СЕТ СН'!$H$5-'СЕТ СН'!$H$21</f>
        <v>3743.91329516</v>
      </c>
      <c r="S112" s="36">
        <f>SUMIFS(СВЦЭМ!$D$39:$D$782,СВЦЭМ!$A$39:$A$782,$A112,СВЦЭМ!$B$39:$B$782,S$83)+'СЕТ СН'!$H$11+СВЦЭМ!$D$10+'СЕТ СН'!$H$5-'СЕТ СН'!$H$21</f>
        <v>3728.6544927699997</v>
      </c>
      <c r="T112" s="36">
        <f>SUMIFS(СВЦЭМ!$D$39:$D$782,СВЦЭМ!$A$39:$A$782,$A112,СВЦЭМ!$B$39:$B$782,T$83)+'СЕТ СН'!$H$11+СВЦЭМ!$D$10+'СЕТ СН'!$H$5-'СЕТ СН'!$H$21</f>
        <v>3694.00303945</v>
      </c>
      <c r="U112" s="36">
        <f>SUMIFS(СВЦЭМ!$D$39:$D$782,СВЦЭМ!$A$39:$A$782,$A112,СВЦЭМ!$B$39:$B$782,U$83)+'СЕТ СН'!$H$11+СВЦЭМ!$D$10+'СЕТ СН'!$H$5-'СЕТ СН'!$H$21</f>
        <v>3653.2360699999999</v>
      </c>
      <c r="V112" s="36">
        <f>SUMIFS(СВЦЭМ!$D$39:$D$782,СВЦЭМ!$A$39:$A$782,$A112,СВЦЭМ!$B$39:$B$782,V$83)+'СЕТ СН'!$H$11+СВЦЭМ!$D$10+'СЕТ СН'!$H$5-'СЕТ СН'!$H$21</f>
        <v>3645.6832432900001</v>
      </c>
      <c r="W112" s="36">
        <f>SUMIFS(СВЦЭМ!$D$39:$D$782,СВЦЭМ!$A$39:$A$782,$A112,СВЦЭМ!$B$39:$B$782,W$83)+'СЕТ СН'!$H$11+СВЦЭМ!$D$10+'СЕТ СН'!$H$5-'СЕТ СН'!$H$21</f>
        <v>3635.0119610399997</v>
      </c>
      <c r="X112" s="36">
        <f>SUMIFS(СВЦЭМ!$D$39:$D$782,СВЦЭМ!$A$39:$A$782,$A112,СВЦЭМ!$B$39:$B$782,X$83)+'СЕТ СН'!$H$11+СВЦЭМ!$D$10+'СЕТ СН'!$H$5-'СЕТ СН'!$H$21</f>
        <v>3700.48731473</v>
      </c>
      <c r="Y112" s="36">
        <f>SUMIFS(СВЦЭМ!$D$39:$D$782,СВЦЭМ!$A$39:$A$782,$A112,СВЦЭМ!$B$39:$B$782,Y$83)+'СЕТ СН'!$H$11+СВЦЭМ!$D$10+'СЕТ СН'!$H$5-'СЕТ СН'!$H$21</f>
        <v>3716.62218239</v>
      </c>
    </row>
    <row r="113" spans="1:27" ht="15.75" x14ac:dyDescent="0.2">
      <c r="A113" s="35">
        <f t="shared" si="2"/>
        <v>44499</v>
      </c>
      <c r="B113" s="36">
        <f>SUMIFS(СВЦЭМ!$D$39:$D$782,СВЦЭМ!$A$39:$A$782,$A113,СВЦЭМ!$B$39:$B$782,B$83)+'СЕТ СН'!$H$11+СВЦЭМ!$D$10+'СЕТ СН'!$H$5-'СЕТ СН'!$H$21</f>
        <v>3750.0492698099997</v>
      </c>
      <c r="C113" s="36">
        <f>SUMIFS(СВЦЭМ!$D$39:$D$782,СВЦЭМ!$A$39:$A$782,$A113,СВЦЭМ!$B$39:$B$782,C$83)+'СЕТ СН'!$H$11+СВЦЭМ!$D$10+'СЕТ СН'!$H$5-'СЕТ СН'!$H$21</f>
        <v>3833.9592455900001</v>
      </c>
      <c r="D113" s="36">
        <f>SUMIFS(СВЦЭМ!$D$39:$D$782,СВЦЭМ!$A$39:$A$782,$A113,СВЦЭМ!$B$39:$B$782,D$83)+'СЕТ СН'!$H$11+СВЦЭМ!$D$10+'СЕТ СН'!$H$5-'СЕТ СН'!$H$21</f>
        <v>3822.82588635</v>
      </c>
      <c r="E113" s="36">
        <f>SUMIFS(СВЦЭМ!$D$39:$D$782,СВЦЭМ!$A$39:$A$782,$A113,СВЦЭМ!$B$39:$B$782,E$83)+'СЕТ СН'!$H$11+СВЦЭМ!$D$10+'СЕТ СН'!$H$5-'СЕТ СН'!$H$21</f>
        <v>3822.9876996900002</v>
      </c>
      <c r="F113" s="36">
        <f>SUMIFS(СВЦЭМ!$D$39:$D$782,СВЦЭМ!$A$39:$A$782,$A113,СВЦЭМ!$B$39:$B$782,F$83)+'СЕТ СН'!$H$11+СВЦЭМ!$D$10+'СЕТ СН'!$H$5-'СЕТ СН'!$H$21</f>
        <v>3821.5729629899997</v>
      </c>
      <c r="G113" s="36">
        <f>SUMIFS(СВЦЭМ!$D$39:$D$782,СВЦЭМ!$A$39:$A$782,$A113,СВЦЭМ!$B$39:$B$782,G$83)+'СЕТ СН'!$H$11+СВЦЭМ!$D$10+'СЕТ СН'!$H$5-'СЕТ СН'!$H$21</f>
        <v>3821.3873661500002</v>
      </c>
      <c r="H113" s="36">
        <f>SUMIFS(СВЦЭМ!$D$39:$D$782,СВЦЭМ!$A$39:$A$782,$A113,СВЦЭМ!$B$39:$B$782,H$83)+'СЕТ СН'!$H$11+СВЦЭМ!$D$10+'СЕТ СН'!$H$5-'СЕТ СН'!$H$21</f>
        <v>3817.7732197099999</v>
      </c>
      <c r="I113" s="36">
        <f>SUMIFS(СВЦЭМ!$D$39:$D$782,СВЦЭМ!$A$39:$A$782,$A113,СВЦЭМ!$B$39:$B$782,I$83)+'СЕТ СН'!$H$11+СВЦЭМ!$D$10+'СЕТ СН'!$H$5-'СЕТ СН'!$H$21</f>
        <v>3759.3084402899999</v>
      </c>
      <c r="J113" s="36">
        <f>SUMIFS(СВЦЭМ!$D$39:$D$782,СВЦЭМ!$A$39:$A$782,$A113,СВЦЭМ!$B$39:$B$782,J$83)+'СЕТ СН'!$H$11+СВЦЭМ!$D$10+'СЕТ СН'!$H$5-'СЕТ СН'!$H$21</f>
        <v>3746.23036632</v>
      </c>
      <c r="K113" s="36">
        <f>SUMIFS(СВЦЭМ!$D$39:$D$782,СВЦЭМ!$A$39:$A$782,$A113,СВЦЭМ!$B$39:$B$782,K$83)+'СЕТ СН'!$H$11+СВЦЭМ!$D$10+'СЕТ СН'!$H$5-'СЕТ СН'!$H$21</f>
        <v>3785.3345082799997</v>
      </c>
      <c r="L113" s="36">
        <f>SUMIFS(СВЦЭМ!$D$39:$D$782,СВЦЭМ!$A$39:$A$782,$A113,СВЦЭМ!$B$39:$B$782,L$83)+'СЕТ СН'!$H$11+СВЦЭМ!$D$10+'СЕТ СН'!$H$5-'СЕТ СН'!$H$21</f>
        <v>3798.6161615700003</v>
      </c>
      <c r="M113" s="36">
        <f>SUMIFS(СВЦЭМ!$D$39:$D$782,СВЦЭМ!$A$39:$A$782,$A113,СВЦЭМ!$B$39:$B$782,M$83)+'СЕТ СН'!$H$11+СВЦЭМ!$D$10+'СЕТ СН'!$H$5-'СЕТ СН'!$H$21</f>
        <v>3792.0124281199996</v>
      </c>
      <c r="N113" s="36">
        <f>SUMIFS(СВЦЭМ!$D$39:$D$782,СВЦЭМ!$A$39:$A$782,$A113,СВЦЭМ!$B$39:$B$782,N$83)+'СЕТ СН'!$H$11+СВЦЭМ!$D$10+'СЕТ СН'!$H$5-'СЕТ СН'!$H$21</f>
        <v>3786.2710160699999</v>
      </c>
      <c r="O113" s="36">
        <f>SUMIFS(СВЦЭМ!$D$39:$D$782,СВЦЭМ!$A$39:$A$782,$A113,СВЦЭМ!$B$39:$B$782,O$83)+'СЕТ СН'!$H$11+СВЦЭМ!$D$10+'СЕТ СН'!$H$5-'СЕТ СН'!$H$21</f>
        <v>3755.3841619200002</v>
      </c>
      <c r="P113" s="36">
        <f>SUMIFS(СВЦЭМ!$D$39:$D$782,СВЦЭМ!$A$39:$A$782,$A113,СВЦЭМ!$B$39:$B$782,P$83)+'СЕТ СН'!$H$11+СВЦЭМ!$D$10+'СЕТ СН'!$H$5-'СЕТ СН'!$H$21</f>
        <v>3744.3317576700001</v>
      </c>
      <c r="Q113" s="36">
        <f>SUMIFS(СВЦЭМ!$D$39:$D$782,СВЦЭМ!$A$39:$A$782,$A113,СВЦЭМ!$B$39:$B$782,Q$83)+'СЕТ СН'!$H$11+СВЦЭМ!$D$10+'СЕТ СН'!$H$5-'СЕТ СН'!$H$21</f>
        <v>3749.6512684600002</v>
      </c>
      <c r="R113" s="36">
        <f>SUMIFS(СВЦЭМ!$D$39:$D$782,СВЦЭМ!$A$39:$A$782,$A113,СВЦЭМ!$B$39:$B$782,R$83)+'СЕТ СН'!$H$11+СВЦЭМ!$D$10+'СЕТ СН'!$H$5-'СЕТ СН'!$H$21</f>
        <v>3736.7347103900001</v>
      </c>
      <c r="S113" s="36">
        <f>SUMIFS(СВЦЭМ!$D$39:$D$782,СВЦЭМ!$A$39:$A$782,$A113,СВЦЭМ!$B$39:$B$782,S$83)+'СЕТ СН'!$H$11+СВЦЭМ!$D$10+'СЕТ СН'!$H$5-'СЕТ СН'!$H$21</f>
        <v>3737.7577755499997</v>
      </c>
      <c r="T113" s="36">
        <f>SUMIFS(СВЦЭМ!$D$39:$D$782,СВЦЭМ!$A$39:$A$782,$A113,СВЦЭМ!$B$39:$B$782,T$83)+'СЕТ СН'!$H$11+СВЦЭМ!$D$10+'СЕТ СН'!$H$5-'СЕТ СН'!$H$21</f>
        <v>3770.0290924599999</v>
      </c>
      <c r="U113" s="36">
        <f>SUMIFS(СВЦЭМ!$D$39:$D$782,СВЦЭМ!$A$39:$A$782,$A113,СВЦЭМ!$B$39:$B$782,U$83)+'СЕТ СН'!$H$11+СВЦЭМ!$D$10+'СЕТ СН'!$H$5-'СЕТ СН'!$H$21</f>
        <v>3791.00208234</v>
      </c>
      <c r="V113" s="36">
        <f>SUMIFS(СВЦЭМ!$D$39:$D$782,СВЦЭМ!$A$39:$A$782,$A113,СВЦЭМ!$B$39:$B$782,V$83)+'СЕТ СН'!$H$11+СВЦЭМ!$D$10+'СЕТ СН'!$H$5-'СЕТ СН'!$H$21</f>
        <v>3776.6357058200001</v>
      </c>
      <c r="W113" s="36">
        <f>SUMIFS(СВЦЭМ!$D$39:$D$782,СВЦЭМ!$A$39:$A$782,$A113,СВЦЭМ!$B$39:$B$782,W$83)+'СЕТ СН'!$H$11+СВЦЭМ!$D$10+'СЕТ СН'!$H$5-'СЕТ СН'!$H$21</f>
        <v>3765.0883753799999</v>
      </c>
      <c r="X113" s="36">
        <f>SUMIFS(СВЦЭМ!$D$39:$D$782,СВЦЭМ!$A$39:$A$782,$A113,СВЦЭМ!$B$39:$B$782,X$83)+'СЕТ СН'!$H$11+СВЦЭМ!$D$10+'СЕТ СН'!$H$5-'СЕТ СН'!$H$21</f>
        <v>3739.7050748800002</v>
      </c>
      <c r="Y113" s="36">
        <f>SUMIFS(СВЦЭМ!$D$39:$D$782,СВЦЭМ!$A$39:$A$782,$A113,СВЦЭМ!$B$39:$B$782,Y$83)+'СЕТ СН'!$H$11+СВЦЭМ!$D$10+'СЕТ СН'!$H$5-'СЕТ СН'!$H$21</f>
        <v>3749.8299047299997</v>
      </c>
    </row>
    <row r="114" spans="1:27" ht="15.75" x14ac:dyDescent="0.2">
      <c r="A114" s="35">
        <f t="shared" si="2"/>
        <v>44500</v>
      </c>
      <c r="B114" s="36">
        <f>SUMIFS(СВЦЭМ!$D$39:$D$782,СВЦЭМ!$A$39:$A$782,$A114,СВЦЭМ!$B$39:$B$782,B$83)+'СЕТ СН'!$H$11+СВЦЭМ!$D$10+'СЕТ СН'!$H$5-'СЕТ СН'!$H$21</f>
        <v>3740.5320754599998</v>
      </c>
      <c r="C114" s="36">
        <f>SUMIFS(СВЦЭМ!$D$39:$D$782,СВЦЭМ!$A$39:$A$782,$A114,СВЦЭМ!$B$39:$B$782,C$83)+'СЕТ СН'!$H$11+СВЦЭМ!$D$10+'СЕТ СН'!$H$5-'СЕТ СН'!$H$21</f>
        <v>3815.7960839799998</v>
      </c>
      <c r="D114" s="36">
        <f>SUMIFS(СВЦЭМ!$D$39:$D$782,СВЦЭМ!$A$39:$A$782,$A114,СВЦЭМ!$B$39:$B$782,D$83)+'СЕТ СН'!$H$11+СВЦЭМ!$D$10+'СЕТ СН'!$H$5-'СЕТ СН'!$H$21</f>
        <v>3817.27592598</v>
      </c>
      <c r="E114" s="36">
        <f>SUMIFS(СВЦЭМ!$D$39:$D$782,СВЦЭМ!$A$39:$A$782,$A114,СВЦЭМ!$B$39:$B$782,E$83)+'СЕТ СН'!$H$11+СВЦЭМ!$D$10+'СЕТ СН'!$H$5-'СЕТ СН'!$H$21</f>
        <v>3810.2837871900001</v>
      </c>
      <c r="F114" s="36">
        <f>SUMIFS(СВЦЭМ!$D$39:$D$782,СВЦЭМ!$A$39:$A$782,$A114,СВЦЭМ!$B$39:$B$782,F$83)+'СЕТ СН'!$H$11+СВЦЭМ!$D$10+'СЕТ СН'!$H$5-'СЕТ СН'!$H$21</f>
        <v>3807.0234068299997</v>
      </c>
      <c r="G114" s="36">
        <f>SUMIFS(СВЦЭМ!$D$39:$D$782,СВЦЭМ!$A$39:$A$782,$A114,СВЦЭМ!$B$39:$B$782,G$83)+'СЕТ СН'!$H$11+СВЦЭМ!$D$10+'СЕТ СН'!$H$5-'СЕТ СН'!$H$21</f>
        <v>3805.7822920500003</v>
      </c>
      <c r="H114" s="36">
        <f>SUMIFS(СВЦЭМ!$D$39:$D$782,СВЦЭМ!$A$39:$A$782,$A114,СВЦЭМ!$B$39:$B$782,H$83)+'СЕТ СН'!$H$11+СВЦЭМ!$D$10+'СЕТ СН'!$H$5-'СЕТ СН'!$H$21</f>
        <v>3826.3065029999998</v>
      </c>
      <c r="I114" s="36">
        <f>SUMIFS(СВЦЭМ!$D$39:$D$782,СВЦЭМ!$A$39:$A$782,$A114,СВЦЭМ!$B$39:$B$782,I$83)+'СЕТ СН'!$H$11+СВЦЭМ!$D$10+'СЕТ СН'!$H$5-'СЕТ СН'!$H$21</f>
        <v>3781.4243801499997</v>
      </c>
      <c r="J114" s="36">
        <f>SUMIFS(СВЦЭМ!$D$39:$D$782,СВЦЭМ!$A$39:$A$782,$A114,СВЦЭМ!$B$39:$B$782,J$83)+'СЕТ СН'!$H$11+СВЦЭМ!$D$10+'СЕТ СН'!$H$5-'СЕТ СН'!$H$21</f>
        <v>3757.9088322299999</v>
      </c>
      <c r="K114" s="36">
        <f>SUMIFS(СВЦЭМ!$D$39:$D$782,СВЦЭМ!$A$39:$A$782,$A114,СВЦЭМ!$B$39:$B$782,K$83)+'СЕТ СН'!$H$11+СВЦЭМ!$D$10+'СЕТ СН'!$H$5-'СЕТ СН'!$H$21</f>
        <v>3750.0068368299999</v>
      </c>
      <c r="L114" s="36">
        <f>SUMIFS(СВЦЭМ!$D$39:$D$782,СВЦЭМ!$A$39:$A$782,$A114,СВЦЭМ!$B$39:$B$782,L$83)+'СЕТ СН'!$H$11+СВЦЭМ!$D$10+'СЕТ СН'!$H$5-'СЕТ СН'!$H$21</f>
        <v>3764.0320111000001</v>
      </c>
      <c r="M114" s="36">
        <f>SUMIFS(СВЦЭМ!$D$39:$D$782,СВЦЭМ!$A$39:$A$782,$A114,СВЦЭМ!$B$39:$B$782,M$83)+'СЕТ СН'!$H$11+СВЦЭМ!$D$10+'СЕТ СН'!$H$5-'СЕТ СН'!$H$21</f>
        <v>3758.7196278199999</v>
      </c>
      <c r="N114" s="36">
        <f>SUMIFS(СВЦЭМ!$D$39:$D$782,СВЦЭМ!$A$39:$A$782,$A114,СВЦЭМ!$B$39:$B$782,N$83)+'СЕТ СН'!$H$11+СВЦЭМ!$D$10+'СЕТ СН'!$H$5-'СЕТ СН'!$H$21</f>
        <v>3771.75683626</v>
      </c>
      <c r="O114" s="36">
        <f>SUMIFS(СВЦЭМ!$D$39:$D$782,СВЦЭМ!$A$39:$A$782,$A114,СВЦЭМ!$B$39:$B$782,O$83)+'СЕТ СН'!$H$11+СВЦЭМ!$D$10+'СЕТ СН'!$H$5-'СЕТ СН'!$H$21</f>
        <v>3788.0264696599997</v>
      </c>
      <c r="P114" s="36">
        <f>SUMIFS(СВЦЭМ!$D$39:$D$782,СВЦЭМ!$A$39:$A$782,$A114,СВЦЭМ!$B$39:$B$782,P$83)+'СЕТ СН'!$H$11+СВЦЭМ!$D$10+'СЕТ СН'!$H$5-'СЕТ СН'!$H$21</f>
        <v>3786.91210125</v>
      </c>
      <c r="Q114" s="36">
        <f>SUMIFS(СВЦЭМ!$D$39:$D$782,СВЦЭМ!$A$39:$A$782,$A114,СВЦЭМ!$B$39:$B$782,Q$83)+'СЕТ СН'!$H$11+СВЦЭМ!$D$10+'СЕТ СН'!$H$5-'СЕТ СН'!$H$21</f>
        <v>3781.5883253100001</v>
      </c>
      <c r="R114" s="36">
        <f>SUMIFS(СВЦЭМ!$D$39:$D$782,СВЦЭМ!$A$39:$A$782,$A114,СВЦЭМ!$B$39:$B$782,R$83)+'СЕТ СН'!$H$11+СВЦЭМ!$D$10+'СЕТ СН'!$H$5-'СЕТ СН'!$H$21</f>
        <v>3783.93763089</v>
      </c>
      <c r="S114" s="36">
        <f>SUMIFS(СВЦЭМ!$D$39:$D$782,СВЦЭМ!$A$39:$A$782,$A114,СВЦЭМ!$B$39:$B$782,S$83)+'СЕТ СН'!$H$11+СВЦЭМ!$D$10+'СЕТ СН'!$H$5-'СЕТ СН'!$H$21</f>
        <v>3772.9784883799998</v>
      </c>
      <c r="T114" s="36">
        <f>SUMIFS(СВЦЭМ!$D$39:$D$782,СВЦЭМ!$A$39:$A$782,$A114,СВЦЭМ!$B$39:$B$782,T$83)+'СЕТ СН'!$H$11+СВЦЭМ!$D$10+'СЕТ СН'!$H$5-'СЕТ СН'!$H$21</f>
        <v>3797.3374521599999</v>
      </c>
      <c r="U114" s="36">
        <f>SUMIFS(СВЦЭМ!$D$39:$D$782,СВЦЭМ!$A$39:$A$782,$A114,СВЦЭМ!$B$39:$B$782,U$83)+'СЕТ СН'!$H$11+СВЦЭМ!$D$10+'СЕТ СН'!$H$5-'СЕТ СН'!$H$21</f>
        <v>3805.2947016899998</v>
      </c>
      <c r="V114" s="36">
        <f>SUMIFS(СВЦЭМ!$D$39:$D$782,СВЦЭМ!$A$39:$A$782,$A114,СВЦЭМ!$B$39:$B$782,V$83)+'СЕТ СН'!$H$11+СВЦЭМ!$D$10+'СЕТ СН'!$H$5-'СЕТ СН'!$H$21</f>
        <v>3793.7588755100001</v>
      </c>
      <c r="W114" s="36">
        <f>SUMIFS(СВЦЭМ!$D$39:$D$782,СВЦЭМ!$A$39:$A$782,$A114,СВЦЭМ!$B$39:$B$782,W$83)+'СЕТ СН'!$H$11+СВЦЭМ!$D$10+'СЕТ СН'!$H$5-'СЕТ СН'!$H$21</f>
        <v>3778.1966813199997</v>
      </c>
      <c r="X114" s="36">
        <f>SUMIFS(СВЦЭМ!$D$39:$D$782,СВЦЭМ!$A$39:$A$782,$A114,СВЦЭМ!$B$39:$B$782,X$83)+'СЕТ СН'!$H$11+СВЦЭМ!$D$10+'СЕТ СН'!$H$5-'СЕТ СН'!$H$21</f>
        <v>3753.3407942700001</v>
      </c>
      <c r="Y114" s="36">
        <f>SUMIFS(СВЦЭМ!$D$39:$D$782,СВЦЭМ!$A$39:$A$782,$A114,СВЦЭМ!$B$39:$B$782,Y$83)+'СЕТ СН'!$H$11+СВЦЭМ!$D$10+'СЕТ СН'!$H$5-'СЕТ СН'!$H$21</f>
        <v>3765.0730736099999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СН'!$I$11+СВЦЭМ!$D$10+'СЕТ СН'!$I$5-'СЕТ СН'!$I$21</f>
        <v>4244.2548403000001</v>
      </c>
      <c r="C120" s="36">
        <f>SUMIFS(СВЦЭМ!$D$39:$D$782,СВЦЭМ!$A$39:$A$782,$A120,СВЦЭМ!$B$39:$B$782,C$119)+'СЕТ СН'!$I$11+СВЦЭМ!$D$10+'СЕТ СН'!$I$5-'СЕТ СН'!$I$21</f>
        <v>4275.5873593599999</v>
      </c>
      <c r="D120" s="36">
        <f>SUMIFS(СВЦЭМ!$D$39:$D$782,СВЦЭМ!$A$39:$A$782,$A120,СВЦЭМ!$B$39:$B$782,D$119)+'СЕТ СН'!$I$11+СВЦЭМ!$D$10+'СЕТ СН'!$I$5-'СЕТ СН'!$I$21</f>
        <v>4343.9897388900008</v>
      </c>
      <c r="E120" s="36">
        <f>SUMIFS(СВЦЭМ!$D$39:$D$782,СВЦЭМ!$A$39:$A$782,$A120,СВЦЭМ!$B$39:$B$782,E$119)+'СЕТ СН'!$I$11+СВЦЭМ!$D$10+'СЕТ СН'!$I$5-'СЕТ СН'!$I$21</f>
        <v>4365.1600014800006</v>
      </c>
      <c r="F120" s="36">
        <f>SUMIFS(СВЦЭМ!$D$39:$D$782,СВЦЭМ!$A$39:$A$782,$A120,СВЦЭМ!$B$39:$B$782,F$119)+'СЕТ СН'!$I$11+СВЦЭМ!$D$10+'СЕТ СН'!$I$5-'СЕТ СН'!$I$21</f>
        <v>4373.85417547</v>
      </c>
      <c r="G120" s="36">
        <f>SUMIFS(СВЦЭМ!$D$39:$D$782,СВЦЭМ!$A$39:$A$782,$A120,СВЦЭМ!$B$39:$B$782,G$119)+'СЕТ СН'!$I$11+СВЦЭМ!$D$10+'СЕТ СН'!$I$5-'СЕТ СН'!$I$21</f>
        <v>4363.98568445</v>
      </c>
      <c r="H120" s="36">
        <f>SUMIFS(СВЦЭМ!$D$39:$D$782,СВЦЭМ!$A$39:$A$782,$A120,СВЦЭМ!$B$39:$B$782,H$119)+'СЕТ СН'!$I$11+СВЦЭМ!$D$10+'СЕТ СН'!$I$5-'СЕТ СН'!$I$21</f>
        <v>4339.3527464700001</v>
      </c>
      <c r="I120" s="36">
        <f>SUMIFS(СВЦЭМ!$D$39:$D$782,СВЦЭМ!$A$39:$A$782,$A120,СВЦЭМ!$B$39:$B$782,I$119)+'СЕТ СН'!$I$11+СВЦЭМ!$D$10+'СЕТ СН'!$I$5-'СЕТ СН'!$I$21</f>
        <v>4330.3130252000001</v>
      </c>
      <c r="J120" s="36">
        <f>SUMIFS(СВЦЭМ!$D$39:$D$782,СВЦЭМ!$A$39:$A$782,$A120,СВЦЭМ!$B$39:$B$782,J$119)+'СЕТ СН'!$I$11+СВЦЭМ!$D$10+'СЕТ СН'!$I$5-'СЕТ СН'!$I$21</f>
        <v>4254.1355739800001</v>
      </c>
      <c r="K120" s="36">
        <f>SUMIFS(СВЦЭМ!$D$39:$D$782,СВЦЭМ!$A$39:$A$782,$A120,СВЦЭМ!$B$39:$B$782,K$119)+'СЕТ СН'!$I$11+СВЦЭМ!$D$10+'СЕТ СН'!$I$5-'СЕТ СН'!$I$21</f>
        <v>4277.6213149699997</v>
      </c>
      <c r="L120" s="36">
        <f>SUMIFS(СВЦЭМ!$D$39:$D$782,СВЦЭМ!$A$39:$A$782,$A120,СВЦЭМ!$B$39:$B$782,L$119)+'СЕТ СН'!$I$11+СВЦЭМ!$D$10+'СЕТ СН'!$I$5-'СЕТ СН'!$I$21</f>
        <v>4278.0178544600003</v>
      </c>
      <c r="M120" s="36">
        <f>SUMIFS(СВЦЭМ!$D$39:$D$782,СВЦЭМ!$A$39:$A$782,$A120,СВЦЭМ!$B$39:$B$782,M$119)+'СЕТ СН'!$I$11+СВЦЭМ!$D$10+'СЕТ СН'!$I$5-'СЕТ СН'!$I$21</f>
        <v>4259.5268715600005</v>
      </c>
      <c r="N120" s="36">
        <f>SUMIFS(СВЦЭМ!$D$39:$D$782,СВЦЭМ!$A$39:$A$782,$A120,СВЦЭМ!$B$39:$B$782,N$119)+'СЕТ СН'!$I$11+СВЦЭМ!$D$10+'СЕТ СН'!$I$5-'СЕТ СН'!$I$21</f>
        <v>4250.6737781500005</v>
      </c>
      <c r="O120" s="36">
        <f>SUMIFS(СВЦЭМ!$D$39:$D$782,СВЦЭМ!$A$39:$A$782,$A120,СВЦЭМ!$B$39:$B$782,O$119)+'СЕТ СН'!$I$11+СВЦЭМ!$D$10+'СЕТ СН'!$I$5-'СЕТ СН'!$I$21</f>
        <v>4241.6113328600004</v>
      </c>
      <c r="P120" s="36">
        <f>SUMIFS(СВЦЭМ!$D$39:$D$782,СВЦЭМ!$A$39:$A$782,$A120,СВЦЭМ!$B$39:$B$782,P$119)+'СЕТ СН'!$I$11+СВЦЭМ!$D$10+'СЕТ СН'!$I$5-'СЕТ СН'!$I$21</f>
        <v>4248.0461614800006</v>
      </c>
      <c r="Q120" s="36">
        <f>SUMIFS(СВЦЭМ!$D$39:$D$782,СВЦЭМ!$A$39:$A$782,$A120,СВЦЭМ!$B$39:$B$782,Q$119)+'СЕТ СН'!$I$11+СВЦЭМ!$D$10+'СЕТ СН'!$I$5-'СЕТ СН'!$I$21</f>
        <v>4243.8999819199998</v>
      </c>
      <c r="R120" s="36">
        <f>SUMIFS(СВЦЭМ!$D$39:$D$782,СВЦЭМ!$A$39:$A$782,$A120,СВЦЭМ!$B$39:$B$782,R$119)+'СЕТ СН'!$I$11+СВЦЭМ!$D$10+'СЕТ СН'!$I$5-'СЕТ СН'!$I$21</f>
        <v>4240.0138353000002</v>
      </c>
      <c r="S120" s="36">
        <f>SUMIFS(СВЦЭМ!$D$39:$D$782,СВЦЭМ!$A$39:$A$782,$A120,СВЦЭМ!$B$39:$B$782,S$119)+'СЕТ СН'!$I$11+СВЦЭМ!$D$10+'СЕТ СН'!$I$5-'СЕТ СН'!$I$21</f>
        <v>4238.2151626499999</v>
      </c>
      <c r="T120" s="36">
        <f>SUMIFS(СВЦЭМ!$D$39:$D$782,СВЦЭМ!$A$39:$A$782,$A120,СВЦЭМ!$B$39:$B$782,T$119)+'СЕТ СН'!$I$11+СВЦЭМ!$D$10+'СЕТ СН'!$I$5-'СЕТ СН'!$I$21</f>
        <v>4228.5209956799999</v>
      </c>
      <c r="U120" s="36">
        <f>SUMIFS(СВЦЭМ!$D$39:$D$782,СВЦЭМ!$A$39:$A$782,$A120,СВЦЭМ!$B$39:$B$782,U$119)+'СЕТ СН'!$I$11+СВЦЭМ!$D$10+'СЕТ СН'!$I$5-'СЕТ СН'!$I$21</f>
        <v>4200.0564745800002</v>
      </c>
      <c r="V120" s="36">
        <f>SUMIFS(СВЦЭМ!$D$39:$D$782,СВЦЭМ!$A$39:$A$782,$A120,СВЦЭМ!$B$39:$B$782,V$119)+'СЕТ СН'!$I$11+СВЦЭМ!$D$10+'СЕТ СН'!$I$5-'СЕТ СН'!$I$21</f>
        <v>4171.2310346200002</v>
      </c>
      <c r="W120" s="36">
        <f>SUMIFS(СВЦЭМ!$D$39:$D$782,СВЦЭМ!$A$39:$A$782,$A120,СВЦЭМ!$B$39:$B$782,W$119)+'СЕТ СН'!$I$11+СВЦЭМ!$D$10+'СЕТ СН'!$I$5-'СЕТ СН'!$I$21</f>
        <v>4182.8698591600005</v>
      </c>
      <c r="X120" s="36">
        <f>SUMIFS(СВЦЭМ!$D$39:$D$782,СВЦЭМ!$A$39:$A$782,$A120,СВЦЭМ!$B$39:$B$782,X$119)+'СЕТ СН'!$I$11+СВЦЭМ!$D$10+'СЕТ СН'!$I$5-'СЕТ СН'!$I$21</f>
        <v>4212.4975680200005</v>
      </c>
      <c r="Y120" s="36">
        <f>SUMIFS(СВЦЭМ!$D$39:$D$782,СВЦЭМ!$A$39:$A$782,$A120,СВЦЭМ!$B$39:$B$782,Y$119)+'СЕТ СН'!$I$11+СВЦЭМ!$D$10+'СЕТ СН'!$I$5-'СЕТ СН'!$I$21</f>
        <v>4241.9785018900002</v>
      </c>
      <c r="AA120" s="45"/>
    </row>
    <row r="121" spans="1:27" ht="15.75" x14ac:dyDescent="0.2">
      <c r="A121" s="35">
        <f>A120+1</f>
        <v>44471</v>
      </c>
      <c r="B121" s="36">
        <f>SUMIFS(СВЦЭМ!$D$39:$D$782,СВЦЭМ!$A$39:$A$782,$A121,СВЦЭМ!$B$39:$B$782,B$119)+'СЕТ СН'!$I$11+СВЦЭМ!$D$10+'СЕТ СН'!$I$5-'СЕТ СН'!$I$21</f>
        <v>4313.9317332000001</v>
      </c>
      <c r="C121" s="36">
        <f>SUMIFS(СВЦЭМ!$D$39:$D$782,СВЦЭМ!$A$39:$A$782,$A121,СВЦЭМ!$B$39:$B$782,C$119)+'СЕТ СН'!$I$11+СВЦЭМ!$D$10+'СЕТ СН'!$I$5-'СЕТ СН'!$I$21</f>
        <v>4351.52252778</v>
      </c>
      <c r="D121" s="36">
        <f>SUMIFS(СВЦЭМ!$D$39:$D$782,СВЦЭМ!$A$39:$A$782,$A121,СВЦЭМ!$B$39:$B$782,D$119)+'СЕТ СН'!$I$11+СВЦЭМ!$D$10+'СЕТ СН'!$I$5-'СЕТ СН'!$I$21</f>
        <v>4388.7019464300001</v>
      </c>
      <c r="E121" s="36">
        <f>SUMIFS(СВЦЭМ!$D$39:$D$782,СВЦЭМ!$A$39:$A$782,$A121,СВЦЭМ!$B$39:$B$782,E$119)+'СЕТ СН'!$I$11+СВЦЭМ!$D$10+'СЕТ СН'!$I$5-'СЕТ СН'!$I$21</f>
        <v>4407.1047088000005</v>
      </c>
      <c r="F121" s="36">
        <f>SUMIFS(СВЦЭМ!$D$39:$D$782,СВЦЭМ!$A$39:$A$782,$A121,СВЦЭМ!$B$39:$B$782,F$119)+'СЕТ СН'!$I$11+СВЦЭМ!$D$10+'СЕТ СН'!$I$5-'СЕТ СН'!$I$21</f>
        <v>4405.4249980300001</v>
      </c>
      <c r="G121" s="36">
        <f>SUMIFS(СВЦЭМ!$D$39:$D$782,СВЦЭМ!$A$39:$A$782,$A121,СВЦЭМ!$B$39:$B$782,G$119)+'СЕТ СН'!$I$11+СВЦЭМ!$D$10+'СЕТ СН'!$I$5-'СЕТ СН'!$I$21</f>
        <v>4395.6122070300007</v>
      </c>
      <c r="H121" s="36">
        <f>SUMIFS(СВЦЭМ!$D$39:$D$782,СВЦЭМ!$A$39:$A$782,$A121,СВЦЭМ!$B$39:$B$782,H$119)+'СЕТ СН'!$I$11+СВЦЭМ!$D$10+'СЕТ СН'!$I$5-'СЕТ СН'!$I$21</f>
        <v>4333.89237503</v>
      </c>
      <c r="I121" s="36">
        <f>SUMIFS(СВЦЭМ!$D$39:$D$782,СВЦЭМ!$A$39:$A$782,$A121,СВЦЭМ!$B$39:$B$782,I$119)+'СЕТ СН'!$I$11+СВЦЭМ!$D$10+'СЕТ СН'!$I$5-'СЕТ СН'!$I$21</f>
        <v>4281.8725437700004</v>
      </c>
      <c r="J121" s="36">
        <f>SUMIFS(СВЦЭМ!$D$39:$D$782,СВЦЭМ!$A$39:$A$782,$A121,СВЦЭМ!$B$39:$B$782,J$119)+'СЕТ СН'!$I$11+СВЦЭМ!$D$10+'СЕТ СН'!$I$5-'СЕТ СН'!$I$21</f>
        <v>4201.7083020400005</v>
      </c>
      <c r="K121" s="36">
        <f>SUMIFS(СВЦЭМ!$D$39:$D$782,СВЦЭМ!$A$39:$A$782,$A121,СВЦЭМ!$B$39:$B$782,K$119)+'СЕТ СН'!$I$11+СВЦЭМ!$D$10+'СЕТ СН'!$I$5-'СЕТ СН'!$I$21</f>
        <v>4195.4672018399997</v>
      </c>
      <c r="L121" s="36">
        <f>SUMIFS(СВЦЭМ!$D$39:$D$782,СВЦЭМ!$A$39:$A$782,$A121,СВЦЭМ!$B$39:$B$782,L$119)+'СЕТ СН'!$I$11+СВЦЭМ!$D$10+'СЕТ СН'!$I$5-'СЕТ СН'!$I$21</f>
        <v>4202.7695131700002</v>
      </c>
      <c r="M121" s="36">
        <f>SUMIFS(СВЦЭМ!$D$39:$D$782,СВЦЭМ!$A$39:$A$782,$A121,СВЦЭМ!$B$39:$B$782,M$119)+'СЕТ СН'!$I$11+СВЦЭМ!$D$10+'СЕТ СН'!$I$5-'СЕТ СН'!$I$21</f>
        <v>4194.3740160200005</v>
      </c>
      <c r="N121" s="36">
        <f>SUMIFS(СВЦЭМ!$D$39:$D$782,СВЦЭМ!$A$39:$A$782,$A121,СВЦЭМ!$B$39:$B$782,N$119)+'СЕТ СН'!$I$11+СВЦЭМ!$D$10+'СЕТ СН'!$I$5-'СЕТ СН'!$I$21</f>
        <v>4184.7899430100006</v>
      </c>
      <c r="O121" s="36">
        <f>SUMIFS(СВЦЭМ!$D$39:$D$782,СВЦЭМ!$A$39:$A$782,$A121,СВЦЭМ!$B$39:$B$782,O$119)+'СЕТ СН'!$I$11+СВЦЭМ!$D$10+'СЕТ СН'!$I$5-'СЕТ СН'!$I$21</f>
        <v>4190.1116837999998</v>
      </c>
      <c r="P121" s="36">
        <f>SUMIFS(СВЦЭМ!$D$39:$D$782,СВЦЭМ!$A$39:$A$782,$A121,СВЦЭМ!$B$39:$B$782,P$119)+'СЕТ СН'!$I$11+СВЦЭМ!$D$10+'СЕТ СН'!$I$5-'СЕТ СН'!$I$21</f>
        <v>4209.1960184199997</v>
      </c>
      <c r="Q121" s="36">
        <f>SUMIFS(СВЦЭМ!$D$39:$D$782,СВЦЭМ!$A$39:$A$782,$A121,СВЦЭМ!$B$39:$B$782,Q$119)+'СЕТ СН'!$I$11+СВЦЭМ!$D$10+'СЕТ СН'!$I$5-'СЕТ СН'!$I$21</f>
        <v>4211.6710555200007</v>
      </c>
      <c r="R121" s="36">
        <f>SUMIFS(СВЦЭМ!$D$39:$D$782,СВЦЭМ!$A$39:$A$782,$A121,СВЦЭМ!$B$39:$B$782,R$119)+'СЕТ СН'!$I$11+СВЦЭМ!$D$10+'СЕТ СН'!$I$5-'СЕТ СН'!$I$21</f>
        <v>4213.9767238700006</v>
      </c>
      <c r="S121" s="36">
        <f>SUMIFS(СВЦЭМ!$D$39:$D$782,СВЦЭМ!$A$39:$A$782,$A121,СВЦЭМ!$B$39:$B$782,S$119)+'СЕТ СН'!$I$11+СВЦЭМ!$D$10+'СЕТ СН'!$I$5-'СЕТ СН'!$I$21</f>
        <v>4227.9970636799999</v>
      </c>
      <c r="T121" s="36">
        <f>SUMIFS(СВЦЭМ!$D$39:$D$782,СВЦЭМ!$A$39:$A$782,$A121,СВЦЭМ!$B$39:$B$782,T$119)+'СЕТ СН'!$I$11+СВЦЭМ!$D$10+'СЕТ СН'!$I$5-'СЕТ СН'!$I$21</f>
        <v>4199.4020195600006</v>
      </c>
      <c r="U121" s="36">
        <f>SUMIFS(СВЦЭМ!$D$39:$D$782,СВЦЭМ!$A$39:$A$782,$A121,СВЦЭМ!$B$39:$B$782,U$119)+'СЕТ СН'!$I$11+СВЦЭМ!$D$10+'СЕТ СН'!$I$5-'СЕТ СН'!$I$21</f>
        <v>4184.8104159200002</v>
      </c>
      <c r="V121" s="36">
        <f>SUMIFS(СВЦЭМ!$D$39:$D$782,СВЦЭМ!$A$39:$A$782,$A121,СВЦЭМ!$B$39:$B$782,V$119)+'СЕТ СН'!$I$11+СВЦЭМ!$D$10+'СЕТ СН'!$I$5-'СЕТ СН'!$I$21</f>
        <v>4190.7384044400005</v>
      </c>
      <c r="W121" s="36">
        <f>SUMIFS(СВЦЭМ!$D$39:$D$782,СВЦЭМ!$A$39:$A$782,$A121,СВЦЭМ!$B$39:$B$782,W$119)+'СЕТ СН'!$I$11+СВЦЭМ!$D$10+'СЕТ СН'!$I$5-'СЕТ СН'!$I$21</f>
        <v>4179.2894155100003</v>
      </c>
      <c r="X121" s="36">
        <f>SUMIFS(СВЦЭМ!$D$39:$D$782,СВЦЭМ!$A$39:$A$782,$A121,СВЦЭМ!$B$39:$B$782,X$119)+'СЕТ СН'!$I$11+СВЦЭМ!$D$10+'СЕТ СН'!$I$5-'СЕТ СН'!$I$21</f>
        <v>4287.8617857300005</v>
      </c>
      <c r="Y121" s="36">
        <f>SUMIFS(СВЦЭМ!$D$39:$D$782,СВЦЭМ!$A$39:$A$782,$A121,СВЦЭМ!$B$39:$B$782,Y$119)+'СЕТ СН'!$I$11+СВЦЭМ!$D$10+'СЕТ СН'!$I$5-'СЕТ СН'!$I$21</f>
        <v>4261.1264431099999</v>
      </c>
    </row>
    <row r="122" spans="1:27" ht="15.75" x14ac:dyDescent="0.2">
      <c r="A122" s="35">
        <f t="shared" ref="A122:A150" si="3">A121+1</f>
        <v>44472</v>
      </c>
      <c r="B122" s="36">
        <f>SUMIFS(СВЦЭМ!$D$39:$D$782,СВЦЭМ!$A$39:$A$782,$A122,СВЦЭМ!$B$39:$B$782,B$119)+'СЕТ СН'!$I$11+СВЦЭМ!$D$10+'СЕТ СН'!$I$5-'СЕТ СН'!$I$21</f>
        <v>4279.2555745400005</v>
      </c>
      <c r="C122" s="36">
        <f>SUMIFS(СВЦЭМ!$D$39:$D$782,СВЦЭМ!$A$39:$A$782,$A122,СВЦЭМ!$B$39:$B$782,C$119)+'СЕТ СН'!$I$11+СВЦЭМ!$D$10+'СЕТ СН'!$I$5-'СЕТ СН'!$I$21</f>
        <v>4332.91879161</v>
      </c>
      <c r="D122" s="36">
        <f>SUMIFS(СВЦЭМ!$D$39:$D$782,СВЦЭМ!$A$39:$A$782,$A122,СВЦЭМ!$B$39:$B$782,D$119)+'СЕТ СН'!$I$11+СВЦЭМ!$D$10+'СЕТ СН'!$I$5-'СЕТ СН'!$I$21</f>
        <v>4389.9844618400002</v>
      </c>
      <c r="E122" s="36">
        <f>SUMIFS(СВЦЭМ!$D$39:$D$782,СВЦЭМ!$A$39:$A$782,$A122,СВЦЭМ!$B$39:$B$782,E$119)+'СЕТ СН'!$I$11+СВЦЭМ!$D$10+'СЕТ СН'!$I$5-'СЕТ СН'!$I$21</f>
        <v>4406.4428430900007</v>
      </c>
      <c r="F122" s="36">
        <f>SUMIFS(СВЦЭМ!$D$39:$D$782,СВЦЭМ!$A$39:$A$782,$A122,СВЦЭМ!$B$39:$B$782,F$119)+'СЕТ СН'!$I$11+СВЦЭМ!$D$10+'СЕТ СН'!$I$5-'СЕТ СН'!$I$21</f>
        <v>4408.98384283</v>
      </c>
      <c r="G122" s="36">
        <f>SUMIFS(СВЦЭМ!$D$39:$D$782,СВЦЭМ!$A$39:$A$782,$A122,СВЦЭМ!$B$39:$B$782,G$119)+'СЕТ СН'!$I$11+СВЦЭМ!$D$10+'СЕТ СН'!$I$5-'СЕТ СН'!$I$21</f>
        <v>4402.5417580499998</v>
      </c>
      <c r="H122" s="36">
        <f>SUMIFS(СВЦЭМ!$D$39:$D$782,СВЦЭМ!$A$39:$A$782,$A122,СВЦЭМ!$B$39:$B$782,H$119)+'СЕТ СН'!$I$11+СВЦЭМ!$D$10+'СЕТ СН'!$I$5-'СЕТ СН'!$I$21</f>
        <v>4352.1451930599997</v>
      </c>
      <c r="I122" s="36">
        <f>SUMIFS(СВЦЭМ!$D$39:$D$782,СВЦЭМ!$A$39:$A$782,$A122,СВЦЭМ!$B$39:$B$782,I$119)+'СЕТ СН'!$I$11+СВЦЭМ!$D$10+'СЕТ СН'!$I$5-'СЕТ СН'!$I$21</f>
        <v>4286.09798753</v>
      </c>
      <c r="J122" s="36">
        <f>SUMIFS(СВЦЭМ!$D$39:$D$782,СВЦЭМ!$A$39:$A$782,$A122,СВЦЭМ!$B$39:$B$782,J$119)+'СЕТ СН'!$I$11+СВЦЭМ!$D$10+'СЕТ СН'!$I$5-'СЕТ СН'!$I$21</f>
        <v>4243.5882128499998</v>
      </c>
      <c r="K122" s="36">
        <f>SUMIFS(СВЦЭМ!$D$39:$D$782,СВЦЭМ!$A$39:$A$782,$A122,СВЦЭМ!$B$39:$B$782,K$119)+'СЕТ СН'!$I$11+СВЦЭМ!$D$10+'СЕТ СН'!$I$5-'СЕТ СН'!$I$21</f>
        <v>4204.8138710600006</v>
      </c>
      <c r="L122" s="36">
        <f>SUMIFS(СВЦЭМ!$D$39:$D$782,СВЦЭМ!$A$39:$A$782,$A122,СВЦЭМ!$B$39:$B$782,L$119)+'СЕТ СН'!$I$11+СВЦЭМ!$D$10+'СЕТ СН'!$I$5-'СЕТ СН'!$I$21</f>
        <v>4200.0618918300006</v>
      </c>
      <c r="M122" s="36">
        <f>SUMIFS(СВЦЭМ!$D$39:$D$782,СВЦЭМ!$A$39:$A$782,$A122,СВЦЭМ!$B$39:$B$782,M$119)+'СЕТ СН'!$I$11+СВЦЭМ!$D$10+'СЕТ СН'!$I$5-'СЕТ СН'!$I$21</f>
        <v>4202.3406919400004</v>
      </c>
      <c r="N122" s="36">
        <f>SUMIFS(СВЦЭМ!$D$39:$D$782,СВЦЭМ!$A$39:$A$782,$A122,СВЦЭМ!$B$39:$B$782,N$119)+'СЕТ СН'!$I$11+СВЦЭМ!$D$10+'СЕТ СН'!$I$5-'СЕТ СН'!$I$21</f>
        <v>4220.3376112300002</v>
      </c>
      <c r="O122" s="36">
        <f>SUMIFS(СВЦЭМ!$D$39:$D$782,СВЦЭМ!$A$39:$A$782,$A122,СВЦЭМ!$B$39:$B$782,O$119)+'СЕТ СН'!$I$11+СВЦЭМ!$D$10+'СЕТ СН'!$I$5-'СЕТ СН'!$I$21</f>
        <v>4225.0094904699999</v>
      </c>
      <c r="P122" s="36">
        <f>SUMIFS(СВЦЭМ!$D$39:$D$782,СВЦЭМ!$A$39:$A$782,$A122,СВЦЭМ!$B$39:$B$782,P$119)+'СЕТ СН'!$I$11+СВЦЭМ!$D$10+'СЕТ СН'!$I$5-'СЕТ СН'!$I$21</f>
        <v>4226.8049014099997</v>
      </c>
      <c r="Q122" s="36">
        <f>SUMIFS(СВЦЭМ!$D$39:$D$782,СВЦЭМ!$A$39:$A$782,$A122,СВЦЭМ!$B$39:$B$782,Q$119)+'СЕТ СН'!$I$11+СВЦЭМ!$D$10+'СЕТ СН'!$I$5-'СЕТ СН'!$I$21</f>
        <v>4226.2441635300002</v>
      </c>
      <c r="R122" s="36">
        <f>SUMIFS(СВЦЭМ!$D$39:$D$782,СВЦЭМ!$A$39:$A$782,$A122,СВЦЭМ!$B$39:$B$782,R$119)+'СЕТ СН'!$I$11+СВЦЭМ!$D$10+'СЕТ СН'!$I$5-'СЕТ СН'!$I$21</f>
        <v>4215.7118364799999</v>
      </c>
      <c r="S122" s="36">
        <f>SUMIFS(СВЦЭМ!$D$39:$D$782,СВЦЭМ!$A$39:$A$782,$A122,СВЦЭМ!$B$39:$B$782,S$119)+'СЕТ СН'!$I$11+СВЦЭМ!$D$10+'СЕТ СН'!$I$5-'СЕТ СН'!$I$21</f>
        <v>4222.0364403500007</v>
      </c>
      <c r="T122" s="36">
        <f>SUMIFS(СВЦЭМ!$D$39:$D$782,СВЦЭМ!$A$39:$A$782,$A122,СВЦЭМ!$B$39:$B$782,T$119)+'СЕТ СН'!$I$11+СВЦЭМ!$D$10+'СЕТ СН'!$I$5-'СЕТ СН'!$I$21</f>
        <v>4210.7253970900001</v>
      </c>
      <c r="U122" s="36">
        <f>SUMIFS(СВЦЭМ!$D$39:$D$782,СВЦЭМ!$A$39:$A$782,$A122,СВЦЭМ!$B$39:$B$782,U$119)+'СЕТ СН'!$I$11+СВЦЭМ!$D$10+'СЕТ СН'!$I$5-'СЕТ СН'!$I$21</f>
        <v>4202.8122598200007</v>
      </c>
      <c r="V122" s="36">
        <f>SUMIFS(СВЦЭМ!$D$39:$D$782,СВЦЭМ!$A$39:$A$782,$A122,СВЦЭМ!$B$39:$B$782,V$119)+'СЕТ СН'!$I$11+СВЦЭМ!$D$10+'СЕТ СН'!$I$5-'СЕТ СН'!$I$21</f>
        <v>4188.8320290400006</v>
      </c>
      <c r="W122" s="36">
        <f>SUMIFS(СВЦЭМ!$D$39:$D$782,СВЦЭМ!$A$39:$A$782,$A122,СВЦЭМ!$B$39:$B$782,W$119)+'СЕТ СН'!$I$11+СВЦЭМ!$D$10+'СЕТ СН'!$I$5-'СЕТ СН'!$I$21</f>
        <v>4169.7008356300003</v>
      </c>
      <c r="X122" s="36">
        <f>SUMIFS(СВЦЭМ!$D$39:$D$782,СВЦЭМ!$A$39:$A$782,$A122,СВЦЭМ!$B$39:$B$782,X$119)+'СЕТ СН'!$I$11+СВЦЭМ!$D$10+'СЕТ СН'!$I$5-'СЕТ СН'!$I$21</f>
        <v>4171.8749485300004</v>
      </c>
      <c r="Y122" s="36">
        <f>SUMIFS(СВЦЭМ!$D$39:$D$782,СВЦЭМ!$A$39:$A$782,$A122,СВЦЭМ!$B$39:$B$782,Y$119)+'СЕТ СН'!$I$11+СВЦЭМ!$D$10+'СЕТ СН'!$I$5-'СЕТ СН'!$I$21</f>
        <v>4189.3031058000006</v>
      </c>
    </row>
    <row r="123" spans="1:27" ht="15.75" x14ac:dyDescent="0.2">
      <c r="A123" s="35">
        <f t="shared" si="3"/>
        <v>44473</v>
      </c>
      <c r="B123" s="36">
        <f>SUMIFS(СВЦЭМ!$D$39:$D$782,СВЦЭМ!$A$39:$A$782,$A123,СВЦЭМ!$B$39:$B$782,B$119)+'СЕТ СН'!$I$11+СВЦЭМ!$D$10+'СЕТ СН'!$I$5-'СЕТ СН'!$I$21</f>
        <v>4254.00507586</v>
      </c>
      <c r="C123" s="36">
        <f>SUMIFS(СВЦЭМ!$D$39:$D$782,СВЦЭМ!$A$39:$A$782,$A123,СВЦЭМ!$B$39:$B$782,C$119)+'СЕТ СН'!$I$11+СВЦЭМ!$D$10+'СЕТ СН'!$I$5-'СЕТ СН'!$I$21</f>
        <v>4282.7041100699998</v>
      </c>
      <c r="D123" s="36">
        <f>SUMIFS(СВЦЭМ!$D$39:$D$782,СВЦЭМ!$A$39:$A$782,$A123,СВЦЭМ!$B$39:$B$782,D$119)+'СЕТ СН'!$I$11+СВЦЭМ!$D$10+'СЕТ СН'!$I$5-'СЕТ СН'!$I$21</f>
        <v>4277.1804861300006</v>
      </c>
      <c r="E123" s="36">
        <f>SUMIFS(СВЦЭМ!$D$39:$D$782,СВЦЭМ!$A$39:$A$782,$A123,СВЦЭМ!$B$39:$B$782,E$119)+'СЕТ СН'!$I$11+СВЦЭМ!$D$10+'СЕТ СН'!$I$5-'СЕТ СН'!$I$21</f>
        <v>4296.8145764700002</v>
      </c>
      <c r="F123" s="36">
        <f>SUMIFS(СВЦЭМ!$D$39:$D$782,СВЦЭМ!$A$39:$A$782,$A123,СВЦЭМ!$B$39:$B$782,F$119)+'СЕТ СН'!$I$11+СВЦЭМ!$D$10+'СЕТ СН'!$I$5-'СЕТ СН'!$I$21</f>
        <v>4292.8927658299999</v>
      </c>
      <c r="G123" s="36">
        <f>SUMIFS(СВЦЭМ!$D$39:$D$782,СВЦЭМ!$A$39:$A$782,$A123,СВЦЭМ!$B$39:$B$782,G$119)+'СЕТ СН'!$I$11+СВЦЭМ!$D$10+'СЕТ СН'!$I$5-'СЕТ СН'!$I$21</f>
        <v>4304.8236549200001</v>
      </c>
      <c r="H123" s="36">
        <f>SUMIFS(СВЦЭМ!$D$39:$D$782,СВЦЭМ!$A$39:$A$782,$A123,СВЦЭМ!$B$39:$B$782,H$119)+'СЕТ СН'!$I$11+СВЦЭМ!$D$10+'СЕТ СН'!$I$5-'СЕТ СН'!$I$21</f>
        <v>4339.4921134300002</v>
      </c>
      <c r="I123" s="36">
        <f>SUMIFS(СВЦЭМ!$D$39:$D$782,СВЦЭМ!$A$39:$A$782,$A123,СВЦЭМ!$B$39:$B$782,I$119)+'СЕТ СН'!$I$11+СВЦЭМ!$D$10+'СЕТ СН'!$I$5-'СЕТ СН'!$I$21</f>
        <v>4290.23993685</v>
      </c>
      <c r="J123" s="36">
        <f>SUMIFS(СВЦЭМ!$D$39:$D$782,СВЦЭМ!$A$39:$A$782,$A123,СВЦЭМ!$B$39:$B$782,J$119)+'СЕТ СН'!$I$11+СВЦЭМ!$D$10+'СЕТ СН'!$I$5-'СЕТ СН'!$I$21</f>
        <v>4257.5333217200005</v>
      </c>
      <c r="K123" s="36">
        <f>SUMIFS(СВЦЭМ!$D$39:$D$782,СВЦЭМ!$A$39:$A$782,$A123,СВЦЭМ!$B$39:$B$782,K$119)+'СЕТ СН'!$I$11+СВЦЭМ!$D$10+'СЕТ СН'!$I$5-'СЕТ СН'!$I$21</f>
        <v>4275.0025894</v>
      </c>
      <c r="L123" s="36">
        <f>SUMIFS(СВЦЭМ!$D$39:$D$782,СВЦЭМ!$A$39:$A$782,$A123,СВЦЭМ!$B$39:$B$782,L$119)+'СЕТ СН'!$I$11+СВЦЭМ!$D$10+'СЕТ СН'!$I$5-'СЕТ СН'!$I$21</f>
        <v>4260.2750843800004</v>
      </c>
      <c r="M123" s="36">
        <f>SUMIFS(СВЦЭМ!$D$39:$D$782,СВЦЭМ!$A$39:$A$782,$A123,СВЦЭМ!$B$39:$B$782,M$119)+'СЕТ СН'!$I$11+СВЦЭМ!$D$10+'СЕТ СН'!$I$5-'СЕТ СН'!$I$21</f>
        <v>4260.3075188800003</v>
      </c>
      <c r="N123" s="36">
        <f>SUMIFS(СВЦЭМ!$D$39:$D$782,СВЦЭМ!$A$39:$A$782,$A123,СВЦЭМ!$B$39:$B$782,N$119)+'СЕТ СН'!$I$11+СВЦЭМ!$D$10+'СЕТ СН'!$I$5-'СЕТ СН'!$I$21</f>
        <v>4237.0048313100006</v>
      </c>
      <c r="O123" s="36">
        <f>SUMIFS(СВЦЭМ!$D$39:$D$782,СВЦЭМ!$A$39:$A$782,$A123,СВЦЭМ!$B$39:$B$782,O$119)+'СЕТ СН'!$I$11+СВЦЭМ!$D$10+'СЕТ СН'!$I$5-'СЕТ СН'!$I$21</f>
        <v>4236.0375659399997</v>
      </c>
      <c r="P123" s="36">
        <f>SUMIFS(СВЦЭМ!$D$39:$D$782,СВЦЭМ!$A$39:$A$782,$A123,СВЦЭМ!$B$39:$B$782,P$119)+'СЕТ СН'!$I$11+СВЦЭМ!$D$10+'СЕТ СН'!$I$5-'СЕТ СН'!$I$21</f>
        <v>4242.4672010200002</v>
      </c>
      <c r="Q123" s="36">
        <f>SUMIFS(СВЦЭМ!$D$39:$D$782,СВЦЭМ!$A$39:$A$782,$A123,СВЦЭМ!$B$39:$B$782,Q$119)+'СЕТ СН'!$I$11+СВЦЭМ!$D$10+'СЕТ СН'!$I$5-'СЕТ СН'!$I$21</f>
        <v>4278.3775316900001</v>
      </c>
      <c r="R123" s="36">
        <f>SUMIFS(СВЦЭМ!$D$39:$D$782,СВЦЭМ!$A$39:$A$782,$A123,СВЦЭМ!$B$39:$B$782,R$119)+'СЕТ СН'!$I$11+СВЦЭМ!$D$10+'СЕТ СН'!$I$5-'СЕТ СН'!$I$21</f>
        <v>4269.0129612000001</v>
      </c>
      <c r="S123" s="36">
        <f>SUMIFS(СВЦЭМ!$D$39:$D$782,СВЦЭМ!$A$39:$A$782,$A123,СВЦЭМ!$B$39:$B$782,S$119)+'СЕТ СН'!$I$11+СВЦЭМ!$D$10+'СЕТ СН'!$I$5-'СЕТ СН'!$I$21</f>
        <v>4273.2454441999998</v>
      </c>
      <c r="T123" s="36">
        <f>SUMIFS(СВЦЭМ!$D$39:$D$782,СВЦЭМ!$A$39:$A$782,$A123,СВЦЭМ!$B$39:$B$782,T$119)+'СЕТ СН'!$I$11+СВЦЭМ!$D$10+'СЕТ СН'!$I$5-'СЕТ СН'!$I$21</f>
        <v>4290.8006688599999</v>
      </c>
      <c r="U123" s="36">
        <f>SUMIFS(СВЦЭМ!$D$39:$D$782,СВЦЭМ!$A$39:$A$782,$A123,СВЦЭМ!$B$39:$B$782,U$119)+'СЕТ СН'!$I$11+СВЦЭМ!$D$10+'СЕТ СН'!$I$5-'СЕТ СН'!$I$21</f>
        <v>4287.5062647200002</v>
      </c>
      <c r="V123" s="36">
        <f>SUMIFS(СВЦЭМ!$D$39:$D$782,СВЦЭМ!$A$39:$A$782,$A123,СВЦЭМ!$B$39:$B$782,V$119)+'СЕТ СН'!$I$11+СВЦЭМ!$D$10+'СЕТ СН'!$I$5-'СЕТ СН'!$I$21</f>
        <v>4284.9902104800003</v>
      </c>
      <c r="W123" s="36">
        <f>SUMIFS(СВЦЭМ!$D$39:$D$782,СВЦЭМ!$A$39:$A$782,$A123,СВЦЭМ!$B$39:$B$782,W$119)+'СЕТ СН'!$I$11+СВЦЭМ!$D$10+'СЕТ СН'!$I$5-'СЕТ СН'!$I$21</f>
        <v>4274.7648105400003</v>
      </c>
      <c r="X123" s="36">
        <f>SUMIFS(СВЦЭМ!$D$39:$D$782,СВЦЭМ!$A$39:$A$782,$A123,СВЦЭМ!$B$39:$B$782,X$119)+'СЕТ СН'!$I$11+СВЦЭМ!$D$10+'СЕТ СН'!$I$5-'СЕТ СН'!$I$21</f>
        <v>4286.8205503400004</v>
      </c>
      <c r="Y123" s="36">
        <f>SUMIFS(СВЦЭМ!$D$39:$D$782,СВЦЭМ!$A$39:$A$782,$A123,СВЦЭМ!$B$39:$B$782,Y$119)+'СЕТ СН'!$I$11+СВЦЭМ!$D$10+'СЕТ СН'!$I$5-'СЕТ СН'!$I$21</f>
        <v>4342.9106828800004</v>
      </c>
    </row>
    <row r="124" spans="1:27" ht="15.75" x14ac:dyDescent="0.2">
      <c r="A124" s="35">
        <f t="shared" si="3"/>
        <v>44474</v>
      </c>
      <c r="B124" s="36">
        <f>SUMIFS(СВЦЭМ!$D$39:$D$782,СВЦЭМ!$A$39:$A$782,$A124,СВЦЭМ!$B$39:$B$782,B$119)+'СЕТ СН'!$I$11+СВЦЭМ!$D$10+'СЕТ СН'!$I$5-'СЕТ СН'!$I$21</f>
        <v>4401.3257846500001</v>
      </c>
      <c r="C124" s="36">
        <f>SUMIFS(СВЦЭМ!$D$39:$D$782,СВЦЭМ!$A$39:$A$782,$A124,СВЦЭМ!$B$39:$B$782,C$119)+'СЕТ СН'!$I$11+СВЦЭМ!$D$10+'СЕТ СН'!$I$5-'СЕТ СН'!$I$21</f>
        <v>4404.2838202700004</v>
      </c>
      <c r="D124" s="36">
        <f>SUMIFS(СВЦЭМ!$D$39:$D$782,СВЦЭМ!$A$39:$A$782,$A124,СВЦЭМ!$B$39:$B$782,D$119)+'СЕТ СН'!$I$11+СВЦЭМ!$D$10+'СЕТ СН'!$I$5-'СЕТ СН'!$I$21</f>
        <v>4337.9929041699997</v>
      </c>
      <c r="E124" s="36">
        <f>SUMIFS(СВЦЭМ!$D$39:$D$782,СВЦЭМ!$A$39:$A$782,$A124,СВЦЭМ!$B$39:$B$782,E$119)+'СЕТ СН'!$I$11+СВЦЭМ!$D$10+'СЕТ СН'!$I$5-'СЕТ СН'!$I$21</f>
        <v>4321.46856209</v>
      </c>
      <c r="F124" s="36">
        <f>SUMIFS(СВЦЭМ!$D$39:$D$782,СВЦЭМ!$A$39:$A$782,$A124,СВЦЭМ!$B$39:$B$782,F$119)+'СЕТ СН'!$I$11+СВЦЭМ!$D$10+'СЕТ СН'!$I$5-'СЕТ СН'!$I$21</f>
        <v>4321.4713465200002</v>
      </c>
      <c r="G124" s="36">
        <f>SUMIFS(СВЦЭМ!$D$39:$D$782,СВЦЭМ!$A$39:$A$782,$A124,СВЦЭМ!$B$39:$B$782,G$119)+'СЕТ СН'!$I$11+СВЦЭМ!$D$10+'СЕТ СН'!$I$5-'СЕТ СН'!$I$21</f>
        <v>4330.7607754399996</v>
      </c>
      <c r="H124" s="36">
        <f>SUMIFS(СВЦЭМ!$D$39:$D$782,СВЦЭМ!$A$39:$A$782,$A124,СВЦЭМ!$B$39:$B$782,H$119)+'СЕТ СН'!$I$11+СВЦЭМ!$D$10+'СЕТ СН'!$I$5-'СЕТ СН'!$I$21</f>
        <v>4385.6844656499998</v>
      </c>
      <c r="I124" s="36">
        <f>SUMIFS(СВЦЭМ!$D$39:$D$782,СВЦЭМ!$A$39:$A$782,$A124,СВЦЭМ!$B$39:$B$782,I$119)+'СЕТ СН'!$I$11+СВЦЭМ!$D$10+'СЕТ СН'!$I$5-'СЕТ СН'!$I$21</f>
        <v>4369.7754243500003</v>
      </c>
      <c r="J124" s="36">
        <f>SUMIFS(СВЦЭМ!$D$39:$D$782,СВЦЭМ!$A$39:$A$782,$A124,СВЦЭМ!$B$39:$B$782,J$119)+'СЕТ СН'!$I$11+СВЦЭМ!$D$10+'СЕТ СН'!$I$5-'СЕТ СН'!$I$21</f>
        <v>4269.2583132300006</v>
      </c>
      <c r="K124" s="36">
        <f>SUMIFS(СВЦЭМ!$D$39:$D$782,СВЦЭМ!$A$39:$A$782,$A124,СВЦЭМ!$B$39:$B$782,K$119)+'СЕТ СН'!$I$11+СВЦЭМ!$D$10+'СЕТ СН'!$I$5-'СЕТ СН'!$I$21</f>
        <v>4290.62851254</v>
      </c>
      <c r="L124" s="36">
        <f>SUMIFS(СВЦЭМ!$D$39:$D$782,СВЦЭМ!$A$39:$A$782,$A124,СВЦЭМ!$B$39:$B$782,L$119)+'СЕТ СН'!$I$11+СВЦЭМ!$D$10+'СЕТ СН'!$I$5-'СЕТ СН'!$I$21</f>
        <v>4297.3366628100002</v>
      </c>
      <c r="M124" s="36">
        <f>SUMIFS(СВЦЭМ!$D$39:$D$782,СВЦЭМ!$A$39:$A$782,$A124,СВЦЭМ!$B$39:$B$782,M$119)+'СЕТ СН'!$I$11+СВЦЭМ!$D$10+'СЕТ СН'!$I$5-'СЕТ СН'!$I$21</f>
        <v>4318.5724730900001</v>
      </c>
      <c r="N124" s="36">
        <f>SUMIFS(СВЦЭМ!$D$39:$D$782,СВЦЭМ!$A$39:$A$782,$A124,СВЦЭМ!$B$39:$B$782,N$119)+'СЕТ СН'!$I$11+СВЦЭМ!$D$10+'СЕТ СН'!$I$5-'СЕТ СН'!$I$21</f>
        <v>4297.83702713</v>
      </c>
      <c r="O124" s="36">
        <f>SUMIFS(СВЦЭМ!$D$39:$D$782,СВЦЭМ!$A$39:$A$782,$A124,СВЦЭМ!$B$39:$B$782,O$119)+'СЕТ СН'!$I$11+СВЦЭМ!$D$10+'СЕТ СН'!$I$5-'СЕТ СН'!$I$21</f>
        <v>4302.7133590499998</v>
      </c>
      <c r="P124" s="36">
        <f>SUMIFS(СВЦЭМ!$D$39:$D$782,СВЦЭМ!$A$39:$A$782,$A124,СВЦЭМ!$B$39:$B$782,P$119)+'СЕТ СН'!$I$11+СВЦЭМ!$D$10+'СЕТ СН'!$I$5-'СЕТ СН'!$I$21</f>
        <v>4306.7426547699997</v>
      </c>
      <c r="Q124" s="36">
        <f>SUMIFS(СВЦЭМ!$D$39:$D$782,СВЦЭМ!$A$39:$A$782,$A124,СВЦЭМ!$B$39:$B$782,Q$119)+'СЕТ СН'!$I$11+СВЦЭМ!$D$10+'СЕТ СН'!$I$5-'СЕТ СН'!$I$21</f>
        <v>4328.9554890600002</v>
      </c>
      <c r="R124" s="36">
        <f>SUMIFS(СВЦЭМ!$D$39:$D$782,СВЦЭМ!$A$39:$A$782,$A124,СВЦЭМ!$B$39:$B$782,R$119)+'СЕТ СН'!$I$11+СВЦЭМ!$D$10+'СЕТ СН'!$I$5-'СЕТ СН'!$I$21</f>
        <v>4309.5611071000003</v>
      </c>
      <c r="S124" s="36">
        <f>SUMIFS(СВЦЭМ!$D$39:$D$782,СВЦЭМ!$A$39:$A$782,$A124,СВЦЭМ!$B$39:$B$782,S$119)+'СЕТ СН'!$I$11+СВЦЭМ!$D$10+'СЕТ СН'!$I$5-'СЕТ СН'!$I$21</f>
        <v>4301.4463679099999</v>
      </c>
      <c r="T124" s="36">
        <f>SUMIFS(СВЦЭМ!$D$39:$D$782,СВЦЭМ!$A$39:$A$782,$A124,СВЦЭМ!$B$39:$B$782,T$119)+'СЕТ СН'!$I$11+СВЦЭМ!$D$10+'СЕТ СН'!$I$5-'СЕТ СН'!$I$21</f>
        <v>4334.50062273</v>
      </c>
      <c r="U124" s="36">
        <f>SUMIFS(СВЦЭМ!$D$39:$D$782,СВЦЭМ!$A$39:$A$782,$A124,СВЦЭМ!$B$39:$B$782,U$119)+'СЕТ СН'!$I$11+СВЦЭМ!$D$10+'СЕТ СН'!$I$5-'СЕТ СН'!$I$21</f>
        <v>4311.4515307800002</v>
      </c>
      <c r="V124" s="36">
        <f>SUMIFS(СВЦЭМ!$D$39:$D$782,СВЦЭМ!$A$39:$A$782,$A124,СВЦЭМ!$B$39:$B$782,V$119)+'СЕТ СН'!$I$11+СВЦЭМ!$D$10+'СЕТ СН'!$I$5-'СЕТ СН'!$I$21</f>
        <v>4311.6480673400001</v>
      </c>
      <c r="W124" s="36">
        <f>SUMIFS(СВЦЭМ!$D$39:$D$782,СВЦЭМ!$A$39:$A$782,$A124,СВЦЭМ!$B$39:$B$782,W$119)+'СЕТ СН'!$I$11+СВЦЭМ!$D$10+'СЕТ СН'!$I$5-'СЕТ СН'!$I$21</f>
        <v>4315.57013972</v>
      </c>
      <c r="X124" s="36">
        <f>SUMIFS(СВЦЭМ!$D$39:$D$782,СВЦЭМ!$A$39:$A$782,$A124,СВЦЭМ!$B$39:$B$782,X$119)+'СЕТ СН'!$I$11+СВЦЭМ!$D$10+'СЕТ СН'!$I$5-'СЕТ СН'!$I$21</f>
        <v>4325.7515287700007</v>
      </c>
      <c r="Y124" s="36">
        <f>SUMIFS(СВЦЭМ!$D$39:$D$782,СВЦЭМ!$A$39:$A$782,$A124,СВЦЭМ!$B$39:$B$782,Y$119)+'СЕТ СН'!$I$11+СВЦЭМ!$D$10+'СЕТ СН'!$I$5-'СЕТ СН'!$I$21</f>
        <v>4398.74677023</v>
      </c>
    </row>
    <row r="125" spans="1:27" ht="15.75" x14ac:dyDescent="0.2">
      <c r="A125" s="35">
        <f t="shared" si="3"/>
        <v>44475</v>
      </c>
      <c r="B125" s="36">
        <f>SUMIFS(СВЦЭМ!$D$39:$D$782,СВЦЭМ!$A$39:$A$782,$A125,СВЦЭМ!$B$39:$B$782,B$119)+'СЕТ СН'!$I$11+СВЦЭМ!$D$10+'СЕТ СН'!$I$5-'СЕТ СН'!$I$21</f>
        <v>4424.9420693700004</v>
      </c>
      <c r="C125" s="36">
        <f>SUMIFS(СВЦЭМ!$D$39:$D$782,СВЦЭМ!$A$39:$A$782,$A125,СВЦЭМ!$B$39:$B$782,C$119)+'СЕТ СН'!$I$11+СВЦЭМ!$D$10+'СЕТ СН'!$I$5-'СЕТ СН'!$I$21</f>
        <v>4455.4695681700005</v>
      </c>
      <c r="D125" s="36">
        <f>SUMIFS(СВЦЭМ!$D$39:$D$782,СВЦЭМ!$A$39:$A$782,$A125,СВЦЭМ!$B$39:$B$782,D$119)+'СЕТ СН'!$I$11+СВЦЭМ!$D$10+'СЕТ СН'!$I$5-'СЕТ СН'!$I$21</f>
        <v>4372.6822288700005</v>
      </c>
      <c r="E125" s="36">
        <f>SUMIFS(СВЦЭМ!$D$39:$D$782,СВЦЭМ!$A$39:$A$782,$A125,СВЦЭМ!$B$39:$B$782,E$119)+'СЕТ СН'!$I$11+СВЦЭМ!$D$10+'СЕТ СН'!$I$5-'СЕТ СН'!$I$21</f>
        <v>4362.2346144399999</v>
      </c>
      <c r="F125" s="36">
        <f>SUMIFS(СВЦЭМ!$D$39:$D$782,СВЦЭМ!$A$39:$A$782,$A125,СВЦЭМ!$B$39:$B$782,F$119)+'СЕТ СН'!$I$11+СВЦЭМ!$D$10+'СЕТ СН'!$I$5-'СЕТ СН'!$I$21</f>
        <v>4356.5860075000001</v>
      </c>
      <c r="G125" s="36">
        <f>SUMIFS(СВЦЭМ!$D$39:$D$782,СВЦЭМ!$A$39:$A$782,$A125,СВЦЭМ!$B$39:$B$782,G$119)+'СЕТ СН'!$I$11+СВЦЭМ!$D$10+'СЕТ СН'!$I$5-'СЕТ СН'!$I$21</f>
        <v>4359.9149993200008</v>
      </c>
      <c r="H125" s="36">
        <f>SUMIFS(СВЦЭМ!$D$39:$D$782,СВЦЭМ!$A$39:$A$782,$A125,СВЦЭМ!$B$39:$B$782,H$119)+'СЕТ СН'!$I$11+СВЦЭМ!$D$10+'СЕТ СН'!$I$5-'СЕТ СН'!$I$21</f>
        <v>4419.2304767100004</v>
      </c>
      <c r="I125" s="36">
        <f>SUMIFS(СВЦЭМ!$D$39:$D$782,СВЦЭМ!$A$39:$A$782,$A125,СВЦЭМ!$B$39:$B$782,I$119)+'СЕТ СН'!$I$11+СВЦЭМ!$D$10+'СЕТ СН'!$I$5-'СЕТ СН'!$I$21</f>
        <v>4434.3021822800001</v>
      </c>
      <c r="J125" s="36">
        <f>SUMIFS(СВЦЭМ!$D$39:$D$782,СВЦЭМ!$A$39:$A$782,$A125,СВЦЭМ!$B$39:$B$782,J$119)+'СЕТ СН'!$I$11+СВЦЭМ!$D$10+'СЕТ СН'!$I$5-'СЕТ СН'!$I$21</f>
        <v>4378.1917959500006</v>
      </c>
      <c r="K125" s="36">
        <f>SUMIFS(СВЦЭМ!$D$39:$D$782,СВЦЭМ!$A$39:$A$782,$A125,СВЦЭМ!$B$39:$B$782,K$119)+'СЕТ СН'!$I$11+СВЦЭМ!$D$10+'СЕТ СН'!$I$5-'СЕТ СН'!$I$21</f>
        <v>4359.3717537000002</v>
      </c>
      <c r="L125" s="36">
        <f>SUMIFS(СВЦЭМ!$D$39:$D$782,СВЦЭМ!$A$39:$A$782,$A125,СВЦЭМ!$B$39:$B$782,L$119)+'СЕТ СН'!$I$11+СВЦЭМ!$D$10+'СЕТ СН'!$I$5-'СЕТ СН'!$I$21</f>
        <v>4377.0667129600006</v>
      </c>
      <c r="M125" s="36">
        <f>SUMIFS(СВЦЭМ!$D$39:$D$782,СВЦЭМ!$A$39:$A$782,$A125,СВЦЭМ!$B$39:$B$782,M$119)+'СЕТ СН'!$I$11+СВЦЭМ!$D$10+'СЕТ СН'!$I$5-'СЕТ СН'!$I$21</f>
        <v>4378.1659418600002</v>
      </c>
      <c r="N125" s="36">
        <f>SUMIFS(СВЦЭМ!$D$39:$D$782,СВЦЭМ!$A$39:$A$782,$A125,СВЦЭМ!$B$39:$B$782,N$119)+'СЕТ СН'!$I$11+СВЦЭМ!$D$10+'СЕТ СН'!$I$5-'СЕТ СН'!$I$21</f>
        <v>4369.6273779000003</v>
      </c>
      <c r="O125" s="36">
        <f>SUMIFS(СВЦЭМ!$D$39:$D$782,СВЦЭМ!$A$39:$A$782,$A125,СВЦЭМ!$B$39:$B$782,O$119)+'СЕТ СН'!$I$11+СВЦЭМ!$D$10+'СЕТ СН'!$I$5-'СЕТ СН'!$I$21</f>
        <v>4383.61659358</v>
      </c>
      <c r="P125" s="36">
        <f>SUMIFS(СВЦЭМ!$D$39:$D$782,СВЦЭМ!$A$39:$A$782,$A125,СВЦЭМ!$B$39:$B$782,P$119)+'СЕТ СН'!$I$11+СВЦЭМ!$D$10+'СЕТ СН'!$I$5-'СЕТ СН'!$I$21</f>
        <v>4388.3419408</v>
      </c>
      <c r="Q125" s="36">
        <f>SUMIFS(СВЦЭМ!$D$39:$D$782,СВЦЭМ!$A$39:$A$782,$A125,СВЦЭМ!$B$39:$B$782,Q$119)+'СЕТ СН'!$I$11+СВЦЭМ!$D$10+'СЕТ СН'!$I$5-'СЕТ СН'!$I$21</f>
        <v>4399.7406323100004</v>
      </c>
      <c r="R125" s="36">
        <f>SUMIFS(СВЦЭМ!$D$39:$D$782,СВЦЭМ!$A$39:$A$782,$A125,СВЦЭМ!$B$39:$B$782,R$119)+'СЕТ СН'!$I$11+СВЦЭМ!$D$10+'СЕТ СН'!$I$5-'СЕТ СН'!$I$21</f>
        <v>4405.5259283400001</v>
      </c>
      <c r="S125" s="36">
        <f>SUMIFS(СВЦЭМ!$D$39:$D$782,СВЦЭМ!$A$39:$A$782,$A125,СВЦЭМ!$B$39:$B$782,S$119)+'СЕТ СН'!$I$11+СВЦЭМ!$D$10+'СЕТ СН'!$I$5-'СЕТ СН'!$I$21</f>
        <v>4403.8791764400003</v>
      </c>
      <c r="T125" s="36">
        <f>SUMIFS(СВЦЭМ!$D$39:$D$782,СВЦЭМ!$A$39:$A$782,$A125,СВЦЭМ!$B$39:$B$782,T$119)+'СЕТ СН'!$I$11+СВЦЭМ!$D$10+'СЕТ СН'!$I$5-'СЕТ СН'!$I$21</f>
        <v>4361.4523345699999</v>
      </c>
      <c r="U125" s="36">
        <f>SUMIFS(СВЦЭМ!$D$39:$D$782,СВЦЭМ!$A$39:$A$782,$A125,СВЦЭМ!$B$39:$B$782,U$119)+'СЕТ СН'!$I$11+СВЦЭМ!$D$10+'СЕТ СН'!$I$5-'СЕТ СН'!$I$21</f>
        <v>4299.4301201799999</v>
      </c>
      <c r="V125" s="36">
        <f>SUMIFS(СВЦЭМ!$D$39:$D$782,СВЦЭМ!$A$39:$A$782,$A125,СВЦЭМ!$B$39:$B$782,V$119)+'СЕТ СН'!$I$11+СВЦЭМ!$D$10+'СЕТ СН'!$I$5-'СЕТ СН'!$I$21</f>
        <v>4266.7929767400001</v>
      </c>
      <c r="W125" s="36">
        <f>SUMIFS(СВЦЭМ!$D$39:$D$782,СВЦЭМ!$A$39:$A$782,$A125,СВЦЭМ!$B$39:$B$782,W$119)+'СЕТ СН'!$I$11+СВЦЭМ!$D$10+'СЕТ СН'!$I$5-'СЕТ СН'!$I$21</f>
        <v>4298.3813759800005</v>
      </c>
      <c r="X125" s="36">
        <f>SUMIFS(СВЦЭМ!$D$39:$D$782,СВЦЭМ!$A$39:$A$782,$A125,СВЦЭМ!$B$39:$B$782,X$119)+'СЕТ СН'!$I$11+СВЦЭМ!$D$10+'СЕТ СН'!$I$5-'СЕТ СН'!$I$21</f>
        <v>4378.2601420800002</v>
      </c>
      <c r="Y125" s="36">
        <f>SUMIFS(СВЦЭМ!$D$39:$D$782,СВЦЭМ!$A$39:$A$782,$A125,СВЦЭМ!$B$39:$B$782,Y$119)+'СЕТ СН'!$I$11+СВЦЭМ!$D$10+'СЕТ СН'!$I$5-'СЕТ СН'!$I$21</f>
        <v>4413.8813170499998</v>
      </c>
    </row>
    <row r="126" spans="1:27" ht="15.75" x14ac:dyDescent="0.2">
      <c r="A126" s="35">
        <f t="shared" si="3"/>
        <v>44476</v>
      </c>
      <c r="B126" s="36">
        <f>SUMIFS(СВЦЭМ!$D$39:$D$782,СВЦЭМ!$A$39:$A$782,$A126,СВЦЭМ!$B$39:$B$782,B$119)+'СЕТ СН'!$I$11+СВЦЭМ!$D$10+'СЕТ СН'!$I$5-'СЕТ СН'!$I$21</f>
        <v>4351.0308005500001</v>
      </c>
      <c r="C126" s="36">
        <f>SUMIFS(СВЦЭМ!$D$39:$D$782,СВЦЭМ!$A$39:$A$782,$A126,СВЦЭМ!$B$39:$B$782,C$119)+'СЕТ СН'!$I$11+СВЦЭМ!$D$10+'СЕТ СН'!$I$5-'СЕТ СН'!$I$21</f>
        <v>4368.5091000499997</v>
      </c>
      <c r="D126" s="36">
        <f>SUMIFS(СВЦЭМ!$D$39:$D$782,СВЦЭМ!$A$39:$A$782,$A126,СВЦЭМ!$B$39:$B$782,D$119)+'СЕТ СН'!$I$11+СВЦЭМ!$D$10+'СЕТ СН'!$I$5-'СЕТ СН'!$I$21</f>
        <v>4322.3278257100001</v>
      </c>
      <c r="E126" s="36">
        <f>SUMIFS(СВЦЭМ!$D$39:$D$782,СВЦЭМ!$A$39:$A$782,$A126,СВЦЭМ!$B$39:$B$782,E$119)+'СЕТ СН'!$I$11+СВЦЭМ!$D$10+'СЕТ СН'!$I$5-'СЕТ СН'!$I$21</f>
        <v>4324.5525007100005</v>
      </c>
      <c r="F126" s="36">
        <f>SUMIFS(СВЦЭМ!$D$39:$D$782,СВЦЭМ!$A$39:$A$782,$A126,СВЦЭМ!$B$39:$B$782,F$119)+'СЕТ СН'!$I$11+СВЦЭМ!$D$10+'СЕТ СН'!$I$5-'СЕТ СН'!$I$21</f>
        <v>4323.6683979400004</v>
      </c>
      <c r="G126" s="36">
        <f>SUMIFS(СВЦЭМ!$D$39:$D$782,СВЦЭМ!$A$39:$A$782,$A126,СВЦЭМ!$B$39:$B$782,G$119)+'СЕТ СН'!$I$11+СВЦЭМ!$D$10+'СЕТ СН'!$I$5-'СЕТ СН'!$I$21</f>
        <v>4324.05862798</v>
      </c>
      <c r="H126" s="36">
        <f>SUMIFS(СВЦЭМ!$D$39:$D$782,СВЦЭМ!$A$39:$A$782,$A126,СВЦЭМ!$B$39:$B$782,H$119)+'СЕТ СН'!$I$11+СВЦЭМ!$D$10+'СЕТ СН'!$I$5-'СЕТ СН'!$I$21</f>
        <v>4374.7128883400001</v>
      </c>
      <c r="I126" s="36">
        <f>SUMIFS(СВЦЭМ!$D$39:$D$782,СВЦЭМ!$A$39:$A$782,$A126,СВЦЭМ!$B$39:$B$782,I$119)+'СЕТ СН'!$I$11+СВЦЭМ!$D$10+'СЕТ СН'!$I$5-'СЕТ СН'!$I$21</f>
        <v>4385.2505283999999</v>
      </c>
      <c r="J126" s="36">
        <f>SUMIFS(СВЦЭМ!$D$39:$D$782,СВЦЭМ!$A$39:$A$782,$A126,СВЦЭМ!$B$39:$B$782,J$119)+'СЕТ СН'!$I$11+СВЦЭМ!$D$10+'СЕТ СН'!$I$5-'СЕТ СН'!$I$21</f>
        <v>4343.7234351700008</v>
      </c>
      <c r="K126" s="36">
        <f>SUMIFS(СВЦЭМ!$D$39:$D$782,СВЦЭМ!$A$39:$A$782,$A126,СВЦЭМ!$B$39:$B$782,K$119)+'СЕТ СН'!$I$11+СВЦЭМ!$D$10+'СЕТ СН'!$I$5-'СЕТ СН'!$I$21</f>
        <v>4313.8125953799999</v>
      </c>
      <c r="L126" s="36">
        <f>SUMIFS(СВЦЭМ!$D$39:$D$782,СВЦЭМ!$A$39:$A$782,$A126,СВЦЭМ!$B$39:$B$782,L$119)+'СЕТ СН'!$I$11+СВЦЭМ!$D$10+'СЕТ СН'!$I$5-'СЕТ СН'!$I$21</f>
        <v>4302.0120448300004</v>
      </c>
      <c r="M126" s="36">
        <f>SUMIFS(СВЦЭМ!$D$39:$D$782,СВЦЭМ!$A$39:$A$782,$A126,СВЦЭМ!$B$39:$B$782,M$119)+'СЕТ СН'!$I$11+СВЦЭМ!$D$10+'СЕТ СН'!$I$5-'СЕТ СН'!$I$21</f>
        <v>4323.29134626</v>
      </c>
      <c r="N126" s="36">
        <f>SUMIFS(СВЦЭМ!$D$39:$D$782,СВЦЭМ!$A$39:$A$782,$A126,СВЦЭМ!$B$39:$B$782,N$119)+'СЕТ СН'!$I$11+СВЦЭМ!$D$10+'СЕТ СН'!$I$5-'СЕТ СН'!$I$21</f>
        <v>4332.1373777300005</v>
      </c>
      <c r="O126" s="36">
        <f>SUMIFS(СВЦЭМ!$D$39:$D$782,СВЦЭМ!$A$39:$A$782,$A126,СВЦЭМ!$B$39:$B$782,O$119)+'СЕТ СН'!$I$11+СВЦЭМ!$D$10+'СЕТ СН'!$I$5-'СЕТ СН'!$I$21</f>
        <v>4326.9998679600003</v>
      </c>
      <c r="P126" s="36">
        <f>SUMIFS(СВЦЭМ!$D$39:$D$782,СВЦЭМ!$A$39:$A$782,$A126,СВЦЭМ!$B$39:$B$782,P$119)+'СЕТ СН'!$I$11+СВЦЭМ!$D$10+'СЕТ СН'!$I$5-'СЕТ СН'!$I$21</f>
        <v>4325.2991517200007</v>
      </c>
      <c r="Q126" s="36">
        <f>SUMIFS(СВЦЭМ!$D$39:$D$782,СВЦЭМ!$A$39:$A$782,$A126,СВЦЭМ!$B$39:$B$782,Q$119)+'СЕТ СН'!$I$11+СВЦЭМ!$D$10+'СЕТ СН'!$I$5-'СЕТ СН'!$I$21</f>
        <v>4331.6757957</v>
      </c>
      <c r="R126" s="36">
        <f>SUMIFS(СВЦЭМ!$D$39:$D$782,СВЦЭМ!$A$39:$A$782,$A126,СВЦЭМ!$B$39:$B$782,R$119)+'СЕТ СН'!$I$11+СВЦЭМ!$D$10+'СЕТ СН'!$I$5-'СЕТ СН'!$I$21</f>
        <v>4325.6291201100003</v>
      </c>
      <c r="S126" s="36">
        <f>SUMIFS(СВЦЭМ!$D$39:$D$782,СВЦЭМ!$A$39:$A$782,$A126,СВЦЭМ!$B$39:$B$782,S$119)+'СЕТ СН'!$I$11+СВЦЭМ!$D$10+'СЕТ СН'!$I$5-'СЕТ СН'!$I$21</f>
        <v>4325.2047828200002</v>
      </c>
      <c r="T126" s="36">
        <f>SUMIFS(СВЦЭМ!$D$39:$D$782,СВЦЭМ!$A$39:$A$782,$A126,СВЦЭМ!$B$39:$B$782,T$119)+'СЕТ СН'!$I$11+СВЦЭМ!$D$10+'СЕТ СН'!$I$5-'СЕТ СН'!$I$21</f>
        <v>4309.8018600800006</v>
      </c>
      <c r="U126" s="36">
        <f>SUMIFS(СВЦЭМ!$D$39:$D$782,СВЦЭМ!$A$39:$A$782,$A126,СВЦЭМ!$B$39:$B$782,U$119)+'СЕТ СН'!$I$11+СВЦЭМ!$D$10+'СЕТ СН'!$I$5-'СЕТ СН'!$I$21</f>
        <v>4286.67463838</v>
      </c>
      <c r="V126" s="36">
        <f>SUMIFS(СВЦЭМ!$D$39:$D$782,СВЦЭМ!$A$39:$A$782,$A126,СВЦЭМ!$B$39:$B$782,V$119)+'СЕТ СН'!$I$11+СВЦЭМ!$D$10+'СЕТ СН'!$I$5-'СЕТ СН'!$I$21</f>
        <v>4301.5048366600004</v>
      </c>
      <c r="W126" s="36">
        <f>SUMIFS(СВЦЭМ!$D$39:$D$782,СВЦЭМ!$A$39:$A$782,$A126,СВЦЭМ!$B$39:$B$782,W$119)+'СЕТ СН'!$I$11+СВЦЭМ!$D$10+'СЕТ СН'!$I$5-'СЕТ СН'!$I$21</f>
        <v>4334.4578683</v>
      </c>
      <c r="X126" s="36">
        <f>SUMIFS(СВЦЭМ!$D$39:$D$782,СВЦЭМ!$A$39:$A$782,$A126,СВЦЭМ!$B$39:$B$782,X$119)+'СЕТ СН'!$I$11+СВЦЭМ!$D$10+'СЕТ СН'!$I$5-'СЕТ СН'!$I$21</f>
        <v>4386.4006735599996</v>
      </c>
      <c r="Y126" s="36">
        <f>SUMIFS(СВЦЭМ!$D$39:$D$782,СВЦЭМ!$A$39:$A$782,$A126,СВЦЭМ!$B$39:$B$782,Y$119)+'СЕТ СН'!$I$11+СВЦЭМ!$D$10+'СЕТ СН'!$I$5-'СЕТ СН'!$I$21</f>
        <v>4397.0357469200007</v>
      </c>
    </row>
    <row r="127" spans="1:27" ht="15.75" x14ac:dyDescent="0.2">
      <c r="A127" s="35">
        <f t="shared" si="3"/>
        <v>44477</v>
      </c>
      <c r="B127" s="36">
        <f>SUMIFS(СВЦЭМ!$D$39:$D$782,СВЦЭМ!$A$39:$A$782,$A127,СВЦЭМ!$B$39:$B$782,B$119)+'СЕТ СН'!$I$11+СВЦЭМ!$D$10+'СЕТ СН'!$I$5-'СЕТ СН'!$I$21</f>
        <v>4369.6122326700006</v>
      </c>
      <c r="C127" s="36">
        <f>SUMIFS(СВЦЭМ!$D$39:$D$782,СВЦЭМ!$A$39:$A$782,$A127,СВЦЭМ!$B$39:$B$782,C$119)+'СЕТ СН'!$I$11+СВЦЭМ!$D$10+'СЕТ СН'!$I$5-'СЕТ СН'!$I$21</f>
        <v>4394.4378600300006</v>
      </c>
      <c r="D127" s="36">
        <f>SUMIFS(СВЦЭМ!$D$39:$D$782,СВЦЭМ!$A$39:$A$782,$A127,СВЦЭМ!$B$39:$B$782,D$119)+'СЕТ СН'!$I$11+СВЦЭМ!$D$10+'СЕТ СН'!$I$5-'СЕТ СН'!$I$21</f>
        <v>4364.6295465700005</v>
      </c>
      <c r="E127" s="36">
        <f>SUMIFS(СВЦЭМ!$D$39:$D$782,СВЦЭМ!$A$39:$A$782,$A127,СВЦЭМ!$B$39:$B$782,E$119)+'СЕТ СН'!$I$11+СВЦЭМ!$D$10+'СЕТ СН'!$I$5-'СЕТ СН'!$I$21</f>
        <v>4389.2679234200004</v>
      </c>
      <c r="F127" s="36">
        <f>SUMIFS(СВЦЭМ!$D$39:$D$782,СВЦЭМ!$A$39:$A$782,$A127,СВЦЭМ!$B$39:$B$782,F$119)+'СЕТ СН'!$I$11+СВЦЭМ!$D$10+'СЕТ СН'!$I$5-'СЕТ СН'!$I$21</f>
        <v>4386.2707082400002</v>
      </c>
      <c r="G127" s="36">
        <f>SUMIFS(СВЦЭМ!$D$39:$D$782,СВЦЭМ!$A$39:$A$782,$A127,СВЦЭМ!$B$39:$B$782,G$119)+'СЕТ СН'!$I$11+СВЦЭМ!$D$10+'СЕТ СН'!$I$5-'СЕТ СН'!$I$21</f>
        <v>4367.2463909899998</v>
      </c>
      <c r="H127" s="36">
        <f>SUMIFS(СВЦЭМ!$D$39:$D$782,СВЦЭМ!$A$39:$A$782,$A127,СВЦЭМ!$B$39:$B$782,H$119)+'СЕТ СН'!$I$11+СВЦЭМ!$D$10+'СЕТ СН'!$I$5-'СЕТ СН'!$I$21</f>
        <v>4402.6940769400007</v>
      </c>
      <c r="I127" s="36">
        <f>SUMIFS(СВЦЭМ!$D$39:$D$782,СВЦЭМ!$A$39:$A$782,$A127,СВЦЭМ!$B$39:$B$782,I$119)+'СЕТ СН'!$I$11+СВЦЭМ!$D$10+'СЕТ СН'!$I$5-'СЕТ СН'!$I$21</f>
        <v>4440.2360245400005</v>
      </c>
      <c r="J127" s="36">
        <f>SUMIFS(СВЦЭМ!$D$39:$D$782,СВЦЭМ!$A$39:$A$782,$A127,СВЦЭМ!$B$39:$B$782,J$119)+'СЕТ СН'!$I$11+СВЦЭМ!$D$10+'СЕТ СН'!$I$5-'СЕТ СН'!$I$21</f>
        <v>4387.5420359400005</v>
      </c>
      <c r="K127" s="36">
        <f>SUMIFS(СВЦЭМ!$D$39:$D$782,СВЦЭМ!$A$39:$A$782,$A127,СВЦЭМ!$B$39:$B$782,K$119)+'СЕТ СН'!$I$11+СВЦЭМ!$D$10+'СЕТ СН'!$I$5-'СЕТ СН'!$I$21</f>
        <v>4354.9064336499996</v>
      </c>
      <c r="L127" s="36">
        <f>SUMIFS(СВЦЭМ!$D$39:$D$782,СВЦЭМ!$A$39:$A$782,$A127,СВЦЭМ!$B$39:$B$782,L$119)+'СЕТ СН'!$I$11+СВЦЭМ!$D$10+'СЕТ СН'!$I$5-'СЕТ СН'!$I$21</f>
        <v>4317.9101587900004</v>
      </c>
      <c r="M127" s="36">
        <f>SUMIFS(СВЦЭМ!$D$39:$D$782,СВЦЭМ!$A$39:$A$782,$A127,СВЦЭМ!$B$39:$B$782,M$119)+'СЕТ СН'!$I$11+СВЦЭМ!$D$10+'СЕТ СН'!$I$5-'СЕТ СН'!$I$21</f>
        <v>4331.6619006199999</v>
      </c>
      <c r="N127" s="36">
        <f>SUMIFS(СВЦЭМ!$D$39:$D$782,СВЦЭМ!$A$39:$A$782,$A127,СВЦЭМ!$B$39:$B$782,N$119)+'СЕТ СН'!$I$11+СВЦЭМ!$D$10+'СЕТ СН'!$I$5-'СЕТ СН'!$I$21</f>
        <v>4337.0269931599996</v>
      </c>
      <c r="O127" s="36">
        <f>SUMIFS(СВЦЭМ!$D$39:$D$782,СВЦЭМ!$A$39:$A$782,$A127,СВЦЭМ!$B$39:$B$782,O$119)+'СЕТ СН'!$I$11+СВЦЭМ!$D$10+'СЕТ СН'!$I$5-'СЕТ СН'!$I$21</f>
        <v>4327.7417464299997</v>
      </c>
      <c r="P127" s="36">
        <f>SUMIFS(СВЦЭМ!$D$39:$D$782,СВЦЭМ!$A$39:$A$782,$A127,СВЦЭМ!$B$39:$B$782,P$119)+'СЕТ СН'!$I$11+СВЦЭМ!$D$10+'СЕТ СН'!$I$5-'СЕТ СН'!$I$21</f>
        <v>4328.6773421500002</v>
      </c>
      <c r="Q127" s="36">
        <f>SUMIFS(СВЦЭМ!$D$39:$D$782,СВЦЭМ!$A$39:$A$782,$A127,СВЦЭМ!$B$39:$B$782,Q$119)+'СЕТ СН'!$I$11+СВЦЭМ!$D$10+'СЕТ СН'!$I$5-'СЕТ СН'!$I$21</f>
        <v>4323.5984733700006</v>
      </c>
      <c r="R127" s="36">
        <f>SUMIFS(СВЦЭМ!$D$39:$D$782,СВЦЭМ!$A$39:$A$782,$A127,СВЦЭМ!$B$39:$B$782,R$119)+'СЕТ СН'!$I$11+СВЦЭМ!$D$10+'СЕТ СН'!$I$5-'СЕТ СН'!$I$21</f>
        <v>4319.6717444400001</v>
      </c>
      <c r="S127" s="36">
        <f>SUMIFS(СВЦЭМ!$D$39:$D$782,СВЦЭМ!$A$39:$A$782,$A127,СВЦЭМ!$B$39:$B$782,S$119)+'СЕТ СН'!$I$11+СВЦЭМ!$D$10+'СЕТ СН'!$I$5-'СЕТ СН'!$I$21</f>
        <v>4322.4608839499997</v>
      </c>
      <c r="T127" s="36">
        <f>SUMIFS(СВЦЭМ!$D$39:$D$782,СВЦЭМ!$A$39:$A$782,$A127,СВЦЭМ!$B$39:$B$782,T$119)+'СЕТ СН'!$I$11+СВЦЭМ!$D$10+'СЕТ СН'!$I$5-'СЕТ СН'!$I$21</f>
        <v>4329.1405831499997</v>
      </c>
      <c r="U127" s="36">
        <f>SUMIFS(СВЦЭМ!$D$39:$D$782,СВЦЭМ!$A$39:$A$782,$A127,СВЦЭМ!$B$39:$B$782,U$119)+'СЕТ СН'!$I$11+СВЦЭМ!$D$10+'СЕТ СН'!$I$5-'СЕТ СН'!$I$21</f>
        <v>4300.15045482</v>
      </c>
      <c r="V127" s="36">
        <f>SUMIFS(СВЦЭМ!$D$39:$D$782,СВЦЭМ!$A$39:$A$782,$A127,СВЦЭМ!$B$39:$B$782,V$119)+'СЕТ СН'!$I$11+СВЦЭМ!$D$10+'СЕТ СН'!$I$5-'СЕТ СН'!$I$21</f>
        <v>4301.0037346400004</v>
      </c>
      <c r="W127" s="36">
        <f>SUMIFS(СВЦЭМ!$D$39:$D$782,СВЦЭМ!$A$39:$A$782,$A127,СВЦЭМ!$B$39:$B$782,W$119)+'СЕТ СН'!$I$11+СВЦЭМ!$D$10+'СЕТ СН'!$I$5-'СЕТ СН'!$I$21</f>
        <v>4335.8593669600004</v>
      </c>
      <c r="X127" s="36">
        <f>SUMIFS(СВЦЭМ!$D$39:$D$782,СВЦЭМ!$A$39:$A$782,$A127,СВЦЭМ!$B$39:$B$782,X$119)+'СЕТ СН'!$I$11+СВЦЭМ!$D$10+'СЕТ СН'!$I$5-'СЕТ СН'!$I$21</f>
        <v>4388.0353881199999</v>
      </c>
      <c r="Y127" s="36">
        <f>SUMIFS(СВЦЭМ!$D$39:$D$782,СВЦЭМ!$A$39:$A$782,$A127,СВЦЭМ!$B$39:$B$782,Y$119)+'СЕТ СН'!$I$11+СВЦЭМ!$D$10+'СЕТ СН'!$I$5-'СЕТ СН'!$I$21</f>
        <v>4389.6243401199999</v>
      </c>
    </row>
    <row r="128" spans="1:27" ht="15.75" x14ac:dyDescent="0.2">
      <c r="A128" s="35">
        <f t="shared" si="3"/>
        <v>44478</v>
      </c>
      <c r="B128" s="36">
        <f>SUMIFS(СВЦЭМ!$D$39:$D$782,СВЦЭМ!$A$39:$A$782,$A128,СВЦЭМ!$B$39:$B$782,B$119)+'СЕТ СН'!$I$11+СВЦЭМ!$D$10+'СЕТ СН'!$I$5-'СЕТ СН'!$I$21</f>
        <v>4274.6865958799999</v>
      </c>
      <c r="C128" s="36">
        <f>SUMIFS(СВЦЭМ!$D$39:$D$782,СВЦЭМ!$A$39:$A$782,$A128,СВЦЭМ!$B$39:$B$782,C$119)+'СЕТ СН'!$I$11+СВЦЭМ!$D$10+'СЕТ СН'!$I$5-'СЕТ СН'!$I$21</f>
        <v>4311.8791441000003</v>
      </c>
      <c r="D128" s="36">
        <f>SUMIFS(СВЦЭМ!$D$39:$D$782,СВЦЭМ!$A$39:$A$782,$A128,СВЦЭМ!$B$39:$B$782,D$119)+'СЕТ СН'!$I$11+СВЦЭМ!$D$10+'СЕТ СН'!$I$5-'СЕТ СН'!$I$21</f>
        <v>4308.8744673800002</v>
      </c>
      <c r="E128" s="36">
        <f>SUMIFS(СВЦЭМ!$D$39:$D$782,СВЦЭМ!$A$39:$A$782,$A128,СВЦЭМ!$B$39:$B$782,E$119)+'СЕТ СН'!$I$11+СВЦЭМ!$D$10+'СЕТ СН'!$I$5-'СЕТ СН'!$I$21</f>
        <v>4329.0170201700003</v>
      </c>
      <c r="F128" s="36">
        <f>SUMIFS(СВЦЭМ!$D$39:$D$782,СВЦЭМ!$A$39:$A$782,$A128,СВЦЭМ!$B$39:$B$782,F$119)+'СЕТ СН'!$I$11+СВЦЭМ!$D$10+'СЕТ СН'!$I$5-'СЕТ СН'!$I$21</f>
        <v>4316.9796203100004</v>
      </c>
      <c r="G128" s="36">
        <f>SUMIFS(СВЦЭМ!$D$39:$D$782,СВЦЭМ!$A$39:$A$782,$A128,СВЦЭМ!$B$39:$B$782,G$119)+'СЕТ СН'!$I$11+СВЦЭМ!$D$10+'СЕТ СН'!$I$5-'СЕТ СН'!$I$21</f>
        <v>4309.0828552900002</v>
      </c>
      <c r="H128" s="36">
        <f>SUMIFS(СВЦЭМ!$D$39:$D$782,СВЦЭМ!$A$39:$A$782,$A128,СВЦЭМ!$B$39:$B$782,H$119)+'СЕТ СН'!$I$11+СВЦЭМ!$D$10+'СЕТ СН'!$I$5-'СЕТ СН'!$I$21</f>
        <v>4277.9247998700002</v>
      </c>
      <c r="I128" s="36">
        <f>SUMIFS(СВЦЭМ!$D$39:$D$782,СВЦЭМ!$A$39:$A$782,$A128,СВЦЭМ!$B$39:$B$782,I$119)+'СЕТ СН'!$I$11+СВЦЭМ!$D$10+'СЕТ СН'!$I$5-'СЕТ СН'!$I$21</f>
        <v>4354.4318611400004</v>
      </c>
      <c r="J128" s="36">
        <f>SUMIFS(СВЦЭМ!$D$39:$D$782,СВЦЭМ!$A$39:$A$782,$A128,СВЦЭМ!$B$39:$B$782,J$119)+'СЕТ СН'!$I$11+СВЦЭМ!$D$10+'СЕТ СН'!$I$5-'СЕТ СН'!$I$21</f>
        <v>4386.1948156100007</v>
      </c>
      <c r="K128" s="36">
        <f>SUMIFS(СВЦЭМ!$D$39:$D$782,СВЦЭМ!$A$39:$A$782,$A128,СВЦЭМ!$B$39:$B$782,K$119)+'СЕТ СН'!$I$11+СВЦЭМ!$D$10+'СЕТ СН'!$I$5-'СЕТ СН'!$I$21</f>
        <v>4324.4801127999999</v>
      </c>
      <c r="L128" s="36">
        <f>SUMIFS(СВЦЭМ!$D$39:$D$782,СВЦЭМ!$A$39:$A$782,$A128,СВЦЭМ!$B$39:$B$782,L$119)+'СЕТ СН'!$I$11+СВЦЭМ!$D$10+'СЕТ СН'!$I$5-'СЕТ СН'!$I$21</f>
        <v>4298.94651419</v>
      </c>
      <c r="M128" s="36">
        <f>SUMIFS(СВЦЭМ!$D$39:$D$782,СВЦЭМ!$A$39:$A$782,$A128,СВЦЭМ!$B$39:$B$782,M$119)+'СЕТ СН'!$I$11+СВЦЭМ!$D$10+'СЕТ СН'!$I$5-'СЕТ СН'!$I$21</f>
        <v>4305.6008633000001</v>
      </c>
      <c r="N128" s="36">
        <f>SUMIFS(СВЦЭМ!$D$39:$D$782,СВЦЭМ!$A$39:$A$782,$A128,СВЦЭМ!$B$39:$B$782,N$119)+'СЕТ СН'!$I$11+СВЦЭМ!$D$10+'СЕТ СН'!$I$5-'СЕТ СН'!$I$21</f>
        <v>4323.5801868199997</v>
      </c>
      <c r="O128" s="36">
        <f>SUMIFS(СВЦЭМ!$D$39:$D$782,СВЦЭМ!$A$39:$A$782,$A128,СВЦЭМ!$B$39:$B$782,O$119)+'СЕТ СН'!$I$11+СВЦЭМ!$D$10+'СЕТ СН'!$I$5-'СЕТ СН'!$I$21</f>
        <v>4321.1046950300006</v>
      </c>
      <c r="P128" s="36">
        <f>SUMIFS(СВЦЭМ!$D$39:$D$782,СВЦЭМ!$A$39:$A$782,$A128,СВЦЭМ!$B$39:$B$782,P$119)+'СЕТ СН'!$I$11+СВЦЭМ!$D$10+'СЕТ СН'!$I$5-'СЕТ СН'!$I$21</f>
        <v>4318.3089690400002</v>
      </c>
      <c r="Q128" s="36">
        <f>SUMIFS(СВЦЭМ!$D$39:$D$782,СВЦЭМ!$A$39:$A$782,$A128,СВЦЭМ!$B$39:$B$782,Q$119)+'СЕТ СН'!$I$11+СВЦЭМ!$D$10+'СЕТ СН'!$I$5-'СЕТ СН'!$I$21</f>
        <v>4390.1132836699999</v>
      </c>
      <c r="R128" s="36">
        <f>SUMIFS(СВЦЭМ!$D$39:$D$782,СВЦЭМ!$A$39:$A$782,$A128,СВЦЭМ!$B$39:$B$782,R$119)+'СЕТ СН'!$I$11+СВЦЭМ!$D$10+'СЕТ СН'!$I$5-'СЕТ СН'!$I$21</f>
        <v>4352.8863956900004</v>
      </c>
      <c r="S128" s="36">
        <f>SUMIFS(СВЦЭМ!$D$39:$D$782,СВЦЭМ!$A$39:$A$782,$A128,СВЦЭМ!$B$39:$B$782,S$119)+'СЕТ СН'!$I$11+СВЦЭМ!$D$10+'СЕТ СН'!$I$5-'СЕТ СН'!$I$21</f>
        <v>4324.3293960700003</v>
      </c>
      <c r="T128" s="36">
        <f>SUMIFS(СВЦЭМ!$D$39:$D$782,СВЦЭМ!$A$39:$A$782,$A128,СВЦЭМ!$B$39:$B$782,T$119)+'СЕТ СН'!$I$11+СВЦЭМ!$D$10+'СЕТ СН'!$I$5-'СЕТ СН'!$I$21</f>
        <v>4300.5893893100001</v>
      </c>
      <c r="U128" s="36">
        <f>SUMIFS(СВЦЭМ!$D$39:$D$782,СВЦЭМ!$A$39:$A$782,$A128,СВЦЭМ!$B$39:$B$782,U$119)+'СЕТ СН'!$I$11+СВЦЭМ!$D$10+'СЕТ СН'!$I$5-'СЕТ СН'!$I$21</f>
        <v>4272.6616577700006</v>
      </c>
      <c r="V128" s="36">
        <f>SUMIFS(СВЦЭМ!$D$39:$D$782,СВЦЭМ!$A$39:$A$782,$A128,СВЦЭМ!$B$39:$B$782,V$119)+'СЕТ СН'!$I$11+СВЦЭМ!$D$10+'СЕТ СН'!$I$5-'СЕТ СН'!$I$21</f>
        <v>4256.1659122199999</v>
      </c>
      <c r="W128" s="36">
        <f>SUMIFS(СВЦЭМ!$D$39:$D$782,СВЦЭМ!$A$39:$A$782,$A128,СВЦЭМ!$B$39:$B$782,W$119)+'СЕТ СН'!$I$11+СВЦЭМ!$D$10+'СЕТ СН'!$I$5-'СЕТ СН'!$I$21</f>
        <v>4300.9343495499998</v>
      </c>
      <c r="X128" s="36">
        <f>SUMIFS(СВЦЭМ!$D$39:$D$782,СВЦЭМ!$A$39:$A$782,$A128,СВЦЭМ!$B$39:$B$782,X$119)+'СЕТ СН'!$I$11+СВЦЭМ!$D$10+'СЕТ СН'!$I$5-'СЕТ СН'!$I$21</f>
        <v>4340.3184213100003</v>
      </c>
      <c r="Y128" s="36">
        <f>SUMIFS(СВЦЭМ!$D$39:$D$782,СВЦЭМ!$A$39:$A$782,$A128,СВЦЭМ!$B$39:$B$782,Y$119)+'СЕТ СН'!$I$11+СВЦЭМ!$D$10+'СЕТ СН'!$I$5-'СЕТ СН'!$I$21</f>
        <v>4352.9542079000003</v>
      </c>
    </row>
    <row r="129" spans="1:25" ht="15.75" x14ac:dyDescent="0.2">
      <c r="A129" s="35">
        <f t="shared" si="3"/>
        <v>44479</v>
      </c>
      <c r="B129" s="36">
        <f>SUMIFS(СВЦЭМ!$D$39:$D$782,СВЦЭМ!$A$39:$A$782,$A129,СВЦЭМ!$B$39:$B$782,B$119)+'СЕТ СН'!$I$11+СВЦЭМ!$D$10+'СЕТ СН'!$I$5-'СЕТ СН'!$I$21</f>
        <v>4535.0613129100002</v>
      </c>
      <c r="C129" s="36">
        <f>SUMIFS(СВЦЭМ!$D$39:$D$782,СВЦЭМ!$A$39:$A$782,$A129,СВЦЭМ!$B$39:$B$782,C$119)+'СЕТ СН'!$I$11+СВЦЭМ!$D$10+'СЕТ СН'!$I$5-'СЕТ СН'!$I$21</f>
        <v>4561.23385684</v>
      </c>
      <c r="D129" s="36">
        <f>SUMIFS(СВЦЭМ!$D$39:$D$782,СВЦЭМ!$A$39:$A$782,$A129,СВЦЭМ!$B$39:$B$782,D$119)+'СЕТ СН'!$I$11+СВЦЭМ!$D$10+'СЕТ СН'!$I$5-'СЕТ СН'!$I$21</f>
        <v>4545.6653783500005</v>
      </c>
      <c r="E129" s="36">
        <f>SUMIFS(СВЦЭМ!$D$39:$D$782,СВЦЭМ!$A$39:$A$782,$A129,СВЦЭМ!$B$39:$B$782,E$119)+'СЕТ СН'!$I$11+СВЦЭМ!$D$10+'СЕТ СН'!$I$5-'СЕТ СН'!$I$21</f>
        <v>4531.5086893999996</v>
      </c>
      <c r="F129" s="36">
        <f>SUMIFS(СВЦЭМ!$D$39:$D$782,СВЦЭМ!$A$39:$A$782,$A129,СВЦЭМ!$B$39:$B$782,F$119)+'СЕТ СН'!$I$11+СВЦЭМ!$D$10+'СЕТ СН'!$I$5-'СЕТ СН'!$I$21</f>
        <v>4522.1343410700001</v>
      </c>
      <c r="G129" s="36">
        <f>SUMIFS(СВЦЭМ!$D$39:$D$782,СВЦЭМ!$A$39:$A$782,$A129,СВЦЭМ!$B$39:$B$782,G$119)+'СЕТ СН'!$I$11+СВЦЭМ!$D$10+'СЕТ СН'!$I$5-'СЕТ СН'!$I$21</f>
        <v>4523.8606699100001</v>
      </c>
      <c r="H129" s="36">
        <f>SUMIFS(СВЦЭМ!$D$39:$D$782,СВЦЭМ!$A$39:$A$782,$A129,СВЦЭМ!$B$39:$B$782,H$119)+'СЕТ СН'!$I$11+СВЦЭМ!$D$10+'СЕТ СН'!$I$5-'СЕТ СН'!$I$21</f>
        <v>4562.9807003200003</v>
      </c>
      <c r="I129" s="36">
        <f>SUMIFS(СВЦЭМ!$D$39:$D$782,СВЦЭМ!$A$39:$A$782,$A129,СВЦЭМ!$B$39:$B$782,I$119)+'СЕТ СН'!$I$11+СВЦЭМ!$D$10+'СЕТ СН'!$I$5-'СЕТ СН'!$I$21</f>
        <v>4545.3569717999999</v>
      </c>
      <c r="J129" s="36">
        <f>SUMIFS(СВЦЭМ!$D$39:$D$782,СВЦЭМ!$A$39:$A$782,$A129,СВЦЭМ!$B$39:$B$782,J$119)+'СЕТ СН'!$I$11+СВЦЭМ!$D$10+'СЕТ СН'!$I$5-'СЕТ СН'!$I$21</f>
        <v>4485.6041188300005</v>
      </c>
      <c r="K129" s="36">
        <f>SUMIFS(СВЦЭМ!$D$39:$D$782,СВЦЭМ!$A$39:$A$782,$A129,СВЦЭМ!$B$39:$B$782,K$119)+'СЕТ СН'!$I$11+СВЦЭМ!$D$10+'СЕТ СН'!$I$5-'СЕТ СН'!$I$21</f>
        <v>4449.9979112300007</v>
      </c>
      <c r="L129" s="36">
        <f>SUMIFS(СВЦЭМ!$D$39:$D$782,СВЦЭМ!$A$39:$A$782,$A129,СВЦЭМ!$B$39:$B$782,L$119)+'СЕТ СН'!$I$11+СВЦЭМ!$D$10+'СЕТ СН'!$I$5-'СЕТ СН'!$I$21</f>
        <v>4441.2080885100004</v>
      </c>
      <c r="M129" s="36">
        <f>SUMIFS(СВЦЭМ!$D$39:$D$782,СВЦЭМ!$A$39:$A$782,$A129,СВЦЭМ!$B$39:$B$782,M$119)+'СЕТ СН'!$I$11+СВЦЭМ!$D$10+'СЕТ СН'!$I$5-'СЕТ СН'!$I$21</f>
        <v>4440.9013401700004</v>
      </c>
      <c r="N129" s="36">
        <f>SUMIFS(СВЦЭМ!$D$39:$D$782,СВЦЭМ!$A$39:$A$782,$A129,СВЦЭМ!$B$39:$B$782,N$119)+'СЕТ СН'!$I$11+СВЦЭМ!$D$10+'СЕТ СН'!$I$5-'СЕТ СН'!$I$21</f>
        <v>4443.0867112599999</v>
      </c>
      <c r="O129" s="36">
        <f>SUMIFS(СВЦЭМ!$D$39:$D$782,СВЦЭМ!$A$39:$A$782,$A129,СВЦЭМ!$B$39:$B$782,O$119)+'СЕТ СН'!$I$11+СВЦЭМ!$D$10+'СЕТ СН'!$I$5-'СЕТ СН'!$I$21</f>
        <v>4455.02176788</v>
      </c>
      <c r="P129" s="36">
        <f>SUMIFS(СВЦЭМ!$D$39:$D$782,СВЦЭМ!$A$39:$A$782,$A129,СВЦЭМ!$B$39:$B$782,P$119)+'СЕТ СН'!$I$11+СВЦЭМ!$D$10+'СЕТ СН'!$I$5-'СЕТ СН'!$I$21</f>
        <v>4455.19912226</v>
      </c>
      <c r="Q129" s="36">
        <f>SUMIFS(СВЦЭМ!$D$39:$D$782,СВЦЭМ!$A$39:$A$782,$A129,СВЦЭМ!$B$39:$B$782,Q$119)+'СЕТ СН'!$I$11+СВЦЭМ!$D$10+'СЕТ СН'!$I$5-'СЕТ СН'!$I$21</f>
        <v>4464.6074176000002</v>
      </c>
      <c r="R129" s="36">
        <f>SUMIFS(СВЦЭМ!$D$39:$D$782,СВЦЭМ!$A$39:$A$782,$A129,СВЦЭМ!$B$39:$B$782,R$119)+'СЕТ СН'!$I$11+СВЦЭМ!$D$10+'СЕТ СН'!$I$5-'СЕТ СН'!$I$21</f>
        <v>4461.5620415100002</v>
      </c>
      <c r="S129" s="36">
        <f>SUMIFS(СВЦЭМ!$D$39:$D$782,СВЦЭМ!$A$39:$A$782,$A129,СВЦЭМ!$B$39:$B$782,S$119)+'СЕТ СН'!$I$11+СВЦЭМ!$D$10+'СЕТ СН'!$I$5-'СЕТ СН'!$I$21</f>
        <v>4455.7954847700003</v>
      </c>
      <c r="T129" s="36">
        <f>SUMIFS(СВЦЭМ!$D$39:$D$782,СВЦЭМ!$A$39:$A$782,$A129,СВЦЭМ!$B$39:$B$782,T$119)+'СЕТ СН'!$I$11+СВЦЭМ!$D$10+'СЕТ СН'!$I$5-'СЕТ СН'!$I$21</f>
        <v>4412.39279119</v>
      </c>
      <c r="U129" s="36">
        <f>SUMIFS(СВЦЭМ!$D$39:$D$782,СВЦЭМ!$A$39:$A$782,$A129,СВЦЭМ!$B$39:$B$782,U$119)+'СЕТ СН'!$I$11+СВЦЭМ!$D$10+'СЕТ СН'!$I$5-'СЕТ СН'!$I$21</f>
        <v>4411.9620685299997</v>
      </c>
      <c r="V129" s="36">
        <f>SUMIFS(СВЦЭМ!$D$39:$D$782,СВЦЭМ!$A$39:$A$782,$A129,СВЦЭМ!$B$39:$B$782,V$119)+'СЕТ СН'!$I$11+СВЦЭМ!$D$10+'СЕТ СН'!$I$5-'СЕТ СН'!$I$21</f>
        <v>4389.6615099600003</v>
      </c>
      <c r="W129" s="36">
        <f>SUMIFS(СВЦЭМ!$D$39:$D$782,СВЦЭМ!$A$39:$A$782,$A129,СВЦЭМ!$B$39:$B$782,W$119)+'СЕТ СН'!$I$11+СВЦЭМ!$D$10+'СЕТ СН'!$I$5-'СЕТ СН'!$I$21</f>
        <v>4427.8677506800004</v>
      </c>
      <c r="X129" s="36">
        <f>SUMIFS(СВЦЭМ!$D$39:$D$782,СВЦЭМ!$A$39:$A$782,$A129,СВЦЭМ!$B$39:$B$782,X$119)+'СЕТ СН'!$I$11+СВЦЭМ!$D$10+'СЕТ СН'!$I$5-'СЕТ СН'!$I$21</f>
        <v>4459.7950556200003</v>
      </c>
      <c r="Y129" s="36">
        <f>SUMIFS(СВЦЭМ!$D$39:$D$782,СВЦЭМ!$A$39:$A$782,$A129,СВЦЭМ!$B$39:$B$782,Y$119)+'СЕТ СН'!$I$11+СВЦЭМ!$D$10+'СЕТ СН'!$I$5-'СЕТ СН'!$I$21</f>
        <v>4468.0413486100006</v>
      </c>
    </row>
    <row r="130" spans="1:25" ht="15.75" x14ac:dyDescent="0.2">
      <c r="A130" s="35">
        <f t="shared" si="3"/>
        <v>44480</v>
      </c>
      <c r="B130" s="36">
        <f>SUMIFS(СВЦЭМ!$D$39:$D$782,СВЦЭМ!$A$39:$A$782,$A130,СВЦЭМ!$B$39:$B$782,B$119)+'СЕТ СН'!$I$11+СВЦЭМ!$D$10+'СЕТ СН'!$I$5-'СЕТ СН'!$I$21</f>
        <v>4389.4464463200002</v>
      </c>
      <c r="C130" s="36">
        <f>SUMIFS(СВЦЭМ!$D$39:$D$782,СВЦЭМ!$A$39:$A$782,$A130,СВЦЭМ!$B$39:$B$782,C$119)+'СЕТ СН'!$I$11+СВЦЭМ!$D$10+'СЕТ СН'!$I$5-'СЕТ СН'!$I$21</f>
        <v>4426.1154145400005</v>
      </c>
      <c r="D130" s="36">
        <f>SUMIFS(СВЦЭМ!$D$39:$D$782,СВЦЭМ!$A$39:$A$782,$A130,СВЦЭМ!$B$39:$B$782,D$119)+'СЕТ СН'!$I$11+СВЦЭМ!$D$10+'СЕТ СН'!$I$5-'СЕТ СН'!$I$21</f>
        <v>4398.1718962300001</v>
      </c>
      <c r="E130" s="36">
        <f>SUMIFS(СВЦЭМ!$D$39:$D$782,СВЦЭМ!$A$39:$A$782,$A130,СВЦЭМ!$B$39:$B$782,E$119)+'СЕТ СН'!$I$11+СВЦЭМ!$D$10+'СЕТ СН'!$I$5-'СЕТ СН'!$I$21</f>
        <v>4390.3810839400003</v>
      </c>
      <c r="F130" s="36">
        <f>SUMIFS(СВЦЭМ!$D$39:$D$782,СВЦЭМ!$A$39:$A$782,$A130,СВЦЭМ!$B$39:$B$782,F$119)+'СЕТ СН'!$I$11+СВЦЭМ!$D$10+'СЕТ СН'!$I$5-'СЕТ СН'!$I$21</f>
        <v>4389.9999574900003</v>
      </c>
      <c r="G130" s="36">
        <f>SUMIFS(СВЦЭМ!$D$39:$D$782,СВЦЭМ!$A$39:$A$782,$A130,СВЦЭМ!$B$39:$B$782,G$119)+'СЕТ СН'!$I$11+СВЦЭМ!$D$10+'СЕТ СН'!$I$5-'СЕТ СН'!$I$21</f>
        <v>4403.8613119800002</v>
      </c>
      <c r="H130" s="36">
        <f>SUMIFS(СВЦЭМ!$D$39:$D$782,СВЦЭМ!$A$39:$A$782,$A130,СВЦЭМ!$B$39:$B$782,H$119)+'СЕТ СН'!$I$11+СВЦЭМ!$D$10+'СЕТ СН'!$I$5-'СЕТ СН'!$I$21</f>
        <v>4471.3557127100003</v>
      </c>
      <c r="I130" s="36">
        <f>SUMIFS(СВЦЭМ!$D$39:$D$782,СВЦЭМ!$A$39:$A$782,$A130,СВЦЭМ!$B$39:$B$782,I$119)+'СЕТ СН'!$I$11+СВЦЭМ!$D$10+'СЕТ СН'!$I$5-'СЕТ СН'!$I$21</f>
        <v>4444.5783889800005</v>
      </c>
      <c r="J130" s="36">
        <f>SUMIFS(СВЦЭМ!$D$39:$D$782,СВЦЭМ!$A$39:$A$782,$A130,СВЦЭМ!$B$39:$B$782,J$119)+'СЕТ СН'!$I$11+СВЦЭМ!$D$10+'СЕТ СН'!$I$5-'СЕТ СН'!$I$21</f>
        <v>4390.5735749900005</v>
      </c>
      <c r="K130" s="36">
        <f>SUMIFS(СВЦЭМ!$D$39:$D$782,СВЦЭМ!$A$39:$A$782,$A130,СВЦЭМ!$B$39:$B$782,K$119)+'СЕТ СН'!$I$11+СВЦЭМ!$D$10+'СЕТ СН'!$I$5-'СЕТ СН'!$I$21</f>
        <v>4374.6215157000006</v>
      </c>
      <c r="L130" s="36">
        <f>SUMIFS(СВЦЭМ!$D$39:$D$782,СВЦЭМ!$A$39:$A$782,$A130,СВЦЭМ!$B$39:$B$782,L$119)+'СЕТ СН'!$I$11+СВЦЭМ!$D$10+'СЕТ СН'!$I$5-'СЕТ СН'!$I$21</f>
        <v>4375.5871029700002</v>
      </c>
      <c r="M130" s="36">
        <f>SUMIFS(СВЦЭМ!$D$39:$D$782,СВЦЭМ!$A$39:$A$782,$A130,СВЦЭМ!$B$39:$B$782,M$119)+'СЕТ СН'!$I$11+СВЦЭМ!$D$10+'СЕТ СН'!$I$5-'СЕТ СН'!$I$21</f>
        <v>4396.0006548800002</v>
      </c>
      <c r="N130" s="36">
        <f>SUMIFS(СВЦЭМ!$D$39:$D$782,СВЦЭМ!$A$39:$A$782,$A130,СВЦЭМ!$B$39:$B$782,N$119)+'СЕТ СН'!$I$11+СВЦЭМ!$D$10+'СЕТ СН'!$I$5-'СЕТ СН'!$I$21</f>
        <v>4399.5317084199996</v>
      </c>
      <c r="O130" s="36">
        <f>SUMIFS(СВЦЭМ!$D$39:$D$782,СВЦЭМ!$A$39:$A$782,$A130,СВЦЭМ!$B$39:$B$782,O$119)+'СЕТ СН'!$I$11+СВЦЭМ!$D$10+'СЕТ СН'!$I$5-'СЕТ СН'!$I$21</f>
        <v>4398.1258256500005</v>
      </c>
      <c r="P130" s="36">
        <f>SUMIFS(СВЦЭМ!$D$39:$D$782,СВЦЭМ!$A$39:$A$782,$A130,СВЦЭМ!$B$39:$B$782,P$119)+'СЕТ СН'!$I$11+СВЦЭМ!$D$10+'СЕТ СН'!$I$5-'СЕТ СН'!$I$21</f>
        <v>4401.4673553900002</v>
      </c>
      <c r="Q130" s="36">
        <f>SUMIFS(СВЦЭМ!$D$39:$D$782,СВЦЭМ!$A$39:$A$782,$A130,СВЦЭМ!$B$39:$B$782,Q$119)+'СЕТ СН'!$I$11+СВЦЭМ!$D$10+'СЕТ СН'!$I$5-'СЕТ СН'!$I$21</f>
        <v>4403.2069447499998</v>
      </c>
      <c r="R130" s="36">
        <f>SUMIFS(СВЦЭМ!$D$39:$D$782,СВЦЭМ!$A$39:$A$782,$A130,СВЦЭМ!$B$39:$B$782,R$119)+'СЕТ СН'!$I$11+СВЦЭМ!$D$10+'СЕТ СН'!$I$5-'СЕТ СН'!$I$21</f>
        <v>4395.3428099000002</v>
      </c>
      <c r="S130" s="36">
        <f>SUMIFS(СВЦЭМ!$D$39:$D$782,СВЦЭМ!$A$39:$A$782,$A130,СВЦЭМ!$B$39:$B$782,S$119)+'СЕТ СН'!$I$11+СВЦЭМ!$D$10+'СЕТ СН'!$I$5-'СЕТ СН'!$I$21</f>
        <v>4387.6894385400001</v>
      </c>
      <c r="T130" s="36">
        <f>SUMIFS(СВЦЭМ!$D$39:$D$782,СВЦЭМ!$A$39:$A$782,$A130,СВЦЭМ!$B$39:$B$782,T$119)+'СЕТ СН'!$I$11+СВЦЭМ!$D$10+'СЕТ СН'!$I$5-'СЕТ СН'!$I$21</f>
        <v>4362.7315621800008</v>
      </c>
      <c r="U130" s="36">
        <f>SUMIFS(СВЦЭМ!$D$39:$D$782,СВЦЭМ!$A$39:$A$782,$A130,СВЦЭМ!$B$39:$B$782,U$119)+'СЕТ СН'!$I$11+СВЦЭМ!$D$10+'СЕТ СН'!$I$5-'СЕТ СН'!$I$21</f>
        <v>4352.5896847100003</v>
      </c>
      <c r="V130" s="36">
        <f>SUMIFS(СВЦЭМ!$D$39:$D$782,СВЦЭМ!$A$39:$A$782,$A130,СВЦЭМ!$B$39:$B$782,V$119)+'СЕТ СН'!$I$11+СВЦЭМ!$D$10+'СЕТ СН'!$I$5-'СЕТ СН'!$I$21</f>
        <v>4350.8828399900003</v>
      </c>
      <c r="W130" s="36">
        <f>SUMIFS(СВЦЭМ!$D$39:$D$782,СВЦЭМ!$A$39:$A$782,$A130,СВЦЭМ!$B$39:$B$782,W$119)+'СЕТ СН'!$I$11+СВЦЭМ!$D$10+'СЕТ СН'!$I$5-'СЕТ СН'!$I$21</f>
        <v>4376.7482836199997</v>
      </c>
      <c r="X130" s="36">
        <f>SUMIFS(СВЦЭМ!$D$39:$D$782,СВЦЭМ!$A$39:$A$782,$A130,СВЦЭМ!$B$39:$B$782,X$119)+'СЕТ СН'!$I$11+СВЦЭМ!$D$10+'СЕТ СН'!$I$5-'СЕТ СН'!$I$21</f>
        <v>4391.6100113600005</v>
      </c>
      <c r="Y130" s="36">
        <f>SUMIFS(СВЦЭМ!$D$39:$D$782,СВЦЭМ!$A$39:$A$782,$A130,СВЦЭМ!$B$39:$B$782,Y$119)+'СЕТ СН'!$I$11+СВЦЭМ!$D$10+'СЕТ СН'!$I$5-'СЕТ СН'!$I$21</f>
        <v>4426.7451640100007</v>
      </c>
    </row>
    <row r="131" spans="1:25" ht="15.75" x14ac:dyDescent="0.2">
      <c r="A131" s="35">
        <f t="shared" si="3"/>
        <v>44481</v>
      </c>
      <c r="B131" s="36">
        <f>SUMIFS(СВЦЭМ!$D$39:$D$782,СВЦЭМ!$A$39:$A$782,$A131,СВЦЭМ!$B$39:$B$782,B$119)+'СЕТ СН'!$I$11+СВЦЭМ!$D$10+'СЕТ СН'!$I$5-'СЕТ СН'!$I$21</f>
        <v>4456.2124878000004</v>
      </c>
      <c r="C131" s="36">
        <f>SUMIFS(СВЦЭМ!$D$39:$D$782,СВЦЭМ!$A$39:$A$782,$A131,СВЦЭМ!$B$39:$B$782,C$119)+'СЕТ СН'!$I$11+СВЦЭМ!$D$10+'СЕТ СН'!$I$5-'СЕТ СН'!$I$21</f>
        <v>4479.2277667100007</v>
      </c>
      <c r="D131" s="36">
        <f>SUMIFS(СВЦЭМ!$D$39:$D$782,СВЦЭМ!$A$39:$A$782,$A131,СВЦЭМ!$B$39:$B$782,D$119)+'СЕТ СН'!$I$11+СВЦЭМ!$D$10+'СЕТ СН'!$I$5-'СЕТ СН'!$I$21</f>
        <v>4394.4517634399999</v>
      </c>
      <c r="E131" s="36">
        <f>SUMIFS(СВЦЭМ!$D$39:$D$782,СВЦЭМ!$A$39:$A$782,$A131,СВЦЭМ!$B$39:$B$782,E$119)+'СЕТ СН'!$I$11+СВЦЭМ!$D$10+'СЕТ СН'!$I$5-'СЕТ СН'!$I$21</f>
        <v>4388.8668203699999</v>
      </c>
      <c r="F131" s="36">
        <f>SUMIFS(СВЦЭМ!$D$39:$D$782,СВЦЭМ!$A$39:$A$782,$A131,СВЦЭМ!$B$39:$B$782,F$119)+'СЕТ СН'!$I$11+СВЦЭМ!$D$10+'СЕТ СН'!$I$5-'СЕТ СН'!$I$21</f>
        <v>4388.2444185000004</v>
      </c>
      <c r="G131" s="36">
        <f>SUMIFS(СВЦЭМ!$D$39:$D$782,СВЦЭМ!$A$39:$A$782,$A131,СВЦЭМ!$B$39:$B$782,G$119)+'СЕТ СН'!$I$11+СВЦЭМ!$D$10+'СЕТ СН'!$I$5-'СЕТ СН'!$I$21</f>
        <v>4388.9486525299999</v>
      </c>
      <c r="H131" s="36">
        <f>SUMIFS(СВЦЭМ!$D$39:$D$782,СВЦЭМ!$A$39:$A$782,$A131,СВЦЭМ!$B$39:$B$782,H$119)+'СЕТ СН'!$I$11+СВЦЭМ!$D$10+'СЕТ СН'!$I$5-'СЕТ СН'!$I$21</f>
        <v>4462.7663353500002</v>
      </c>
      <c r="I131" s="36">
        <f>SUMIFS(СВЦЭМ!$D$39:$D$782,СВЦЭМ!$A$39:$A$782,$A131,СВЦЭМ!$B$39:$B$782,I$119)+'СЕТ СН'!$I$11+СВЦЭМ!$D$10+'СЕТ СН'!$I$5-'СЕТ СН'!$I$21</f>
        <v>4407.4095080200004</v>
      </c>
      <c r="J131" s="36">
        <f>SUMIFS(СВЦЭМ!$D$39:$D$782,СВЦЭМ!$A$39:$A$782,$A131,СВЦЭМ!$B$39:$B$782,J$119)+'СЕТ СН'!$I$11+СВЦЭМ!$D$10+'СЕТ СН'!$I$5-'СЕТ СН'!$I$21</f>
        <v>4367.6333392699999</v>
      </c>
      <c r="K131" s="36">
        <f>SUMIFS(СВЦЭМ!$D$39:$D$782,СВЦЭМ!$A$39:$A$782,$A131,СВЦЭМ!$B$39:$B$782,K$119)+'СЕТ СН'!$I$11+СВЦЭМ!$D$10+'СЕТ СН'!$I$5-'СЕТ СН'!$I$21</f>
        <v>4361.7983817200002</v>
      </c>
      <c r="L131" s="36">
        <f>SUMIFS(СВЦЭМ!$D$39:$D$782,СВЦЭМ!$A$39:$A$782,$A131,СВЦЭМ!$B$39:$B$782,L$119)+'СЕТ СН'!$I$11+СВЦЭМ!$D$10+'СЕТ СН'!$I$5-'СЕТ СН'!$I$21</f>
        <v>4353.8622556099999</v>
      </c>
      <c r="M131" s="36">
        <f>SUMIFS(СВЦЭМ!$D$39:$D$782,СВЦЭМ!$A$39:$A$782,$A131,СВЦЭМ!$B$39:$B$782,M$119)+'СЕТ СН'!$I$11+СВЦЭМ!$D$10+'СЕТ СН'!$I$5-'СЕТ СН'!$I$21</f>
        <v>4394.6124436299997</v>
      </c>
      <c r="N131" s="36">
        <f>SUMIFS(СВЦЭМ!$D$39:$D$782,СВЦЭМ!$A$39:$A$782,$A131,СВЦЭМ!$B$39:$B$782,N$119)+'СЕТ СН'!$I$11+СВЦЭМ!$D$10+'СЕТ СН'!$I$5-'СЕТ СН'!$I$21</f>
        <v>4430.7932040200003</v>
      </c>
      <c r="O131" s="36">
        <f>SUMIFS(СВЦЭМ!$D$39:$D$782,СВЦЭМ!$A$39:$A$782,$A131,СВЦЭМ!$B$39:$B$782,O$119)+'СЕТ СН'!$I$11+СВЦЭМ!$D$10+'СЕТ СН'!$I$5-'СЕТ СН'!$I$21</f>
        <v>4422.72135789</v>
      </c>
      <c r="P131" s="36">
        <f>SUMIFS(СВЦЭМ!$D$39:$D$782,СВЦЭМ!$A$39:$A$782,$A131,СВЦЭМ!$B$39:$B$782,P$119)+'СЕТ СН'!$I$11+СВЦЭМ!$D$10+'СЕТ СН'!$I$5-'СЕТ СН'!$I$21</f>
        <v>4425.0015706699996</v>
      </c>
      <c r="Q131" s="36">
        <f>SUMIFS(СВЦЭМ!$D$39:$D$782,СВЦЭМ!$A$39:$A$782,$A131,СВЦЭМ!$B$39:$B$782,Q$119)+'СЕТ СН'!$I$11+СВЦЭМ!$D$10+'СЕТ СН'!$I$5-'СЕТ СН'!$I$21</f>
        <v>4423.8998193000007</v>
      </c>
      <c r="R131" s="36">
        <f>SUMIFS(СВЦЭМ!$D$39:$D$782,СВЦЭМ!$A$39:$A$782,$A131,СВЦЭМ!$B$39:$B$782,R$119)+'СЕТ СН'!$I$11+СВЦЭМ!$D$10+'СЕТ СН'!$I$5-'СЕТ СН'!$I$21</f>
        <v>4417.6476971800003</v>
      </c>
      <c r="S131" s="36">
        <f>SUMIFS(СВЦЭМ!$D$39:$D$782,СВЦЭМ!$A$39:$A$782,$A131,СВЦЭМ!$B$39:$B$782,S$119)+'СЕТ СН'!$I$11+СВЦЭМ!$D$10+'СЕТ СН'!$I$5-'СЕТ СН'!$I$21</f>
        <v>4415.5169300699999</v>
      </c>
      <c r="T131" s="36">
        <f>SUMIFS(СВЦЭМ!$D$39:$D$782,СВЦЭМ!$A$39:$A$782,$A131,СВЦЭМ!$B$39:$B$782,T$119)+'СЕТ СН'!$I$11+СВЦЭМ!$D$10+'СЕТ СН'!$I$5-'СЕТ СН'!$I$21</f>
        <v>4355.8611897800001</v>
      </c>
      <c r="U131" s="36">
        <f>SUMIFS(СВЦЭМ!$D$39:$D$782,СВЦЭМ!$A$39:$A$782,$A131,СВЦЭМ!$B$39:$B$782,U$119)+'СЕТ СН'!$I$11+СВЦЭМ!$D$10+'СЕТ СН'!$I$5-'СЕТ СН'!$I$21</f>
        <v>4320.55634534</v>
      </c>
      <c r="V131" s="36">
        <f>SUMIFS(СВЦЭМ!$D$39:$D$782,СВЦЭМ!$A$39:$A$782,$A131,СВЦЭМ!$B$39:$B$782,V$119)+'СЕТ СН'!$I$11+СВЦЭМ!$D$10+'СЕТ СН'!$I$5-'СЕТ СН'!$I$21</f>
        <v>4289.5924376100002</v>
      </c>
      <c r="W131" s="36">
        <f>SUMIFS(СВЦЭМ!$D$39:$D$782,СВЦЭМ!$A$39:$A$782,$A131,СВЦЭМ!$B$39:$B$782,W$119)+'СЕТ СН'!$I$11+СВЦЭМ!$D$10+'СЕТ СН'!$I$5-'СЕТ СН'!$I$21</f>
        <v>4314.4511263100003</v>
      </c>
      <c r="X131" s="36">
        <f>SUMIFS(СВЦЭМ!$D$39:$D$782,СВЦЭМ!$A$39:$A$782,$A131,СВЦЭМ!$B$39:$B$782,X$119)+'СЕТ СН'!$I$11+СВЦЭМ!$D$10+'СЕТ СН'!$I$5-'СЕТ СН'!$I$21</f>
        <v>4325.5872502000002</v>
      </c>
      <c r="Y131" s="36">
        <f>SUMIFS(СВЦЭМ!$D$39:$D$782,СВЦЭМ!$A$39:$A$782,$A131,СВЦЭМ!$B$39:$B$782,Y$119)+'СЕТ СН'!$I$11+СВЦЭМ!$D$10+'СЕТ СН'!$I$5-'СЕТ СН'!$I$21</f>
        <v>4347.7802337600006</v>
      </c>
    </row>
    <row r="132" spans="1:25" ht="15.75" x14ac:dyDescent="0.2">
      <c r="A132" s="35">
        <f t="shared" si="3"/>
        <v>44482</v>
      </c>
      <c r="B132" s="36">
        <f>SUMIFS(СВЦЭМ!$D$39:$D$782,СВЦЭМ!$A$39:$A$782,$A132,СВЦЭМ!$B$39:$B$782,B$119)+'СЕТ СН'!$I$11+СВЦЭМ!$D$10+'СЕТ СН'!$I$5-'СЕТ СН'!$I$21</f>
        <v>4329.6573000999997</v>
      </c>
      <c r="C132" s="36">
        <f>SUMIFS(СВЦЭМ!$D$39:$D$782,СВЦЭМ!$A$39:$A$782,$A132,СВЦЭМ!$B$39:$B$782,C$119)+'СЕТ СН'!$I$11+СВЦЭМ!$D$10+'СЕТ СН'!$I$5-'СЕТ СН'!$I$21</f>
        <v>4446.4363343599998</v>
      </c>
      <c r="D132" s="36">
        <f>SUMIFS(СВЦЭМ!$D$39:$D$782,СВЦЭМ!$A$39:$A$782,$A132,СВЦЭМ!$B$39:$B$782,D$119)+'СЕТ СН'!$I$11+СВЦЭМ!$D$10+'СЕТ СН'!$I$5-'СЕТ СН'!$I$21</f>
        <v>4380.4484468299997</v>
      </c>
      <c r="E132" s="36">
        <f>SUMIFS(СВЦЭМ!$D$39:$D$782,СВЦЭМ!$A$39:$A$782,$A132,СВЦЭМ!$B$39:$B$782,E$119)+'СЕТ СН'!$I$11+СВЦЭМ!$D$10+'СЕТ СН'!$I$5-'СЕТ СН'!$I$21</f>
        <v>4362.6999264200003</v>
      </c>
      <c r="F132" s="36">
        <f>SUMIFS(СВЦЭМ!$D$39:$D$782,СВЦЭМ!$A$39:$A$782,$A132,СВЦЭМ!$B$39:$B$782,F$119)+'СЕТ СН'!$I$11+СВЦЭМ!$D$10+'СЕТ СН'!$I$5-'СЕТ СН'!$I$21</f>
        <v>4357.6290305100001</v>
      </c>
      <c r="G132" s="36">
        <f>SUMIFS(СВЦЭМ!$D$39:$D$782,СВЦЭМ!$A$39:$A$782,$A132,СВЦЭМ!$B$39:$B$782,G$119)+'СЕТ СН'!$I$11+СВЦЭМ!$D$10+'СЕТ СН'!$I$5-'СЕТ СН'!$I$21</f>
        <v>4371.1445008299997</v>
      </c>
      <c r="H132" s="36">
        <f>SUMIFS(СВЦЭМ!$D$39:$D$782,СВЦЭМ!$A$39:$A$782,$A132,СВЦЭМ!$B$39:$B$782,H$119)+'СЕТ СН'!$I$11+СВЦЭМ!$D$10+'СЕТ СН'!$I$5-'СЕТ СН'!$I$21</f>
        <v>4436.3318649400007</v>
      </c>
      <c r="I132" s="36">
        <f>SUMIFS(СВЦЭМ!$D$39:$D$782,СВЦЭМ!$A$39:$A$782,$A132,СВЦЭМ!$B$39:$B$782,I$119)+'СЕТ СН'!$I$11+СВЦЭМ!$D$10+'СЕТ СН'!$I$5-'СЕТ СН'!$I$21</f>
        <v>4404.6257980600003</v>
      </c>
      <c r="J132" s="36">
        <f>SUMIFS(СВЦЭМ!$D$39:$D$782,СВЦЭМ!$A$39:$A$782,$A132,СВЦЭМ!$B$39:$B$782,J$119)+'СЕТ СН'!$I$11+СВЦЭМ!$D$10+'СЕТ СН'!$I$5-'СЕТ СН'!$I$21</f>
        <v>4373.67414637</v>
      </c>
      <c r="K132" s="36">
        <f>SUMIFS(СВЦЭМ!$D$39:$D$782,СВЦЭМ!$A$39:$A$782,$A132,СВЦЭМ!$B$39:$B$782,K$119)+'СЕТ СН'!$I$11+СВЦЭМ!$D$10+'СЕТ СН'!$I$5-'СЕТ СН'!$I$21</f>
        <v>4320.2019376799999</v>
      </c>
      <c r="L132" s="36">
        <f>SUMIFS(СВЦЭМ!$D$39:$D$782,СВЦЭМ!$A$39:$A$782,$A132,СВЦЭМ!$B$39:$B$782,L$119)+'СЕТ СН'!$I$11+СВЦЭМ!$D$10+'СЕТ СН'!$I$5-'СЕТ СН'!$I$21</f>
        <v>4310.1457485000001</v>
      </c>
      <c r="M132" s="36">
        <f>SUMIFS(СВЦЭМ!$D$39:$D$782,СВЦЭМ!$A$39:$A$782,$A132,СВЦЭМ!$B$39:$B$782,M$119)+'СЕТ СН'!$I$11+СВЦЭМ!$D$10+'СЕТ СН'!$I$5-'СЕТ СН'!$I$21</f>
        <v>4330.0878129299999</v>
      </c>
      <c r="N132" s="36">
        <f>SUMIFS(СВЦЭМ!$D$39:$D$782,СВЦЭМ!$A$39:$A$782,$A132,СВЦЭМ!$B$39:$B$782,N$119)+'СЕТ СН'!$I$11+СВЦЭМ!$D$10+'СЕТ СН'!$I$5-'СЕТ СН'!$I$21</f>
        <v>4382.2333701300004</v>
      </c>
      <c r="O132" s="36">
        <f>SUMIFS(СВЦЭМ!$D$39:$D$782,СВЦЭМ!$A$39:$A$782,$A132,СВЦЭМ!$B$39:$B$782,O$119)+'СЕТ СН'!$I$11+СВЦЭМ!$D$10+'СЕТ СН'!$I$5-'СЕТ СН'!$I$21</f>
        <v>4415.45949423</v>
      </c>
      <c r="P132" s="36">
        <f>SUMIFS(СВЦЭМ!$D$39:$D$782,СВЦЭМ!$A$39:$A$782,$A132,СВЦЭМ!$B$39:$B$782,P$119)+'СЕТ СН'!$I$11+СВЦЭМ!$D$10+'СЕТ СН'!$I$5-'СЕТ СН'!$I$21</f>
        <v>4411.0371610600005</v>
      </c>
      <c r="Q132" s="36">
        <f>SUMIFS(СВЦЭМ!$D$39:$D$782,СВЦЭМ!$A$39:$A$782,$A132,СВЦЭМ!$B$39:$B$782,Q$119)+'СЕТ СН'!$I$11+СВЦЭМ!$D$10+'СЕТ СН'!$I$5-'СЕТ СН'!$I$21</f>
        <v>4407.4564638499996</v>
      </c>
      <c r="R132" s="36">
        <f>SUMIFS(СВЦЭМ!$D$39:$D$782,СВЦЭМ!$A$39:$A$782,$A132,СВЦЭМ!$B$39:$B$782,R$119)+'СЕТ СН'!$I$11+СВЦЭМ!$D$10+'СЕТ СН'!$I$5-'СЕТ СН'!$I$21</f>
        <v>4402.81079606</v>
      </c>
      <c r="S132" s="36">
        <f>SUMIFS(СВЦЭМ!$D$39:$D$782,СВЦЭМ!$A$39:$A$782,$A132,СВЦЭМ!$B$39:$B$782,S$119)+'СЕТ СН'!$I$11+СВЦЭМ!$D$10+'СЕТ СН'!$I$5-'СЕТ СН'!$I$21</f>
        <v>4367.8452490600002</v>
      </c>
      <c r="T132" s="36">
        <f>SUMIFS(СВЦЭМ!$D$39:$D$782,СВЦЭМ!$A$39:$A$782,$A132,СВЦЭМ!$B$39:$B$782,T$119)+'СЕТ СН'!$I$11+СВЦЭМ!$D$10+'СЕТ СН'!$I$5-'СЕТ СН'!$I$21</f>
        <v>4276.2722303999999</v>
      </c>
      <c r="U132" s="36">
        <f>SUMIFS(СВЦЭМ!$D$39:$D$782,СВЦЭМ!$A$39:$A$782,$A132,СВЦЭМ!$B$39:$B$782,U$119)+'СЕТ СН'!$I$11+СВЦЭМ!$D$10+'СЕТ СН'!$I$5-'СЕТ СН'!$I$21</f>
        <v>4239.4317392000003</v>
      </c>
      <c r="V132" s="36">
        <f>SUMIFS(СВЦЭМ!$D$39:$D$782,СВЦЭМ!$A$39:$A$782,$A132,СВЦЭМ!$B$39:$B$782,V$119)+'СЕТ СН'!$I$11+СВЦЭМ!$D$10+'СЕТ СН'!$I$5-'СЕТ СН'!$I$21</f>
        <v>4230.8342238000005</v>
      </c>
      <c r="W132" s="36">
        <f>SUMIFS(СВЦЭМ!$D$39:$D$782,СВЦЭМ!$A$39:$A$782,$A132,СВЦЭМ!$B$39:$B$782,W$119)+'СЕТ СН'!$I$11+СВЦЭМ!$D$10+'СЕТ СН'!$I$5-'СЕТ СН'!$I$21</f>
        <v>4283.1923778300006</v>
      </c>
      <c r="X132" s="36">
        <f>SUMIFS(СВЦЭМ!$D$39:$D$782,СВЦЭМ!$A$39:$A$782,$A132,СВЦЭМ!$B$39:$B$782,X$119)+'СЕТ СН'!$I$11+СВЦЭМ!$D$10+'СЕТ СН'!$I$5-'СЕТ СН'!$I$21</f>
        <v>4315.4727903200001</v>
      </c>
      <c r="Y132" s="36">
        <f>SUMIFS(СВЦЭМ!$D$39:$D$782,СВЦЭМ!$A$39:$A$782,$A132,СВЦЭМ!$B$39:$B$782,Y$119)+'СЕТ СН'!$I$11+СВЦЭМ!$D$10+'СЕТ СН'!$I$5-'СЕТ СН'!$I$21</f>
        <v>4395.0289660600001</v>
      </c>
    </row>
    <row r="133" spans="1:25" ht="15.75" x14ac:dyDescent="0.2">
      <c r="A133" s="35">
        <f t="shared" si="3"/>
        <v>44483</v>
      </c>
      <c r="B133" s="36">
        <f>SUMIFS(СВЦЭМ!$D$39:$D$782,СВЦЭМ!$A$39:$A$782,$A133,СВЦЭМ!$B$39:$B$782,B$119)+'СЕТ СН'!$I$11+СВЦЭМ!$D$10+'СЕТ СН'!$I$5-'СЕТ СН'!$I$21</f>
        <v>4471.4551859599997</v>
      </c>
      <c r="C133" s="36">
        <f>SUMIFS(СВЦЭМ!$D$39:$D$782,СВЦЭМ!$A$39:$A$782,$A133,СВЦЭМ!$B$39:$B$782,C$119)+'СЕТ СН'!$I$11+СВЦЭМ!$D$10+'СЕТ СН'!$I$5-'СЕТ СН'!$I$21</f>
        <v>4444.8757950500003</v>
      </c>
      <c r="D133" s="36">
        <f>SUMIFS(СВЦЭМ!$D$39:$D$782,СВЦЭМ!$A$39:$A$782,$A133,СВЦЭМ!$B$39:$B$782,D$119)+'СЕТ СН'!$I$11+СВЦЭМ!$D$10+'СЕТ СН'!$I$5-'СЕТ СН'!$I$21</f>
        <v>4356.5016489700001</v>
      </c>
      <c r="E133" s="36">
        <f>SUMIFS(СВЦЭМ!$D$39:$D$782,СВЦЭМ!$A$39:$A$782,$A133,СВЦЭМ!$B$39:$B$782,E$119)+'СЕТ СН'!$I$11+СВЦЭМ!$D$10+'СЕТ СН'!$I$5-'СЕТ СН'!$I$21</f>
        <v>4342.4504386900007</v>
      </c>
      <c r="F133" s="36">
        <f>SUMIFS(СВЦЭМ!$D$39:$D$782,СВЦЭМ!$A$39:$A$782,$A133,СВЦЭМ!$B$39:$B$782,F$119)+'СЕТ СН'!$I$11+СВЦЭМ!$D$10+'СЕТ СН'!$I$5-'СЕТ СН'!$I$21</f>
        <v>4337.2391664300003</v>
      </c>
      <c r="G133" s="36">
        <f>SUMIFS(СВЦЭМ!$D$39:$D$782,СВЦЭМ!$A$39:$A$782,$A133,СВЦЭМ!$B$39:$B$782,G$119)+'СЕТ СН'!$I$11+СВЦЭМ!$D$10+'СЕТ СН'!$I$5-'СЕТ СН'!$I$21</f>
        <v>4351.0413434100001</v>
      </c>
      <c r="H133" s="36">
        <f>SUMIFS(СВЦЭМ!$D$39:$D$782,СВЦЭМ!$A$39:$A$782,$A133,СВЦЭМ!$B$39:$B$782,H$119)+'СЕТ СН'!$I$11+СВЦЭМ!$D$10+'СЕТ СН'!$I$5-'СЕТ СН'!$I$21</f>
        <v>4442.8935323700007</v>
      </c>
      <c r="I133" s="36">
        <f>SUMIFS(СВЦЭМ!$D$39:$D$782,СВЦЭМ!$A$39:$A$782,$A133,СВЦЭМ!$B$39:$B$782,I$119)+'СЕТ СН'!$I$11+СВЦЭМ!$D$10+'СЕТ СН'!$I$5-'СЕТ СН'!$I$21</f>
        <v>4430.6463700499999</v>
      </c>
      <c r="J133" s="36">
        <f>SUMIFS(СВЦЭМ!$D$39:$D$782,СВЦЭМ!$A$39:$A$782,$A133,СВЦЭМ!$B$39:$B$782,J$119)+'СЕТ СН'!$I$11+СВЦЭМ!$D$10+'СЕТ СН'!$I$5-'СЕТ СН'!$I$21</f>
        <v>4403.8212767000005</v>
      </c>
      <c r="K133" s="36">
        <f>SUMIFS(СВЦЭМ!$D$39:$D$782,СВЦЭМ!$A$39:$A$782,$A133,СВЦЭМ!$B$39:$B$782,K$119)+'СЕТ СН'!$I$11+СВЦЭМ!$D$10+'СЕТ СН'!$I$5-'СЕТ СН'!$I$21</f>
        <v>4263.3330254399998</v>
      </c>
      <c r="L133" s="36">
        <f>SUMIFS(СВЦЭМ!$D$39:$D$782,СВЦЭМ!$A$39:$A$782,$A133,СВЦЭМ!$B$39:$B$782,L$119)+'СЕТ СН'!$I$11+СВЦЭМ!$D$10+'СЕТ СН'!$I$5-'СЕТ СН'!$I$21</f>
        <v>4331.5851092000003</v>
      </c>
      <c r="M133" s="36">
        <f>SUMIFS(СВЦЭМ!$D$39:$D$782,СВЦЭМ!$A$39:$A$782,$A133,СВЦЭМ!$B$39:$B$782,M$119)+'СЕТ СН'!$I$11+СВЦЭМ!$D$10+'СЕТ СН'!$I$5-'СЕТ СН'!$I$21</f>
        <v>4483.4739099199996</v>
      </c>
      <c r="N133" s="36">
        <f>SUMIFS(СВЦЭМ!$D$39:$D$782,СВЦЭМ!$A$39:$A$782,$A133,СВЦЭМ!$B$39:$B$782,N$119)+'СЕТ СН'!$I$11+СВЦЭМ!$D$10+'СЕТ СН'!$I$5-'СЕТ СН'!$I$21</f>
        <v>4471.9353303099997</v>
      </c>
      <c r="O133" s="36">
        <f>SUMIFS(СВЦЭМ!$D$39:$D$782,СВЦЭМ!$A$39:$A$782,$A133,СВЦЭМ!$B$39:$B$782,O$119)+'СЕТ СН'!$I$11+СВЦЭМ!$D$10+'СЕТ СН'!$I$5-'СЕТ СН'!$I$21</f>
        <v>4467.5202808399999</v>
      </c>
      <c r="P133" s="36">
        <f>SUMIFS(СВЦЭМ!$D$39:$D$782,СВЦЭМ!$A$39:$A$782,$A133,СВЦЭМ!$B$39:$B$782,P$119)+'СЕТ СН'!$I$11+СВЦЭМ!$D$10+'СЕТ СН'!$I$5-'СЕТ СН'!$I$21</f>
        <v>4460.9195645300006</v>
      </c>
      <c r="Q133" s="36">
        <f>SUMIFS(СВЦЭМ!$D$39:$D$782,СВЦЭМ!$A$39:$A$782,$A133,СВЦЭМ!$B$39:$B$782,Q$119)+'СЕТ СН'!$I$11+СВЦЭМ!$D$10+'СЕТ СН'!$I$5-'СЕТ СН'!$I$21</f>
        <v>4485.5526852200001</v>
      </c>
      <c r="R133" s="36">
        <f>SUMIFS(СВЦЭМ!$D$39:$D$782,СВЦЭМ!$A$39:$A$782,$A133,СВЦЭМ!$B$39:$B$782,R$119)+'СЕТ СН'!$I$11+СВЦЭМ!$D$10+'СЕТ СН'!$I$5-'СЕТ СН'!$I$21</f>
        <v>4483.6007215</v>
      </c>
      <c r="S133" s="36">
        <f>SUMIFS(СВЦЭМ!$D$39:$D$782,СВЦЭМ!$A$39:$A$782,$A133,СВЦЭМ!$B$39:$B$782,S$119)+'СЕТ СН'!$I$11+СВЦЭМ!$D$10+'СЕТ СН'!$I$5-'СЕТ СН'!$I$21</f>
        <v>4422.2925327600005</v>
      </c>
      <c r="T133" s="36">
        <f>SUMIFS(СВЦЭМ!$D$39:$D$782,СВЦЭМ!$A$39:$A$782,$A133,СВЦЭМ!$B$39:$B$782,T$119)+'СЕТ СН'!$I$11+СВЦЭМ!$D$10+'СЕТ СН'!$I$5-'СЕТ СН'!$I$21</f>
        <v>4313.9968695300004</v>
      </c>
      <c r="U133" s="36">
        <f>SUMIFS(СВЦЭМ!$D$39:$D$782,СВЦЭМ!$A$39:$A$782,$A133,СВЦЭМ!$B$39:$B$782,U$119)+'СЕТ СН'!$I$11+СВЦЭМ!$D$10+'СЕТ СН'!$I$5-'СЕТ СН'!$I$21</f>
        <v>4236.2581827000004</v>
      </c>
      <c r="V133" s="36">
        <f>SUMIFS(СВЦЭМ!$D$39:$D$782,СВЦЭМ!$A$39:$A$782,$A133,СВЦЭМ!$B$39:$B$782,V$119)+'СЕТ СН'!$I$11+СВЦЭМ!$D$10+'СЕТ СН'!$I$5-'СЕТ СН'!$I$21</f>
        <v>4203.7381076700003</v>
      </c>
      <c r="W133" s="36">
        <f>SUMIFS(СВЦЭМ!$D$39:$D$782,СВЦЭМ!$A$39:$A$782,$A133,СВЦЭМ!$B$39:$B$782,W$119)+'СЕТ СН'!$I$11+СВЦЭМ!$D$10+'СЕТ СН'!$I$5-'СЕТ СН'!$I$21</f>
        <v>4307.6747339000003</v>
      </c>
      <c r="X133" s="36">
        <f>SUMIFS(СВЦЭМ!$D$39:$D$782,СВЦЭМ!$A$39:$A$782,$A133,СВЦЭМ!$B$39:$B$782,X$119)+'СЕТ СН'!$I$11+СВЦЭМ!$D$10+'СЕТ СН'!$I$5-'СЕТ СН'!$I$21</f>
        <v>4406.8848848500002</v>
      </c>
      <c r="Y133" s="36">
        <f>SUMIFS(СВЦЭМ!$D$39:$D$782,СВЦЭМ!$A$39:$A$782,$A133,СВЦЭМ!$B$39:$B$782,Y$119)+'СЕТ СН'!$I$11+СВЦЭМ!$D$10+'СЕТ СН'!$I$5-'СЕТ СН'!$I$21</f>
        <v>4462.5368654600006</v>
      </c>
    </row>
    <row r="134" spans="1:25" ht="15.75" x14ac:dyDescent="0.2">
      <c r="A134" s="35">
        <f t="shared" si="3"/>
        <v>44484</v>
      </c>
      <c r="B134" s="36">
        <f>SUMIFS(СВЦЭМ!$D$39:$D$782,СВЦЭМ!$A$39:$A$782,$A134,СВЦЭМ!$B$39:$B$782,B$119)+'СЕТ СН'!$I$11+СВЦЭМ!$D$10+'СЕТ СН'!$I$5-'СЕТ СН'!$I$21</f>
        <v>4405.86386958</v>
      </c>
      <c r="C134" s="36">
        <f>SUMIFS(СВЦЭМ!$D$39:$D$782,СВЦЭМ!$A$39:$A$782,$A134,СВЦЭМ!$B$39:$B$782,C$119)+'СЕТ СН'!$I$11+СВЦЭМ!$D$10+'СЕТ СН'!$I$5-'СЕТ СН'!$I$21</f>
        <v>4399.3807484400004</v>
      </c>
      <c r="D134" s="36">
        <f>SUMIFS(СВЦЭМ!$D$39:$D$782,СВЦЭМ!$A$39:$A$782,$A134,СВЦЭМ!$B$39:$B$782,D$119)+'СЕТ СН'!$I$11+СВЦЭМ!$D$10+'СЕТ СН'!$I$5-'СЕТ СН'!$I$21</f>
        <v>4362.7983291099999</v>
      </c>
      <c r="E134" s="36">
        <f>SUMIFS(СВЦЭМ!$D$39:$D$782,СВЦЭМ!$A$39:$A$782,$A134,СВЦЭМ!$B$39:$B$782,E$119)+'СЕТ СН'!$I$11+СВЦЭМ!$D$10+'СЕТ СН'!$I$5-'СЕТ СН'!$I$21</f>
        <v>4380.9845908200004</v>
      </c>
      <c r="F134" s="36">
        <f>SUMIFS(СВЦЭМ!$D$39:$D$782,СВЦЭМ!$A$39:$A$782,$A134,СВЦЭМ!$B$39:$B$782,F$119)+'СЕТ СН'!$I$11+СВЦЭМ!$D$10+'СЕТ СН'!$I$5-'СЕТ СН'!$I$21</f>
        <v>4372.4813778900007</v>
      </c>
      <c r="G134" s="36">
        <f>SUMIFS(СВЦЭМ!$D$39:$D$782,СВЦЭМ!$A$39:$A$782,$A134,СВЦЭМ!$B$39:$B$782,G$119)+'СЕТ СН'!$I$11+СВЦЭМ!$D$10+'СЕТ СН'!$I$5-'СЕТ СН'!$I$21</f>
        <v>4371.3589709200005</v>
      </c>
      <c r="H134" s="36">
        <f>SUMIFS(СВЦЭМ!$D$39:$D$782,СВЦЭМ!$A$39:$A$782,$A134,СВЦЭМ!$B$39:$B$782,H$119)+'СЕТ СН'!$I$11+СВЦЭМ!$D$10+'СЕТ СН'!$I$5-'СЕТ СН'!$I$21</f>
        <v>4435.6075444600001</v>
      </c>
      <c r="I134" s="36">
        <f>SUMIFS(СВЦЭМ!$D$39:$D$782,СВЦЭМ!$A$39:$A$782,$A134,СВЦЭМ!$B$39:$B$782,I$119)+'СЕТ СН'!$I$11+СВЦЭМ!$D$10+'СЕТ СН'!$I$5-'СЕТ СН'!$I$21</f>
        <v>4442.6281123500003</v>
      </c>
      <c r="J134" s="36">
        <f>SUMIFS(СВЦЭМ!$D$39:$D$782,СВЦЭМ!$A$39:$A$782,$A134,СВЦЭМ!$B$39:$B$782,J$119)+'СЕТ СН'!$I$11+СВЦЭМ!$D$10+'СЕТ СН'!$I$5-'СЕТ СН'!$I$21</f>
        <v>4409.5398418700006</v>
      </c>
      <c r="K134" s="36">
        <f>SUMIFS(СВЦЭМ!$D$39:$D$782,СВЦЭМ!$A$39:$A$782,$A134,СВЦЭМ!$B$39:$B$782,K$119)+'СЕТ СН'!$I$11+СВЦЭМ!$D$10+'СЕТ СН'!$I$5-'СЕТ СН'!$I$21</f>
        <v>4377.0344902400002</v>
      </c>
      <c r="L134" s="36">
        <f>SUMIFS(СВЦЭМ!$D$39:$D$782,СВЦЭМ!$A$39:$A$782,$A134,СВЦЭМ!$B$39:$B$782,L$119)+'СЕТ СН'!$I$11+СВЦЭМ!$D$10+'СЕТ СН'!$I$5-'СЕТ СН'!$I$21</f>
        <v>4385.8897808500005</v>
      </c>
      <c r="M134" s="36">
        <f>SUMIFS(СВЦЭМ!$D$39:$D$782,СВЦЭМ!$A$39:$A$782,$A134,СВЦЭМ!$B$39:$B$782,M$119)+'СЕТ СН'!$I$11+СВЦЭМ!$D$10+'СЕТ СН'!$I$5-'СЕТ СН'!$I$21</f>
        <v>4393.9857755900002</v>
      </c>
      <c r="N134" s="36">
        <f>SUMIFS(СВЦЭМ!$D$39:$D$782,СВЦЭМ!$A$39:$A$782,$A134,СВЦЭМ!$B$39:$B$782,N$119)+'СЕТ СН'!$I$11+СВЦЭМ!$D$10+'СЕТ СН'!$I$5-'СЕТ СН'!$I$21</f>
        <v>4396.6726460099999</v>
      </c>
      <c r="O134" s="36">
        <f>SUMIFS(СВЦЭМ!$D$39:$D$782,СВЦЭМ!$A$39:$A$782,$A134,СВЦЭМ!$B$39:$B$782,O$119)+'СЕТ СН'!$I$11+СВЦЭМ!$D$10+'СЕТ СН'!$I$5-'СЕТ СН'!$I$21</f>
        <v>4428.1964238099999</v>
      </c>
      <c r="P134" s="36">
        <f>SUMIFS(СВЦЭМ!$D$39:$D$782,СВЦЭМ!$A$39:$A$782,$A134,СВЦЭМ!$B$39:$B$782,P$119)+'СЕТ СН'!$I$11+СВЦЭМ!$D$10+'СЕТ СН'!$I$5-'СЕТ СН'!$I$21</f>
        <v>4462.6158597399999</v>
      </c>
      <c r="Q134" s="36">
        <f>SUMIFS(СВЦЭМ!$D$39:$D$782,СВЦЭМ!$A$39:$A$782,$A134,СВЦЭМ!$B$39:$B$782,Q$119)+'СЕТ СН'!$I$11+СВЦЭМ!$D$10+'СЕТ СН'!$I$5-'СЕТ СН'!$I$21</f>
        <v>4463.4712353000004</v>
      </c>
      <c r="R134" s="36">
        <f>SUMIFS(СВЦЭМ!$D$39:$D$782,СВЦЭМ!$A$39:$A$782,$A134,СВЦЭМ!$B$39:$B$782,R$119)+'СЕТ СН'!$I$11+СВЦЭМ!$D$10+'СЕТ СН'!$I$5-'СЕТ СН'!$I$21</f>
        <v>4462.5732378800003</v>
      </c>
      <c r="S134" s="36">
        <f>SUMIFS(СВЦЭМ!$D$39:$D$782,СВЦЭМ!$A$39:$A$782,$A134,СВЦЭМ!$B$39:$B$782,S$119)+'СЕТ СН'!$I$11+СВЦЭМ!$D$10+'СЕТ СН'!$I$5-'СЕТ СН'!$I$21</f>
        <v>4464.0940090700005</v>
      </c>
      <c r="T134" s="36">
        <f>SUMIFS(СВЦЭМ!$D$39:$D$782,СВЦЭМ!$A$39:$A$782,$A134,СВЦЭМ!$B$39:$B$782,T$119)+'СЕТ СН'!$I$11+СВЦЭМ!$D$10+'СЕТ СН'!$I$5-'СЕТ СН'!$I$21</f>
        <v>4381.1460752100002</v>
      </c>
      <c r="U134" s="36">
        <f>SUMIFS(СВЦЭМ!$D$39:$D$782,СВЦЭМ!$A$39:$A$782,$A134,СВЦЭМ!$B$39:$B$782,U$119)+'СЕТ СН'!$I$11+СВЦЭМ!$D$10+'СЕТ СН'!$I$5-'СЕТ СН'!$I$21</f>
        <v>4386.4019273100002</v>
      </c>
      <c r="V134" s="36">
        <f>SUMIFS(СВЦЭМ!$D$39:$D$782,СВЦЭМ!$A$39:$A$782,$A134,СВЦЭМ!$B$39:$B$782,V$119)+'СЕТ СН'!$I$11+СВЦЭМ!$D$10+'СЕТ СН'!$I$5-'СЕТ СН'!$I$21</f>
        <v>4388.0956444700005</v>
      </c>
      <c r="W134" s="36">
        <f>SUMIFS(СВЦЭМ!$D$39:$D$782,СВЦЭМ!$A$39:$A$782,$A134,СВЦЭМ!$B$39:$B$782,W$119)+'СЕТ СН'!$I$11+СВЦЭМ!$D$10+'СЕТ СН'!$I$5-'СЕТ СН'!$I$21</f>
        <v>4381.8538274700004</v>
      </c>
      <c r="X134" s="36">
        <f>SUMIFS(СВЦЭМ!$D$39:$D$782,СВЦЭМ!$A$39:$A$782,$A134,СВЦЭМ!$B$39:$B$782,X$119)+'СЕТ СН'!$I$11+СВЦЭМ!$D$10+'СЕТ СН'!$I$5-'СЕТ СН'!$I$21</f>
        <v>4390.9510889800003</v>
      </c>
      <c r="Y134" s="36">
        <f>SUMIFS(СВЦЭМ!$D$39:$D$782,СВЦЭМ!$A$39:$A$782,$A134,СВЦЭМ!$B$39:$B$782,Y$119)+'СЕТ СН'!$I$11+СВЦЭМ!$D$10+'СЕТ СН'!$I$5-'СЕТ СН'!$I$21</f>
        <v>4444.4667230900004</v>
      </c>
    </row>
    <row r="135" spans="1:25" ht="15.75" x14ac:dyDescent="0.2">
      <c r="A135" s="35">
        <f t="shared" si="3"/>
        <v>44485</v>
      </c>
      <c r="B135" s="36">
        <f>SUMIFS(СВЦЭМ!$D$39:$D$782,СВЦЭМ!$A$39:$A$782,$A135,СВЦЭМ!$B$39:$B$782,B$119)+'СЕТ СН'!$I$11+СВЦЭМ!$D$10+'СЕТ СН'!$I$5-'СЕТ СН'!$I$21</f>
        <v>4411.2555934900001</v>
      </c>
      <c r="C135" s="36">
        <f>SUMIFS(СВЦЭМ!$D$39:$D$782,СВЦЭМ!$A$39:$A$782,$A135,СВЦЭМ!$B$39:$B$782,C$119)+'СЕТ СН'!$I$11+СВЦЭМ!$D$10+'СЕТ СН'!$I$5-'СЕТ СН'!$I$21</f>
        <v>4452.18829362</v>
      </c>
      <c r="D135" s="36">
        <f>SUMIFS(СВЦЭМ!$D$39:$D$782,СВЦЭМ!$A$39:$A$782,$A135,СВЦЭМ!$B$39:$B$782,D$119)+'СЕТ СН'!$I$11+СВЦЭМ!$D$10+'СЕТ СН'!$I$5-'СЕТ СН'!$I$21</f>
        <v>4371.8920397600004</v>
      </c>
      <c r="E135" s="36">
        <f>SUMIFS(СВЦЭМ!$D$39:$D$782,СВЦЭМ!$A$39:$A$782,$A135,СВЦЭМ!$B$39:$B$782,E$119)+'СЕТ СН'!$I$11+СВЦЭМ!$D$10+'СЕТ СН'!$I$5-'СЕТ СН'!$I$21</f>
        <v>4361.5173383700003</v>
      </c>
      <c r="F135" s="36">
        <f>SUMIFS(СВЦЭМ!$D$39:$D$782,СВЦЭМ!$A$39:$A$782,$A135,СВЦЭМ!$B$39:$B$782,F$119)+'СЕТ СН'!$I$11+СВЦЭМ!$D$10+'СЕТ СН'!$I$5-'СЕТ СН'!$I$21</f>
        <v>4359.8054533300001</v>
      </c>
      <c r="G135" s="36">
        <f>SUMIFS(СВЦЭМ!$D$39:$D$782,СВЦЭМ!$A$39:$A$782,$A135,СВЦЭМ!$B$39:$B$782,G$119)+'СЕТ СН'!$I$11+СВЦЭМ!$D$10+'СЕТ СН'!$I$5-'СЕТ СН'!$I$21</f>
        <v>4361.2540973900004</v>
      </c>
      <c r="H135" s="36">
        <f>SUMIFS(СВЦЭМ!$D$39:$D$782,СВЦЭМ!$A$39:$A$782,$A135,СВЦЭМ!$B$39:$B$782,H$119)+'СЕТ СН'!$I$11+СВЦЭМ!$D$10+'СЕТ СН'!$I$5-'СЕТ СН'!$I$21</f>
        <v>4402.7018473000007</v>
      </c>
      <c r="I135" s="36">
        <f>SUMIFS(СВЦЭМ!$D$39:$D$782,СВЦЭМ!$A$39:$A$782,$A135,СВЦЭМ!$B$39:$B$782,I$119)+'СЕТ СН'!$I$11+СВЦЭМ!$D$10+'СЕТ СН'!$I$5-'СЕТ СН'!$I$21</f>
        <v>4431.9099293700001</v>
      </c>
      <c r="J135" s="36">
        <f>SUMIFS(СВЦЭМ!$D$39:$D$782,СВЦЭМ!$A$39:$A$782,$A135,СВЦЭМ!$B$39:$B$782,J$119)+'СЕТ СН'!$I$11+СВЦЭМ!$D$10+'СЕТ СН'!$I$5-'СЕТ СН'!$I$21</f>
        <v>4451.7559308099999</v>
      </c>
      <c r="K135" s="36">
        <f>SUMIFS(СВЦЭМ!$D$39:$D$782,СВЦЭМ!$A$39:$A$782,$A135,СВЦЭМ!$B$39:$B$782,K$119)+'СЕТ СН'!$I$11+СВЦЭМ!$D$10+'СЕТ СН'!$I$5-'СЕТ СН'!$I$21</f>
        <v>4366.3645557100008</v>
      </c>
      <c r="L135" s="36">
        <f>SUMIFS(СВЦЭМ!$D$39:$D$782,СВЦЭМ!$A$39:$A$782,$A135,СВЦЭМ!$B$39:$B$782,L$119)+'СЕТ СН'!$I$11+СВЦЭМ!$D$10+'СЕТ СН'!$I$5-'СЕТ СН'!$I$21</f>
        <v>4375.1970084499999</v>
      </c>
      <c r="M135" s="36">
        <f>SUMIFS(СВЦЭМ!$D$39:$D$782,СВЦЭМ!$A$39:$A$782,$A135,СВЦЭМ!$B$39:$B$782,M$119)+'СЕТ СН'!$I$11+СВЦЭМ!$D$10+'СЕТ СН'!$I$5-'СЕТ СН'!$I$21</f>
        <v>4369.5902383800003</v>
      </c>
      <c r="N135" s="36">
        <f>SUMIFS(СВЦЭМ!$D$39:$D$782,СВЦЭМ!$A$39:$A$782,$A135,СВЦЭМ!$B$39:$B$782,N$119)+'СЕТ СН'!$I$11+СВЦЭМ!$D$10+'СЕТ СН'!$I$5-'СЕТ СН'!$I$21</f>
        <v>4370.3442004900007</v>
      </c>
      <c r="O135" s="36">
        <f>SUMIFS(СВЦЭМ!$D$39:$D$782,СВЦЭМ!$A$39:$A$782,$A135,СВЦЭМ!$B$39:$B$782,O$119)+'СЕТ СН'!$I$11+СВЦЭМ!$D$10+'СЕТ СН'!$I$5-'СЕТ СН'!$I$21</f>
        <v>4363.7632862</v>
      </c>
      <c r="P135" s="36">
        <f>SUMIFS(СВЦЭМ!$D$39:$D$782,СВЦЭМ!$A$39:$A$782,$A135,СВЦЭМ!$B$39:$B$782,P$119)+'СЕТ СН'!$I$11+СВЦЭМ!$D$10+'СЕТ СН'!$I$5-'СЕТ СН'!$I$21</f>
        <v>4353.3752057399997</v>
      </c>
      <c r="Q135" s="36">
        <f>SUMIFS(СВЦЭМ!$D$39:$D$782,СВЦЭМ!$A$39:$A$782,$A135,СВЦЭМ!$B$39:$B$782,Q$119)+'СЕТ СН'!$I$11+СВЦЭМ!$D$10+'СЕТ СН'!$I$5-'СЕТ СН'!$I$21</f>
        <v>4344.2864667800004</v>
      </c>
      <c r="R135" s="36">
        <f>SUMIFS(СВЦЭМ!$D$39:$D$782,СВЦЭМ!$A$39:$A$782,$A135,СВЦЭМ!$B$39:$B$782,R$119)+'СЕТ СН'!$I$11+СВЦЭМ!$D$10+'СЕТ СН'!$I$5-'СЕТ СН'!$I$21</f>
        <v>4338.6191486799999</v>
      </c>
      <c r="S135" s="36">
        <f>SUMIFS(СВЦЭМ!$D$39:$D$782,СВЦЭМ!$A$39:$A$782,$A135,СВЦЭМ!$B$39:$B$782,S$119)+'СЕТ СН'!$I$11+СВЦЭМ!$D$10+'СЕТ СН'!$I$5-'СЕТ СН'!$I$21</f>
        <v>4330.1229714600004</v>
      </c>
      <c r="T135" s="36">
        <f>SUMIFS(СВЦЭМ!$D$39:$D$782,СВЦЭМ!$A$39:$A$782,$A135,СВЦЭМ!$B$39:$B$782,T$119)+'СЕТ СН'!$I$11+СВЦЭМ!$D$10+'СЕТ СН'!$I$5-'СЕТ СН'!$I$21</f>
        <v>4320.6933011800002</v>
      </c>
      <c r="U135" s="36">
        <f>SUMIFS(СВЦЭМ!$D$39:$D$782,СВЦЭМ!$A$39:$A$782,$A135,СВЦЭМ!$B$39:$B$782,U$119)+'СЕТ СН'!$I$11+СВЦЭМ!$D$10+'СЕТ СН'!$I$5-'СЕТ СН'!$I$21</f>
        <v>4343.2742814600006</v>
      </c>
      <c r="V135" s="36">
        <f>SUMIFS(СВЦЭМ!$D$39:$D$782,СВЦЭМ!$A$39:$A$782,$A135,СВЦЭМ!$B$39:$B$782,V$119)+'СЕТ СН'!$I$11+СВЦЭМ!$D$10+'СЕТ СН'!$I$5-'СЕТ СН'!$I$21</f>
        <v>4328.4519356399996</v>
      </c>
      <c r="W135" s="36">
        <f>SUMIFS(СВЦЭМ!$D$39:$D$782,СВЦЭМ!$A$39:$A$782,$A135,СВЦЭМ!$B$39:$B$782,W$119)+'СЕТ СН'!$I$11+СВЦЭМ!$D$10+'СЕТ СН'!$I$5-'СЕТ СН'!$I$21</f>
        <v>4335.0461846199996</v>
      </c>
      <c r="X135" s="36">
        <f>SUMIFS(СВЦЭМ!$D$39:$D$782,СВЦЭМ!$A$39:$A$782,$A135,СВЦЭМ!$B$39:$B$782,X$119)+'СЕТ СН'!$I$11+СВЦЭМ!$D$10+'СЕТ СН'!$I$5-'СЕТ СН'!$I$21</f>
        <v>4404.0514842299999</v>
      </c>
      <c r="Y135" s="36">
        <f>SUMIFS(СВЦЭМ!$D$39:$D$782,СВЦЭМ!$A$39:$A$782,$A135,СВЦЭМ!$B$39:$B$782,Y$119)+'СЕТ СН'!$I$11+СВЦЭМ!$D$10+'СЕТ СН'!$I$5-'СЕТ СН'!$I$21</f>
        <v>4468.8365725100002</v>
      </c>
    </row>
    <row r="136" spans="1:25" ht="15.75" x14ac:dyDescent="0.2">
      <c r="A136" s="35">
        <f t="shared" si="3"/>
        <v>44486</v>
      </c>
      <c r="B136" s="36">
        <f>SUMIFS(СВЦЭМ!$D$39:$D$782,СВЦЭМ!$A$39:$A$782,$A136,СВЦЭМ!$B$39:$B$782,B$119)+'СЕТ СН'!$I$11+СВЦЭМ!$D$10+'СЕТ СН'!$I$5-'СЕТ СН'!$I$21</f>
        <v>4396.1887083000001</v>
      </c>
      <c r="C136" s="36">
        <f>SUMIFS(СВЦЭМ!$D$39:$D$782,СВЦЭМ!$A$39:$A$782,$A136,СВЦЭМ!$B$39:$B$782,C$119)+'СЕТ СН'!$I$11+СВЦЭМ!$D$10+'СЕТ СН'!$I$5-'СЕТ СН'!$I$21</f>
        <v>4438.8235608800005</v>
      </c>
      <c r="D136" s="36">
        <f>SUMIFS(СВЦЭМ!$D$39:$D$782,СВЦЭМ!$A$39:$A$782,$A136,СВЦЭМ!$B$39:$B$782,D$119)+'СЕТ СН'!$I$11+СВЦЭМ!$D$10+'СЕТ СН'!$I$5-'СЕТ СН'!$I$21</f>
        <v>4376.7857973800001</v>
      </c>
      <c r="E136" s="36">
        <f>SUMIFS(СВЦЭМ!$D$39:$D$782,СВЦЭМ!$A$39:$A$782,$A136,СВЦЭМ!$B$39:$B$782,E$119)+'СЕТ СН'!$I$11+СВЦЭМ!$D$10+'СЕТ СН'!$I$5-'СЕТ СН'!$I$21</f>
        <v>4366.7994702100004</v>
      </c>
      <c r="F136" s="36">
        <f>SUMIFS(СВЦЭМ!$D$39:$D$782,СВЦЭМ!$A$39:$A$782,$A136,СВЦЭМ!$B$39:$B$782,F$119)+'СЕТ СН'!$I$11+СВЦЭМ!$D$10+'СЕТ СН'!$I$5-'СЕТ СН'!$I$21</f>
        <v>4371.7759680600002</v>
      </c>
      <c r="G136" s="36">
        <f>SUMIFS(СВЦЭМ!$D$39:$D$782,СВЦЭМ!$A$39:$A$782,$A136,СВЦЭМ!$B$39:$B$782,G$119)+'СЕТ СН'!$I$11+СВЦЭМ!$D$10+'СЕТ СН'!$I$5-'СЕТ СН'!$I$21</f>
        <v>4364.8826763699999</v>
      </c>
      <c r="H136" s="36">
        <f>SUMIFS(СВЦЭМ!$D$39:$D$782,СВЦЭМ!$A$39:$A$782,$A136,СВЦЭМ!$B$39:$B$782,H$119)+'СЕТ СН'!$I$11+СВЦЭМ!$D$10+'СЕТ СН'!$I$5-'СЕТ СН'!$I$21</f>
        <v>4394.3002279100001</v>
      </c>
      <c r="I136" s="36">
        <f>SUMIFS(СВЦЭМ!$D$39:$D$782,СВЦЭМ!$A$39:$A$782,$A136,СВЦЭМ!$B$39:$B$782,I$119)+'СЕТ СН'!$I$11+СВЦЭМ!$D$10+'СЕТ СН'!$I$5-'СЕТ СН'!$I$21</f>
        <v>4405.9338253100004</v>
      </c>
      <c r="J136" s="36">
        <f>SUMIFS(СВЦЭМ!$D$39:$D$782,СВЦЭМ!$A$39:$A$782,$A136,СВЦЭМ!$B$39:$B$782,J$119)+'СЕТ СН'!$I$11+СВЦЭМ!$D$10+'СЕТ СН'!$I$5-'СЕТ СН'!$I$21</f>
        <v>4352.3919051299999</v>
      </c>
      <c r="K136" s="36">
        <f>SUMIFS(СВЦЭМ!$D$39:$D$782,СВЦЭМ!$A$39:$A$782,$A136,СВЦЭМ!$B$39:$B$782,K$119)+'СЕТ СН'!$I$11+СВЦЭМ!$D$10+'СЕТ СН'!$I$5-'СЕТ СН'!$I$21</f>
        <v>4344.1267251900008</v>
      </c>
      <c r="L136" s="36">
        <f>SUMIFS(СВЦЭМ!$D$39:$D$782,СВЦЭМ!$A$39:$A$782,$A136,СВЦЭМ!$B$39:$B$782,L$119)+'СЕТ СН'!$I$11+СВЦЭМ!$D$10+'СЕТ СН'!$I$5-'СЕТ СН'!$I$21</f>
        <v>4347.5164329500003</v>
      </c>
      <c r="M136" s="36">
        <f>SUMIFS(СВЦЭМ!$D$39:$D$782,СВЦЭМ!$A$39:$A$782,$A136,СВЦЭМ!$B$39:$B$782,M$119)+'СЕТ СН'!$I$11+СВЦЭМ!$D$10+'СЕТ СН'!$I$5-'СЕТ СН'!$I$21</f>
        <v>4354.5847871700007</v>
      </c>
      <c r="N136" s="36">
        <f>SUMIFS(СВЦЭМ!$D$39:$D$782,СВЦЭМ!$A$39:$A$782,$A136,СВЦЭМ!$B$39:$B$782,N$119)+'СЕТ СН'!$I$11+СВЦЭМ!$D$10+'СЕТ СН'!$I$5-'СЕТ СН'!$I$21</f>
        <v>4367.0716414400003</v>
      </c>
      <c r="O136" s="36">
        <f>SUMIFS(СВЦЭМ!$D$39:$D$782,СВЦЭМ!$A$39:$A$782,$A136,СВЦЭМ!$B$39:$B$782,O$119)+'СЕТ СН'!$I$11+СВЦЭМ!$D$10+'СЕТ СН'!$I$5-'СЕТ СН'!$I$21</f>
        <v>4364.7837505500001</v>
      </c>
      <c r="P136" s="36">
        <f>SUMIFS(СВЦЭМ!$D$39:$D$782,СВЦЭМ!$A$39:$A$782,$A136,СВЦЭМ!$B$39:$B$782,P$119)+'СЕТ СН'!$I$11+СВЦЭМ!$D$10+'СЕТ СН'!$I$5-'СЕТ СН'!$I$21</f>
        <v>4409.6425355199999</v>
      </c>
      <c r="Q136" s="36">
        <f>SUMIFS(СВЦЭМ!$D$39:$D$782,СВЦЭМ!$A$39:$A$782,$A136,СВЦЭМ!$B$39:$B$782,Q$119)+'СЕТ СН'!$I$11+СВЦЭМ!$D$10+'СЕТ СН'!$I$5-'СЕТ СН'!$I$21</f>
        <v>4459.5857079500001</v>
      </c>
      <c r="R136" s="36">
        <f>SUMIFS(СВЦЭМ!$D$39:$D$782,СВЦЭМ!$A$39:$A$782,$A136,СВЦЭМ!$B$39:$B$782,R$119)+'СЕТ СН'!$I$11+СВЦЭМ!$D$10+'СЕТ СН'!$I$5-'СЕТ СН'!$I$21</f>
        <v>4403.9745242600002</v>
      </c>
      <c r="S136" s="36">
        <f>SUMIFS(СВЦЭМ!$D$39:$D$782,СВЦЭМ!$A$39:$A$782,$A136,СВЦЭМ!$B$39:$B$782,S$119)+'СЕТ СН'!$I$11+СВЦЭМ!$D$10+'СЕТ СН'!$I$5-'СЕТ СН'!$I$21</f>
        <v>4345.2881608900007</v>
      </c>
      <c r="T136" s="36">
        <f>SUMIFS(СВЦЭМ!$D$39:$D$782,СВЦЭМ!$A$39:$A$782,$A136,СВЦЭМ!$B$39:$B$782,T$119)+'СЕТ СН'!$I$11+СВЦЭМ!$D$10+'СЕТ СН'!$I$5-'СЕТ СН'!$I$21</f>
        <v>4353.0745178800007</v>
      </c>
      <c r="U136" s="36">
        <f>SUMIFS(СВЦЭМ!$D$39:$D$782,СВЦЭМ!$A$39:$A$782,$A136,СВЦЭМ!$B$39:$B$782,U$119)+'СЕТ СН'!$I$11+СВЦЭМ!$D$10+'СЕТ СН'!$I$5-'СЕТ СН'!$I$21</f>
        <v>4373.3719477900004</v>
      </c>
      <c r="V136" s="36">
        <f>SUMIFS(СВЦЭМ!$D$39:$D$782,СВЦЭМ!$A$39:$A$782,$A136,СВЦЭМ!$B$39:$B$782,V$119)+'СЕТ СН'!$I$11+СВЦЭМ!$D$10+'СЕТ СН'!$I$5-'СЕТ СН'!$I$21</f>
        <v>4359.8391066300001</v>
      </c>
      <c r="W136" s="36">
        <f>SUMIFS(СВЦЭМ!$D$39:$D$782,СВЦЭМ!$A$39:$A$782,$A136,СВЦЭМ!$B$39:$B$782,W$119)+'СЕТ СН'!$I$11+СВЦЭМ!$D$10+'СЕТ СН'!$I$5-'СЕТ СН'!$I$21</f>
        <v>4367.6634880000001</v>
      </c>
      <c r="X136" s="36">
        <f>SUMIFS(СВЦЭМ!$D$39:$D$782,СВЦЭМ!$A$39:$A$782,$A136,СВЦЭМ!$B$39:$B$782,X$119)+'СЕТ СН'!$I$11+СВЦЭМ!$D$10+'СЕТ СН'!$I$5-'СЕТ СН'!$I$21</f>
        <v>4364.4546678700008</v>
      </c>
      <c r="Y136" s="36">
        <f>SUMIFS(СВЦЭМ!$D$39:$D$782,СВЦЭМ!$A$39:$A$782,$A136,СВЦЭМ!$B$39:$B$782,Y$119)+'СЕТ СН'!$I$11+СВЦЭМ!$D$10+'СЕТ СН'!$I$5-'СЕТ СН'!$I$21</f>
        <v>4436.3040526900004</v>
      </c>
    </row>
    <row r="137" spans="1:25" ht="15.75" x14ac:dyDescent="0.2">
      <c r="A137" s="35">
        <f t="shared" si="3"/>
        <v>44487</v>
      </c>
      <c r="B137" s="36">
        <f>SUMIFS(СВЦЭМ!$D$39:$D$782,СВЦЭМ!$A$39:$A$782,$A137,СВЦЭМ!$B$39:$B$782,B$119)+'СЕТ СН'!$I$11+СВЦЭМ!$D$10+'СЕТ СН'!$I$5-'СЕТ СН'!$I$21</f>
        <v>4467.59247873</v>
      </c>
      <c r="C137" s="36">
        <f>SUMIFS(СВЦЭМ!$D$39:$D$782,СВЦЭМ!$A$39:$A$782,$A137,СВЦЭМ!$B$39:$B$782,C$119)+'СЕТ СН'!$I$11+СВЦЭМ!$D$10+'СЕТ СН'!$I$5-'СЕТ СН'!$I$21</f>
        <v>4436.0227677299999</v>
      </c>
      <c r="D137" s="36">
        <f>SUMIFS(СВЦЭМ!$D$39:$D$782,СВЦЭМ!$A$39:$A$782,$A137,СВЦЭМ!$B$39:$B$782,D$119)+'СЕТ СН'!$I$11+СВЦЭМ!$D$10+'СЕТ СН'!$I$5-'СЕТ СН'!$I$21</f>
        <v>4391.2908269899999</v>
      </c>
      <c r="E137" s="36">
        <f>SUMIFS(СВЦЭМ!$D$39:$D$782,СВЦЭМ!$A$39:$A$782,$A137,СВЦЭМ!$B$39:$B$782,E$119)+'СЕТ СН'!$I$11+СВЦЭМ!$D$10+'СЕТ СН'!$I$5-'СЕТ СН'!$I$21</f>
        <v>4390.4940094600006</v>
      </c>
      <c r="F137" s="36">
        <f>SUMIFS(СВЦЭМ!$D$39:$D$782,СВЦЭМ!$A$39:$A$782,$A137,СВЦЭМ!$B$39:$B$782,F$119)+'СЕТ СН'!$I$11+СВЦЭМ!$D$10+'СЕТ СН'!$I$5-'СЕТ СН'!$I$21</f>
        <v>4388.1969893900005</v>
      </c>
      <c r="G137" s="36">
        <f>SUMIFS(СВЦЭМ!$D$39:$D$782,СВЦЭМ!$A$39:$A$782,$A137,СВЦЭМ!$B$39:$B$782,G$119)+'СЕТ СН'!$I$11+СВЦЭМ!$D$10+'СЕТ СН'!$I$5-'СЕТ СН'!$I$21</f>
        <v>4383.8130211500002</v>
      </c>
      <c r="H137" s="36">
        <f>SUMIFS(СВЦЭМ!$D$39:$D$782,СВЦЭМ!$A$39:$A$782,$A137,СВЦЭМ!$B$39:$B$782,H$119)+'СЕТ СН'!$I$11+СВЦЭМ!$D$10+'СЕТ СН'!$I$5-'СЕТ СН'!$I$21</f>
        <v>4443.4242031800004</v>
      </c>
      <c r="I137" s="36">
        <f>SUMIFS(СВЦЭМ!$D$39:$D$782,СВЦЭМ!$A$39:$A$782,$A137,СВЦЭМ!$B$39:$B$782,I$119)+'СЕТ СН'!$I$11+СВЦЭМ!$D$10+'СЕТ СН'!$I$5-'СЕТ СН'!$I$21</f>
        <v>4480.1781410800004</v>
      </c>
      <c r="J137" s="36">
        <f>SUMIFS(СВЦЭМ!$D$39:$D$782,СВЦЭМ!$A$39:$A$782,$A137,СВЦЭМ!$B$39:$B$782,J$119)+'СЕТ СН'!$I$11+СВЦЭМ!$D$10+'СЕТ СН'!$I$5-'СЕТ СН'!$I$21</f>
        <v>4432.8752994400002</v>
      </c>
      <c r="K137" s="36">
        <f>SUMIFS(СВЦЭМ!$D$39:$D$782,СВЦЭМ!$A$39:$A$782,$A137,СВЦЭМ!$B$39:$B$782,K$119)+'СЕТ СН'!$I$11+СВЦЭМ!$D$10+'СЕТ СН'!$I$5-'СЕТ СН'!$I$21</f>
        <v>4404.5292006300006</v>
      </c>
      <c r="L137" s="36">
        <f>SUMIFS(СВЦЭМ!$D$39:$D$782,СВЦЭМ!$A$39:$A$782,$A137,СВЦЭМ!$B$39:$B$782,L$119)+'СЕТ СН'!$I$11+СВЦЭМ!$D$10+'СЕТ СН'!$I$5-'СЕТ СН'!$I$21</f>
        <v>4405.4292040199998</v>
      </c>
      <c r="M137" s="36">
        <f>SUMIFS(СВЦЭМ!$D$39:$D$782,СВЦЭМ!$A$39:$A$782,$A137,СВЦЭМ!$B$39:$B$782,M$119)+'СЕТ СН'!$I$11+СВЦЭМ!$D$10+'СЕТ СН'!$I$5-'СЕТ СН'!$I$21</f>
        <v>4402.3963774900003</v>
      </c>
      <c r="N137" s="36">
        <f>SUMIFS(СВЦЭМ!$D$39:$D$782,СВЦЭМ!$A$39:$A$782,$A137,СВЦЭМ!$B$39:$B$782,N$119)+'СЕТ СН'!$I$11+СВЦЭМ!$D$10+'СЕТ СН'!$I$5-'СЕТ СН'!$I$21</f>
        <v>4394.0548500300001</v>
      </c>
      <c r="O137" s="36">
        <f>SUMIFS(СВЦЭМ!$D$39:$D$782,СВЦЭМ!$A$39:$A$782,$A137,СВЦЭМ!$B$39:$B$782,O$119)+'СЕТ СН'!$I$11+СВЦЭМ!$D$10+'СЕТ СН'!$I$5-'СЕТ СН'!$I$21</f>
        <v>4392.2131792</v>
      </c>
      <c r="P137" s="36">
        <f>SUMIFS(СВЦЭМ!$D$39:$D$782,СВЦЭМ!$A$39:$A$782,$A137,СВЦЭМ!$B$39:$B$782,P$119)+'СЕТ СН'!$I$11+СВЦЭМ!$D$10+'СЕТ СН'!$I$5-'СЕТ СН'!$I$21</f>
        <v>4381.6252358500005</v>
      </c>
      <c r="Q137" s="36">
        <f>SUMIFS(СВЦЭМ!$D$39:$D$782,СВЦЭМ!$A$39:$A$782,$A137,СВЦЭМ!$B$39:$B$782,Q$119)+'СЕТ СН'!$I$11+СВЦЭМ!$D$10+'СЕТ СН'!$I$5-'СЕТ СН'!$I$21</f>
        <v>4377.58836316</v>
      </c>
      <c r="R137" s="36">
        <f>SUMIFS(СВЦЭМ!$D$39:$D$782,СВЦЭМ!$A$39:$A$782,$A137,СВЦЭМ!$B$39:$B$782,R$119)+'СЕТ СН'!$I$11+СВЦЭМ!$D$10+'СЕТ СН'!$I$5-'СЕТ СН'!$I$21</f>
        <v>4372.08872385</v>
      </c>
      <c r="S137" s="36">
        <f>SUMIFS(СВЦЭМ!$D$39:$D$782,СВЦЭМ!$A$39:$A$782,$A137,СВЦЭМ!$B$39:$B$782,S$119)+'СЕТ СН'!$I$11+СВЦЭМ!$D$10+'СЕТ СН'!$I$5-'СЕТ СН'!$I$21</f>
        <v>4387.6842576300005</v>
      </c>
      <c r="T137" s="36">
        <f>SUMIFS(СВЦЭМ!$D$39:$D$782,СВЦЭМ!$A$39:$A$782,$A137,СВЦЭМ!$B$39:$B$782,T$119)+'СЕТ СН'!$I$11+СВЦЭМ!$D$10+'СЕТ СН'!$I$5-'СЕТ СН'!$I$21</f>
        <v>4400.8759435900001</v>
      </c>
      <c r="U137" s="36">
        <f>SUMIFS(СВЦЭМ!$D$39:$D$782,СВЦЭМ!$A$39:$A$782,$A137,СВЦЭМ!$B$39:$B$782,U$119)+'СЕТ СН'!$I$11+СВЦЭМ!$D$10+'СЕТ СН'!$I$5-'СЕТ СН'!$I$21</f>
        <v>4407.6733765300005</v>
      </c>
      <c r="V137" s="36">
        <f>SUMIFS(СВЦЭМ!$D$39:$D$782,СВЦЭМ!$A$39:$A$782,$A137,СВЦЭМ!$B$39:$B$782,V$119)+'СЕТ СН'!$I$11+СВЦЭМ!$D$10+'СЕТ СН'!$I$5-'СЕТ СН'!$I$21</f>
        <v>4406.39558872</v>
      </c>
      <c r="W137" s="36">
        <f>SUMIFS(СВЦЭМ!$D$39:$D$782,СВЦЭМ!$A$39:$A$782,$A137,СВЦЭМ!$B$39:$B$782,W$119)+'СЕТ СН'!$I$11+СВЦЭМ!$D$10+'СЕТ СН'!$I$5-'СЕТ СН'!$I$21</f>
        <v>4421.0649936899999</v>
      </c>
      <c r="X137" s="36">
        <f>SUMIFS(СВЦЭМ!$D$39:$D$782,СВЦЭМ!$A$39:$A$782,$A137,СВЦЭМ!$B$39:$B$782,X$119)+'СЕТ СН'!$I$11+СВЦЭМ!$D$10+'СЕТ СН'!$I$5-'СЕТ СН'!$I$21</f>
        <v>4450.5215946400003</v>
      </c>
      <c r="Y137" s="36">
        <f>SUMIFS(СВЦЭМ!$D$39:$D$782,СВЦЭМ!$A$39:$A$782,$A137,СВЦЭМ!$B$39:$B$782,Y$119)+'СЕТ СН'!$I$11+СВЦЭМ!$D$10+'СЕТ СН'!$I$5-'СЕТ СН'!$I$21</f>
        <v>4492.24118378</v>
      </c>
    </row>
    <row r="138" spans="1:25" ht="15.75" x14ac:dyDescent="0.2">
      <c r="A138" s="35">
        <f t="shared" si="3"/>
        <v>44488</v>
      </c>
      <c r="B138" s="36">
        <f>SUMIFS(СВЦЭМ!$D$39:$D$782,СВЦЭМ!$A$39:$A$782,$A138,СВЦЭМ!$B$39:$B$782,B$119)+'СЕТ СН'!$I$11+СВЦЭМ!$D$10+'СЕТ СН'!$I$5-'СЕТ СН'!$I$21</f>
        <v>4523.4920952000002</v>
      </c>
      <c r="C138" s="36">
        <f>SUMIFS(СВЦЭМ!$D$39:$D$782,СВЦЭМ!$A$39:$A$782,$A138,СВЦЭМ!$B$39:$B$782,C$119)+'СЕТ СН'!$I$11+СВЦЭМ!$D$10+'СЕТ СН'!$I$5-'СЕТ СН'!$I$21</f>
        <v>4519.8192855300003</v>
      </c>
      <c r="D138" s="36">
        <f>SUMIFS(СВЦЭМ!$D$39:$D$782,СВЦЭМ!$A$39:$A$782,$A138,СВЦЭМ!$B$39:$B$782,D$119)+'СЕТ СН'!$I$11+СВЦЭМ!$D$10+'СЕТ СН'!$I$5-'СЕТ СН'!$I$21</f>
        <v>4446.7715098900007</v>
      </c>
      <c r="E138" s="36">
        <f>SUMIFS(СВЦЭМ!$D$39:$D$782,СВЦЭМ!$A$39:$A$782,$A138,СВЦЭМ!$B$39:$B$782,E$119)+'СЕТ СН'!$I$11+СВЦЭМ!$D$10+'СЕТ СН'!$I$5-'СЕТ СН'!$I$21</f>
        <v>4437.4583067000003</v>
      </c>
      <c r="F138" s="36">
        <f>SUMIFS(СВЦЭМ!$D$39:$D$782,СВЦЭМ!$A$39:$A$782,$A138,СВЦЭМ!$B$39:$B$782,F$119)+'СЕТ СН'!$I$11+СВЦЭМ!$D$10+'СЕТ СН'!$I$5-'СЕТ СН'!$I$21</f>
        <v>4438.8870241100003</v>
      </c>
      <c r="G138" s="36">
        <f>SUMIFS(СВЦЭМ!$D$39:$D$782,СВЦЭМ!$A$39:$A$782,$A138,СВЦЭМ!$B$39:$B$782,G$119)+'СЕТ СН'!$I$11+СВЦЭМ!$D$10+'СЕТ СН'!$I$5-'СЕТ СН'!$I$21</f>
        <v>4431.0082693000004</v>
      </c>
      <c r="H138" s="36">
        <f>SUMIFS(СВЦЭМ!$D$39:$D$782,СВЦЭМ!$A$39:$A$782,$A138,СВЦЭМ!$B$39:$B$782,H$119)+'СЕТ СН'!$I$11+СВЦЭМ!$D$10+'СЕТ СН'!$I$5-'СЕТ СН'!$I$21</f>
        <v>4418.3785033300001</v>
      </c>
      <c r="I138" s="36">
        <f>SUMIFS(СВЦЭМ!$D$39:$D$782,СВЦЭМ!$A$39:$A$782,$A138,СВЦЭМ!$B$39:$B$782,I$119)+'СЕТ СН'!$I$11+СВЦЭМ!$D$10+'СЕТ СН'!$I$5-'СЕТ СН'!$I$21</f>
        <v>4464.99642494</v>
      </c>
      <c r="J138" s="36">
        <f>SUMIFS(СВЦЭМ!$D$39:$D$782,СВЦЭМ!$A$39:$A$782,$A138,СВЦЭМ!$B$39:$B$782,J$119)+'СЕТ СН'!$I$11+СВЦЭМ!$D$10+'СЕТ СН'!$I$5-'СЕТ СН'!$I$21</f>
        <v>4498.1662418599999</v>
      </c>
      <c r="K138" s="36">
        <f>SUMIFS(СВЦЭМ!$D$39:$D$782,СВЦЭМ!$A$39:$A$782,$A138,СВЦЭМ!$B$39:$B$782,K$119)+'СЕТ СН'!$I$11+СВЦЭМ!$D$10+'СЕТ СН'!$I$5-'СЕТ СН'!$I$21</f>
        <v>4440.3327006600002</v>
      </c>
      <c r="L138" s="36">
        <f>SUMIFS(СВЦЭМ!$D$39:$D$782,СВЦЭМ!$A$39:$A$782,$A138,СВЦЭМ!$B$39:$B$782,L$119)+'СЕТ СН'!$I$11+СВЦЭМ!$D$10+'СЕТ СН'!$I$5-'СЕТ СН'!$I$21</f>
        <v>4441.0016686500003</v>
      </c>
      <c r="M138" s="36">
        <f>SUMIFS(СВЦЭМ!$D$39:$D$782,СВЦЭМ!$A$39:$A$782,$A138,СВЦЭМ!$B$39:$B$782,M$119)+'СЕТ СН'!$I$11+СВЦЭМ!$D$10+'СЕТ СН'!$I$5-'СЕТ СН'!$I$21</f>
        <v>4437.8693174400005</v>
      </c>
      <c r="N138" s="36">
        <f>SUMIFS(СВЦЭМ!$D$39:$D$782,СВЦЭМ!$A$39:$A$782,$A138,СВЦЭМ!$B$39:$B$782,N$119)+'СЕТ СН'!$I$11+СВЦЭМ!$D$10+'СЕТ СН'!$I$5-'СЕТ СН'!$I$21</f>
        <v>4506.7324156000004</v>
      </c>
      <c r="O138" s="36">
        <f>SUMIFS(СВЦЭМ!$D$39:$D$782,СВЦЭМ!$A$39:$A$782,$A138,СВЦЭМ!$B$39:$B$782,O$119)+'СЕТ СН'!$I$11+СВЦЭМ!$D$10+'СЕТ СН'!$I$5-'СЕТ СН'!$I$21</f>
        <v>4530.2003750000003</v>
      </c>
      <c r="P138" s="36">
        <f>SUMIFS(СВЦЭМ!$D$39:$D$782,СВЦЭМ!$A$39:$A$782,$A138,СВЦЭМ!$B$39:$B$782,P$119)+'СЕТ СН'!$I$11+СВЦЭМ!$D$10+'СЕТ СН'!$I$5-'СЕТ СН'!$I$21</f>
        <v>4527.3406426800002</v>
      </c>
      <c r="Q138" s="36">
        <f>SUMIFS(СВЦЭМ!$D$39:$D$782,СВЦЭМ!$A$39:$A$782,$A138,СВЦЭМ!$B$39:$B$782,Q$119)+'СЕТ СН'!$I$11+СВЦЭМ!$D$10+'СЕТ СН'!$I$5-'СЕТ СН'!$I$21</f>
        <v>4528.7448977800004</v>
      </c>
      <c r="R138" s="36">
        <f>SUMIFS(СВЦЭМ!$D$39:$D$782,СВЦЭМ!$A$39:$A$782,$A138,СВЦЭМ!$B$39:$B$782,R$119)+'СЕТ СН'!$I$11+СВЦЭМ!$D$10+'СЕТ СН'!$I$5-'СЕТ СН'!$I$21</f>
        <v>4523.0353960900002</v>
      </c>
      <c r="S138" s="36">
        <f>SUMIFS(СВЦЭМ!$D$39:$D$782,СВЦЭМ!$A$39:$A$782,$A138,СВЦЭМ!$B$39:$B$782,S$119)+'СЕТ СН'!$I$11+СВЦЭМ!$D$10+'СЕТ СН'!$I$5-'СЕТ СН'!$I$21</f>
        <v>4435.3851588300004</v>
      </c>
      <c r="T138" s="36">
        <f>SUMIFS(СВЦЭМ!$D$39:$D$782,СВЦЭМ!$A$39:$A$782,$A138,СВЦЭМ!$B$39:$B$782,T$119)+'СЕТ СН'!$I$11+СВЦЭМ!$D$10+'СЕТ СН'!$I$5-'СЕТ СН'!$I$21</f>
        <v>4389.0035104600001</v>
      </c>
      <c r="U138" s="36">
        <f>SUMIFS(СВЦЭМ!$D$39:$D$782,СВЦЭМ!$A$39:$A$782,$A138,СВЦЭМ!$B$39:$B$782,U$119)+'СЕТ СН'!$I$11+СВЦЭМ!$D$10+'СЕТ СН'!$I$5-'СЕТ СН'!$I$21</f>
        <v>4357.9322901300002</v>
      </c>
      <c r="V138" s="36">
        <f>SUMIFS(СВЦЭМ!$D$39:$D$782,СВЦЭМ!$A$39:$A$782,$A138,СВЦЭМ!$B$39:$B$782,V$119)+'СЕТ СН'!$I$11+СВЦЭМ!$D$10+'СЕТ СН'!$I$5-'СЕТ СН'!$I$21</f>
        <v>4356.8182213700002</v>
      </c>
      <c r="W138" s="36">
        <f>SUMIFS(СВЦЭМ!$D$39:$D$782,СВЦЭМ!$A$39:$A$782,$A138,СВЦЭМ!$B$39:$B$782,W$119)+'СЕТ СН'!$I$11+СВЦЭМ!$D$10+'СЕТ СН'!$I$5-'СЕТ СН'!$I$21</f>
        <v>4397.02805481</v>
      </c>
      <c r="X138" s="36">
        <f>SUMIFS(СВЦЭМ!$D$39:$D$782,СВЦЭМ!$A$39:$A$782,$A138,СВЦЭМ!$B$39:$B$782,X$119)+'СЕТ СН'!$I$11+СВЦЭМ!$D$10+'СЕТ СН'!$I$5-'СЕТ СН'!$I$21</f>
        <v>4479.69278502</v>
      </c>
      <c r="Y138" s="36">
        <f>SUMIFS(СВЦЭМ!$D$39:$D$782,СВЦЭМ!$A$39:$A$782,$A138,СВЦЭМ!$B$39:$B$782,Y$119)+'СЕТ СН'!$I$11+СВЦЭМ!$D$10+'СЕТ СН'!$I$5-'СЕТ СН'!$I$21</f>
        <v>4511.8690317300006</v>
      </c>
    </row>
    <row r="139" spans="1:25" ht="15.75" x14ac:dyDescent="0.2">
      <c r="A139" s="35">
        <f t="shared" si="3"/>
        <v>44489</v>
      </c>
      <c r="B139" s="36">
        <f>SUMIFS(СВЦЭМ!$D$39:$D$782,СВЦЭМ!$A$39:$A$782,$A139,СВЦЭМ!$B$39:$B$782,B$119)+'СЕТ СН'!$I$11+СВЦЭМ!$D$10+'СЕТ СН'!$I$5-'СЕТ СН'!$I$21</f>
        <v>4584.9696001900002</v>
      </c>
      <c r="C139" s="36">
        <f>SUMIFS(СВЦЭМ!$D$39:$D$782,СВЦЭМ!$A$39:$A$782,$A139,СВЦЭМ!$B$39:$B$782,C$119)+'СЕТ СН'!$I$11+СВЦЭМ!$D$10+'СЕТ СН'!$I$5-'СЕТ СН'!$I$21</f>
        <v>4545.4524537800007</v>
      </c>
      <c r="D139" s="36">
        <f>SUMIFS(СВЦЭМ!$D$39:$D$782,СВЦЭМ!$A$39:$A$782,$A139,СВЦЭМ!$B$39:$B$782,D$119)+'СЕТ СН'!$I$11+СВЦЭМ!$D$10+'СЕТ СН'!$I$5-'СЕТ СН'!$I$21</f>
        <v>4470.7227150600002</v>
      </c>
      <c r="E139" s="36">
        <f>SUMIFS(СВЦЭМ!$D$39:$D$782,СВЦЭМ!$A$39:$A$782,$A139,СВЦЭМ!$B$39:$B$782,E$119)+'СЕТ СН'!$I$11+СВЦЭМ!$D$10+'СЕТ СН'!$I$5-'СЕТ СН'!$I$21</f>
        <v>4454.1609512600007</v>
      </c>
      <c r="F139" s="36">
        <f>SUMIFS(СВЦЭМ!$D$39:$D$782,СВЦЭМ!$A$39:$A$782,$A139,СВЦЭМ!$B$39:$B$782,F$119)+'СЕТ СН'!$I$11+СВЦЭМ!$D$10+'СЕТ СН'!$I$5-'СЕТ СН'!$I$21</f>
        <v>4450.36201274</v>
      </c>
      <c r="G139" s="36">
        <f>SUMIFS(СВЦЭМ!$D$39:$D$782,СВЦЭМ!$A$39:$A$782,$A139,СВЦЭМ!$B$39:$B$782,G$119)+'СЕТ СН'!$I$11+СВЦЭМ!$D$10+'СЕТ СН'!$I$5-'СЕТ СН'!$I$21</f>
        <v>4455.0607156700007</v>
      </c>
      <c r="H139" s="36">
        <f>SUMIFS(СВЦЭМ!$D$39:$D$782,СВЦЭМ!$A$39:$A$782,$A139,СВЦЭМ!$B$39:$B$782,H$119)+'СЕТ СН'!$I$11+СВЦЭМ!$D$10+'СЕТ СН'!$I$5-'СЕТ СН'!$I$21</f>
        <v>4518.5169554399999</v>
      </c>
      <c r="I139" s="36">
        <f>SUMIFS(СВЦЭМ!$D$39:$D$782,СВЦЭМ!$A$39:$A$782,$A139,СВЦЭМ!$B$39:$B$782,I$119)+'СЕТ СН'!$I$11+СВЦЭМ!$D$10+'СЕТ СН'!$I$5-'СЕТ СН'!$I$21</f>
        <v>4515.6676205599997</v>
      </c>
      <c r="J139" s="36">
        <f>SUMIFS(СВЦЭМ!$D$39:$D$782,СВЦЭМ!$A$39:$A$782,$A139,СВЦЭМ!$B$39:$B$782,J$119)+'СЕТ СН'!$I$11+СВЦЭМ!$D$10+'СЕТ СН'!$I$5-'СЕТ СН'!$I$21</f>
        <v>4430.4920972099999</v>
      </c>
      <c r="K139" s="36">
        <f>SUMIFS(СВЦЭМ!$D$39:$D$782,СВЦЭМ!$A$39:$A$782,$A139,СВЦЭМ!$B$39:$B$782,K$119)+'СЕТ СН'!$I$11+СВЦЭМ!$D$10+'СЕТ СН'!$I$5-'СЕТ СН'!$I$21</f>
        <v>4432.7922062100006</v>
      </c>
      <c r="L139" s="36">
        <f>SUMIFS(СВЦЭМ!$D$39:$D$782,СВЦЭМ!$A$39:$A$782,$A139,СВЦЭМ!$B$39:$B$782,L$119)+'СЕТ СН'!$I$11+СВЦЭМ!$D$10+'СЕТ СН'!$I$5-'СЕТ СН'!$I$21</f>
        <v>4432.0367660900001</v>
      </c>
      <c r="M139" s="36">
        <f>SUMIFS(СВЦЭМ!$D$39:$D$782,СВЦЭМ!$A$39:$A$782,$A139,СВЦЭМ!$B$39:$B$782,M$119)+'СЕТ СН'!$I$11+СВЦЭМ!$D$10+'СЕТ СН'!$I$5-'СЕТ СН'!$I$21</f>
        <v>4441.85628318</v>
      </c>
      <c r="N139" s="36">
        <f>SUMIFS(СВЦЭМ!$D$39:$D$782,СВЦЭМ!$A$39:$A$782,$A139,СВЦЭМ!$B$39:$B$782,N$119)+'СЕТ СН'!$I$11+СВЦЭМ!$D$10+'СЕТ СН'!$I$5-'СЕТ СН'!$I$21</f>
        <v>4462.9732789999998</v>
      </c>
      <c r="O139" s="36">
        <f>SUMIFS(СВЦЭМ!$D$39:$D$782,СВЦЭМ!$A$39:$A$782,$A139,СВЦЭМ!$B$39:$B$782,O$119)+'СЕТ СН'!$I$11+СВЦЭМ!$D$10+'СЕТ СН'!$I$5-'СЕТ СН'!$I$21</f>
        <v>4477.9821221100001</v>
      </c>
      <c r="P139" s="36">
        <f>SUMIFS(СВЦЭМ!$D$39:$D$782,СВЦЭМ!$A$39:$A$782,$A139,СВЦЭМ!$B$39:$B$782,P$119)+'СЕТ СН'!$I$11+СВЦЭМ!$D$10+'СЕТ СН'!$I$5-'СЕТ СН'!$I$21</f>
        <v>4481.2489045399998</v>
      </c>
      <c r="Q139" s="36">
        <f>SUMIFS(СВЦЭМ!$D$39:$D$782,СВЦЭМ!$A$39:$A$782,$A139,СВЦЭМ!$B$39:$B$782,Q$119)+'СЕТ СН'!$I$11+СВЦЭМ!$D$10+'СЕТ СН'!$I$5-'СЕТ СН'!$I$21</f>
        <v>4482.42511259</v>
      </c>
      <c r="R139" s="36">
        <f>SUMIFS(СВЦЭМ!$D$39:$D$782,СВЦЭМ!$A$39:$A$782,$A139,СВЦЭМ!$B$39:$B$782,R$119)+'СЕТ СН'!$I$11+СВЦЭМ!$D$10+'СЕТ СН'!$I$5-'СЕТ СН'!$I$21</f>
        <v>4480.8758686600004</v>
      </c>
      <c r="S139" s="36">
        <f>SUMIFS(СВЦЭМ!$D$39:$D$782,СВЦЭМ!$A$39:$A$782,$A139,СВЦЭМ!$B$39:$B$782,S$119)+'СЕТ СН'!$I$11+СВЦЭМ!$D$10+'СЕТ СН'!$I$5-'СЕТ СН'!$I$21</f>
        <v>4459.58320628</v>
      </c>
      <c r="T139" s="36">
        <f>SUMIFS(СВЦЭМ!$D$39:$D$782,СВЦЭМ!$A$39:$A$782,$A139,СВЦЭМ!$B$39:$B$782,T$119)+'СЕТ СН'!$I$11+СВЦЭМ!$D$10+'СЕТ СН'!$I$5-'СЕТ СН'!$I$21</f>
        <v>4424.1394593700006</v>
      </c>
      <c r="U139" s="36">
        <f>SUMIFS(СВЦЭМ!$D$39:$D$782,СВЦЭМ!$A$39:$A$782,$A139,СВЦЭМ!$B$39:$B$782,U$119)+'СЕТ СН'!$I$11+СВЦЭМ!$D$10+'СЕТ СН'!$I$5-'СЕТ СН'!$I$21</f>
        <v>4424.6730824900005</v>
      </c>
      <c r="V139" s="36">
        <f>SUMIFS(СВЦЭМ!$D$39:$D$782,СВЦЭМ!$A$39:$A$782,$A139,СВЦЭМ!$B$39:$B$782,V$119)+'СЕТ СН'!$I$11+СВЦЭМ!$D$10+'СЕТ СН'!$I$5-'СЕТ СН'!$I$21</f>
        <v>4436.6406834300005</v>
      </c>
      <c r="W139" s="36">
        <f>SUMIFS(СВЦЭМ!$D$39:$D$782,СВЦЭМ!$A$39:$A$782,$A139,СВЦЭМ!$B$39:$B$782,W$119)+'СЕТ СН'!$I$11+СВЦЭМ!$D$10+'СЕТ СН'!$I$5-'СЕТ СН'!$I$21</f>
        <v>4450.2490322700005</v>
      </c>
      <c r="X139" s="36">
        <f>SUMIFS(СВЦЭМ!$D$39:$D$782,СВЦЭМ!$A$39:$A$782,$A139,СВЦЭМ!$B$39:$B$782,X$119)+'СЕТ СН'!$I$11+СВЦЭМ!$D$10+'СЕТ СН'!$I$5-'СЕТ СН'!$I$21</f>
        <v>4508.7190344999999</v>
      </c>
      <c r="Y139" s="36">
        <f>SUMIFS(СВЦЭМ!$D$39:$D$782,СВЦЭМ!$A$39:$A$782,$A139,СВЦЭМ!$B$39:$B$782,Y$119)+'СЕТ СН'!$I$11+СВЦЭМ!$D$10+'СЕТ СН'!$I$5-'СЕТ СН'!$I$21</f>
        <v>4509.2987590800003</v>
      </c>
    </row>
    <row r="140" spans="1:25" ht="15.75" x14ac:dyDescent="0.2">
      <c r="A140" s="35">
        <f t="shared" si="3"/>
        <v>44490</v>
      </c>
      <c r="B140" s="36">
        <f>SUMIFS(СВЦЭМ!$D$39:$D$782,СВЦЭМ!$A$39:$A$782,$A140,СВЦЭМ!$B$39:$B$782,B$119)+'СЕТ СН'!$I$11+СВЦЭМ!$D$10+'СЕТ СН'!$I$5-'СЕТ СН'!$I$21</f>
        <v>4562.3599132199997</v>
      </c>
      <c r="C140" s="36">
        <f>SUMIFS(СВЦЭМ!$D$39:$D$782,СВЦЭМ!$A$39:$A$782,$A140,СВЦЭМ!$B$39:$B$782,C$119)+'СЕТ СН'!$I$11+СВЦЭМ!$D$10+'СЕТ СН'!$I$5-'СЕТ СН'!$I$21</f>
        <v>4542.3647210500003</v>
      </c>
      <c r="D140" s="36">
        <f>SUMIFS(СВЦЭМ!$D$39:$D$782,СВЦЭМ!$A$39:$A$782,$A140,СВЦЭМ!$B$39:$B$782,D$119)+'СЕТ СН'!$I$11+СВЦЭМ!$D$10+'СЕТ СН'!$I$5-'СЕТ СН'!$I$21</f>
        <v>4469.5865043800004</v>
      </c>
      <c r="E140" s="36">
        <f>SUMIFS(СВЦЭМ!$D$39:$D$782,СВЦЭМ!$A$39:$A$782,$A140,СВЦЭМ!$B$39:$B$782,E$119)+'СЕТ СН'!$I$11+СВЦЭМ!$D$10+'СЕТ СН'!$I$5-'СЕТ СН'!$I$21</f>
        <v>4459.8500036300002</v>
      </c>
      <c r="F140" s="36">
        <f>SUMIFS(СВЦЭМ!$D$39:$D$782,СВЦЭМ!$A$39:$A$782,$A140,СВЦЭМ!$B$39:$B$782,F$119)+'СЕТ СН'!$I$11+СВЦЭМ!$D$10+'СЕТ СН'!$I$5-'СЕТ СН'!$I$21</f>
        <v>4459.8895886500004</v>
      </c>
      <c r="G140" s="36">
        <f>SUMIFS(СВЦЭМ!$D$39:$D$782,СВЦЭМ!$A$39:$A$782,$A140,СВЦЭМ!$B$39:$B$782,G$119)+'СЕТ СН'!$I$11+СВЦЭМ!$D$10+'СЕТ СН'!$I$5-'СЕТ СН'!$I$21</f>
        <v>4453.2933293900005</v>
      </c>
      <c r="H140" s="36">
        <f>SUMIFS(СВЦЭМ!$D$39:$D$782,СВЦЭМ!$A$39:$A$782,$A140,СВЦЭМ!$B$39:$B$782,H$119)+'СЕТ СН'!$I$11+СВЦЭМ!$D$10+'СЕТ СН'!$I$5-'СЕТ СН'!$I$21</f>
        <v>4511.3025341499997</v>
      </c>
      <c r="I140" s="36">
        <f>SUMIFS(СВЦЭМ!$D$39:$D$782,СВЦЭМ!$A$39:$A$782,$A140,СВЦЭМ!$B$39:$B$782,I$119)+'СЕТ СН'!$I$11+СВЦЭМ!$D$10+'СЕТ СН'!$I$5-'СЕТ СН'!$I$21</f>
        <v>4470.2004169900001</v>
      </c>
      <c r="J140" s="36">
        <f>SUMIFS(СВЦЭМ!$D$39:$D$782,СВЦЭМ!$A$39:$A$782,$A140,СВЦЭМ!$B$39:$B$782,J$119)+'СЕТ СН'!$I$11+СВЦЭМ!$D$10+'СЕТ СН'!$I$5-'СЕТ СН'!$I$21</f>
        <v>4465.1993285400004</v>
      </c>
      <c r="K140" s="36">
        <f>SUMIFS(СВЦЭМ!$D$39:$D$782,СВЦЭМ!$A$39:$A$782,$A140,СВЦЭМ!$B$39:$B$782,K$119)+'СЕТ СН'!$I$11+СВЦЭМ!$D$10+'СЕТ СН'!$I$5-'СЕТ СН'!$I$21</f>
        <v>4442.8718042</v>
      </c>
      <c r="L140" s="36">
        <f>SUMIFS(СВЦЭМ!$D$39:$D$782,СВЦЭМ!$A$39:$A$782,$A140,СВЦЭМ!$B$39:$B$782,L$119)+'СЕТ СН'!$I$11+СВЦЭМ!$D$10+'СЕТ СН'!$I$5-'СЕТ СН'!$I$21</f>
        <v>4451.4359153700007</v>
      </c>
      <c r="M140" s="36">
        <f>SUMIFS(СВЦЭМ!$D$39:$D$782,СВЦЭМ!$A$39:$A$782,$A140,СВЦЭМ!$B$39:$B$782,M$119)+'СЕТ СН'!$I$11+СВЦЭМ!$D$10+'СЕТ СН'!$I$5-'СЕТ СН'!$I$21</f>
        <v>4462.1359896200001</v>
      </c>
      <c r="N140" s="36">
        <f>SUMIFS(СВЦЭМ!$D$39:$D$782,СВЦЭМ!$A$39:$A$782,$A140,СВЦЭМ!$B$39:$B$782,N$119)+'СЕТ СН'!$I$11+СВЦЭМ!$D$10+'СЕТ СН'!$I$5-'СЕТ СН'!$I$21</f>
        <v>4501.9674106299999</v>
      </c>
      <c r="O140" s="36">
        <f>SUMIFS(СВЦЭМ!$D$39:$D$782,СВЦЭМ!$A$39:$A$782,$A140,СВЦЭМ!$B$39:$B$782,O$119)+'СЕТ СН'!$I$11+СВЦЭМ!$D$10+'СЕТ СН'!$I$5-'СЕТ СН'!$I$21</f>
        <v>4542.2146626800004</v>
      </c>
      <c r="P140" s="36">
        <f>SUMIFS(СВЦЭМ!$D$39:$D$782,СВЦЭМ!$A$39:$A$782,$A140,СВЦЭМ!$B$39:$B$782,P$119)+'СЕТ СН'!$I$11+СВЦЭМ!$D$10+'СЕТ СН'!$I$5-'СЕТ СН'!$I$21</f>
        <v>4537.7753778000006</v>
      </c>
      <c r="Q140" s="36">
        <f>SUMIFS(СВЦЭМ!$D$39:$D$782,СВЦЭМ!$A$39:$A$782,$A140,СВЦЭМ!$B$39:$B$782,Q$119)+'СЕТ СН'!$I$11+СВЦЭМ!$D$10+'СЕТ СН'!$I$5-'СЕТ СН'!$I$21</f>
        <v>4541.2278829000006</v>
      </c>
      <c r="R140" s="36">
        <f>SUMIFS(СВЦЭМ!$D$39:$D$782,СВЦЭМ!$A$39:$A$782,$A140,СВЦЭМ!$B$39:$B$782,R$119)+'СЕТ СН'!$I$11+СВЦЭМ!$D$10+'СЕТ СН'!$I$5-'СЕТ СН'!$I$21</f>
        <v>4540.9179971600006</v>
      </c>
      <c r="S140" s="36">
        <f>SUMIFS(СВЦЭМ!$D$39:$D$782,СВЦЭМ!$A$39:$A$782,$A140,СВЦЭМ!$B$39:$B$782,S$119)+'СЕТ СН'!$I$11+СВЦЭМ!$D$10+'СЕТ СН'!$I$5-'СЕТ СН'!$I$21</f>
        <v>4503.5868843500002</v>
      </c>
      <c r="T140" s="36">
        <f>SUMIFS(СВЦЭМ!$D$39:$D$782,СВЦЭМ!$A$39:$A$782,$A140,СВЦЭМ!$B$39:$B$782,T$119)+'СЕТ СН'!$I$11+СВЦЭМ!$D$10+'СЕТ СН'!$I$5-'СЕТ СН'!$I$21</f>
        <v>4472.5247444500001</v>
      </c>
      <c r="U140" s="36">
        <f>SUMIFS(СВЦЭМ!$D$39:$D$782,СВЦЭМ!$A$39:$A$782,$A140,СВЦЭМ!$B$39:$B$782,U$119)+'СЕТ СН'!$I$11+СВЦЭМ!$D$10+'СЕТ СН'!$I$5-'СЕТ СН'!$I$21</f>
        <v>4464.4765643999999</v>
      </c>
      <c r="V140" s="36">
        <f>SUMIFS(СВЦЭМ!$D$39:$D$782,СВЦЭМ!$A$39:$A$782,$A140,СВЦЭМ!$B$39:$B$782,V$119)+'СЕТ СН'!$I$11+СВЦЭМ!$D$10+'СЕТ СН'!$I$5-'СЕТ СН'!$I$21</f>
        <v>4452.1178288299998</v>
      </c>
      <c r="W140" s="36">
        <f>SUMIFS(СВЦЭМ!$D$39:$D$782,СВЦЭМ!$A$39:$A$782,$A140,СВЦЭМ!$B$39:$B$782,W$119)+'СЕТ СН'!$I$11+СВЦЭМ!$D$10+'СЕТ СН'!$I$5-'СЕТ СН'!$I$21</f>
        <v>4459.27073346</v>
      </c>
      <c r="X140" s="36">
        <f>SUMIFS(СВЦЭМ!$D$39:$D$782,СВЦЭМ!$A$39:$A$782,$A140,СВЦЭМ!$B$39:$B$782,X$119)+'СЕТ СН'!$I$11+СВЦЭМ!$D$10+'СЕТ СН'!$I$5-'СЕТ СН'!$I$21</f>
        <v>4431.0458786400004</v>
      </c>
      <c r="Y140" s="36">
        <f>SUMIFS(СВЦЭМ!$D$39:$D$782,СВЦЭМ!$A$39:$A$782,$A140,СВЦЭМ!$B$39:$B$782,Y$119)+'СЕТ СН'!$I$11+СВЦЭМ!$D$10+'СЕТ СН'!$I$5-'СЕТ СН'!$I$21</f>
        <v>4466.2031885300003</v>
      </c>
    </row>
    <row r="141" spans="1:25" ht="15.75" x14ac:dyDescent="0.2">
      <c r="A141" s="35">
        <f t="shared" si="3"/>
        <v>44491</v>
      </c>
      <c r="B141" s="36">
        <f>SUMIFS(СВЦЭМ!$D$39:$D$782,СВЦЭМ!$A$39:$A$782,$A141,СВЦЭМ!$B$39:$B$782,B$119)+'СЕТ СН'!$I$11+СВЦЭМ!$D$10+'СЕТ СН'!$I$5-'СЕТ СН'!$I$21</f>
        <v>4494.1812771800005</v>
      </c>
      <c r="C141" s="36">
        <f>SUMIFS(СВЦЭМ!$D$39:$D$782,СВЦЭМ!$A$39:$A$782,$A141,СВЦЭМ!$B$39:$B$782,C$119)+'СЕТ СН'!$I$11+СВЦЭМ!$D$10+'СЕТ СН'!$I$5-'СЕТ СН'!$I$21</f>
        <v>4549.6919850499999</v>
      </c>
      <c r="D141" s="36">
        <f>SUMIFS(СВЦЭМ!$D$39:$D$782,СВЦЭМ!$A$39:$A$782,$A141,СВЦЭМ!$B$39:$B$782,D$119)+'СЕТ СН'!$I$11+СВЦЭМ!$D$10+'СЕТ СН'!$I$5-'СЕТ СН'!$I$21</f>
        <v>4507.3444710200001</v>
      </c>
      <c r="E141" s="36">
        <f>SUMIFS(СВЦЭМ!$D$39:$D$782,СВЦЭМ!$A$39:$A$782,$A141,СВЦЭМ!$B$39:$B$782,E$119)+'СЕТ СН'!$I$11+СВЦЭМ!$D$10+'СЕТ СН'!$I$5-'СЕТ СН'!$I$21</f>
        <v>4512.7890429899999</v>
      </c>
      <c r="F141" s="36">
        <f>SUMIFS(СВЦЭМ!$D$39:$D$782,СВЦЭМ!$A$39:$A$782,$A141,СВЦЭМ!$B$39:$B$782,F$119)+'СЕТ СН'!$I$11+СВЦЭМ!$D$10+'СЕТ СН'!$I$5-'СЕТ СН'!$I$21</f>
        <v>4501.7505560400004</v>
      </c>
      <c r="G141" s="36">
        <f>SUMIFS(СВЦЭМ!$D$39:$D$782,СВЦЭМ!$A$39:$A$782,$A141,СВЦЭМ!$B$39:$B$782,G$119)+'СЕТ СН'!$I$11+СВЦЭМ!$D$10+'СЕТ СН'!$I$5-'СЕТ СН'!$I$21</f>
        <v>4498.03935465</v>
      </c>
      <c r="H141" s="36">
        <f>SUMIFS(СВЦЭМ!$D$39:$D$782,СВЦЭМ!$A$39:$A$782,$A141,СВЦЭМ!$B$39:$B$782,H$119)+'СЕТ СН'!$I$11+СВЦЭМ!$D$10+'СЕТ СН'!$I$5-'СЕТ СН'!$I$21</f>
        <v>4536.1451088800004</v>
      </c>
      <c r="I141" s="36">
        <f>SUMIFS(СВЦЭМ!$D$39:$D$782,СВЦЭМ!$A$39:$A$782,$A141,СВЦЭМ!$B$39:$B$782,I$119)+'СЕТ СН'!$I$11+СВЦЭМ!$D$10+'СЕТ СН'!$I$5-'СЕТ СН'!$I$21</f>
        <v>4529.5293548600002</v>
      </c>
      <c r="J141" s="36">
        <f>SUMIFS(СВЦЭМ!$D$39:$D$782,СВЦЭМ!$A$39:$A$782,$A141,СВЦЭМ!$B$39:$B$782,J$119)+'СЕТ СН'!$I$11+СВЦЭМ!$D$10+'СЕТ СН'!$I$5-'СЕТ СН'!$I$21</f>
        <v>4523.3739186100001</v>
      </c>
      <c r="K141" s="36">
        <f>SUMIFS(СВЦЭМ!$D$39:$D$782,СВЦЭМ!$A$39:$A$782,$A141,СВЦЭМ!$B$39:$B$782,K$119)+'СЕТ СН'!$I$11+СВЦЭМ!$D$10+'СЕТ СН'!$I$5-'СЕТ СН'!$I$21</f>
        <v>4492.1497860600002</v>
      </c>
      <c r="L141" s="36">
        <f>SUMIFS(СВЦЭМ!$D$39:$D$782,СВЦЭМ!$A$39:$A$782,$A141,СВЦЭМ!$B$39:$B$782,L$119)+'СЕТ СН'!$I$11+СВЦЭМ!$D$10+'СЕТ СН'!$I$5-'СЕТ СН'!$I$21</f>
        <v>4491.5020900899999</v>
      </c>
      <c r="M141" s="36">
        <f>SUMIFS(СВЦЭМ!$D$39:$D$782,СВЦЭМ!$A$39:$A$782,$A141,СВЦЭМ!$B$39:$B$782,M$119)+'СЕТ СН'!$I$11+СВЦЭМ!$D$10+'СЕТ СН'!$I$5-'СЕТ СН'!$I$21</f>
        <v>4498.5918054000003</v>
      </c>
      <c r="N141" s="36">
        <f>SUMIFS(СВЦЭМ!$D$39:$D$782,СВЦЭМ!$A$39:$A$782,$A141,СВЦЭМ!$B$39:$B$782,N$119)+'СЕТ СН'!$I$11+СВЦЭМ!$D$10+'СЕТ СН'!$I$5-'СЕТ СН'!$I$21</f>
        <v>4492.2484166100003</v>
      </c>
      <c r="O141" s="36">
        <f>SUMIFS(СВЦЭМ!$D$39:$D$782,СВЦЭМ!$A$39:$A$782,$A141,СВЦЭМ!$B$39:$B$782,O$119)+'СЕТ СН'!$I$11+СВЦЭМ!$D$10+'СЕТ СН'!$I$5-'СЕТ СН'!$I$21</f>
        <v>4492.1883728800003</v>
      </c>
      <c r="P141" s="36">
        <f>SUMIFS(СВЦЭМ!$D$39:$D$782,СВЦЭМ!$A$39:$A$782,$A141,СВЦЭМ!$B$39:$B$782,P$119)+'СЕТ СН'!$I$11+СВЦЭМ!$D$10+'СЕТ СН'!$I$5-'СЕТ СН'!$I$21</f>
        <v>4493.5327371399999</v>
      </c>
      <c r="Q141" s="36">
        <f>SUMIFS(СВЦЭМ!$D$39:$D$782,СВЦЭМ!$A$39:$A$782,$A141,СВЦЭМ!$B$39:$B$782,Q$119)+'СЕТ СН'!$I$11+СВЦЭМ!$D$10+'СЕТ СН'!$I$5-'СЕТ СН'!$I$21</f>
        <v>4572.1822121200003</v>
      </c>
      <c r="R141" s="36">
        <f>SUMIFS(СВЦЭМ!$D$39:$D$782,СВЦЭМ!$A$39:$A$782,$A141,СВЦЭМ!$B$39:$B$782,R$119)+'СЕТ СН'!$I$11+СВЦЭМ!$D$10+'СЕТ СН'!$I$5-'СЕТ СН'!$I$21</f>
        <v>4572.81374899</v>
      </c>
      <c r="S141" s="36">
        <f>SUMIFS(СВЦЭМ!$D$39:$D$782,СВЦЭМ!$A$39:$A$782,$A141,СВЦЭМ!$B$39:$B$782,S$119)+'СЕТ СН'!$I$11+СВЦЭМ!$D$10+'СЕТ СН'!$I$5-'СЕТ СН'!$I$21</f>
        <v>4535.5865214900005</v>
      </c>
      <c r="T141" s="36">
        <f>SUMIFS(СВЦЭМ!$D$39:$D$782,СВЦЭМ!$A$39:$A$782,$A141,СВЦЭМ!$B$39:$B$782,T$119)+'СЕТ СН'!$I$11+СВЦЭМ!$D$10+'СЕТ СН'!$I$5-'СЕТ СН'!$I$21</f>
        <v>4472.93839974</v>
      </c>
      <c r="U141" s="36">
        <f>SUMIFS(СВЦЭМ!$D$39:$D$782,СВЦЭМ!$A$39:$A$782,$A141,СВЦЭМ!$B$39:$B$782,U$119)+'СЕТ СН'!$I$11+СВЦЭМ!$D$10+'СЕТ СН'!$I$5-'СЕТ СН'!$I$21</f>
        <v>4472.0757711400001</v>
      </c>
      <c r="V141" s="36">
        <f>SUMIFS(СВЦЭМ!$D$39:$D$782,СВЦЭМ!$A$39:$A$782,$A141,СВЦЭМ!$B$39:$B$782,V$119)+'СЕТ СН'!$I$11+СВЦЭМ!$D$10+'СЕТ СН'!$I$5-'СЕТ СН'!$I$21</f>
        <v>4496.3900730599998</v>
      </c>
      <c r="W141" s="36">
        <f>SUMIFS(СВЦЭМ!$D$39:$D$782,СВЦЭМ!$A$39:$A$782,$A141,СВЦЭМ!$B$39:$B$782,W$119)+'СЕТ СН'!$I$11+СВЦЭМ!$D$10+'СЕТ СН'!$I$5-'СЕТ СН'!$I$21</f>
        <v>4516.2566645900006</v>
      </c>
      <c r="X141" s="36">
        <f>SUMIFS(СВЦЭМ!$D$39:$D$782,СВЦЭМ!$A$39:$A$782,$A141,СВЦЭМ!$B$39:$B$782,X$119)+'СЕТ СН'!$I$11+СВЦЭМ!$D$10+'СЕТ СН'!$I$5-'СЕТ СН'!$I$21</f>
        <v>4546.6331483399999</v>
      </c>
      <c r="Y141" s="36">
        <f>SUMIFS(СВЦЭМ!$D$39:$D$782,СВЦЭМ!$A$39:$A$782,$A141,СВЦЭМ!$B$39:$B$782,Y$119)+'СЕТ СН'!$I$11+СВЦЭМ!$D$10+'СЕТ СН'!$I$5-'СЕТ СН'!$I$21</f>
        <v>4526.0437008900008</v>
      </c>
    </row>
    <row r="142" spans="1:25" ht="15.75" x14ac:dyDescent="0.2">
      <c r="A142" s="35">
        <f t="shared" si="3"/>
        <v>44492</v>
      </c>
      <c r="B142" s="36">
        <f>SUMIFS(СВЦЭМ!$D$39:$D$782,СВЦЭМ!$A$39:$A$782,$A142,СВЦЭМ!$B$39:$B$782,B$119)+'СЕТ СН'!$I$11+СВЦЭМ!$D$10+'СЕТ СН'!$I$5-'СЕТ СН'!$I$21</f>
        <v>4510.9209894699998</v>
      </c>
      <c r="C142" s="36">
        <f>SUMIFS(СВЦЭМ!$D$39:$D$782,СВЦЭМ!$A$39:$A$782,$A142,СВЦЭМ!$B$39:$B$782,C$119)+'СЕТ СН'!$I$11+СВЦЭМ!$D$10+'СЕТ СН'!$I$5-'СЕТ СН'!$I$21</f>
        <v>4476.5919322500004</v>
      </c>
      <c r="D142" s="36">
        <f>SUMIFS(СВЦЭМ!$D$39:$D$782,СВЦЭМ!$A$39:$A$782,$A142,СВЦЭМ!$B$39:$B$782,D$119)+'СЕТ СН'!$I$11+СВЦЭМ!$D$10+'СЕТ СН'!$I$5-'СЕТ СН'!$I$21</f>
        <v>4497.2045613600003</v>
      </c>
      <c r="E142" s="36">
        <f>SUMIFS(СВЦЭМ!$D$39:$D$782,СВЦЭМ!$A$39:$A$782,$A142,СВЦЭМ!$B$39:$B$782,E$119)+'СЕТ СН'!$I$11+СВЦЭМ!$D$10+'СЕТ СН'!$I$5-'СЕТ СН'!$I$21</f>
        <v>4513.5194354400001</v>
      </c>
      <c r="F142" s="36">
        <f>SUMIFS(СВЦЭМ!$D$39:$D$782,СВЦЭМ!$A$39:$A$782,$A142,СВЦЭМ!$B$39:$B$782,F$119)+'СЕТ СН'!$I$11+СВЦЭМ!$D$10+'СЕТ СН'!$I$5-'СЕТ СН'!$I$21</f>
        <v>4509.6943932800004</v>
      </c>
      <c r="G142" s="36">
        <f>SUMIFS(СВЦЭМ!$D$39:$D$782,СВЦЭМ!$A$39:$A$782,$A142,СВЦЭМ!$B$39:$B$782,G$119)+'СЕТ СН'!$I$11+СВЦЭМ!$D$10+'СЕТ СН'!$I$5-'СЕТ СН'!$I$21</f>
        <v>4516.8483291400007</v>
      </c>
      <c r="H142" s="36">
        <f>SUMIFS(СВЦЭМ!$D$39:$D$782,СВЦЭМ!$A$39:$A$782,$A142,СВЦЭМ!$B$39:$B$782,H$119)+'СЕТ СН'!$I$11+СВЦЭМ!$D$10+'СЕТ СН'!$I$5-'СЕТ СН'!$I$21</f>
        <v>4476.4888630900005</v>
      </c>
      <c r="I142" s="36">
        <f>SUMIFS(СВЦЭМ!$D$39:$D$782,СВЦЭМ!$A$39:$A$782,$A142,СВЦЭМ!$B$39:$B$782,I$119)+'СЕТ СН'!$I$11+СВЦЭМ!$D$10+'СЕТ СН'!$I$5-'СЕТ СН'!$I$21</f>
        <v>4474.51485134</v>
      </c>
      <c r="J142" s="36">
        <f>SUMIFS(СВЦЭМ!$D$39:$D$782,СВЦЭМ!$A$39:$A$782,$A142,СВЦЭМ!$B$39:$B$782,J$119)+'СЕТ СН'!$I$11+СВЦЭМ!$D$10+'СЕТ СН'!$I$5-'СЕТ СН'!$I$21</f>
        <v>4426.1295948799998</v>
      </c>
      <c r="K142" s="36">
        <f>SUMIFS(СВЦЭМ!$D$39:$D$782,СВЦЭМ!$A$39:$A$782,$A142,СВЦЭМ!$B$39:$B$782,K$119)+'СЕТ СН'!$I$11+СВЦЭМ!$D$10+'СЕТ СН'!$I$5-'СЕТ СН'!$I$21</f>
        <v>4409.0152250600004</v>
      </c>
      <c r="L142" s="36">
        <f>SUMIFS(СВЦЭМ!$D$39:$D$782,СВЦЭМ!$A$39:$A$782,$A142,СВЦЭМ!$B$39:$B$782,L$119)+'СЕТ СН'!$I$11+СВЦЭМ!$D$10+'СЕТ СН'!$I$5-'СЕТ СН'!$I$21</f>
        <v>4389.7157988199997</v>
      </c>
      <c r="M142" s="36">
        <f>SUMIFS(СВЦЭМ!$D$39:$D$782,СВЦЭМ!$A$39:$A$782,$A142,СВЦЭМ!$B$39:$B$782,M$119)+'СЕТ СН'!$I$11+СВЦЭМ!$D$10+'СЕТ СН'!$I$5-'СЕТ СН'!$I$21</f>
        <v>4382.57853368</v>
      </c>
      <c r="N142" s="36">
        <f>SUMIFS(СВЦЭМ!$D$39:$D$782,СВЦЭМ!$A$39:$A$782,$A142,СВЦЭМ!$B$39:$B$782,N$119)+'СЕТ СН'!$I$11+СВЦЭМ!$D$10+'СЕТ СН'!$I$5-'СЕТ СН'!$I$21</f>
        <v>4372.0979605299999</v>
      </c>
      <c r="O142" s="36">
        <f>SUMIFS(СВЦЭМ!$D$39:$D$782,СВЦЭМ!$A$39:$A$782,$A142,СВЦЭМ!$B$39:$B$782,O$119)+'СЕТ СН'!$I$11+СВЦЭМ!$D$10+'СЕТ СН'!$I$5-'СЕТ СН'!$I$21</f>
        <v>4363.6976685999998</v>
      </c>
      <c r="P142" s="36">
        <f>SUMIFS(СВЦЭМ!$D$39:$D$782,СВЦЭМ!$A$39:$A$782,$A142,СВЦЭМ!$B$39:$B$782,P$119)+'СЕТ СН'!$I$11+СВЦЭМ!$D$10+'СЕТ СН'!$I$5-'СЕТ СН'!$I$21</f>
        <v>4357.0733809700005</v>
      </c>
      <c r="Q142" s="36">
        <f>SUMIFS(СВЦЭМ!$D$39:$D$782,СВЦЭМ!$A$39:$A$782,$A142,СВЦЭМ!$B$39:$B$782,Q$119)+'СЕТ СН'!$I$11+СВЦЭМ!$D$10+'СЕТ СН'!$I$5-'СЕТ СН'!$I$21</f>
        <v>4350.4534503800005</v>
      </c>
      <c r="R142" s="36">
        <f>SUMIFS(СВЦЭМ!$D$39:$D$782,СВЦЭМ!$A$39:$A$782,$A142,СВЦЭМ!$B$39:$B$782,R$119)+'СЕТ СН'!$I$11+СВЦЭМ!$D$10+'СЕТ СН'!$I$5-'СЕТ СН'!$I$21</f>
        <v>4346.8917286600008</v>
      </c>
      <c r="S142" s="36">
        <f>SUMIFS(СВЦЭМ!$D$39:$D$782,СВЦЭМ!$A$39:$A$782,$A142,СВЦЭМ!$B$39:$B$782,S$119)+'СЕТ СН'!$I$11+СВЦЭМ!$D$10+'СЕТ СН'!$I$5-'СЕТ СН'!$I$21</f>
        <v>4351.83325117</v>
      </c>
      <c r="T142" s="36">
        <f>SUMIFS(СВЦЭМ!$D$39:$D$782,СВЦЭМ!$A$39:$A$782,$A142,СВЦЭМ!$B$39:$B$782,T$119)+'СЕТ СН'!$I$11+СВЦЭМ!$D$10+'СЕТ СН'!$I$5-'СЕТ СН'!$I$21</f>
        <v>4358.8385182300008</v>
      </c>
      <c r="U142" s="36">
        <f>SUMIFS(СВЦЭМ!$D$39:$D$782,СВЦЭМ!$A$39:$A$782,$A142,СВЦЭМ!$B$39:$B$782,U$119)+'СЕТ СН'!$I$11+СВЦЭМ!$D$10+'СЕТ СН'!$I$5-'СЕТ СН'!$I$21</f>
        <v>4353.1062221100001</v>
      </c>
      <c r="V142" s="36">
        <f>SUMIFS(СВЦЭМ!$D$39:$D$782,СВЦЭМ!$A$39:$A$782,$A142,СВЦЭМ!$B$39:$B$782,V$119)+'СЕТ СН'!$I$11+СВЦЭМ!$D$10+'СЕТ СН'!$I$5-'СЕТ СН'!$I$21</f>
        <v>4342.4620315499997</v>
      </c>
      <c r="W142" s="36">
        <f>SUMIFS(СВЦЭМ!$D$39:$D$782,СВЦЭМ!$A$39:$A$782,$A142,СВЦЭМ!$B$39:$B$782,W$119)+'СЕТ СН'!$I$11+СВЦЭМ!$D$10+'СЕТ СН'!$I$5-'СЕТ СН'!$I$21</f>
        <v>4361.26106841</v>
      </c>
      <c r="X142" s="36">
        <f>SUMIFS(СВЦЭМ!$D$39:$D$782,СВЦЭМ!$A$39:$A$782,$A142,СВЦЭМ!$B$39:$B$782,X$119)+'СЕТ СН'!$I$11+СВЦЭМ!$D$10+'СЕТ СН'!$I$5-'СЕТ СН'!$I$21</f>
        <v>4387.2861249800007</v>
      </c>
      <c r="Y142" s="36">
        <f>SUMIFS(СВЦЭМ!$D$39:$D$782,СВЦЭМ!$A$39:$A$782,$A142,СВЦЭМ!$B$39:$B$782,Y$119)+'СЕТ СН'!$I$11+СВЦЭМ!$D$10+'СЕТ СН'!$I$5-'СЕТ СН'!$I$21</f>
        <v>4437.7146708199998</v>
      </c>
    </row>
    <row r="143" spans="1:25" ht="15.75" x14ac:dyDescent="0.2">
      <c r="A143" s="35">
        <f t="shared" si="3"/>
        <v>44493</v>
      </c>
      <c r="B143" s="36">
        <f>SUMIFS(СВЦЭМ!$D$39:$D$782,СВЦЭМ!$A$39:$A$782,$A143,СВЦЭМ!$B$39:$B$782,B$119)+'СЕТ СН'!$I$11+СВЦЭМ!$D$10+'СЕТ СН'!$I$5-'СЕТ СН'!$I$21</f>
        <v>4479.4680246000007</v>
      </c>
      <c r="C143" s="36">
        <f>SUMIFS(СВЦЭМ!$D$39:$D$782,СВЦЭМ!$A$39:$A$782,$A143,СВЦЭМ!$B$39:$B$782,C$119)+'СЕТ СН'!$I$11+СВЦЭМ!$D$10+'СЕТ СН'!$I$5-'СЕТ СН'!$I$21</f>
        <v>4514.3225167700002</v>
      </c>
      <c r="D143" s="36">
        <f>SUMIFS(СВЦЭМ!$D$39:$D$782,СВЦЭМ!$A$39:$A$782,$A143,СВЦЭМ!$B$39:$B$782,D$119)+'СЕТ СН'!$I$11+СВЦЭМ!$D$10+'СЕТ СН'!$I$5-'СЕТ СН'!$I$21</f>
        <v>4563.5209863999999</v>
      </c>
      <c r="E143" s="36">
        <f>SUMIFS(СВЦЭМ!$D$39:$D$782,СВЦЭМ!$A$39:$A$782,$A143,СВЦЭМ!$B$39:$B$782,E$119)+'СЕТ СН'!$I$11+СВЦЭМ!$D$10+'СЕТ СН'!$I$5-'СЕТ СН'!$I$21</f>
        <v>4574.9197221000004</v>
      </c>
      <c r="F143" s="36">
        <f>SUMIFS(СВЦЭМ!$D$39:$D$782,СВЦЭМ!$A$39:$A$782,$A143,СВЦЭМ!$B$39:$B$782,F$119)+'СЕТ СН'!$I$11+СВЦЭМ!$D$10+'СЕТ СН'!$I$5-'СЕТ СН'!$I$21</f>
        <v>4568.5000720600001</v>
      </c>
      <c r="G143" s="36">
        <f>SUMIFS(СВЦЭМ!$D$39:$D$782,СВЦЭМ!$A$39:$A$782,$A143,СВЦЭМ!$B$39:$B$782,G$119)+'СЕТ СН'!$I$11+СВЦЭМ!$D$10+'СЕТ СН'!$I$5-'СЕТ СН'!$I$21</f>
        <v>4571.5659482800002</v>
      </c>
      <c r="H143" s="36">
        <f>SUMIFS(СВЦЭМ!$D$39:$D$782,СВЦЭМ!$A$39:$A$782,$A143,СВЦЭМ!$B$39:$B$782,H$119)+'СЕТ СН'!$I$11+СВЦЭМ!$D$10+'СЕТ СН'!$I$5-'СЕТ СН'!$I$21</f>
        <v>4532.55786618</v>
      </c>
      <c r="I143" s="36">
        <f>SUMIFS(СВЦЭМ!$D$39:$D$782,СВЦЭМ!$A$39:$A$782,$A143,СВЦЭМ!$B$39:$B$782,I$119)+'СЕТ СН'!$I$11+СВЦЭМ!$D$10+'СЕТ СН'!$I$5-'СЕТ СН'!$I$21</f>
        <v>4477.9659253299997</v>
      </c>
      <c r="J143" s="36">
        <f>SUMIFS(СВЦЭМ!$D$39:$D$782,СВЦЭМ!$A$39:$A$782,$A143,СВЦЭМ!$B$39:$B$782,J$119)+'СЕТ СН'!$I$11+СВЦЭМ!$D$10+'СЕТ СН'!$I$5-'СЕТ СН'!$I$21</f>
        <v>4425.3053877299999</v>
      </c>
      <c r="K143" s="36">
        <f>SUMIFS(СВЦЭМ!$D$39:$D$782,СВЦЭМ!$A$39:$A$782,$A143,СВЦЭМ!$B$39:$B$782,K$119)+'СЕТ СН'!$I$11+СВЦЭМ!$D$10+'СЕТ СН'!$I$5-'СЕТ СН'!$I$21</f>
        <v>4392.1213796499997</v>
      </c>
      <c r="L143" s="36">
        <f>SUMIFS(СВЦЭМ!$D$39:$D$782,СВЦЭМ!$A$39:$A$782,$A143,СВЦЭМ!$B$39:$B$782,L$119)+'СЕТ СН'!$I$11+СВЦЭМ!$D$10+'СЕТ СН'!$I$5-'СЕТ СН'!$I$21</f>
        <v>4368.9110079100001</v>
      </c>
      <c r="M143" s="36">
        <f>SUMIFS(СВЦЭМ!$D$39:$D$782,СВЦЭМ!$A$39:$A$782,$A143,СВЦЭМ!$B$39:$B$782,M$119)+'СЕТ СН'!$I$11+СВЦЭМ!$D$10+'СЕТ СН'!$I$5-'СЕТ СН'!$I$21</f>
        <v>4362.9103828099996</v>
      </c>
      <c r="N143" s="36">
        <f>SUMIFS(СВЦЭМ!$D$39:$D$782,СВЦЭМ!$A$39:$A$782,$A143,СВЦЭМ!$B$39:$B$782,N$119)+'СЕТ СН'!$I$11+СВЦЭМ!$D$10+'СЕТ СН'!$I$5-'СЕТ СН'!$I$21</f>
        <v>4362.7551350699996</v>
      </c>
      <c r="O143" s="36">
        <f>SUMIFS(СВЦЭМ!$D$39:$D$782,СВЦЭМ!$A$39:$A$782,$A143,СВЦЭМ!$B$39:$B$782,O$119)+'СЕТ СН'!$I$11+СВЦЭМ!$D$10+'СЕТ СН'!$I$5-'СЕТ СН'!$I$21</f>
        <v>4353.8288489400002</v>
      </c>
      <c r="P143" s="36">
        <f>SUMIFS(СВЦЭМ!$D$39:$D$782,СВЦЭМ!$A$39:$A$782,$A143,СВЦЭМ!$B$39:$B$782,P$119)+'СЕТ СН'!$I$11+СВЦЭМ!$D$10+'СЕТ СН'!$I$5-'СЕТ СН'!$I$21</f>
        <v>4351.7154402200003</v>
      </c>
      <c r="Q143" s="36">
        <f>SUMIFS(СВЦЭМ!$D$39:$D$782,СВЦЭМ!$A$39:$A$782,$A143,СВЦЭМ!$B$39:$B$782,Q$119)+'СЕТ СН'!$I$11+СВЦЭМ!$D$10+'СЕТ СН'!$I$5-'СЕТ СН'!$I$21</f>
        <v>4343.9676536000006</v>
      </c>
      <c r="R143" s="36">
        <f>SUMIFS(СВЦЭМ!$D$39:$D$782,СВЦЭМ!$A$39:$A$782,$A143,СВЦЭМ!$B$39:$B$782,R$119)+'СЕТ СН'!$I$11+СВЦЭМ!$D$10+'СЕТ СН'!$I$5-'СЕТ СН'!$I$21</f>
        <v>4342.9112805700006</v>
      </c>
      <c r="S143" s="36">
        <f>SUMIFS(СВЦЭМ!$D$39:$D$782,СВЦЭМ!$A$39:$A$782,$A143,СВЦЭМ!$B$39:$B$782,S$119)+'СЕТ СН'!$I$11+СВЦЭМ!$D$10+'СЕТ СН'!$I$5-'СЕТ СН'!$I$21</f>
        <v>4351.3699539900008</v>
      </c>
      <c r="T143" s="36">
        <f>SUMIFS(СВЦЭМ!$D$39:$D$782,СВЦЭМ!$A$39:$A$782,$A143,СВЦЭМ!$B$39:$B$782,T$119)+'СЕТ СН'!$I$11+СВЦЭМ!$D$10+'СЕТ СН'!$I$5-'СЕТ СН'!$I$21</f>
        <v>4331.8668871</v>
      </c>
      <c r="U143" s="36">
        <f>SUMIFS(СВЦЭМ!$D$39:$D$782,СВЦЭМ!$A$39:$A$782,$A143,СВЦЭМ!$B$39:$B$782,U$119)+'СЕТ СН'!$I$11+СВЦЭМ!$D$10+'СЕТ СН'!$I$5-'СЕТ СН'!$I$21</f>
        <v>4346.8724192500003</v>
      </c>
      <c r="V143" s="36">
        <f>SUMIFS(СВЦЭМ!$D$39:$D$782,СВЦЭМ!$A$39:$A$782,$A143,СВЦЭМ!$B$39:$B$782,V$119)+'СЕТ СН'!$I$11+СВЦЭМ!$D$10+'СЕТ СН'!$I$5-'СЕТ СН'!$I$21</f>
        <v>4360.8530682399996</v>
      </c>
      <c r="W143" s="36">
        <f>SUMIFS(СВЦЭМ!$D$39:$D$782,СВЦЭМ!$A$39:$A$782,$A143,СВЦЭМ!$B$39:$B$782,W$119)+'СЕТ СН'!$I$11+СВЦЭМ!$D$10+'СЕТ СН'!$I$5-'СЕТ СН'!$I$21</f>
        <v>4376.0285336100005</v>
      </c>
      <c r="X143" s="36">
        <f>SUMIFS(СВЦЭМ!$D$39:$D$782,СВЦЭМ!$A$39:$A$782,$A143,СВЦЭМ!$B$39:$B$782,X$119)+'СЕТ СН'!$I$11+СВЦЭМ!$D$10+'СЕТ СН'!$I$5-'СЕТ СН'!$I$21</f>
        <v>4399.7599773900001</v>
      </c>
      <c r="Y143" s="36">
        <f>SUMIFS(СВЦЭМ!$D$39:$D$782,СВЦЭМ!$A$39:$A$782,$A143,СВЦЭМ!$B$39:$B$782,Y$119)+'СЕТ СН'!$I$11+СВЦЭМ!$D$10+'СЕТ СН'!$I$5-'СЕТ СН'!$I$21</f>
        <v>4439.00732049</v>
      </c>
    </row>
    <row r="144" spans="1:25" ht="15.75" x14ac:dyDescent="0.2">
      <c r="A144" s="35">
        <f t="shared" si="3"/>
        <v>44494</v>
      </c>
      <c r="B144" s="36">
        <f>SUMIFS(СВЦЭМ!$D$39:$D$782,СВЦЭМ!$A$39:$A$782,$A144,СВЦЭМ!$B$39:$B$782,B$119)+'СЕТ СН'!$I$11+СВЦЭМ!$D$10+'СЕТ СН'!$I$5-'СЕТ СН'!$I$21</f>
        <v>4508.6715552300002</v>
      </c>
      <c r="C144" s="36">
        <f>SUMIFS(СВЦЭМ!$D$39:$D$782,СВЦЭМ!$A$39:$A$782,$A144,СВЦЭМ!$B$39:$B$782,C$119)+'СЕТ СН'!$I$11+СВЦЭМ!$D$10+'СЕТ СН'!$I$5-'СЕТ СН'!$I$21</f>
        <v>4595.5687494100002</v>
      </c>
      <c r="D144" s="36">
        <f>SUMIFS(СВЦЭМ!$D$39:$D$782,СВЦЭМ!$A$39:$A$782,$A144,СВЦЭМ!$B$39:$B$782,D$119)+'СЕТ СН'!$I$11+СВЦЭМ!$D$10+'СЕТ СН'!$I$5-'СЕТ СН'!$I$21</f>
        <v>4594.8737914600006</v>
      </c>
      <c r="E144" s="36">
        <f>SUMIFS(СВЦЭМ!$D$39:$D$782,СВЦЭМ!$A$39:$A$782,$A144,СВЦЭМ!$B$39:$B$782,E$119)+'СЕТ СН'!$I$11+СВЦЭМ!$D$10+'СЕТ СН'!$I$5-'СЕТ СН'!$I$21</f>
        <v>4485.1221947000004</v>
      </c>
      <c r="F144" s="36">
        <f>SUMIFS(СВЦЭМ!$D$39:$D$782,СВЦЭМ!$A$39:$A$782,$A144,СВЦЭМ!$B$39:$B$782,F$119)+'СЕТ СН'!$I$11+СВЦЭМ!$D$10+'СЕТ СН'!$I$5-'СЕТ СН'!$I$21</f>
        <v>4480.5715191500003</v>
      </c>
      <c r="G144" s="36">
        <f>SUMIFS(СВЦЭМ!$D$39:$D$782,СВЦЭМ!$A$39:$A$782,$A144,СВЦЭМ!$B$39:$B$782,G$119)+'СЕТ СН'!$I$11+СВЦЭМ!$D$10+'СЕТ СН'!$I$5-'СЕТ СН'!$I$21</f>
        <v>4490.3737938300001</v>
      </c>
      <c r="H144" s="36">
        <f>SUMIFS(СВЦЭМ!$D$39:$D$782,СВЦЭМ!$A$39:$A$782,$A144,СВЦЭМ!$B$39:$B$782,H$119)+'СЕТ СН'!$I$11+СВЦЭМ!$D$10+'СЕТ СН'!$I$5-'СЕТ СН'!$I$21</f>
        <v>4553.5999419600003</v>
      </c>
      <c r="I144" s="36">
        <f>SUMIFS(СВЦЭМ!$D$39:$D$782,СВЦЭМ!$A$39:$A$782,$A144,СВЦЭМ!$B$39:$B$782,I$119)+'СЕТ СН'!$I$11+СВЦЭМ!$D$10+'СЕТ СН'!$I$5-'СЕТ СН'!$I$21</f>
        <v>4533.3380379700002</v>
      </c>
      <c r="J144" s="36">
        <f>SUMIFS(СВЦЭМ!$D$39:$D$782,СВЦЭМ!$A$39:$A$782,$A144,СВЦЭМ!$B$39:$B$782,J$119)+'СЕТ СН'!$I$11+СВЦЭМ!$D$10+'СЕТ СН'!$I$5-'СЕТ СН'!$I$21</f>
        <v>4467.6746887500003</v>
      </c>
      <c r="K144" s="36">
        <f>SUMIFS(СВЦЭМ!$D$39:$D$782,СВЦЭМ!$A$39:$A$782,$A144,СВЦЭМ!$B$39:$B$782,K$119)+'СЕТ СН'!$I$11+СВЦЭМ!$D$10+'СЕТ СН'!$I$5-'СЕТ СН'!$I$21</f>
        <v>4427.9647241500006</v>
      </c>
      <c r="L144" s="36">
        <f>SUMIFS(СВЦЭМ!$D$39:$D$782,СВЦЭМ!$A$39:$A$782,$A144,СВЦЭМ!$B$39:$B$782,L$119)+'СЕТ СН'!$I$11+СВЦЭМ!$D$10+'СЕТ СН'!$I$5-'СЕТ СН'!$I$21</f>
        <v>4426.1886048900005</v>
      </c>
      <c r="M144" s="36">
        <f>SUMIFS(СВЦЭМ!$D$39:$D$782,СВЦЭМ!$A$39:$A$782,$A144,СВЦЭМ!$B$39:$B$782,M$119)+'СЕТ СН'!$I$11+СВЦЭМ!$D$10+'СЕТ СН'!$I$5-'СЕТ СН'!$I$21</f>
        <v>4442.7969249400003</v>
      </c>
      <c r="N144" s="36">
        <f>SUMIFS(СВЦЭМ!$D$39:$D$782,СВЦЭМ!$A$39:$A$782,$A144,СВЦЭМ!$B$39:$B$782,N$119)+'СЕТ СН'!$I$11+СВЦЭМ!$D$10+'СЕТ СН'!$I$5-'СЕТ СН'!$I$21</f>
        <v>4456.0681063299999</v>
      </c>
      <c r="O144" s="36">
        <f>SUMIFS(СВЦЭМ!$D$39:$D$782,СВЦЭМ!$A$39:$A$782,$A144,СВЦЭМ!$B$39:$B$782,O$119)+'СЕТ СН'!$I$11+СВЦЭМ!$D$10+'СЕТ СН'!$I$5-'СЕТ СН'!$I$21</f>
        <v>4455.5010163000006</v>
      </c>
      <c r="P144" s="36">
        <f>SUMIFS(СВЦЭМ!$D$39:$D$782,СВЦЭМ!$A$39:$A$782,$A144,СВЦЭМ!$B$39:$B$782,P$119)+'СЕТ СН'!$I$11+СВЦЭМ!$D$10+'СЕТ СН'!$I$5-'СЕТ СН'!$I$21</f>
        <v>4451.1603141800006</v>
      </c>
      <c r="Q144" s="36">
        <f>SUMIFS(СВЦЭМ!$D$39:$D$782,СВЦЭМ!$A$39:$A$782,$A144,СВЦЭМ!$B$39:$B$782,Q$119)+'СЕТ СН'!$I$11+СВЦЭМ!$D$10+'СЕТ СН'!$I$5-'СЕТ СН'!$I$21</f>
        <v>4453.1037958899997</v>
      </c>
      <c r="R144" s="36">
        <f>SUMIFS(СВЦЭМ!$D$39:$D$782,СВЦЭМ!$A$39:$A$782,$A144,СВЦЭМ!$B$39:$B$782,R$119)+'СЕТ СН'!$I$11+СВЦЭМ!$D$10+'СЕТ СН'!$I$5-'СЕТ СН'!$I$21</f>
        <v>4444.6821924100004</v>
      </c>
      <c r="S144" s="36">
        <f>SUMIFS(СВЦЭМ!$D$39:$D$782,СВЦЭМ!$A$39:$A$782,$A144,СВЦЭМ!$B$39:$B$782,S$119)+'СЕТ СН'!$I$11+СВЦЭМ!$D$10+'СЕТ СН'!$I$5-'СЕТ СН'!$I$21</f>
        <v>4428.4751822400003</v>
      </c>
      <c r="T144" s="36">
        <f>SUMIFS(СВЦЭМ!$D$39:$D$782,СВЦЭМ!$A$39:$A$782,$A144,СВЦЭМ!$B$39:$B$782,T$119)+'СЕТ СН'!$I$11+СВЦЭМ!$D$10+'СЕТ СН'!$I$5-'СЕТ СН'!$I$21</f>
        <v>4434.2815528000001</v>
      </c>
      <c r="U144" s="36">
        <f>SUMIFS(СВЦЭМ!$D$39:$D$782,СВЦЭМ!$A$39:$A$782,$A144,СВЦЭМ!$B$39:$B$782,U$119)+'СЕТ СН'!$I$11+СВЦЭМ!$D$10+'СЕТ СН'!$I$5-'СЕТ СН'!$I$21</f>
        <v>4454.8510196300003</v>
      </c>
      <c r="V144" s="36">
        <f>SUMIFS(СВЦЭМ!$D$39:$D$782,СВЦЭМ!$A$39:$A$782,$A144,СВЦЭМ!$B$39:$B$782,V$119)+'СЕТ СН'!$I$11+СВЦЭМ!$D$10+'СЕТ СН'!$I$5-'СЕТ СН'!$I$21</f>
        <v>4421.1215380100002</v>
      </c>
      <c r="W144" s="36">
        <f>SUMIFS(СВЦЭМ!$D$39:$D$782,СВЦЭМ!$A$39:$A$782,$A144,СВЦЭМ!$B$39:$B$782,W$119)+'СЕТ СН'!$I$11+СВЦЭМ!$D$10+'СЕТ СН'!$I$5-'СЕТ СН'!$I$21</f>
        <v>4442.3116056600002</v>
      </c>
      <c r="X144" s="36">
        <f>SUMIFS(СВЦЭМ!$D$39:$D$782,СВЦЭМ!$A$39:$A$782,$A144,СВЦЭМ!$B$39:$B$782,X$119)+'СЕТ СН'!$I$11+СВЦЭМ!$D$10+'СЕТ СН'!$I$5-'СЕТ СН'!$I$21</f>
        <v>4466.8678048399997</v>
      </c>
      <c r="Y144" s="36">
        <f>SUMIFS(СВЦЭМ!$D$39:$D$782,СВЦЭМ!$A$39:$A$782,$A144,СВЦЭМ!$B$39:$B$782,Y$119)+'СЕТ СН'!$I$11+СВЦЭМ!$D$10+'СЕТ СН'!$I$5-'СЕТ СН'!$I$21</f>
        <v>4510.2434453400001</v>
      </c>
    </row>
    <row r="145" spans="1:27" ht="15.75" x14ac:dyDescent="0.2">
      <c r="A145" s="35">
        <f t="shared" si="3"/>
        <v>44495</v>
      </c>
      <c r="B145" s="36">
        <f>SUMIFS(СВЦЭМ!$D$39:$D$782,СВЦЭМ!$A$39:$A$782,$A145,СВЦЭМ!$B$39:$B$782,B$119)+'СЕТ СН'!$I$11+СВЦЭМ!$D$10+'СЕТ СН'!$I$5-'СЕТ СН'!$I$21</f>
        <v>4487.4806292600006</v>
      </c>
      <c r="C145" s="36">
        <f>SUMIFS(СВЦЭМ!$D$39:$D$782,СВЦЭМ!$A$39:$A$782,$A145,СВЦЭМ!$B$39:$B$782,C$119)+'СЕТ СН'!$I$11+СВЦЭМ!$D$10+'СЕТ СН'!$I$5-'СЕТ СН'!$I$21</f>
        <v>4493.7177906400002</v>
      </c>
      <c r="D145" s="36">
        <f>SUMIFS(СВЦЭМ!$D$39:$D$782,СВЦЭМ!$A$39:$A$782,$A145,СВЦЭМ!$B$39:$B$782,D$119)+'СЕТ СН'!$I$11+СВЦЭМ!$D$10+'СЕТ СН'!$I$5-'СЕТ СН'!$I$21</f>
        <v>4503.6453045300004</v>
      </c>
      <c r="E145" s="36">
        <f>SUMIFS(СВЦЭМ!$D$39:$D$782,СВЦЭМ!$A$39:$A$782,$A145,СВЦЭМ!$B$39:$B$782,E$119)+'СЕТ СН'!$I$11+СВЦЭМ!$D$10+'СЕТ СН'!$I$5-'СЕТ СН'!$I$21</f>
        <v>4513.3169550600005</v>
      </c>
      <c r="F145" s="36">
        <f>SUMIFS(СВЦЭМ!$D$39:$D$782,СВЦЭМ!$A$39:$A$782,$A145,СВЦЭМ!$B$39:$B$782,F$119)+'СЕТ СН'!$I$11+СВЦЭМ!$D$10+'СЕТ СН'!$I$5-'СЕТ СН'!$I$21</f>
        <v>4510.1056531699996</v>
      </c>
      <c r="G145" s="36">
        <f>SUMIFS(СВЦЭМ!$D$39:$D$782,СВЦЭМ!$A$39:$A$782,$A145,СВЦЭМ!$B$39:$B$782,G$119)+'СЕТ СН'!$I$11+СВЦЭМ!$D$10+'СЕТ СН'!$I$5-'СЕТ СН'!$I$21</f>
        <v>4498.2823445499998</v>
      </c>
      <c r="H145" s="36">
        <f>SUMIFS(СВЦЭМ!$D$39:$D$782,СВЦЭМ!$A$39:$A$782,$A145,СВЦЭМ!$B$39:$B$782,H$119)+'СЕТ СН'!$I$11+СВЦЭМ!$D$10+'СЕТ СН'!$I$5-'СЕТ СН'!$I$21</f>
        <v>4508.2452413800002</v>
      </c>
      <c r="I145" s="36">
        <f>SUMIFS(СВЦЭМ!$D$39:$D$782,СВЦЭМ!$A$39:$A$782,$A145,СВЦЭМ!$B$39:$B$782,I$119)+'СЕТ СН'!$I$11+СВЦЭМ!$D$10+'СЕТ СН'!$I$5-'СЕТ СН'!$I$21</f>
        <v>4458.0942824700005</v>
      </c>
      <c r="J145" s="36">
        <f>SUMIFS(СВЦЭМ!$D$39:$D$782,СВЦЭМ!$A$39:$A$782,$A145,СВЦЭМ!$B$39:$B$782,J$119)+'СЕТ СН'!$I$11+СВЦЭМ!$D$10+'СЕТ СН'!$I$5-'СЕТ СН'!$I$21</f>
        <v>4414.2525704300006</v>
      </c>
      <c r="K145" s="36">
        <f>SUMIFS(СВЦЭМ!$D$39:$D$782,СВЦЭМ!$A$39:$A$782,$A145,СВЦЭМ!$B$39:$B$782,K$119)+'СЕТ СН'!$I$11+СВЦЭМ!$D$10+'СЕТ СН'!$I$5-'СЕТ СН'!$I$21</f>
        <v>4419.2351027700006</v>
      </c>
      <c r="L145" s="36">
        <f>SUMIFS(СВЦЭМ!$D$39:$D$782,СВЦЭМ!$A$39:$A$782,$A145,СВЦЭМ!$B$39:$B$782,L$119)+'СЕТ СН'!$I$11+СВЦЭМ!$D$10+'СЕТ СН'!$I$5-'СЕТ СН'!$I$21</f>
        <v>4421.3653463500004</v>
      </c>
      <c r="M145" s="36">
        <f>SUMIFS(СВЦЭМ!$D$39:$D$782,СВЦЭМ!$A$39:$A$782,$A145,СВЦЭМ!$B$39:$B$782,M$119)+'СЕТ СН'!$I$11+СВЦЭМ!$D$10+'СЕТ СН'!$I$5-'СЕТ СН'!$I$21</f>
        <v>4415.3171889900004</v>
      </c>
      <c r="N145" s="36">
        <f>SUMIFS(СВЦЭМ!$D$39:$D$782,СВЦЭМ!$A$39:$A$782,$A145,СВЦЭМ!$B$39:$B$782,N$119)+'СЕТ СН'!$I$11+СВЦЭМ!$D$10+'СЕТ СН'!$I$5-'СЕТ СН'!$I$21</f>
        <v>4418.9161200199997</v>
      </c>
      <c r="O145" s="36">
        <f>SUMIFS(СВЦЭМ!$D$39:$D$782,СВЦЭМ!$A$39:$A$782,$A145,СВЦЭМ!$B$39:$B$782,O$119)+'СЕТ СН'!$I$11+СВЦЭМ!$D$10+'СЕТ СН'!$I$5-'СЕТ СН'!$I$21</f>
        <v>4421.7651053</v>
      </c>
      <c r="P145" s="36">
        <f>SUMIFS(СВЦЭМ!$D$39:$D$782,СВЦЭМ!$A$39:$A$782,$A145,СВЦЭМ!$B$39:$B$782,P$119)+'СЕТ СН'!$I$11+СВЦЭМ!$D$10+'СЕТ СН'!$I$5-'СЕТ СН'!$I$21</f>
        <v>4440.2938065300004</v>
      </c>
      <c r="Q145" s="36">
        <f>SUMIFS(СВЦЭМ!$D$39:$D$782,СВЦЭМ!$A$39:$A$782,$A145,СВЦЭМ!$B$39:$B$782,Q$119)+'СЕТ СН'!$I$11+СВЦЭМ!$D$10+'СЕТ СН'!$I$5-'СЕТ СН'!$I$21</f>
        <v>4441.4668037900001</v>
      </c>
      <c r="R145" s="36">
        <f>SUMIFS(СВЦЭМ!$D$39:$D$782,СВЦЭМ!$A$39:$A$782,$A145,СВЦЭМ!$B$39:$B$782,R$119)+'СЕТ СН'!$I$11+СВЦЭМ!$D$10+'СЕТ СН'!$I$5-'СЕТ СН'!$I$21</f>
        <v>4423.0308345100002</v>
      </c>
      <c r="S145" s="36">
        <f>SUMIFS(СВЦЭМ!$D$39:$D$782,СВЦЭМ!$A$39:$A$782,$A145,СВЦЭМ!$B$39:$B$782,S$119)+'СЕТ СН'!$I$11+СВЦЭМ!$D$10+'СЕТ СН'!$I$5-'СЕТ СН'!$I$21</f>
        <v>4395.1623245999999</v>
      </c>
      <c r="T145" s="36">
        <f>SUMIFS(СВЦЭМ!$D$39:$D$782,СВЦЭМ!$A$39:$A$782,$A145,СВЦЭМ!$B$39:$B$782,T$119)+'СЕТ СН'!$I$11+СВЦЭМ!$D$10+'СЕТ СН'!$I$5-'СЕТ СН'!$I$21</f>
        <v>4406.7113864100002</v>
      </c>
      <c r="U145" s="36">
        <f>SUMIFS(СВЦЭМ!$D$39:$D$782,СВЦЭМ!$A$39:$A$782,$A145,СВЦЭМ!$B$39:$B$782,U$119)+'СЕТ СН'!$I$11+СВЦЭМ!$D$10+'СЕТ СН'!$I$5-'СЕТ СН'!$I$21</f>
        <v>4418.8643831999998</v>
      </c>
      <c r="V145" s="36">
        <f>SUMIFS(СВЦЭМ!$D$39:$D$782,СВЦЭМ!$A$39:$A$782,$A145,СВЦЭМ!$B$39:$B$782,V$119)+'СЕТ СН'!$I$11+СВЦЭМ!$D$10+'СЕТ СН'!$I$5-'СЕТ СН'!$I$21</f>
        <v>4409.86801793</v>
      </c>
      <c r="W145" s="36">
        <f>SUMIFS(СВЦЭМ!$D$39:$D$782,СВЦЭМ!$A$39:$A$782,$A145,СВЦЭМ!$B$39:$B$782,W$119)+'СЕТ СН'!$I$11+СВЦЭМ!$D$10+'СЕТ СН'!$I$5-'СЕТ СН'!$I$21</f>
        <v>4402.5921951800001</v>
      </c>
      <c r="X145" s="36">
        <f>SUMIFS(СВЦЭМ!$D$39:$D$782,СВЦЭМ!$A$39:$A$782,$A145,СВЦЭМ!$B$39:$B$782,X$119)+'СЕТ СН'!$I$11+СВЦЭМ!$D$10+'СЕТ СН'!$I$5-'СЕТ СН'!$I$21</f>
        <v>4389.3898339900006</v>
      </c>
      <c r="Y145" s="36">
        <f>SUMIFS(СВЦЭМ!$D$39:$D$782,СВЦЭМ!$A$39:$A$782,$A145,СВЦЭМ!$B$39:$B$782,Y$119)+'СЕТ СН'!$I$11+СВЦЭМ!$D$10+'СЕТ СН'!$I$5-'СЕТ СН'!$I$21</f>
        <v>4390.9976036000007</v>
      </c>
    </row>
    <row r="146" spans="1:27" ht="15.75" x14ac:dyDescent="0.2">
      <c r="A146" s="35">
        <f t="shared" si="3"/>
        <v>44496</v>
      </c>
      <c r="B146" s="36">
        <f>SUMIFS(СВЦЭМ!$D$39:$D$782,СВЦЭМ!$A$39:$A$782,$A146,СВЦЭМ!$B$39:$B$782,B$119)+'СЕТ СН'!$I$11+СВЦЭМ!$D$10+'СЕТ СН'!$I$5-'СЕТ СН'!$I$21</f>
        <v>4416.8182050600008</v>
      </c>
      <c r="C146" s="36">
        <f>SUMIFS(СВЦЭМ!$D$39:$D$782,СВЦЭМ!$A$39:$A$782,$A146,СВЦЭМ!$B$39:$B$782,C$119)+'СЕТ СН'!$I$11+СВЦЭМ!$D$10+'СЕТ СН'!$I$5-'СЕТ СН'!$I$21</f>
        <v>4470.3783149800001</v>
      </c>
      <c r="D146" s="36">
        <f>SUMIFS(СВЦЭМ!$D$39:$D$782,СВЦЭМ!$A$39:$A$782,$A146,СВЦЭМ!$B$39:$B$782,D$119)+'СЕТ СН'!$I$11+СВЦЭМ!$D$10+'СЕТ СН'!$I$5-'СЕТ СН'!$I$21</f>
        <v>4452.1681558600003</v>
      </c>
      <c r="E146" s="36">
        <f>SUMIFS(СВЦЭМ!$D$39:$D$782,СВЦЭМ!$A$39:$A$782,$A146,СВЦЭМ!$B$39:$B$782,E$119)+'СЕТ СН'!$I$11+СВЦЭМ!$D$10+'СЕТ СН'!$I$5-'СЕТ СН'!$I$21</f>
        <v>4466.8299354199999</v>
      </c>
      <c r="F146" s="36">
        <f>SUMIFS(СВЦЭМ!$D$39:$D$782,СВЦЭМ!$A$39:$A$782,$A146,СВЦЭМ!$B$39:$B$782,F$119)+'СЕТ СН'!$I$11+СВЦЭМ!$D$10+'СЕТ СН'!$I$5-'СЕТ СН'!$I$21</f>
        <v>4461.0266716599999</v>
      </c>
      <c r="G146" s="36">
        <f>SUMIFS(СВЦЭМ!$D$39:$D$782,СВЦЭМ!$A$39:$A$782,$A146,СВЦЭМ!$B$39:$B$782,G$119)+'СЕТ СН'!$I$11+СВЦЭМ!$D$10+'СЕТ СН'!$I$5-'СЕТ СН'!$I$21</f>
        <v>4430.5166964</v>
      </c>
      <c r="H146" s="36">
        <f>SUMIFS(СВЦЭМ!$D$39:$D$782,СВЦЭМ!$A$39:$A$782,$A146,СВЦЭМ!$B$39:$B$782,H$119)+'СЕТ СН'!$I$11+СВЦЭМ!$D$10+'СЕТ СН'!$I$5-'СЕТ СН'!$I$21</f>
        <v>4457.6024701599999</v>
      </c>
      <c r="I146" s="36">
        <f>SUMIFS(СВЦЭМ!$D$39:$D$782,СВЦЭМ!$A$39:$A$782,$A146,СВЦЭМ!$B$39:$B$782,I$119)+'СЕТ СН'!$I$11+СВЦЭМ!$D$10+'СЕТ СН'!$I$5-'СЕТ СН'!$I$21</f>
        <v>4460.1410645900005</v>
      </c>
      <c r="J146" s="36">
        <f>SUMIFS(СВЦЭМ!$D$39:$D$782,СВЦЭМ!$A$39:$A$782,$A146,СВЦЭМ!$B$39:$B$782,J$119)+'СЕТ СН'!$I$11+СВЦЭМ!$D$10+'СЕТ СН'!$I$5-'СЕТ СН'!$I$21</f>
        <v>4439.9919914299999</v>
      </c>
      <c r="K146" s="36">
        <f>SUMIFS(СВЦЭМ!$D$39:$D$782,СВЦЭМ!$A$39:$A$782,$A146,СВЦЭМ!$B$39:$B$782,K$119)+'СЕТ СН'!$I$11+СВЦЭМ!$D$10+'СЕТ СН'!$I$5-'СЕТ СН'!$I$21</f>
        <v>4461.2430664599997</v>
      </c>
      <c r="L146" s="36">
        <f>SUMIFS(СВЦЭМ!$D$39:$D$782,СВЦЭМ!$A$39:$A$782,$A146,СВЦЭМ!$B$39:$B$782,L$119)+'СЕТ СН'!$I$11+СВЦЭМ!$D$10+'СЕТ СН'!$I$5-'СЕТ СН'!$I$21</f>
        <v>4462.4149190400003</v>
      </c>
      <c r="M146" s="36">
        <f>SUMIFS(СВЦЭМ!$D$39:$D$782,СВЦЭМ!$A$39:$A$782,$A146,СВЦЭМ!$B$39:$B$782,M$119)+'СЕТ СН'!$I$11+СВЦЭМ!$D$10+'СЕТ СН'!$I$5-'СЕТ СН'!$I$21</f>
        <v>4457.5949031500004</v>
      </c>
      <c r="N146" s="36">
        <f>SUMIFS(СВЦЭМ!$D$39:$D$782,СВЦЭМ!$A$39:$A$782,$A146,СВЦЭМ!$B$39:$B$782,N$119)+'СЕТ СН'!$I$11+СВЦЭМ!$D$10+'СЕТ СН'!$I$5-'СЕТ СН'!$I$21</f>
        <v>4443.4365070599997</v>
      </c>
      <c r="O146" s="36">
        <f>SUMIFS(СВЦЭМ!$D$39:$D$782,СВЦЭМ!$A$39:$A$782,$A146,СВЦЭМ!$B$39:$B$782,O$119)+'СЕТ СН'!$I$11+СВЦЭМ!$D$10+'СЕТ СН'!$I$5-'СЕТ СН'!$I$21</f>
        <v>4439.7010930599999</v>
      </c>
      <c r="P146" s="36">
        <f>SUMIFS(СВЦЭМ!$D$39:$D$782,СВЦЭМ!$A$39:$A$782,$A146,СВЦЭМ!$B$39:$B$782,P$119)+'СЕТ СН'!$I$11+СВЦЭМ!$D$10+'СЕТ СН'!$I$5-'СЕТ СН'!$I$21</f>
        <v>4432.7511237899998</v>
      </c>
      <c r="Q146" s="36">
        <f>SUMIFS(СВЦЭМ!$D$39:$D$782,СВЦЭМ!$A$39:$A$782,$A146,СВЦЭМ!$B$39:$B$782,Q$119)+'СЕТ СН'!$I$11+СВЦЭМ!$D$10+'СЕТ СН'!$I$5-'СЕТ СН'!$I$21</f>
        <v>4430.963761</v>
      </c>
      <c r="R146" s="36">
        <f>SUMIFS(СВЦЭМ!$D$39:$D$782,СВЦЭМ!$A$39:$A$782,$A146,СВЦЭМ!$B$39:$B$782,R$119)+'СЕТ СН'!$I$11+СВЦЭМ!$D$10+'СЕТ СН'!$I$5-'СЕТ СН'!$I$21</f>
        <v>4427.76797343</v>
      </c>
      <c r="S146" s="36">
        <f>SUMIFS(СВЦЭМ!$D$39:$D$782,СВЦЭМ!$A$39:$A$782,$A146,СВЦЭМ!$B$39:$B$782,S$119)+'СЕТ СН'!$I$11+СВЦЭМ!$D$10+'СЕТ СН'!$I$5-'СЕТ СН'!$I$21</f>
        <v>4441.8857190600002</v>
      </c>
      <c r="T146" s="36">
        <f>SUMIFS(СВЦЭМ!$D$39:$D$782,СВЦЭМ!$A$39:$A$782,$A146,СВЦЭМ!$B$39:$B$782,T$119)+'СЕТ СН'!$I$11+СВЦЭМ!$D$10+'СЕТ СН'!$I$5-'СЕТ СН'!$I$21</f>
        <v>4443.3517537000007</v>
      </c>
      <c r="U146" s="36">
        <f>SUMIFS(СВЦЭМ!$D$39:$D$782,СВЦЭМ!$A$39:$A$782,$A146,СВЦЭМ!$B$39:$B$782,U$119)+'СЕТ СН'!$I$11+СВЦЭМ!$D$10+'СЕТ СН'!$I$5-'СЕТ СН'!$I$21</f>
        <v>4449.2746986600005</v>
      </c>
      <c r="V146" s="36">
        <f>SUMIFS(СВЦЭМ!$D$39:$D$782,СВЦЭМ!$A$39:$A$782,$A146,СВЦЭМ!$B$39:$B$782,V$119)+'СЕТ СН'!$I$11+СВЦЭМ!$D$10+'СЕТ СН'!$I$5-'СЕТ СН'!$I$21</f>
        <v>4450.1702736400002</v>
      </c>
      <c r="W146" s="36">
        <f>SUMIFS(СВЦЭМ!$D$39:$D$782,СВЦЭМ!$A$39:$A$782,$A146,СВЦЭМ!$B$39:$B$782,W$119)+'СЕТ СН'!$I$11+СВЦЭМ!$D$10+'СЕТ СН'!$I$5-'СЕТ СН'!$I$21</f>
        <v>4455.8321144700003</v>
      </c>
      <c r="X146" s="36">
        <f>SUMIFS(СВЦЭМ!$D$39:$D$782,СВЦЭМ!$A$39:$A$782,$A146,СВЦЭМ!$B$39:$B$782,X$119)+'СЕТ СН'!$I$11+СВЦЭМ!$D$10+'СЕТ СН'!$I$5-'СЕТ СН'!$I$21</f>
        <v>4435.0980174699998</v>
      </c>
      <c r="Y146" s="36">
        <f>SUMIFS(СВЦЭМ!$D$39:$D$782,СВЦЭМ!$A$39:$A$782,$A146,СВЦЭМ!$B$39:$B$782,Y$119)+'СЕТ СН'!$I$11+СВЦЭМ!$D$10+'СЕТ СН'!$I$5-'СЕТ СН'!$I$21</f>
        <v>4438.6844059600007</v>
      </c>
    </row>
    <row r="147" spans="1:27" ht="15.75" x14ac:dyDescent="0.2">
      <c r="A147" s="35">
        <f t="shared" si="3"/>
        <v>44497</v>
      </c>
      <c r="B147" s="36">
        <f>SUMIFS(СВЦЭМ!$D$39:$D$782,СВЦЭМ!$A$39:$A$782,$A147,СВЦЭМ!$B$39:$B$782,B$119)+'СЕТ СН'!$I$11+СВЦЭМ!$D$10+'СЕТ СН'!$I$5-'СЕТ СН'!$I$21</f>
        <v>4452.1766283400002</v>
      </c>
      <c r="C147" s="36">
        <f>SUMIFS(СВЦЭМ!$D$39:$D$782,СВЦЭМ!$A$39:$A$782,$A147,СВЦЭМ!$B$39:$B$782,C$119)+'СЕТ СН'!$I$11+СВЦЭМ!$D$10+'СЕТ СН'!$I$5-'СЕТ СН'!$I$21</f>
        <v>4509.8659160099996</v>
      </c>
      <c r="D147" s="36">
        <f>SUMIFS(СВЦЭМ!$D$39:$D$782,СВЦЭМ!$A$39:$A$782,$A147,СВЦЭМ!$B$39:$B$782,D$119)+'СЕТ СН'!$I$11+СВЦЭМ!$D$10+'СЕТ СН'!$I$5-'СЕТ СН'!$I$21</f>
        <v>4456.5646989899997</v>
      </c>
      <c r="E147" s="36">
        <f>SUMIFS(СВЦЭМ!$D$39:$D$782,СВЦЭМ!$A$39:$A$782,$A147,СВЦЭМ!$B$39:$B$782,E$119)+'СЕТ СН'!$I$11+СВЦЭМ!$D$10+'СЕТ СН'!$I$5-'СЕТ СН'!$I$21</f>
        <v>4437.1291244700005</v>
      </c>
      <c r="F147" s="36">
        <f>SUMIFS(СВЦЭМ!$D$39:$D$782,СВЦЭМ!$A$39:$A$782,$A147,СВЦЭМ!$B$39:$B$782,F$119)+'СЕТ СН'!$I$11+СВЦЭМ!$D$10+'СЕТ СН'!$I$5-'СЕТ СН'!$I$21</f>
        <v>4434.6951099400003</v>
      </c>
      <c r="G147" s="36">
        <f>SUMIFS(СВЦЭМ!$D$39:$D$782,СВЦЭМ!$A$39:$A$782,$A147,СВЦЭМ!$B$39:$B$782,G$119)+'СЕТ СН'!$I$11+СВЦЭМ!$D$10+'СЕТ СН'!$I$5-'СЕТ СН'!$I$21</f>
        <v>4447.8451943400005</v>
      </c>
      <c r="H147" s="36">
        <f>SUMIFS(СВЦЭМ!$D$39:$D$782,СВЦЭМ!$A$39:$A$782,$A147,СВЦЭМ!$B$39:$B$782,H$119)+'СЕТ СН'!$I$11+СВЦЭМ!$D$10+'СЕТ СН'!$I$5-'СЕТ СН'!$I$21</f>
        <v>4464.7682142800004</v>
      </c>
      <c r="I147" s="36">
        <f>SUMIFS(СВЦЭМ!$D$39:$D$782,СВЦЭМ!$A$39:$A$782,$A147,СВЦЭМ!$B$39:$B$782,I$119)+'СЕТ СН'!$I$11+СВЦЭМ!$D$10+'СЕТ СН'!$I$5-'СЕТ СН'!$I$21</f>
        <v>4419.9698000500002</v>
      </c>
      <c r="J147" s="36">
        <f>SUMIFS(СВЦЭМ!$D$39:$D$782,СВЦЭМ!$A$39:$A$782,$A147,СВЦЭМ!$B$39:$B$782,J$119)+'СЕТ СН'!$I$11+СВЦЭМ!$D$10+'СЕТ СН'!$I$5-'СЕТ СН'!$I$21</f>
        <v>4377.6873301599999</v>
      </c>
      <c r="K147" s="36">
        <f>SUMIFS(СВЦЭМ!$D$39:$D$782,СВЦЭМ!$A$39:$A$782,$A147,СВЦЭМ!$B$39:$B$782,K$119)+'СЕТ СН'!$I$11+СВЦЭМ!$D$10+'СЕТ СН'!$I$5-'СЕТ СН'!$I$21</f>
        <v>4387.7441481700007</v>
      </c>
      <c r="L147" s="36">
        <f>SUMIFS(СВЦЭМ!$D$39:$D$782,СВЦЭМ!$A$39:$A$782,$A147,СВЦЭМ!$B$39:$B$782,L$119)+'СЕТ СН'!$I$11+СВЦЭМ!$D$10+'СЕТ СН'!$I$5-'СЕТ СН'!$I$21</f>
        <v>4397.8259276999997</v>
      </c>
      <c r="M147" s="36">
        <f>SUMIFS(СВЦЭМ!$D$39:$D$782,СВЦЭМ!$A$39:$A$782,$A147,СВЦЭМ!$B$39:$B$782,M$119)+'СЕТ СН'!$I$11+СВЦЭМ!$D$10+'СЕТ СН'!$I$5-'СЕТ СН'!$I$21</f>
        <v>4422.7834120699999</v>
      </c>
      <c r="N147" s="36">
        <f>SUMIFS(СВЦЭМ!$D$39:$D$782,СВЦЭМ!$A$39:$A$782,$A147,СВЦЭМ!$B$39:$B$782,N$119)+'СЕТ СН'!$I$11+СВЦЭМ!$D$10+'СЕТ СН'!$I$5-'СЕТ СН'!$I$21</f>
        <v>4430.9921368300002</v>
      </c>
      <c r="O147" s="36">
        <f>SUMIFS(СВЦЭМ!$D$39:$D$782,СВЦЭМ!$A$39:$A$782,$A147,СВЦЭМ!$B$39:$B$782,O$119)+'СЕТ СН'!$I$11+СВЦЭМ!$D$10+'СЕТ СН'!$I$5-'СЕТ СН'!$I$21</f>
        <v>4441.5200997100001</v>
      </c>
      <c r="P147" s="36">
        <f>SUMIFS(СВЦЭМ!$D$39:$D$782,СВЦЭМ!$A$39:$A$782,$A147,СВЦЭМ!$B$39:$B$782,P$119)+'СЕТ СН'!$I$11+СВЦЭМ!$D$10+'СЕТ СН'!$I$5-'СЕТ СН'!$I$21</f>
        <v>4440.2278708399999</v>
      </c>
      <c r="Q147" s="36">
        <f>SUMIFS(СВЦЭМ!$D$39:$D$782,СВЦЭМ!$A$39:$A$782,$A147,СВЦЭМ!$B$39:$B$782,Q$119)+'СЕТ СН'!$I$11+СВЦЭМ!$D$10+'СЕТ СН'!$I$5-'СЕТ СН'!$I$21</f>
        <v>4430.48316772</v>
      </c>
      <c r="R147" s="36">
        <f>SUMIFS(СВЦЭМ!$D$39:$D$782,СВЦЭМ!$A$39:$A$782,$A147,СВЦЭМ!$B$39:$B$782,R$119)+'СЕТ СН'!$I$11+СВЦЭМ!$D$10+'СЕТ СН'!$I$5-'СЕТ СН'!$I$21</f>
        <v>4430.9663528600004</v>
      </c>
      <c r="S147" s="36">
        <f>SUMIFS(СВЦЭМ!$D$39:$D$782,СВЦЭМ!$A$39:$A$782,$A147,СВЦЭМ!$B$39:$B$782,S$119)+'СЕТ СН'!$I$11+СВЦЭМ!$D$10+'СЕТ СН'!$I$5-'СЕТ СН'!$I$21</f>
        <v>4433.8590704799999</v>
      </c>
      <c r="T147" s="36">
        <f>SUMIFS(СВЦЭМ!$D$39:$D$782,СВЦЭМ!$A$39:$A$782,$A147,СВЦЭМ!$B$39:$B$782,T$119)+'СЕТ СН'!$I$11+СВЦЭМ!$D$10+'СЕТ СН'!$I$5-'СЕТ СН'!$I$21</f>
        <v>4402.5387584800001</v>
      </c>
      <c r="U147" s="36">
        <f>SUMIFS(СВЦЭМ!$D$39:$D$782,СВЦЭМ!$A$39:$A$782,$A147,СВЦЭМ!$B$39:$B$782,U$119)+'СЕТ СН'!$I$11+СВЦЭМ!$D$10+'СЕТ СН'!$I$5-'СЕТ СН'!$I$21</f>
        <v>4414.4153445000002</v>
      </c>
      <c r="V147" s="36">
        <f>SUMIFS(СВЦЭМ!$D$39:$D$782,СВЦЭМ!$A$39:$A$782,$A147,СВЦЭМ!$B$39:$B$782,V$119)+'СЕТ СН'!$I$11+СВЦЭМ!$D$10+'СЕТ СН'!$I$5-'СЕТ СН'!$I$21</f>
        <v>4407.6974919100003</v>
      </c>
      <c r="W147" s="36">
        <f>SUMIFS(СВЦЭМ!$D$39:$D$782,СВЦЭМ!$A$39:$A$782,$A147,СВЦЭМ!$B$39:$B$782,W$119)+'СЕТ СН'!$I$11+СВЦЭМ!$D$10+'СЕТ СН'!$I$5-'СЕТ СН'!$I$21</f>
        <v>4412.45313463</v>
      </c>
      <c r="X147" s="36">
        <f>SUMIFS(СВЦЭМ!$D$39:$D$782,СВЦЭМ!$A$39:$A$782,$A147,СВЦЭМ!$B$39:$B$782,X$119)+'СЕТ СН'!$I$11+СВЦЭМ!$D$10+'СЕТ СН'!$I$5-'СЕТ СН'!$I$21</f>
        <v>4415.3050370999999</v>
      </c>
      <c r="Y147" s="36">
        <f>SUMIFS(СВЦЭМ!$D$39:$D$782,СВЦЭМ!$A$39:$A$782,$A147,СВЦЭМ!$B$39:$B$782,Y$119)+'СЕТ СН'!$I$11+СВЦЭМ!$D$10+'СЕТ СН'!$I$5-'СЕТ СН'!$I$21</f>
        <v>4378.0483433099998</v>
      </c>
    </row>
    <row r="148" spans="1:27" ht="15.75" x14ac:dyDescent="0.2">
      <c r="A148" s="35">
        <f t="shared" si="3"/>
        <v>44498</v>
      </c>
      <c r="B148" s="36">
        <f>SUMIFS(СВЦЭМ!$D$39:$D$782,СВЦЭМ!$A$39:$A$782,$A148,СВЦЭМ!$B$39:$B$782,B$119)+'СЕТ СН'!$I$11+СВЦЭМ!$D$10+'СЕТ СН'!$I$5-'СЕТ СН'!$I$21</f>
        <v>4633.7334399600004</v>
      </c>
      <c r="C148" s="36">
        <f>SUMIFS(СВЦЭМ!$D$39:$D$782,СВЦЭМ!$A$39:$A$782,$A148,СВЦЭМ!$B$39:$B$782,C$119)+'СЕТ СН'!$I$11+СВЦЭМ!$D$10+'СЕТ СН'!$I$5-'СЕТ СН'!$I$21</f>
        <v>4650.45500223</v>
      </c>
      <c r="D148" s="36">
        <f>SUMIFS(СВЦЭМ!$D$39:$D$782,СВЦЭМ!$A$39:$A$782,$A148,СВЦЭМ!$B$39:$B$782,D$119)+'СЕТ СН'!$I$11+СВЦЭМ!$D$10+'СЕТ СН'!$I$5-'СЕТ СН'!$I$21</f>
        <v>4605.7299863799999</v>
      </c>
      <c r="E148" s="36">
        <f>SUMIFS(СВЦЭМ!$D$39:$D$782,СВЦЭМ!$A$39:$A$782,$A148,СВЦЭМ!$B$39:$B$782,E$119)+'СЕТ СН'!$I$11+СВЦЭМ!$D$10+'СЕТ СН'!$I$5-'СЕТ СН'!$I$21</f>
        <v>4583.3960945600002</v>
      </c>
      <c r="F148" s="36">
        <f>SUMIFS(СВЦЭМ!$D$39:$D$782,СВЦЭМ!$A$39:$A$782,$A148,СВЦЭМ!$B$39:$B$782,F$119)+'СЕТ СН'!$I$11+СВЦЭМ!$D$10+'СЕТ СН'!$I$5-'СЕТ СН'!$I$21</f>
        <v>4583.5690755000005</v>
      </c>
      <c r="G148" s="36">
        <f>SUMIFS(СВЦЭМ!$D$39:$D$782,СВЦЭМ!$A$39:$A$782,$A148,СВЦЭМ!$B$39:$B$782,G$119)+'СЕТ СН'!$I$11+СВЦЭМ!$D$10+'СЕТ СН'!$I$5-'СЕТ СН'!$I$21</f>
        <v>4593.8447704099999</v>
      </c>
      <c r="H148" s="36">
        <f>SUMIFS(СВЦЭМ!$D$39:$D$782,СВЦЭМ!$A$39:$A$782,$A148,СВЦЭМ!$B$39:$B$782,H$119)+'СЕТ СН'!$I$11+СВЦЭМ!$D$10+'СЕТ СН'!$I$5-'СЕТ СН'!$I$21</f>
        <v>4641.1623144100004</v>
      </c>
      <c r="I148" s="36">
        <f>SUMIFS(СВЦЭМ!$D$39:$D$782,СВЦЭМ!$A$39:$A$782,$A148,СВЦЭМ!$B$39:$B$782,I$119)+'СЕТ СН'!$I$11+СВЦЭМ!$D$10+'СЕТ СН'!$I$5-'СЕТ СН'!$I$21</f>
        <v>4635.8095992199997</v>
      </c>
      <c r="J148" s="36">
        <f>SUMIFS(СВЦЭМ!$D$39:$D$782,СВЦЭМ!$A$39:$A$782,$A148,СВЦЭМ!$B$39:$B$782,J$119)+'СЕТ СН'!$I$11+СВЦЭМ!$D$10+'СЕТ СН'!$I$5-'СЕТ СН'!$I$21</f>
        <v>4526.7338551299999</v>
      </c>
      <c r="K148" s="36">
        <f>SUMIFS(СВЦЭМ!$D$39:$D$782,СВЦЭМ!$A$39:$A$782,$A148,СВЦЭМ!$B$39:$B$782,K$119)+'СЕТ СН'!$I$11+СВЦЭМ!$D$10+'СЕТ СН'!$I$5-'СЕТ СН'!$I$21</f>
        <v>4377.3957511300005</v>
      </c>
      <c r="L148" s="36">
        <f>SUMIFS(СВЦЭМ!$D$39:$D$782,СВЦЭМ!$A$39:$A$782,$A148,СВЦЭМ!$B$39:$B$782,L$119)+'СЕТ СН'!$I$11+СВЦЭМ!$D$10+'СЕТ СН'!$I$5-'СЕТ СН'!$I$21</f>
        <v>4308.3515100900004</v>
      </c>
      <c r="M148" s="36">
        <f>SUMIFS(СВЦЭМ!$D$39:$D$782,СВЦЭМ!$A$39:$A$782,$A148,СВЦЭМ!$B$39:$B$782,M$119)+'СЕТ СН'!$I$11+СВЦЭМ!$D$10+'СЕТ СН'!$I$5-'СЕТ СН'!$I$21</f>
        <v>4337.1337895800007</v>
      </c>
      <c r="N148" s="36">
        <f>SUMIFS(СВЦЭМ!$D$39:$D$782,СВЦЭМ!$A$39:$A$782,$A148,СВЦЭМ!$B$39:$B$782,N$119)+'СЕТ СН'!$I$11+СВЦЭМ!$D$10+'СЕТ СН'!$I$5-'СЕТ СН'!$I$21</f>
        <v>4342.9948697300006</v>
      </c>
      <c r="O148" s="36">
        <f>SUMIFS(СВЦЭМ!$D$39:$D$782,СВЦЭМ!$A$39:$A$782,$A148,СВЦЭМ!$B$39:$B$782,O$119)+'СЕТ СН'!$I$11+СВЦЭМ!$D$10+'СЕТ СН'!$I$5-'СЕТ СН'!$I$21</f>
        <v>4346.8120259000007</v>
      </c>
      <c r="P148" s="36">
        <f>SUMIFS(СВЦЭМ!$D$39:$D$782,СВЦЭМ!$A$39:$A$782,$A148,СВЦЭМ!$B$39:$B$782,P$119)+'СЕТ СН'!$I$11+СВЦЭМ!$D$10+'СЕТ СН'!$I$5-'СЕТ СН'!$I$21</f>
        <v>4343.2752915500005</v>
      </c>
      <c r="Q148" s="36">
        <f>SUMIFS(СВЦЭМ!$D$39:$D$782,СВЦЭМ!$A$39:$A$782,$A148,СВЦЭМ!$B$39:$B$782,Q$119)+'СЕТ СН'!$I$11+СВЦЭМ!$D$10+'СЕТ СН'!$I$5-'СЕТ СН'!$I$21</f>
        <v>4344.2270923899996</v>
      </c>
      <c r="R148" s="36">
        <f>SUMIFS(СВЦЭМ!$D$39:$D$782,СВЦЭМ!$A$39:$A$782,$A148,СВЦЭМ!$B$39:$B$782,R$119)+'СЕТ СН'!$I$11+СВЦЭМ!$D$10+'СЕТ СН'!$I$5-'СЕТ СН'!$I$21</f>
        <v>4327.6332951599998</v>
      </c>
      <c r="S148" s="36">
        <f>SUMIFS(СВЦЭМ!$D$39:$D$782,СВЦЭМ!$A$39:$A$782,$A148,СВЦЭМ!$B$39:$B$782,S$119)+'СЕТ СН'!$I$11+СВЦЭМ!$D$10+'СЕТ СН'!$I$5-'СЕТ СН'!$I$21</f>
        <v>4312.37449277</v>
      </c>
      <c r="T148" s="36">
        <f>SUMIFS(СВЦЭМ!$D$39:$D$782,СВЦЭМ!$A$39:$A$782,$A148,СВЦЭМ!$B$39:$B$782,T$119)+'СЕТ СН'!$I$11+СВЦЭМ!$D$10+'СЕТ СН'!$I$5-'СЕТ СН'!$I$21</f>
        <v>4277.7230394500002</v>
      </c>
      <c r="U148" s="36">
        <f>SUMIFS(СВЦЭМ!$D$39:$D$782,СВЦЭМ!$A$39:$A$782,$A148,СВЦЭМ!$B$39:$B$782,U$119)+'СЕТ СН'!$I$11+СВЦЭМ!$D$10+'СЕТ СН'!$I$5-'СЕТ СН'!$I$21</f>
        <v>4236.9560700000002</v>
      </c>
      <c r="V148" s="36">
        <f>SUMIFS(СВЦЭМ!$D$39:$D$782,СВЦЭМ!$A$39:$A$782,$A148,СВЦЭМ!$B$39:$B$782,V$119)+'СЕТ СН'!$I$11+СВЦЭМ!$D$10+'СЕТ СН'!$I$5-'СЕТ СН'!$I$21</f>
        <v>4229.4032432900003</v>
      </c>
      <c r="W148" s="36">
        <f>SUMIFS(СВЦЭМ!$D$39:$D$782,СВЦЭМ!$A$39:$A$782,$A148,СВЦЭМ!$B$39:$B$782,W$119)+'СЕТ СН'!$I$11+СВЦЭМ!$D$10+'СЕТ СН'!$I$5-'СЕТ СН'!$I$21</f>
        <v>4218.73196104</v>
      </c>
      <c r="X148" s="36">
        <f>SUMIFS(СВЦЭМ!$D$39:$D$782,СВЦЭМ!$A$39:$A$782,$A148,СВЦЭМ!$B$39:$B$782,X$119)+'СЕТ СН'!$I$11+СВЦЭМ!$D$10+'СЕТ СН'!$I$5-'СЕТ СН'!$I$21</f>
        <v>4284.2073147299998</v>
      </c>
      <c r="Y148" s="36">
        <f>SUMIFS(СВЦЭМ!$D$39:$D$782,СВЦЭМ!$A$39:$A$782,$A148,СВЦЭМ!$B$39:$B$782,Y$119)+'СЕТ СН'!$I$11+СВЦЭМ!$D$10+'СЕТ СН'!$I$5-'СЕТ СН'!$I$21</f>
        <v>4300.3421823899998</v>
      </c>
    </row>
    <row r="149" spans="1:27" ht="15.75" x14ac:dyDescent="0.2">
      <c r="A149" s="35">
        <f t="shared" si="3"/>
        <v>44499</v>
      </c>
      <c r="B149" s="36">
        <f>SUMIFS(СВЦЭМ!$D$39:$D$782,СВЦЭМ!$A$39:$A$782,$A149,СВЦЭМ!$B$39:$B$782,B$119)+'СЕТ СН'!$I$11+СВЦЭМ!$D$10+'СЕТ СН'!$I$5-'СЕТ СН'!$I$21</f>
        <v>4333.76926981</v>
      </c>
      <c r="C149" s="36">
        <f>SUMIFS(СВЦЭМ!$D$39:$D$782,СВЦЭМ!$A$39:$A$782,$A149,СВЦЭМ!$B$39:$B$782,C$119)+'СЕТ СН'!$I$11+СВЦЭМ!$D$10+'СЕТ СН'!$I$5-'СЕТ СН'!$I$21</f>
        <v>4417.6792455900004</v>
      </c>
      <c r="D149" s="36">
        <f>SUMIFS(СВЦЭМ!$D$39:$D$782,СВЦЭМ!$A$39:$A$782,$A149,СВЦЭМ!$B$39:$B$782,D$119)+'СЕТ СН'!$I$11+СВЦЭМ!$D$10+'СЕТ СН'!$I$5-'СЕТ СН'!$I$21</f>
        <v>4406.5458863500007</v>
      </c>
      <c r="E149" s="36">
        <f>SUMIFS(СВЦЭМ!$D$39:$D$782,СВЦЭМ!$A$39:$A$782,$A149,СВЦЭМ!$B$39:$B$782,E$119)+'СЕТ СН'!$I$11+СВЦЭМ!$D$10+'СЕТ СН'!$I$5-'СЕТ СН'!$I$21</f>
        <v>4406.7076996900005</v>
      </c>
      <c r="F149" s="36">
        <f>SUMIFS(СВЦЭМ!$D$39:$D$782,СВЦЭМ!$A$39:$A$782,$A149,СВЦЭМ!$B$39:$B$782,F$119)+'СЕТ СН'!$I$11+СВЦЭМ!$D$10+'СЕТ СН'!$I$5-'СЕТ СН'!$I$21</f>
        <v>4405.29296299</v>
      </c>
      <c r="G149" s="36">
        <f>SUMIFS(СВЦЭМ!$D$39:$D$782,СВЦЭМ!$A$39:$A$782,$A149,СВЦЭМ!$B$39:$B$782,G$119)+'СЕТ СН'!$I$11+СВЦЭМ!$D$10+'СЕТ СН'!$I$5-'СЕТ СН'!$I$21</f>
        <v>4405.1073661500004</v>
      </c>
      <c r="H149" s="36">
        <f>SUMIFS(СВЦЭМ!$D$39:$D$782,СВЦЭМ!$A$39:$A$782,$A149,СВЦЭМ!$B$39:$B$782,H$119)+'СЕТ СН'!$I$11+СВЦЭМ!$D$10+'СЕТ СН'!$I$5-'СЕТ СН'!$I$21</f>
        <v>4401.4932197100006</v>
      </c>
      <c r="I149" s="36">
        <f>SUMIFS(СВЦЭМ!$D$39:$D$782,СВЦЭМ!$A$39:$A$782,$A149,СВЦЭМ!$B$39:$B$782,I$119)+'СЕТ СН'!$I$11+СВЦЭМ!$D$10+'СЕТ СН'!$I$5-'СЕТ СН'!$I$21</f>
        <v>4343.0284402899997</v>
      </c>
      <c r="J149" s="36">
        <f>SUMIFS(СВЦЭМ!$D$39:$D$782,СВЦЭМ!$A$39:$A$782,$A149,СВЦЭМ!$B$39:$B$782,J$119)+'СЕТ СН'!$I$11+СВЦЭМ!$D$10+'СЕТ СН'!$I$5-'СЕТ СН'!$I$21</f>
        <v>4329.9503663200003</v>
      </c>
      <c r="K149" s="36">
        <f>SUMIFS(СВЦЭМ!$D$39:$D$782,СВЦЭМ!$A$39:$A$782,$A149,СВЦЭМ!$B$39:$B$782,K$119)+'СЕТ СН'!$I$11+СВЦЭМ!$D$10+'СЕТ СН'!$I$5-'СЕТ СН'!$I$21</f>
        <v>4369.0545082799999</v>
      </c>
      <c r="L149" s="36">
        <f>SUMIFS(СВЦЭМ!$D$39:$D$782,СВЦЭМ!$A$39:$A$782,$A149,СВЦЭМ!$B$39:$B$782,L$119)+'СЕТ СН'!$I$11+СВЦЭМ!$D$10+'СЕТ СН'!$I$5-'СЕТ СН'!$I$21</f>
        <v>4382.3361615700005</v>
      </c>
      <c r="M149" s="36">
        <f>SUMIFS(СВЦЭМ!$D$39:$D$782,СВЦЭМ!$A$39:$A$782,$A149,СВЦЭМ!$B$39:$B$782,M$119)+'СЕТ СН'!$I$11+СВЦЭМ!$D$10+'СЕТ СН'!$I$5-'СЕТ СН'!$I$21</f>
        <v>4375.7324281199999</v>
      </c>
      <c r="N149" s="36">
        <f>SUMIFS(СВЦЭМ!$D$39:$D$782,СВЦЭМ!$A$39:$A$782,$A149,СВЦЭМ!$B$39:$B$782,N$119)+'СЕТ СН'!$I$11+СВЦЭМ!$D$10+'СЕТ СН'!$I$5-'СЕТ СН'!$I$21</f>
        <v>4369.9910160700001</v>
      </c>
      <c r="O149" s="36">
        <f>SUMIFS(СВЦЭМ!$D$39:$D$782,СВЦЭМ!$A$39:$A$782,$A149,СВЦЭМ!$B$39:$B$782,O$119)+'СЕТ СН'!$I$11+СВЦЭМ!$D$10+'СЕТ СН'!$I$5-'СЕТ СН'!$I$21</f>
        <v>4339.1041619200005</v>
      </c>
      <c r="P149" s="36">
        <f>SUMIFS(СВЦЭМ!$D$39:$D$782,СВЦЭМ!$A$39:$A$782,$A149,СВЦЭМ!$B$39:$B$782,P$119)+'СЕТ СН'!$I$11+СВЦЭМ!$D$10+'СЕТ СН'!$I$5-'СЕТ СН'!$I$21</f>
        <v>4328.0517576700004</v>
      </c>
      <c r="Q149" s="36">
        <f>SUMIFS(СВЦЭМ!$D$39:$D$782,СВЦЭМ!$A$39:$A$782,$A149,СВЦЭМ!$B$39:$B$782,Q$119)+'СЕТ СН'!$I$11+СВЦЭМ!$D$10+'СЕТ СН'!$I$5-'СЕТ СН'!$I$21</f>
        <v>4333.3712684600005</v>
      </c>
      <c r="R149" s="36">
        <f>SUMIFS(СВЦЭМ!$D$39:$D$782,СВЦЭМ!$A$39:$A$782,$A149,СВЦЭМ!$B$39:$B$782,R$119)+'СЕТ СН'!$I$11+СВЦЭМ!$D$10+'СЕТ СН'!$I$5-'СЕТ СН'!$I$21</f>
        <v>4320.4547103900004</v>
      </c>
      <c r="S149" s="36">
        <f>SUMIFS(СВЦЭМ!$D$39:$D$782,СВЦЭМ!$A$39:$A$782,$A149,СВЦЭМ!$B$39:$B$782,S$119)+'СЕТ СН'!$I$11+СВЦЭМ!$D$10+'СЕТ СН'!$I$5-'СЕТ СН'!$I$21</f>
        <v>4321.4777755499999</v>
      </c>
      <c r="T149" s="36">
        <f>SUMIFS(СВЦЭМ!$D$39:$D$782,СВЦЭМ!$A$39:$A$782,$A149,СВЦЭМ!$B$39:$B$782,T$119)+'СЕТ СН'!$I$11+СВЦЭМ!$D$10+'СЕТ СН'!$I$5-'СЕТ СН'!$I$21</f>
        <v>4353.7490924600006</v>
      </c>
      <c r="U149" s="36">
        <f>SUMIFS(СВЦЭМ!$D$39:$D$782,СВЦЭМ!$A$39:$A$782,$A149,СВЦЭМ!$B$39:$B$782,U$119)+'СЕТ СН'!$I$11+СВЦЭМ!$D$10+'СЕТ СН'!$I$5-'СЕТ СН'!$I$21</f>
        <v>4374.7220823400003</v>
      </c>
      <c r="V149" s="36">
        <f>SUMIFS(СВЦЭМ!$D$39:$D$782,СВЦЭМ!$A$39:$A$782,$A149,СВЦЭМ!$B$39:$B$782,V$119)+'СЕТ СН'!$I$11+СВЦЭМ!$D$10+'СЕТ СН'!$I$5-'СЕТ СН'!$I$21</f>
        <v>4360.3557058200004</v>
      </c>
      <c r="W149" s="36">
        <f>SUMIFS(СВЦЭМ!$D$39:$D$782,СВЦЭМ!$A$39:$A$782,$A149,СВЦЭМ!$B$39:$B$782,W$119)+'СЕТ СН'!$I$11+СВЦЭМ!$D$10+'СЕТ СН'!$I$5-'СЕТ СН'!$I$21</f>
        <v>4348.8083753800001</v>
      </c>
      <c r="X149" s="36">
        <f>SUMIFS(СВЦЭМ!$D$39:$D$782,СВЦЭМ!$A$39:$A$782,$A149,СВЦЭМ!$B$39:$B$782,X$119)+'СЕТ СН'!$I$11+СВЦЭМ!$D$10+'СЕТ СН'!$I$5-'СЕТ СН'!$I$21</f>
        <v>4323.4250748800005</v>
      </c>
      <c r="Y149" s="36">
        <f>SUMIFS(СВЦЭМ!$D$39:$D$782,СВЦЭМ!$A$39:$A$782,$A149,СВЦЭМ!$B$39:$B$782,Y$119)+'СЕТ СН'!$I$11+СВЦЭМ!$D$10+'СЕТ СН'!$I$5-'СЕТ СН'!$I$21</f>
        <v>4333.54990473</v>
      </c>
    </row>
    <row r="150" spans="1:27" ht="15.75" x14ac:dyDescent="0.2">
      <c r="A150" s="35">
        <f t="shared" si="3"/>
        <v>44500</v>
      </c>
      <c r="B150" s="36">
        <f>SUMIFS(СВЦЭМ!$D$39:$D$782,СВЦЭМ!$A$39:$A$782,$A150,СВЦЭМ!$B$39:$B$782,B$119)+'СЕТ СН'!$I$11+СВЦЭМ!$D$10+'СЕТ СН'!$I$5-'СЕТ СН'!$I$21</f>
        <v>4324.25207546</v>
      </c>
      <c r="C150" s="36">
        <f>SUMIFS(СВЦЭМ!$D$39:$D$782,СВЦЭМ!$A$39:$A$782,$A150,СВЦЭМ!$B$39:$B$782,C$119)+'СЕТ СН'!$I$11+СВЦЭМ!$D$10+'СЕТ СН'!$I$5-'СЕТ СН'!$I$21</f>
        <v>4399.5160839800001</v>
      </c>
      <c r="D150" s="36">
        <f>SUMIFS(СВЦЭМ!$D$39:$D$782,СВЦЭМ!$A$39:$A$782,$A150,СВЦЭМ!$B$39:$B$782,D$119)+'СЕТ СН'!$I$11+СВЦЭМ!$D$10+'СЕТ СН'!$I$5-'СЕТ СН'!$I$21</f>
        <v>4400.9959259799998</v>
      </c>
      <c r="E150" s="36">
        <f>SUMIFS(СВЦЭМ!$D$39:$D$782,СВЦЭМ!$A$39:$A$782,$A150,СВЦЭМ!$B$39:$B$782,E$119)+'СЕТ СН'!$I$11+СВЦЭМ!$D$10+'СЕТ СН'!$I$5-'СЕТ СН'!$I$21</f>
        <v>4394.0037871900004</v>
      </c>
      <c r="F150" s="36">
        <f>SUMIFS(СВЦЭМ!$D$39:$D$782,СВЦЭМ!$A$39:$A$782,$A150,СВЦЭМ!$B$39:$B$782,F$119)+'СЕТ СН'!$I$11+СВЦЭМ!$D$10+'СЕТ СН'!$I$5-'СЕТ СН'!$I$21</f>
        <v>4390.7434068299999</v>
      </c>
      <c r="G150" s="36">
        <f>SUMIFS(СВЦЭМ!$D$39:$D$782,СВЦЭМ!$A$39:$A$782,$A150,СВЦЭМ!$B$39:$B$782,G$119)+'СЕТ СН'!$I$11+СВЦЭМ!$D$10+'СЕТ СН'!$I$5-'СЕТ СН'!$I$21</f>
        <v>4389.5022920500005</v>
      </c>
      <c r="H150" s="36">
        <f>SUMIFS(СВЦЭМ!$D$39:$D$782,СВЦЭМ!$A$39:$A$782,$A150,СВЦЭМ!$B$39:$B$782,H$119)+'СЕТ СН'!$I$11+СВЦЭМ!$D$10+'СЕТ СН'!$I$5-'СЕТ СН'!$I$21</f>
        <v>4410.026503</v>
      </c>
      <c r="I150" s="36">
        <f>SUMIFS(СВЦЭМ!$D$39:$D$782,СВЦЭМ!$A$39:$A$782,$A150,СВЦЭМ!$B$39:$B$782,I$119)+'СЕТ СН'!$I$11+СВЦЭМ!$D$10+'СЕТ СН'!$I$5-'СЕТ СН'!$I$21</f>
        <v>4365.14438015</v>
      </c>
      <c r="J150" s="36">
        <f>SUMIFS(СВЦЭМ!$D$39:$D$782,СВЦЭМ!$A$39:$A$782,$A150,СВЦЭМ!$B$39:$B$782,J$119)+'СЕТ СН'!$I$11+СВЦЭМ!$D$10+'СЕТ СН'!$I$5-'СЕТ СН'!$I$21</f>
        <v>4341.6288322300006</v>
      </c>
      <c r="K150" s="36">
        <f>SUMIFS(СВЦЭМ!$D$39:$D$782,СВЦЭМ!$A$39:$A$782,$A150,СВЦЭМ!$B$39:$B$782,K$119)+'СЕТ СН'!$I$11+СВЦЭМ!$D$10+'СЕТ СН'!$I$5-'СЕТ СН'!$I$21</f>
        <v>4333.7268368300001</v>
      </c>
      <c r="L150" s="36">
        <f>SUMIFS(СВЦЭМ!$D$39:$D$782,СВЦЭМ!$A$39:$A$782,$A150,СВЦЭМ!$B$39:$B$782,L$119)+'СЕТ СН'!$I$11+СВЦЭМ!$D$10+'СЕТ СН'!$I$5-'СЕТ СН'!$I$21</f>
        <v>4347.7520111000003</v>
      </c>
      <c r="M150" s="36">
        <f>SUMIFS(СВЦЭМ!$D$39:$D$782,СВЦЭМ!$A$39:$A$782,$A150,СВЦЭМ!$B$39:$B$782,M$119)+'СЕТ СН'!$I$11+СВЦЭМ!$D$10+'СЕТ СН'!$I$5-'СЕТ СН'!$I$21</f>
        <v>4342.4396278200002</v>
      </c>
      <c r="N150" s="36">
        <f>SUMIFS(СВЦЭМ!$D$39:$D$782,СВЦЭМ!$A$39:$A$782,$A150,СВЦЭМ!$B$39:$B$782,N$119)+'СЕТ СН'!$I$11+СВЦЭМ!$D$10+'СЕТ СН'!$I$5-'СЕТ СН'!$I$21</f>
        <v>4355.4768362600007</v>
      </c>
      <c r="O150" s="36">
        <f>SUMIFS(СВЦЭМ!$D$39:$D$782,СВЦЭМ!$A$39:$A$782,$A150,СВЦЭМ!$B$39:$B$782,O$119)+'СЕТ СН'!$I$11+СВЦЭМ!$D$10+'СЕТ СН'!$I$5-'СЕТ СН'!$I$21</f>
        <v>4371.74646966</v>
      </c>
      <c r="P150" s="36">
        <f>SUMIFS(СВЦЭМ!$D$39:$D$782,СВЦЭМ!$A$39:$A$782,$A150,СВЦЭМ!$B$39:$B$782,P$119)+'СЕТ СН'!$I$11+СВЦЭМ!$D$10+'СЕТ СН'!$I$5-'СЕТ СН'!$I$21</f>
        <v>4370.6321012500002</v>
      </c>
      <c r="Q150" s="36">
        <f>SUMIFS(СВЦЭМ!$D$39:$D$782,СВЦЭМ!$A$39:$A$782,$A150,СВЦЭМ!$B$39:$B$782,Q$119)+'СЕТ СН'!$I$11+СВЦЭМ!$D$10+'СЕТ СН'!$I$5-'СЕТ СН'!$I$21</f>
        <v>4365.3083253100003</v>
      </c>
      <c r="R150" s="36">
        <f>SUMIFS(СВЦЭМ!$D$39:$D$782,СВЦЭМ!$A$39:$A$782,$A150,СВЦЭМ!$B$39:$B$782,R$119)+'СЕТ СН'!$I$11+СВЦЭМ!$D$10+'СЕТ СН'!$I$5-'СЕТ СН'!$I$21</f>
        <v>4367.6576308900003</v>
      </c>
      <c r="S150" s="36">
        <f>SUMIFS(СВЦЭМ!$D$39:$D$782,СВЦЭМ!$A$39:$A$782,$A150,СВЦЭМ!$B$39:$B$782,S$119)+'СЕТ СН'!$I$11+СВЦЭМ!$D$10+'СЕТ СН'!$I$5-'СЕТ СН'!$I$21</f>
        <v>4356.6984883799996</v>
      </c>
      <c r="T150" s="36">
        <f>SUMIFS(СВЦЭМ!$D$39:$D$782,СВЦЭМ!$A$39:$A$782,$A150,СВЦЭМ!$B$39:$B$782,T$119)+'СЕТ СН'!$I$11+СВЦЭМ!$D$10+'СЕТ СН'!$I$5-'СЕТ СН'!$I$21</f>
        <v>4381.0574521600001</v>
      </c>
      <c r="U150" s="36">
        <f>SUMIFS(СВЦЭМ!$D$39:$D$782,СВЦЭМ!$A$39:$A$782,$A150,СВЦЭМ!$B$39:$B$782,U$119)+'СЕТ СН'!$I$11+СВЦЭМ!$D$10+'СЕТ СН'!$I$5-'СЕТ СН'!$I$21</f>
        <v>4389.01470169</v>
      </c>
      <c r="V150" s="36">
        <f>SUMIFS(СВЦЭМ!$D$39:$D$782,СВЦЭМ!$A$39:$A$782,$A150,СВЦЭМ!$B$39:$B$782,V$119)+'СЕТ СН'!$I$11+СВЦЭМ!$D$10+'СЕТ СН'!$I$5-'СЕТ СН'!$I$21</f>
        <v>4377.4788755099999</v>
      </c>
      <c r="W150" s="36">
        <f>SUMIFS(СВЦЭМ!$D$39:$D$782,СВЦЭМ!$A$39:$A$782,$A150,СВЦЭМ!$B$39:$B$782,W$119)+'СЕТ СН'!$I$11+СВЦЭМ!$D$10+'СЕТ СН'!$I$5-'СЕТ СН'!$I$21</f>
        <v>4361.91668132</v>
      </c>
      <c r="X150" s="36">
        <f>SUMIFS(СВЦЭМ!$D$39:$D$782,СВЦЭМ!$A$39:$A$782,$A150,СВЦЭМ!$B$39:$B$782,X$119)+'СЕТ СН'!$I$11+СВЦЭМ!$D$10+'СЕТ СН'!$I$5-'СЕТ СН'!$I$21</f>
        <v>4337.0607942700008</v>
      </c>
      <c r="Y150" s="36">
        <f>SUMIFS(СВЦЭМ!$D$39:$D$782,СВЦЭМ!$A$39:$A$782,$A150,СВЦЭМ!$B$39:$B$782,Y$119)+'СЕТ СН'!$I$11+СВЦЭМ!$D$10+'СЕТ СН'!$I$5-'СЕТ СН'!$I$21</f>
        <v>4348.7930736100006</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SUMIFS(СВЦЭМ!$E$39:$E$782,СВЦЭМ!$A$39:$A$782,$A156,СВЦЭМ!$B$39:$B$782,B$155)+'СЕТ СН'!$F$12</f>
        <v>172.50558946000001</v>
      </c>
      <c r="C156" s="36">
        <f>SUMIFS(СВЦЭМ!$E$39:$E$782,СВЦЭМ!$A$39:$A$782,$A156,СВЦЭМ!$B$39:$B$782,C$155)+'СЕТ СН'!$F$12</f>
        <v>178.53392959000001</v>
      </c>
      <c r="D156" s="36">
        <f>SUMIFS(СВЦЭМ!$E$39:$E$782,СВЦЭМ!$A$39:$A$782,$A156,СВЦЭМ!$B$39:$B$782,D$155)+'СЕТ СН'!$F$12</f>
        <v>191.69446766999999</v>
      </c>
      <c r="E156" s="36">
        <f>SUMIFS(СВЦЭМ!$E$39:$E$782,СВЦЭМ!$A$39:$A$782,$A156,СВЦЭМ!$B$39:$B$782,E$155)+'СЕТ СН'!$F$12</f>
        <v>195.76760150999999</v>
      </c>
      <c r="F156" s="36">
        <f>SUMIFS(СВЦЭМ!$E$39:$E$782,СВЦЭМ!$A$39:$A$782,$A156,СВЦЭМ!$B$39:$B$782,F$155)+'СЕТ СН'!$F$12</f>
        <v>197.44035044</v>
      </c>
      <c r="G156" s="36">
        <f>SUMIFS(СВЦЭМ!$E$39:$E$782,СВЦЭМ!$A$39:$A$782,$A156,СВЦЭМ!$B$39:$B$782,G$155)+'СЕТ СН'!$F$12</f>
        <v>195.54166427999999</v>
      </c>
      <c r="H156" s="36">
        <f>SUMIFS(СВЦЭМ!$E$39:$E$782,СВЦЭМ!$A$39:$A$782,$A156,СВЦЭМ!$B$39:$B$782,H$155)+'СЕТ СН'!$F$12</f>
        <v>190.80231573</v>
      </c>
      <c r="I156" s="36">
        <f>SUMIFS(СВЦЭМ!$E$39:$E$782,СВЦЭМ!$A$39:$A$782,$A156,СВЦЭМ!$B$39:$B$782,I$155)+'СЕТ СН'!$F$12</f>
        <v>189.06308390000001</v>
      </c>
      <c r="J156" s="36">
        <f>SUMIFS(СВЦЭМ!$E$39:$E$782,СВЦЭМ!$A$39:$A$782,$A156,СВЦЭМ!$B$39:$B$782,J$155)+'СЕТ СН'!$F$12</f>
        <v>174.4066311</v>
      </c>
      <c r="K156" s="36">
        <f>SUMIFS(СВЦЭМ!$E$39:$E$782,СВЦЭМ!$A$39:$A$782,$A156,СВЦЭМ!$B$39:$B$782,K$155)+'СЕТ СН'!$F$12</f>
        <v>178.92526028</v>
      </c>
      <c r="L156" s="36">
        <f>SUMIFS(СВЦЭМ!$E$39:$E$782,СВЦЭМ!$A$39:$A$782,$A156,СВЦЭМ!$B$39:$B$782,L$155)+'СЕТ СН'!$F$12</f>
        <v>179.00155401999999</v>
      </c>
      <c r="M156" s="36">
        <f>SUMIFS(СВЦЭМ!$E$39:$E$782,СВЦЭМ!$A$39:$A$782,$A156,СВЦЭМ!$B$39:$B$782,M$155)+'СЕТ СН'!$F$12</f>
        <v>175.44391046999999</v>
      </c>
      <c r="N156" s="36">
        <f>SUMIFS(СВЦЭМ!$E$39:$E$782,СВЦЭМ!$A$39:$A$782,$A156,СВЦЭМ!$B$39:$B$782,N$155)+'СЕТ СН'!$F$12</f>
        <v>173.74058561999999</v>
      </c>
      <c r="O156" s="36">
        <f>SUMIFS(СВЦЭМ!$E$39:$E$782,СВЦЭМ!$A$39:$A$782,$A156,СВЦЭМ!$B$39:$B$782,O$155)+'СЕТ СН'!$F$12</f>
        <v>171.99698171</v>
      </c>
      <c r="P156" s="36">
        <f>SUMIFS(СВЦЭМ!$E$39:$E$782,СВЦЭМ!$A$39:$A$782,$A156,СВЦЭМ!$B$39:$B$782,P$155)+'СЕТ СН'!$F$12</f>
        <v>173.23503522999999</v>
      </c>
      <c r="Q156" s="36">
        <f>SUMIFS(СВЦЭМ!$E$39:$E$782,СВЦЭМ!$A$39:$A$782,$A156,СВЦЭМ!$B$39:$B$782,Q$155)+'СЕТ СН'!$F$12</f>
        <v>172.43731511999999</v>
      </c>
      <c r="R156" s="36">
        <f>SUMIFS(СВЦЭМ!$E$39:$E$782,СВЦЭМ!$A$39:$A$782,$A156,СВЦЭМ!$B$39:$B$782,R$155)+'СЕТ СН'!$F$12</f>
        <v>171.68962504000001</v>
      </c>
      <c r="S156" s="36">
        <f>SUMIFS(СВЦЭМ!$E$39:$E$782,СВЦЭМ!$A$39:$A$782,$A156,СВЦЭМ!$B$39:$B$782,S$155)+'СЕТ СН'!$F$12</f>
        <v>171.34356252000001</v>
      </c>
      <c r="T156" s="36">
        <f>SUMIFS(СВЦЭМ!$E$39:$E$782,СВЦЭМ!$A$39:$A$782,$A156,СВЦЭМ!$B$39:$B$782,T$155)+'СЕТ СН'!$F$12</f>
        <v>169.4784161</v>
      </c>
      <c r="U156" s="36">
        <f>SUMIFS(СВЦЭМ!$E$39:$E$782,СВЦЭМ!$A$39:$A$782,$A156,СВЦЭМ!$B$39:$B$782,U$155)+'СЕТ СН'!$F$12</f>
        <v>164.00187543000001</v>
      </c>
      <c r="V156" s="36">
        <f>SUMIFS(СВЦЭМ!$E$39:$E$782,СВЦЭМ!$A$39:$A$782,$A156,СВЦЭМ!$B$39:$B$782,V$155)+'СЕТ СН'!$F$12</f>
        <v>158.45589437999999</v>
      </c>
      <c r="W156" s="36">
        <f>SUMIFS(СВЦЭМ!$E$39:$E$782,СВЦЭМ!$A$39:$A$782,$A156,СВЦЭМ!$B$39:$B$782,W$155)+'СЕТ СН'!$F$12</f>
        <v>160.69519066000001</v>
      </c>
      <c r="X156" s="36">
        <f>SUMIFS(СВЦЭМ!$E$39:$E$782,СВЦЭМ!$A$39:$A$782,$A156,СВЦЭМ!$B$39:$B$782,X$155)+'СЕТ СН'!$F$12</f>
        <v>166.3955273</v>
      </c>
      <c r="Y156" s="36">
        <f>SUMIFS(СВЦЭМ!$E$39:$E$782,СВЦЭМ!$A$39:$A$782,$A156,СВЦЭМ!$B$39:$B$782,Y$155)+'СЕТ СН'!$F$12</f>
        <v>172.06762459999999</v>
      </c>
      <c r="AA156" s="45"/>
    </row>
    <row r="157" spans="1:27" ht="15.75" x14ac:dyDescent="0.2">
      <c r="A157" s="35">
        <f>A156+1</f>
        <v>44471</v>
      </c>
      <c r="B157" s="36">
        <f>SUMIFS(СВЦЭМ!$E$39:$E$782,СВЦЭМ!$A$39:$A$782,$A157,СВЦЭМ!$B$39:$B$782,B$155)+'СЕТ СН'!$F$12</f>
        <v>185.91134242000001</v>
      </c>
      <c r="C157" s="36">
        <f>SUMIFS(СВЦЭМ!$E$39:$E$782,СВЦЭМ!$A$39:$A$782,$A157,СВЦЭМ!$B$39:$B$782,C$155)+'СЕТ СН'!$F$12</f>
        <v>193.14376747</v>
      </c>
      <c r="D157" s="36">
        <f>SUMIFS(СВЦЭМ!$E$39:$E$782,СВЦЭМ!$A$39:$A$782,$A157,СВЦЭМ!$B$39:$B$782,D$155)+'СЕТ СН'!$F$12</f>
        <v>200.29704426999999</v>
      </c>
      <c r="E157" s="36">
        <f>SUMIFS(СВЦЭМ!$E$39:$E$782,СВЦЭМ!$A$39:$A$782,$A157,СВЦЭМ!$B$39:$B$782,E$155)+'СЕТ СН'!$F$12</f>
        <v>203.83771429000001</v>
      </c>
      <c r="F157" s="36">
        <f>SUMIFS(СВЦЭМ!$E$39:$E$782,СВЦЭМ!$A$39:$A$782,$A157,СВЦЭМ!$B$39:$B$782,F$155)+'СЕТ СН'!$F$12</f>
        <v>203.51453989999999</v>
      </c>
      <c r="G157" s="36">
        <f>SUMIFS(СВЦЭМ!$E$39:$E$782,СВЦЭМ!$A$39:$A$782,$A157,СВЦЭМ!$B$39:$B$782,G$155)+'СЕТ СН'!$F$12</f>
        <v>201.62657035000001</v>
      </c>
      <c r="H157" s="36">
        <f>SUMIFS(СВЦЭМ!$E$39:$E$782,СВЦЭМ!$A$39:$A$782,$A157,СВЦЭМ!$B$39:$B$782,H$155)+'СЕТ СН'!$F$12</f>
        <v>189.75174663000001</v>
      </c>
      <c r="I157" s="36">
        <f>SUMIFS(СВЦЭМ!$E$39:$E$782,СВЦЭМ!$A$39:$A$782,$A157,СВЦЭМ!$B$39:$B$782,I$155)+'СЕТ СН'!$F$12</f>
        <v>179.74319174999999</v>
      </c>
      <c r="J157" s="36">
        <f>SUMIFS(СВЦЭМ!$E$39:$E$782,СВЦЭМ!$A$39:$A$782,$A157,СВЦЭМ!$B$39:$B$782,J$155)+'СЕТ СН'!$F$12</f>
        <v>164.31968509999999</v>
      </c>
      <c r="K157" s="36">
        <f>SUMIFS(СВЦЭМ!$E$39:$E$782,СВЦЭМ!$A$39:$A$782,$A157,СВЦЭМ!$B$39:$B$782,K$155)+'СЕТ СН'!$F$12</f>
        <v>163.1189047</v>
      </c>
      <c r="L157" s="36">
        <f>SUMIFS(СВЦЭМ!$E$39:$E$782,СВЦЭМ!$A$39:$A$782,$A157,СВЦЭМ!$B$39:$B$782,L$155)+'СЕТ СН'!$F$12</f>
        <v>164.52386089000001</v>
      </c>
      <c r="M157" s="36">
        <f>SUMIFS(СВЦЭМ!$E$39:$E$782,СВЦЭМ!$A$39:$A$782,$A157,СВЦЭМ!$B$39:$B$782,M$155)+'СЕТ СН'!$F$12</f>
        <v>162.90857702</v>
      </c>
      <c r="N157" s="36">
        <f>SUMIFS(СВЦЭМ!$E$39:$E$782,СВЦЭМ!$A$39:$A$782,$A157,СВЦЭМ!$B$39:$B$782,N$155)+'СЕТ СН'!$F$12</f>
        <v>161.06461254999999</v>
      </c>
      <c r="O157" s="36">
        <f>SUMIFS(СВЦЭМ!$E$39:$E$782,СВЦЭМ!$A$39:$A$782,$A157,СВЦЭМ!$B$39:$B$782,O$155)+'СЕТ СН'!$F$12</f>
        <v>162.08850927</v>
      </c>
      <c r="P157" s="36">
        <f>SUMIFS(СВЦЭМ!$E$39:$E$782,СВЦЭМ!$A$39:$A$782,$A157,СВЦЭМ!$B$39:$B$782,P$155)+'СЕТ СН'!$F$12</f>
        <v>165.760313</v>
      </c>
      <c r="Q157" s="36">
        <f>SUMIFS(СВЦЭМ!$E$39:$E$782,СВЦЭМ!$A$39:$A$782,$A157,СВЦЭМ!$B$39:$B$782,Q$155)+'СЕТ СН'!$F$12</f>
        <v>166.23650726</v>
      </c>
      <c r="R157" s="36">
        <f>SUMIFS(СВЦЭМ!$E$39:$E$782,СВЦЭМ!$A$39:$A$782,$A157,СВЦЭМ!$B$39:$B$782,R$155)+'СЕТ СН'!$F$12</f>
        <v>166.68011516000001</v>
      </c>
      <c r="S157" s="36">
        <f>SUMIFS(СВЦЭМ!$E$39:$E$782,СВЦЭМ!$A$39:$A$782,$A157,СВЦЭМ!$B$39:$B$782,S$155)+'СЕТ СН'!$F$12</f>
        <v>169.37761219000001</v>
      </c>
      <c r="T157" s="36">
        <f>SUMIFS(СВЦЭМ!$E$39:$E$782,СВЦЭМ!$A$39:$A$782,$A157,СВЦЭМ!$B$39:$B$782,T$155)+'СЕТ СН'!$F$12</f>
        <v>163.87595904</v>
      </c>
      <c r="U157" s="36">
        <f>SUMIFS(СВЦЭМ!$E$39:$E$782,СВЦЭМ!$A$39:$A$782,$A157,СВЦЭМ!$B$39:$B$782,U$155)+'СЕТ СН'!$F$12</f>
        <v>161.06855150999999</v>
      </c>
      <c r="V157" s="36">
        <f>SUMIFS(СВЦЭМ!$E$39:$E$782,СВЦЭМ!$A$39:$A$782,$A157,СВЦЭМ!$B$39:$B$782,V$155)+'СЕТ СН'!$F$12</f>
        <v>162.20908958999999</v>
      </c>
      <c r="W157" s="36">
        <f>SUMIFS(СВЦЭМ!$E$39:$E$782,СВЦЭМ!$A$39:$A$782,$A157,СВЦЭМ!$B$39:$B$782,W$155)+'СЕТ СН'!$F$12</f>
        <v>160.00631747</v>
      </c>
      <c r="X157" s="36">
        <f>SUMIFS(СВЦЭМ!$E$39:$E$782,СВЦЭМ!$A$39:$A$782,$A157,СВЦЭМ!$B$39:$B$782,X$155)+'СЕТ СН'!$F$12</f>
        <v>180.89551492000001</v>
      </c>
      <c r="Y157" s="36">
        <f>SUMIFS(СВЦЭМ!$E$39:$E$782,СВЦЭМ!$A$39:$A$782,$A157,СВЦЭМ!$B$39:$B$782,Y$155)+'СЕТ СН'!$F$12</f>
        <v>175.75166616999999</v>
      </c>
    </row>
    <row r="158" spans="1:27" ht="15.75" x14ac:dyDescent="0.2">
      <c r="A158" s="35">
        <f t="shared" ref="A158:A186" si="4">A157+1</f>
        <v>44472</v>
      </c>
      <c r="B158" s="36">
        <f>SUMIFS(СВЦЭМ!$E$39:$E$782,СВЦЭМ!$A$39:$A$782,$A158,СВЦЭМ!$B$39:$B$782,B$155)+'СЕТ СН'!$F$12</f>
        <v>179.23968991999999</v>
      </c>
      <c r="C158" s="36">
        <f>SUMIFS(СВЦЭМ!$E$39:$E$782,СВЦЭМ!$A$39:$A$782,$A158,СВЦЭМ!$B$39:$B$782,C$155)+'СЕТ СН'!$F$12</f>
        <v>189.56443032000001</v>
      </c>
      <c r="D158" s="36">
        <f>SUMIFS(СВЦЭМ!$E$39:$E$782,СВЦЭМ!$A$39:$A$782,$A158,СВЦЭМ!$B$39:$B$782,D$155)+'СЕТ СН'!$F$12</f>
        <v>200.54379874</v>
      </c>
      <c r="E158" s="36">
        <f>SUMIFS(СВЦЭМ!$E$39:$E$782,СВЦЭМ!$A$39:$A$782,$A158,СВЦЭМ!$B$39:$B$782,E$155)+'СЕТ СН'!$F$12</f>
        <v>203.7103721</v>
      </c>
      <c r="F158" s="36">
        <f>SUMIFS(СВЦЭМ!$E$39:$E$782,СВЦЭМ!$A$39:$A$782,$A158,СВЦЭМ!$B$39:$B$782,F$155)+'СЕТ СН'!$F$12</f>
        <v>204.19925749000001</v>
      </c>
      <c r="G158" s="36">
        <f>SUMIFS(СВЦЭМ!$E$39:$E$782,СВЦЭМ!$A$39:$A$782,$A158,СВЦЭМ!$B$39:$B$782,G$155)+'СЕТ СН'!$F$12</f>
        <v>202.95980789000001</v>
      </c>
      <c r="H158" s="36">
        <f>SUMIFS(СВЦЭМ!$E$39:$E$782,СВЦЭМ!$A$39:$A$782,$A158,СВЦЭМ!$B$39:$B$782,H$155)+'СЕТ СН'!$F$12</f>
        <v>193.26356754</v>
      </c>
      <c r="I158" s="36">
        <f>SUMIFS(СВЦЭМ!$E$39:$E$782,СВЦЭМ!$A$39:$A$782,$A158,СВЦЭМ!$B$39:$B$782,I$155)+'СЕТ СН'!$F$12</f>
        <v>180.55616219999999</v>
      </c>
      <c r="J158" s="36">
        <f>SUMIFS(СВЦЭМ!$E$39:$E$782,СВЦЭМ!$A$39:$A$782,$A158,СВЦЭМ!$B$39:$B$782,J$155)+'СЕТ СН'!$F$12</f>
        <v>172.37733111</v>
      </c>
      <c r="K158" s="36">
        <f>SUMIFS(СВЦЭМ!$E$39:$E$782,СВЦЭМ!$A$39:$A$782,$A158,СВЦЭМ!$B$39:$B$782,K$155)+'СЕТ СН'!$F$12</f>
        <v>164.91719295999999</v>
      </c>
      <c r="L158" s="36">
        <f>SUMIFS(СВЦЭМ!$E$39:$E$782,СВЦЭМ!$A$39:$A$782,$A158,СВЦЭМ!$B$39:$B$782,L$155)+'СЕТ СН'!$F$12</f>
        <v>164.00291770000001</v>
      </c>
      <c r="M158" s="36">
        <f>SUMIFS(СВЦЭМ!$E$39:$E$782,СВЦЭМ!$A$39:$A$782,$A158,СВЦЭМ!$B$39:$B$782,M$155)+'СЕТ СН'!$F$12</f>
        <v>164.44135618000001</v>
      </c>
      <c r="N158" s="36">
        <f>SUMIFS(СВЦЭМ!$E$39:$E$782,СВЦЭМ!$A$39:$A$782,$A158,СВЦЭМ!$B$39:$B$782,N$155)+'СЕТ СН'!$F$12</f>
        <v>167.90394247</v>
      </c>
      <c r="O158" s="36">
        <f>SUMIFS(СВЦЭМ!$E$39:$E$782,СВЦЭМ!$A$39:$A$782,$A158,СВЦЭМ!$B$39:$B$782,O$155)+'СЕТ СН'!$F$12</f>
        <v>168.80280658999999</v>
      </c>
      <c r="P158" s="36">
        <f>SUMIFS(СВЦЭМ!$E$39:$E$782,СВЦЭМ!$A$39:$A$782,$A158,СВЦЭМ!$B$39:$B$782,P$155)+'СЕТ СН'!$F$12</f>
        <v>169.14824156</v>
      </c>
      <c r="Q158" s="36">
        <f>SUMIFS(СВЦЭМ!$E$39:$E$782,СВЦЭМ!$A$39:$A$782,$A158,СВЦЭМ!$B$39:$B$782,Q$155)+'СЕТ СН'!$F$12</f>
        <v>169.04035625</v>
      </c>
      <c r="R158" s="36">
        <f>SUMIFS(СВЦЭМ!$E$39:$E$782,СВЦЭМ!$A$39:$A$782,$A158,СВЦЭМ!$B$39:$B$782,R$155)+'СЕТ СН'!$F$12</f>
        <v>167.01394880000001</v>
      </c>
      <c r="S158" s="36">
        <f>SUMIFS(СВЦЭМ!$E$39:$E$782,СВЦЭМ!$A$39:$A$782,$A158,СВЦЭМ!$B$39:$B$782,S$155)+'СЕТ СН'!$F$12</f>
        <v>168.23079521</v>
      </c>
      <c r="T158" s="36">
        <f>SUMIFS(СВЦЭМ!$E$39:$E$782,СВЦЭМ!$A$39:$A$782,$A158,СВЦЭМ!$B$39:$B$782,T$155)+'СЕТ СН'!$F$12</f>
        <v>166.05456368</v>
      </c>
      <c r="U158" s="36">
        <f>SUMIFS(СВЦЭМ!$E$39:$E$782,СВЦЭМ!$A$39:$A$782,$A158,СВЦЭМ!$B$39:$B$782,U$155)+'СЕТ СН'!$F$12</f>
        <v>164.53208529</v>
      </c>
      <c r="V158" s="36">
        <f>SUMIFS(СВЦЭМ!$E$39:$E$782,СВЦЭМ!$A$39:$A$782,$A158,СВЦЭМ!$B$39:$B$782,V$155)+'СЕТ СН'!$F$12</f>
        <v>161.84230518999999</v>
      </c>
      <c r="W158" s="36">
        <f>SUMIFS(СВЦЭМ!$E$39:$E$782,СВЦЭМ!$A$39:$A$782,$A158,СВЦЭМ!$B$39:$B$782,W$155)+'СЕТ СН'!$F$12</f>
        <v>158.16148587999999</v>
      </c>
      <c r="X158" s="36">
        <f>SUMIFS(СВЦЭМ!$E$39:$E$782,СВЦЭМ!$A$39:$A$782,$A158,СВЦЭМ!$B$39:$B$782,X$155)+'СЕТ СН'!$F$12</f>
        <v>158.57978266999999</v>
      </c>
      <c r="Y158" s="36">
        <f>SUMIFS(СВЦЭМ!$E$39:$E$782,СВЦЭМ!$A$39:$A$782,$A158,СВЦЭМ!$B$39:$B$782,Y$155)+'СЕТ СН'!$F$12</f>
        <v>161.93293980999999</v>
      </c>
    </row>
    <row r="159" spans="1:27" ht="15.75" x14ac:dyDescent="0.2">
      <c r="A159" s="35">
        <f t="shared" si="4"/>
        <v>44473</v>
      </c>
      <c r="B159" s="36">
        <f>SUMIFS(СВЦЭМ!$E$39:$E$782,СВЦЭМ!$A$39:$A$782,$A159,СВЦЭМ!$B$39:$B$782,B$155)+'СЕТ СН'!$F$12</f>
        <v>174.38152341</v>
      </c>
      <c r="C159" s="36">
        <f>SUMIFS(СВЦЭМ!$E$39:$E$782,СВЦЭМ!$A$39:$A$782,$A159,СВЦЭМ!$B$39:$B$782,C$155)+'СЕТ СН'!$F$12</f>
        <v>179.90318413</v>
      </c>
      <c r="D159" s="36">
        <f>SUMIFS(СВЦЭМ!$E$39:$E$782,СВЦЭМ!$A$39:$A$782,$A159,СВЦЭМ!$B$39:$B$782,D$155)+'СЕТ СН'!$F$12</f>
        <v>178.84044532999999</v>
      </c>
      <c r="E159" s="36">
        <f>SUMIFS(СВЦЭМ!$E$39:$E$782,СВЦЭМ!$A$39:$A$782,$A159,СВЦЭМ!$B$39:$B$782,E$155)+'СЕТ СН'!$F$12</f>
        <v>182.61802141999999</v>
      </c>
      <c r="F159" s="36">
        <f>SUMIFS(СВЦЭМ!$E$39:$E$782,СВЦЭМ!$A$39:$A$782,$A159,СВЦЭМ!$B$39:$B$782,F$155)+'СЕТ СН'!$F$12</f>
        <v>181.86346961999999</v>
      </c>
      <c r="G159" s="36">
        <f>SUMIFS(СВЦЭМ!$E$39:$E$782,СВЦЭМ!$A$39:$A$782,$A159,СВЦЭМ!$B$39:$B$782,G$155)+'СЕТ СН'!$F$12</f>
        <v>184.15895877</v>
      </c>
      <c r="H159" s="36">
        <f>SUMIFS(СВЦЭМ!$E$39:$E$782,СВЦЭМ!$A$39:$A$782,$A159,СВЦЭМ!$B$39:$B$782,H$155)+'СЕТ СН'!$F$12</f>
        <v>190.82912977000001</v>
      </c>
      <c r="I159" s="36">
        <f>SUMIFS(СВЦЭМ!$E$39:$E$782,СВЦЭМ!$A$39:$A$782,$A159,СВЦЭМ!$B$39:$B$782,I$155)+'СЕТ СН'!$F$12</f>
        <v>181.35306842</v>
      </c>
      <c r="J159" s="36">
        <f>SUMIFS(СВЦЭМ!$E$39:$E$782,СВЦЭМ!$A$39:$A$782,$A159,СВЦЭМ!$B$39:$B$782,J$155)+'СЕТ СН'!$F$12</f>
        <v>175.0603538</v>
      </c>
      <c r="K159" s="36">
        <f>SUMIFS(СВЦЭМ!$E$39:$E$782,СВЦЭМ!$A$39:$A$782,$A159,СВЦЭМ!$B$39:$B$782,K$155)+'СЕТ СН'!$F$12</f>
        <v>178.42142054000001</v>
      </c>
      <c r="L159" s="36">
        <f>SUMIFS(СВЦЭМ!$E$39:$E$782,СВЦЭМ!$A$39:$A$782,$A159,СВЦЭМ!$B$39:$B$782,L$155)+'СЕТ СН'!$F$12</f>
        <v>175.58786574000001</v>
      </c>
      <c r="M159" s="36">
        <f>SUMIFS(СВЦЭМ!$E$39:$E$782,СВЦЭМ!$A$39:$A$782,$A159,СВЦЭМ!$B$39:$B$782,M$155)+'СЕТ СН'!$F$12</f>
        <v>175.5941061</v>
      </c>
      <c r="N159" s="36">
        <f>SUMIFS(СВЦЭМ!$E$39:$E$782,СВЦЭМ!$A$39:$A$782,$A159,СВЦЭМ!$B$39:$B$782,N$155)+'СЕТ СН'!$F$12</f>
        <v>171.11069617999999</v>
      </c>
      <c r="O159" s="36">
        <f>SUMIFS(СВЦЭМ!$E$39:$E$782,СВЦЭМ!$A$39:$A$782,$A159,СВЦЭМ!$B$39:$B$782,O$155)+'СЕТ СН'!$F$12</f>
        <v>170.92459545</v>
      </c>
      <c r="P159" s="36">
        <f>SUMIFS(СВЦЭМ!$E$39:$E$782,СВЦЭМ!$A$39:$A$782,$A159,СВЦЭМ!$B$39:$B$782,P$155)+'СЕТ СН'!$F$12</f>
        <v>172.16164975000001</v>
      </c>
      <c r="Q159" s="36">
        <f>SUMIFS(СВЦЭМ!$E$39:$E$782,СВЦЭМ!$A$39:$A$782,$A159,СВЦЭМ!$B$39:$B$782,Q$155)+'СЕТ СН'!$F$12</f>
        <v>179.07075549999999</v>
      </c>
      <c r="R159" s="36">
        <f>SUMIFS(СВЦЭМ!$E$39:$E$782,СВЦЭМ!$A$39:$A$782,$A159,СВЦЭМ!$B$39:$B$782,R$155)+'СЕТ СН'!$F$12</f>
        <v>177.26902304999999</v>
      </c>
      <c r="S159" s="36">
        <f>SUMIFS(СВЦЭМ!$E$39:$E$782,СВЦЭМ!$A$39:$A$782,$A159,СВЦЭМ!$B$39:$B$782,S$155)+'СЕТ СН'!$F$12</f>
        <v>178.08334785</v>
      </c>
      <c r="T159" s="36">
        <f>SUMIFS(СВЦЭМ!$E$39:$E$782,СВЦЭМ!$A$39:$A$782,$A159,СВЦЭМ!$B$39:$B$782,T$155)+'СЕТ СН'!$F$12</f>
        <v>181.46095260999999</v>
      </c>
      <c r="U159" s="36">
        <f>SUMIFS(СВЦЭМ!$E$39:$E$782,СВЦЭМ!$A$39:$A$782,$A159,СВЦЭМ!$B$39:$B$782,U$155)+'СЕТ СН'!$F$12</f>
        <v>180.82711309000001</v>
      </c>
      <c r="V159" s="36">
        <f>SUMIFS(СВЦЭМ!$E$39:$E$782,СВЦЭМ!$A$39:$A$782,$A159,СВЦЭМ!$B$39:$B$782,V$155)+'СЕТ СН'!$F$12</f>
        <v>180.34302718999999</v>
      </c>
      <c r="W159" s="36">
        <f>SUMIFS(СВЦЭМ!$E$39:$E$782,СВЦЭМ!$A$39:$A$782,$A159,СВЦЭМ!$B$39:$B$782,W$155)+'СЕТ СН'!$F$12</f>
        <v>178.37567215999999</v>
      </c>
      <c r="X159" s="36">
        <f>SUMIFS(СВЦЭМ!$E$39:$E$782,СВЦЭМ!$A$39:$A$782,$A159,СВЦЭМ!$B$39:$B$782,X$155)+'СЕТ СН'!$F$12</f>
        <v>180.69518244</v>
      </c>
      <c r="Y159" s="36">
        <f>SUMIFS(СВЦЭМ!$E$39:$E$782,СВЦЭМ!$A$39:$A$782,$A159,СВЦЭМ!$B$39:$B$782,Y$155)+'СЕТ СН'!$F$12</f>
        <v>191.48685854999999</v>
      </c>
    </row>
    <row r="160" spans="1:27" ht="15.75" x14ac:dyDescent="0.2">
      <c r="A160" s="35">
        <f t="shared" si="4"/>
        <v>44474</v>
      </c>
      <c r="B160" s="36">
        <f>SUMIFS(СВЦЭМ!$E$39:$E$782,СВЦЭМ!$A$39:$A$782,$A160,СВЦЭМ!$B$39:$B$782,B$155)+'СЕТ СН'!$F$12</f>
        <v>202.72585602000001</v>
      </c>
      <c r="C160" s="36">
        <f>SUMIFS(СВЦЭМ!$E$39:$E$782,СВЦЭМ!$A$39:$A$782,$A160,СВЦЭМ!$B$39:$B$782,C$155)+'СЕТ СН'!$F$12</f>
        <v>203.29497863</v>
      </c>
      <c r="D160" s="36">
        <f>SUMIFS(СВЦЭМ!$E$39:$E$782,СВЦЭМ!$A$39:$A$782,$A160,СВЦЭМ!$B$39:$B$782,D$155)+'СЕТ СН'!$F$12</f>
        <v>190.54068366000001</v>
      </c>
      <c r="E160" s="36">
        <f>SUMIFS(СВЦЭМ!$E$39:$E$782,СВЦЭМ!$A$39:$A$782,$A160,СВЦЭМ!$B$39:$B$782,E$155)+'СЕТ СН'!$F$12</f>
        <v>187.36141950999999</v>
      </c>
      <c r="F160" s="36">
        <f>SUMIFS(СВЦЭМ!$E$39:$E$782,СВЦЭМ!$A$39:$A$782,$A160,СВЦЭМ!$B$39:$B$782,F$155)+'СЕТ СН'!$F$12</f>
        <v>187.36195523000001</v>
      </c>
      <c r="G160" s="36">
        <f>SUMIFS(СВЦЭМ!$E$39:$E$782,СВЦЭМ!$A$39:$A$782,$A160,СВЦЭМ!$B$39:$B$782,G$155)+'СЕТ СН'!$F$12</f>
        <v>189.14923052</v>
      </c>
      <c r="H160" s="36">
        <f>SUMIFS(СВЦЭМ!$E$39:$E$782,СВЦЭМ!$A$39:$A$782,$A160,СВЦЭМ!$B$39:$B$782,H$155)+'СЕТ СН'!$F$12</f>
        <v>199.71648447999999</v>
      </c>
      <c r="I160" s="36">
        <f>SUMIFS(СВЦЭМ!$E$39:$E$782,СВЦЭМ!$A$39:$A$782,$A160,СВЦЭМ!$B$39:$B$782,I$155)+'СЕТ СН'!$F$12</f>
        <v>196.65560348</v>
      </c>
      <c r="J160" s="36">
        <f>SUMIFS(СВЦЭМ!$E$39:$E$782,СВЦЭМ!$A$39:$A$782,$A160,СВЦЭМ!$B$39:$B$782,J$155)+'СЕТ СН'!$F$12</f>
        <v>177.31622849999999</v>
      </c>
      <c r="K160" s="36">
        <f>SUMIFS(СВЦЭМ!$E$39:$E$782,СВЦЭМ!$A$39:$A$782,$A160,СВЦЭМ!$B$39:$B$782,K$155)+'СЕТ СН'!$F$12</f>
        <v>181.42782993</v>
      </c>
      <c r="L160" s="36">
        <f>SUMIFS(СВЦЭМ!$E$39:$E$782,СВЦЭМ!$A$39:$A$782,$A160,СВЦЭМ!$B$39:$B$782,L$155)+'СЕТ СН'!$F$12</f>
        <v>182.71847022</v>
      </c>
      <c r="M160" s="36">
        <f>SUMIFS(СВЦЭМ!$E$39:$E$782,СВЦЭМ!$A$39:$A$782,$A160,СВЦЭМ!$B$39:$B$782,M$155)+'СЕТ СН'!$F$12</f>
        <v>186.80421536</v>
      </c>
      <c r="N160" s="36">
        <f>SUMIFS(СВЦЭМ!$E$39:$E$782,СВЦЭМ!$A$39:$A$782,$A160,СВЦЭМ!$B$39:$B$782,N$155)+'СЕТ СН'!$F$12</f>
        <v>182.81473973000001</v>
      </c>
      <c r="O160" s="36">
        <f>SUMIFS(СВЦЭМ!$E$39:$E$782,СВЦЭМ!$A$39:$A$782,$A160,СВЦЭМ!$B$39:$B$782,O$155)+'СЕТ СН'!$F$12</f>
        <v>183.75294031000001</v>
      </c>
      <c r="P160" s="36">
        <f>SUMIFS(СВЦЭМ!$E$39:$E$782,СВЦЭМ!$A$39:$A$782,$A160,СВЦЭМ!$B$39:$B$782,P$155)+'СЕТ СН'!$F$12</f>
        <v>184.52817211000001</v>
      </c>
      <c r="Q160" s="36">
        <f>SUMIFS(СВЦЭМ!$E$39:$E$782,СВЦЭМ!$A$39:$A$782,$A160,СВЦЭМ!$B$39:$B$782,Q$155)+'СЕТ СН'!$F$12</f>
        <v>188.80189553</v>
      </c>
      <c r="R160" s="36">
        <f>SUMIFS(СВЦЭМ!$E$39:$E$782,СВЦЭМ!$A$39:$A$782,$A160,СВЦЭМ!$B$39:$B$782,R$155)+'СЕТ СН'!$F$12</f>
        <v>185.07043905</v>
      </c>
      <c r="S160" s="36">
        <f>SUMIFS(СВЦЭМ!$E$39:$E$782,СВЦЭМ!$A$39:$A$782,$A160,СВЦЭМ!$B$39:$B$782,S$155)+'СЕТ СН'!$F$12</f>
        <v>183.50917269000001</v>
      </c>
      <c r="T160" s="36">
        <f>SUMIFS(СВЦЭМ!$E$39:$E$782,СВЦЭМ!$A$39:$A$782,$A160,СВЦЭМ!$B$39:$B$782,T$155)+'СЕТ СН'!$F$12</f>
        <v>189.86877278</v>
      </c>
      <c r="U160" s="36">
        <f>SUMIFS(СВЦЭМ!$E$39:$E$782,СВЦЭМ!$A$39:$A$782,$A160,СВЦЭМ!$B$39:$B$782,U$155)+'СЕТ СН'!$F$12</f>
        <v>185.43415436000001</v>
      </c>
      <c r="V160" s="36">
        <f>SUMIFS(СВЦЭМ!$E$39:$E$782,СВЦЭМ!$A$39:$A$782,$A160,СВЦЭМ!$B$39:$B$782,V$155)+'СЕТ СН'!$F$12</f>
        <v>185.47196776999999</v>
      </c>
      <c r="W160" s="36">
        <f>SUMIFS(СВЦЭМ!$E$39:$E$782,СВЦЭМ!$A$39:$A$782,$A160,СВЦЭМ!$B$39:$B$782,W$155)+'СЕТ СН'!$F$12</f>
        <v>186.22656992</v>
      </c>
      <c r="X160" s="36">
        <f>SUMIFS(СВЦЭМ!$E$39:$E$782,СВЦЭМ!$A$39:$A$782,$A160,СВЦЭМ!$B$39:$B$782,X$155)+'СЕТ СН'!$F$12</f>
        <v>188.1854573</v>
      </c>
      <c r="Y160" s="36">
        <f>SUMIFS(СВЦЭМ!$E$39:$E$782,СВЦЭМ!$A$39:$A$782,$A160,СВЦЭМ!$B$39:$B$782,Y$155)+'СЕТ СН'!$F$12</f>
        <v>202.22965665000001</v>
      </c>
    </row>
    <row r="161" spans="1:25" ht="15.75" x14ac:dyDescent="0.2">
      <c r="A161" s="35">
        <f t="shared" si="4"/>
        <v>44475</v>
      </c>
      <c r="B161" s="36">
        <f>SUMIFS(СВЦЭМ!$E$39:$E$782,СВЦЭМ!$A$39:$A$782,$A161,СВЦЭМ!$B$39:$B$782,B$155)+'СЕТ СН'!$F$12</f>
        <v>207.26960166999999</v>
      </c>
      <c r="C161" s="36">
        <f>SUMIFS(СВЦЭМ!$E$39:$E$782,СВЦЭМ!$A$39:$A$782,$A161,СВЦЭМ!$B$39:$B$782,C$155)+'СЕТ СН'!$F$12</f>
        <v>213.14305684000001</v>
      </c>
      <c r="D161" s="36">
        <f>SUMIFS(СВЦЭМ!$E$39:$E$782,СВЦЭМ!$A$39:$A$782,$A161,СВЦЭМ!$B$39:$B$782,D$155)+'СЕТ СН'!$F$12</f>
        <v>197.21486927999999</v>
      </c>
      <c r="E161" s="36">
        <f>SUMIFS(СВЦЭМ!$E$39:$E$782,СВЦЭМ!$A$39:$A$782,$A161,СВЦЭМ!$B$39:$B$782,E$155)+'СЕТ СН'!$F$12</f>
        <v>195.20476045000001</v>
      </c>
      <c r="F161" s="36">
        <f>SUMIFS(СВЦЭМ!$E$39:$E$782,СВЦЭМ!$A$39:$A$782,$A161,СВЦЭМ!$B$39:$B$782,F$155)+'СЕТ СН'!$F$12</f>
        <v>194.11797505999999</v>
      </c>
      <c r="G161" s="36">
        <f>SUMIFS(СВЦЭМ!$E$39:$E$782,СВЦЭМ!$A$39:$A$782,$A161,СВЦЭМ!$B$39:$B$782,G$155)+'СЕТ СН'!$F$12</f>
        <v>194.75846920000001</v>
      </c>
      <c r="H161" s="36">
        <f>SUMIFS(СВЦЭМ!$E$39:$E$782,СВЦЭМ!$A$39:$A$782,$A161,СВЦЭМ!$B$39:$B$782,H$155)+'СЕТ СН'!$F$12</f>
        <v>206.17069789999999</v>
      </c>
      <c r="I161" s="36">
        <f>SUMIFS(СВЦЭМ!$E$39:$E$782,СВЦЭМ!$A$39:$A$782,$A161,СВЦЭМ!$B$39:$B$782,I$155)+'СЕТ СН'!$F$12</f>
        <v>209.07047648</v>
      </c>
      <c r="J161" s="36">
        <f>SUMIFS(СВЦЭМ!$E$39:$E$782,СВЦЭМ!$A$39:$A$782,$A161,СВЦЭМ!$B$39:$B$782,J$155)+'СЕТ СН'!$F$12</f>
        <v>198.27490356999999</v>
      </c>
      <c r="K161" s="36">
        <f>SUMIFS(СВЦЭМ!$E$39:$E$782,СВЦЭМ!$A$39:$A$782,$A161,СВЦЭМ!$B$39:$B$782,K$155)+'СЕТ СН'!$F$12</f>
        <v>194.65394938</v>
      </c>
      <c r="L161" s="36">
        <f>SUMIFS(СВЦЭМ!$E$39:$E$782,СВЦЭМ!$A$39:$A$782,$A161,СВЦЭМ!$B$39:$B$782,L$155)+'СЕТ СН'!$F$12</f>
        <v>198.05843891000001</v>
      </c>
      <c r="M161" s="36">
        <f>SUMIFS(СВЦЭМ!$E$39:$E$782,СВЦЭМ!$A$39:$A$782,$A161,СВЦЭМ!$B$39:$B$782,M$155)+'СЕТ СН'!$F$12</f>
        <v>198.26992927000001</v>
      </c>
      <c r="N161" s="36">
        <f>SUMIFS(СВЦЭМ!$E$39:$E$782,СВЦЭМ!$A$39:$A$782,$A161,СВЦЭМ!$B$39:$B$782,N$155)+'СЕТ СН'!$F$12</f>
        <v>196.62711952000001</v>
      </c>
      <c r="O161" s="36">
        <f>SUMIFS(СВЦЭМ!$E$39:$E$782,СВЦЭМ!$A$39:$A$782,$A161,СВЦЭМ!$B$39:$B$782,O$155)+'СЕТ СН'!$F$12</f>
        <v>199.31862831000001</v>
      </c>
      <c r="P161" s="36">
        <f>SUMIFS(СВЦЭМ!$E$39:$E$782,СВЦЭМ!$A$39:$A$782,$A161,СВЦЭМ!$B$39:$B$782,P$155)+'СЕТ СН'!$F$12</f>
        <v>200.22777959999999</v>
      </c>
      <c r="Q161" s="36">
        <f>SUMIFS(СВЦЭМ!$E$39:$E$782,СВЦЭМ!$A$39:$A$782,$A161,СВЦЭМ!$B$39:$B$782,Q$155)+'СЕТ СН'!$F$12</f>
        <v>202.42087455999999</v>
      </c>
      <c r="R161" s="36">
        <f>SUMIFS(СВЦЭМ!$E$39:$E$782,СВЦЭМ!$A$39:$A$782,$A161,СВЦЭМ!$B$39:$B$782,R$155)+'СЕТ СН'!$F$12</f>
        <v>203.53395877</v>
      </c>
      <c r="S161" s="36">
        <f>SUMIFS(СВЦЭМ!$E$39:$E$782,СВЦЭМ!$A$39:$A$782,$A161,СВЦЭМ!$B$39:$B$782,S$155)+'СЕТ СН'!$F$12</f>
        <v>203.21712561999999</v>
      </c>
      <c r="T161" s="36">
        <f>SUMIFS(СВЦЭМ!$E$39:$E$782,СВЦЭМ!$A$39:$A$782,$A161,СВЦЭМ!$B$39:$B$782,T$155)+'СЕТ СН'!$F$12</f>
        <v>195.05425070999999</v>
      </c>
      <c r="U161" s="36">
        <f>SUMIFS(СВЦЭМ!$E$39:$E$782,СВЦЭМ!$A$39:$A$782,$A161,СВЦЭМ!$B$39:$B$782,U$155)+'СЕТ СН'!$F$12</f>
        <v>183.12124897999999</v>
      </c>
      <c r="V161" s="36">
        <f>SUMIFS(СВЦЭМ!$E$39:$E$782,СВЦЭМ!$A$39:$A$782,$A161,СВЦЭМ!$B$39:$B$782,V$155)+'СЕТ СН'!$F$12</f>
        <v>176.84190063</v>
      </c>
      <c r="W161" s="36">
        <f>SUMIFS(СВЦЭМ!$E$39:$E$782,СВЦЭМ!$A$39:$A$782,$A161,СВЦЭМ!$B$39:$B$782,W$155)+'СЕТ СН'!$F$12</f>
        <v>182.91947182000001</v>
      </c>
      <c r="X161" s="36">
        <f>SUMIFS(СВЦЭМ!$E$39:$E$782,СВЦЭМ!$A$39:$A$782,$A161,СВЦЭМ!$B$39:$B$782,X$155)+'СЕТ СН'!$F$12</f>
        <v>198.28805328000001</v>
      </c>
      <c r="Y161" s="36">
        <f>SUMIFS(СВЦЭМ!$E$39:$E$782,СВЦЭМ!$A$39:$A$782,$A161,СВЦЭМ!$B$39:$B$782,Y$155)+'СЕТ СН'!$F$12</f>
        <v>205.14152582</v>
      </c>
    </row>
    <row r="162" spans="1:25" ht="15.75" x14ac:dyDescent="0.2">
      <c r="A162" s="35">
        <f t="shared" si="4"/>
        <v>44476</v>
      </c>
      <c r="B162" s="36">
        <f>SUMIFS(СВЦЭМ!$E$39:$E$782,СВЦЭМ!$A$39:$A$782,$A162,СВЦЭМ!$B$39:$B$782,B$155)+'СЕТ СН'!$F$12</f>
        <v>193.04915972000001</v>
      </c>
      <c r="C162" s="36">
        <f>SUMIFS(СВЦЭМ!$E$39:$E$782,СВЦЭМ!$A$39:$A$782,$A162,СВЦЭМ!$B$39:$B$782,C$155)+'СЕТ СН'!$F$12</f>
        <v>196.41196417</v>
      </c>
      <c r="D162" s="36">
        <f>SUMIFS(СВЦЭМ!$E$39:$E$782,СВЦЭМ!$A$39:$A$782,$A162,СВЦЭМ!$B$39:$B$782,D$155)+'СЕТ СН'!$F$12</f>
        <v>187.52674082999999</v>
      </c>
      <c r="E162" s="36">
        <f>SUMIFS(СВЦЭМ!$E$39:$E$782,СВЦЭМ!$A$39:$A$782,$A162,СВЦЭМ!$B$39:$B$782,E$155)+'СЕТ СН'!$F$12</f>
        <v>187.9547657</v>
      </c>
      <c r="F162" s="36">
        <f>SUMIFS(СВЦЭМ!$E$39:$E$782,СВЦЭМ!$A$39:$A$782,$A162,СВЦЭМ!$B$39:$B$782,F$155)+'СЕТ СН'!$F$12</f>
        <v>187.78466535999999</v>
      </c>
      <c r="G162" s="36">
        <f>SUMIFS(СВЦЭМ!$E$39:$E$782,СВЦЭМ!$A$39:$A$782,$A162,СВЦЭМ!$B$39:$B$782,G$155)+'СЕТ СН'!$F$12</f>
        <v>187.85974515999999</v>
      </c>
      <c r="H162" s="36">
        <f>SUMIFS(СВЦЭМ!$E$39:$E$782,СВЦЭМ!$A$39:$A$782,$A162,СВЦЭМ!$B$39:$B$782,H$155)+'СЕТ СН'!$F$12</f>
        <v>197.60556579999999</v>
      </c>
      <c r="I162" s="36">
        <f>SUMIFS(СВЦЭМ!$E$39:$E$782,СВЦЭМ!$A$39:$A$782,$A162,СВЦЭМ!$B$39:$B$782,I$155)+'СЕТ СН'!$F$12</f>
        <v>199.63299545999999</v>
      </c>
      <c r="J162" s="36">
        <f>SUMIFS(СВЦЭМ!$E$39:$E$782,СВЦЭМ!$A$39:$A$782,$A162,СВЦЭМ!$B$39:$B$782,J$155)+'СЕТ СН'!$F$12</f>
        <v>191.64323114000001</v>
      </c>
      <c r="K162" s="36">
        <f>SUMIFS(СВЦЭМ!$E$39:$E$782,СВЦЭМ!$A$39:$A$782,$A162,СВЦЭМ!$B$39:$B$782,K$155)+'СЕТ СН'!$F$12</f>
        <v>185.88842044</v>
      </c>
      <c r="L162" s="36">
        <f>SUMIFS(СВЦЭМ!$E$39:$E$782,СВЦЭМ!$A$39:$A$782,$A162,СВЦЭМ!$B$39:$B$782,L$155)+'СЕТ СН'!$F$12</f>
        <v>183.61800826999999</v>
      </c>
      <c r="M162" s="36">
        <f>SUMIFS(СВЦЭМ!$E$39:$E$782,СВЦЭМ!$A$39:$A$782,$A162,СВЦЭМ!$B$39:$B$782,M$155)+'СЕТ СН'!$F$12</f>
        <v>187.71212105999999</v>
      </c>
      <c r="N162" s="36">
        <f>SUMIFS(СВЦЭМ!$E$39:$E$782,СВЦЭМ!$A$39:$A$782,$A162,СВЦЭМ!$B$39:$B$782,N$155)+'СЕТ СН'!$F$12</f>
        <v>189.41408720000001</v>
      </c>
      <c r="O162" s="36">
        <f>SUMIFS(СВЦЭМ!$E$39:$E$782,СВЦЭМ!$A$39:$A$782,$A162,СВЦЭМ!$B$39:$B$782,O$155)+'СЕТ СН'!$F$12</f>
        <v>188.42563630999999</v>
      </c>
      <c r="P162" s="36">
        <f>SUMIFS(СВЦЭМ!$E$39:$E$782,СВЦЭМ!$A$39:$A$782,$A162,СВЦЭМ!$B$39:$B$782,P$155)+'СЕТ СН'!$F$12</f>
        <v>188.09842049</v>
      </c>
      <c r="Q162" s="36">
        <f>SUMIFS(СВЦЭМ!$E$39:$E$782,СВЦЭМ!$A$39:$A$782,$A162,СВЦЭМ!$B$39:$B$782,Q$155)+'СЕТ СН'!$F$12</f>
        <v>189.32527934999999</v>
      </c>
      <c r="R162" s="36">
        <f>SUMIFS(СВЦЭМ!$E$39:$E$782,СВЦЭМ!$A$39:$A$782,$A162,СВЦЭМ!$B$39:$B$782,R$155)+'СЕТ СН'!$F$12</f>
        <v>188.16190602</v>
      </c>
      <c r="S162" s="36">
        <f>SUMIFS(СВЦЭМ!$E$39:$E$782,СВЦЭМ!$A$39:$A$782,$A162,СВЦЭМ!$B$39:$B$782,S$155)+'СЕТ СН'!$F$12</f>
        <v>188.08026401999999</v>
      </c>
      <c r="T162" s="36">
        <f>SUMIFS(СВЦЭМ!$E$39:$E$782,СВЦЭМ!$A$39:$A$782,$A162,СВЦЭМ!$B$39:$B$782,T$155)+'СЕТ СН'!$F$12</f>
        <v>185.11675964</v>
      </c>
      <c r="U162" s="36">
        <f>SUMIFS(СВЦЭМ!$E$39:$E$782,СВЦЭМ!$A$39:$A$782,$A162,СВЦЭМ!$B$39:$B$782,U$155)+'СЕТ СН'!$F$12</f>
        <v>180.66710914999999</v>
      </c>
      <c r="V162" s="36">
        <f>SUMIFS(СВЦЭМ!$E$39:$E$782,СВЦЭМ!$A$39:$A$782,$A162,СВЦЭМ!$B$39:$B$782,V$155)+'СЕТ СН'!$F$12</f>
        <v>183.52042201</v>
      </c>
      <c r="W162" s="36">
        <f>SUMIFS(СВЦЭМ!$E$39:$E$782,СВЦЭМ!$A$39:$A$782,$A162,СВЦЭМ!$B$39:$B$782,W$155)+'СЕТ СН'!$F$12</f>
        <v>189.86054687999999</v>
      </c>
      <c r="X162" s="36">
        <f>SUMIFS(СВЦЭМ!$E$39:$E$782,СВЦЭМ!$A$39:$A$782,$A162,СВЦЭМ!$B$39:$B$782,X$155)+'СЕТ СН'!$F$12</f>
        <v>199.85428204999999</v>
      </c>
      <c r="Y162" s="36">
        <f>SUMIFS(СВЦЭМ!$E$39:$E$782,СВЦЭМ!$A$39:$A$782,$A162,СВЦЭМ!$B$39:$B$782,Y$155)+'СЕТ СН'!$F$12</f>
        <v>201.90045775999999</v>
      </c>
    </row>
    <row r="163" spans="1:25" ht="15.75" x14ac:dyDescent="0.2">
      <c r="A163" s="35">
        <f t="shared" si="4"/>
        <v>44477</v>
      </c>
      <c r="B163" s="36">
        <f>SUMIFS(СВЦЭМ!$E$39:$E$782,СВЦЭМ!$A$39:$A$782,$A163,СВЦЭМ!$B$39:$B$782,B$155)+'СЕТ СН'!$F$12</f>
        <v>196.62420560000001</v>
      </c>
      <c r="C163" s="36">
        <f>SUMIFS(СВЦЭМ!$E$39:$E$782,СВЦЭМ!$A$39:$A$782,$A163,СВЦЭМ!$B$39:$B$782,C$155)+'СЕТ СН'!$F$12</f>
        <v>201.40062735000001</v>
      </c>
      <c r="D163" s="36">
        <f>SUMIFS(СВЦЭМ!$E$39:$E$782,СВЦЭМ!$A$39:$A$782,$A163,СВЦЭМ!$B$39:$B$782,D$155)+'СЕТ СН'!$F$12</f>
        <v>195.66554260000001</v>
      </c>
      <c r="E163" s="36">
        <f>SUMIFS(СВЦЭМ!$E$39:$E$782,СВЦЭМ!$A$39:$A$782,$A163,СВЦЭМ!$B$39:$B$782,E$155)+'СЕТ СН'!$F$12</f>
        <v>200.40593758</v>
      </c>
      <c r="F163" s="36">
        <f>SUMIFS(СВЦЭМ!$E$39:$E$782,СВЦЭМ!$A$39:$A$782,$A163,СВЦЭМ!$B$39:$B$782,F$155)+'СЕТ СН'!$F$12</f>
        <v>199.82927687</v>
      </c>
      <c r="G163" s="36">
        <f>SUMIFS(СВЦЭМ!$E$39:$E$782,СВЦЭМ!$A$39:$A$782,$A163,СВЦЭМ!$B$39:$B$782,G$155)+'СЕТ СН'!$F$12</f>
        <v>196.16902041</v>
      </c>
      <c r="H163" s="36">
        <f>SUMIFS(СВЦЭМ!$E$39:$E$782,СВЦЭМ!$A$39:$A$782,$A163,СВЦЭМ!$B$39:$B$782,H$155)+'СЕТ СН'!$F$12</f>
        <v>202.98911386</v>
      </c>
      <c r="I163" s="36">
        <f>SUMIFS(СВЦЭМ!$E$39:$E$782,СВЦЭМ!$A$39:$A$782,$A163,СВЦЭМ!$B$39:$B$782,I$155)+'СЕТ СН'!$F$12</f>
        <v>210.21214080999999</v>
      </c>
      <c r="J163" s="36">
        <f>SUMIFS(СВЦЭМ!$E$39:$E$782,СВЦЭМ!$A$39:$A$782,$A163,СВЦЭМ!$B$39:$B$782,J$155)+'СЕТ СН'!$F$12</f>
        <v>200.07387883999999</v>
      </c>
      <c r="K163" s="36">
        <f>SUMIFS(СВЦЭМ!$E$39:$E$782,СВЦЭМ!$A$39:$A$782,$A163,СВЦЭМ!$B$39:$B$782,K$155)+'СЕТ СН'!$F$12</f>
        <v>193.79482701000001</v>
      </c>
      <c r="L163" s="36">
        <f>SUMIFS(СВЦЭМ!$E$39:$E$782,СВЦЭМ!$A$39:$A$782,$A163,СВЦЭМ!$B$39:$B$782,L$155)+'СЕТ СН'!$F$12</f>
        <v>186.67678685999999</v>
      </c>
      <c r="M163" s="36">
        <f>SUMIFS(СВЦЭМ!$E$39:$E$782,СВЦЭМ!$A$39:$A$782,$A163,СВЦЭМ!$B$39:$B$782,M$155)+'СЕТ СН'!$F$12</f>
        <v>189.32260596</v>
      </c>
      <c r="N163" s="36">
        <f>SUMIFS(СВЦЭМ!$E$39:$E$782,СВЦЭМ!$A$39:$A$782,$A163,СВЦЭМ!$B$39:$B$782,N$155)+'СЕТ СН'!$F$12</f>
        <v>190.35484349999999</v>
      </c>
      <c r="O163" s="36">
        <f>SUMIFS(СВЦЭМ!$E$39:$E$782,СВЦЭМ!$A$39:$A$782,$A163,СВЦЭМ!$B$39:$B$782,O$155)+'СЕТ СН'!$F$12</f>
        <v>188.56837286000001</v>
      </c>
      <c r="P163" s="36">
        <f>SUMIFS(СВЦЭМ!$E$39:$E$782,СВЦЭМ!$A$39:$A$782,$A163,СВЦЭМ!$B$39:$B$782,P$155)+'СЕТ СН'!$F$12</f>
        <v>188.74838038999999</v>
      </c>
      <c r="Q163" s="36">
        <f>SUMIFS(СВЦЭМ!$E$39:$E$782,СВЦЭМ!$A$39:$A$782,$A163,СВЦЭМ!$B$39:$B$782,Q$155)+'СЕТ СН'!$F$12</f>
        <v>187.77121195000001</v>
      </c>
      <c r="R163" s="36">
        <f>SUMIFS(СВЦЭМ!$E$39:$E$782,СВЦЭМ!$A$39:$A$782,$A163,СВЦЭМ!$B$39:$B$782,R$155)+'СЕТ СН'!$F$12</f>
        <v>187.01571389</v>
      </c>
      <c r="S163" s="36">
        <f>SUMIFS(СВЦЭМ!$E$39:$E$782,СВЦЭМ!$A$39:$A$782,$A163,СВЦЭМ!$B$39:$B$782,S$155)+'СЕТ СН'!$F$12</f>
        <v>187.55234107999999</v>
      </c>
      <c r="T163" s="36">
        <f>SUMIFS(СВЦЭМ!$E$39:$E$782,СВЦЭМ!$A$39:$A$782,$A163,СВЦЭМ!$B$39:$B$782,T$155)+'СЕТ СН'!$F$12</f>
        <v>188.83750741</v>
      </c>
      <c r="U163" s="36">
        <f>SUMIFS(СВЦЭМ!$E$39:$E$782,СВЦЭМ!$A$39:$A$782,$A163,СВЦЭМ!$B$39:$B$782,U$155)+'СЕТ СН'!$F$12</f>
        <v>183.25984052000001</v>
      </c>
      <c r="V163" s="36">
        <f>SUMIFS(СВЦЭМ!$E$39:$E$782,СВЦЭМ!$A$39:$A$782,$A163,СВЦЭМ!$B$39:$B$782,V$155)+'СЕТ СН'!$F$12</f>
        <v>183.42401057000001</v>
      </c>
      <c r="W163" s="36">
        <f>SUMIFS(СВЦЭМ!$E$39:$E$782,СВЦЭМ!$A$39:$A$782,$A163,СВЦЭМ!$B$39:$B$782,W$155)+'СЕТ СН'!$F$12</f>
        <v>190.13019359</v>
      </c>
      <c r="X163" s="36">
        <f>SUMIFS(СВЦЭМ!$E$39:$E$782,СВЦЭМ!$A$39:$A$782,$A163,СВЦЭМ!$B$39:$B$782,X$155)+'СЕТ СН'!$F$12</f>
        <v>200.16879922000001</v>
      </c>
      <c r="Y163" s="36">
        <f>SUMIFS(СВЦЭМ!$E$39:$E$782,СВЦЭМ!$A$39:$A$782,$A163,СВЦЭМ!$B$39:$B$782,Y$155)+'СЕТ СН'!$F$12</f>
        <v>200.47451174</v>
      </c>
    </row>
    <row r="164" spans="1:25" ht="15.75" x14ac:dyDescent="0.2">
      <c r="A164" s="35">
        <f t="shared" si="4"/>
        <v>44478</v>
      </c>
      <c r="B164" s="36">
        <f>SUMIFS(СВЦЭМ!$E$39:$E$782,СВЦЭМ!$A$39:$A$782,$A164,СВЦЭМ!$B$39:$B$782,B$155)+'СЕТ СН'!$F$12</f>
        <v>178.36062375</v>
      </c>
      <c r="C164" s="36">
        <f>SUMIFS(СВЦЭМ!$E$39:$E$782,СВЦЭМ!$A$39:$A$782,$A164,СВЦЭМ!$B$39:$B$782,C$155)+'СЕТ СН'!$F$12</f>
        <v>185.51642666999999</v>
      </c>
      <c r="D164" s="36">
        <f>SUMIFS(СВЦЭМ!$E$39:$E$782,СВЦЭМ!$A$39:$A$782,$A164,СВЦЭМ!$B$39:$B$782,D$155)+'СЕТ СН'!$F$12</f>
        <v>184.93833036999999</v>
      </c>
      <c r="E164" s="36">
        <f>SUMIFS(СВЦЭМ!$E$39:$E$782,СВЦЭМ!$A$39:$A$782,$A164,СВЦЭМ!$B$39:$B$782,E$155)+'СЕТ СН'!$F$12</f>
        <v>188.81373404000001</v>
      </c>
      <c r="F164" s="36">
        <f>SUMIFS(СВЦЭМ!$E$39:$E$782,СВЦЭМ!$A$39:$A$782,$A164,СВЦЭМ!$B$39:$B$782,F$155)+'СЕТ СН'!$F$12</f>
        <v>186.49775234000001</v>
      </c>
      <c r="G164" s="36">
        <f>SUMIFS(СВЦЭМ!$E$39:$E$782,СВЦЭМ!$A$39:$A$782,$A164,СВЦЭМ!$B$39:$B$782,G$155)+'СЕТ СН'!$F$12</f>
        <v>184.97842395999999</v>
      </c>
      <c r="H164" s="36">
        <f>SUMIFS(СВЦЭМ!$E$39:$E$782,СВЦЭМ!$A$39:$A$782,$A164,СВЦЭМ!$B$39:$B$782,H$155)+'СЕТ СН'!$F$12</f>
        <v>178.98365042</v>
      </c>
      <c r="I164" s="36">
        <f>SUMIFS(СВЦЭМ!$E$39:$E$782,СВЦЭМ!$A$39:$A$782,$A164,СВЦЭМ!$B$39:$B$782,I$155)+'СЕТ СН'!$F$12</f>
        <v>193.70351980999999</v>
      </c>
      <c r="J164" s="36">
        <f>SUMIFS(СВЦЭМ!$E$39:$E$782,СВЦЭМ!$A$39:$A$782,$A164,СВЦЭМ!$B$39:$B$782,J$155)+'СЕТ СН'!$F$12</f>
        <v>199.81467522</v>
      </c>
      <c r="K164" s="36">
        <f>SUMIFS(СВЦЭМ!$E$39:$E$782,СВЦЭМ!$A$39:$A$782,$A164,СВЦЭМ!$B$39:$B$782,K$155)+'СЕТ СН'!$F$12</f>
        <v>187.94083835000001</v>
      </c>
      <c r="L164" s="36">
        <f>SUMIFS(СВЦЭМ!$E$39:$E$782,СВЦЭМ!$A$39:$A$782,$A164,СВЦЭМ!$B$39:$B$782,L$155)+'СЕТ СН'!$F$12</f>
        <v>183.02820374999999</v>
      </c>
      <c r="M164" s="36">
        <f>SUMIFS(СВЦЭМ!$E$39:$E$782,СВЦЭМ!$A$39:$A$782,$A164,СВЦЭМ!$B$39:$B$782,M$155)+'СЕТ СН'!$F$12</f>
        <v>184.30849276000001</v>
      </c>
      <c r="N164" s="36">
        <f>SUMIFS(СВЦЭМ!$E$39:$E$782,СВЦЭМ!$A$39:$A$782,$A164,СВЦЭМ!$B$39:$B$782,N$155)+'СЕТ СН'!$F$12</f>
        <v>187.76769364</v>
      </c>
      <c r="O164" s="36">
        <f>SUMIFS(СВЦЭМ!$E$39:$E$782,СВЦЭМ!$A$39:$A$782,$A164,СВЦЭМ!$B$39:$B$782,O$155)+'СЕТ СН'!$F$12</f>
        <v>187.29141190999999</v>
      </c>
      <c r="P164" s="36">
        <f>SUMIFS(СВЦЭМ!$E$39:$E$782,СВЦЭМ!$A$39:$A$782,$A164,СВЦЭМ!$B$39:$B$782,P$155)+'СЕТ СН'!$F$12</f>
        <v>186.75351749000001</v>
      </c>
      <c r="Q164" s="36">
        <f>SUMIFS(СВЦЭМ!$E$39:$E$782,СВЦЭМ!$A$39:$A$782,$A164,СВЦЭМ!$B$39:$B$782,Q$155)+'СЕТ СН'!$F$12</f>
        <v>200.56858391</v>
      </c>
      <c r="R164" s="36">
        <f>SUMIFS(СВЦЭМ!$E$39:$E$782,СВЦЭМ!$A$39:$A$782,$A164,СВЦЭМ!$B$39:$B$782,R$155)+'СЕТ СН'!$F$12</f>
        <v>193.40617406000001</v>
      </c>
      <c r="S164" s="36">
        <f>SUMIFS(СВЦЭМ!$E$39:$E$782,СВЦЭМ!$A$39:$A$782,$A164,СВЦЭМ!$B$39:$B$782,S$155)+'СЕТ СН'!$F$12</f>
        <v>187.91184063</v>
      </c>
      <c r="T164" s="36">
        <f>SUMIFS(СВЦЭМ!$E$39:$E$782,СВЦЭМ!$A$39:$A$782,$A164,СВЦЭМ!$B$39:$B$782,T$155)+'СЕТ СН'!$F$12</f>
        <v>183.34429101000001</v>
      </c>
      <c r="U164" s="36">
        <f>SUMIFS(СВЦЭМ!$E$39:$E$782,СВЦЭМ!$A$39:$A$782,$A164,СВЦЭМ!$B$39:$B$782,U$155)+'СЕТ СН'!$F$12</f>
        <v>177.97102802000001</v>
      </c>
      <c r="V164" s="36">
        <f>SUMIFS(СВЦЭМ!$E$39:$E$782,СВЦЭМ!$A$39:$A$782,$A164,СВЦЭМ!$B$39:$B$782,V$155)+'СЕТ СН'!$F$12</f>
        <v>174.79726581</v>
      </c>
      <c r="W164" s="36">
        <f>SUMIFS(СВЦЭМ!$E$39:$E$782,СВЦЭМ!$A$39:$A$782,$A164,СВЦЭМ!$B$39:$B$782,W$155)+'СЕТ СН'!$F$12</f>
        <v>183.41066094999999</v>
      </c>
      <c r="X164" s="36">
        <f>SUMIFS(СВЦЭМ!$E$39:$E$782,СВЦЭМ!$A$39:$A$782,$A164,СВЦЭМ!$B$39:$B$782,X$155)+'СЕТ СН'!$F$12</f>
        <v>190.98811044000001</v>
      </c>
      <c r="Y164" s="36">
        <f>SUMIFS(СВЦЭМ!$E$39:$E$782,СВЦЭМ!$A$39:$A$782,$A164,СВЦЭМ!$B$39:$B$782,Y$155)+'СЕТ СН'!$F$12</f>
        <v>193.41922105</v>
      </c>
    </row>
    <row r="165" spans="1:25" ht="15.75" x14ac:dyDescent="0.2">
      <c r="A165" s="35">
        <f t="shared" si="4"/>
        <v>44479</v>
      </c>
      <c r="B165" s="36">
        <f>SUMIFS(СВЦЭМ!$E$39:$E$782,СВЦЭМ!$A$39:$A$782,$A165,СВЦЭМ!$B$39:$B$782,B$155)+'СЕТ СН'!$F$12</f>
        <v>228.45641574000001</v>
      </c>
      <c r="C165" s="36">
        <f>SUMIFS(СВЦЭМ!$E$39:$E$782,СВЦЭМ!$A$39:$A$782,$A165,СВЦЭМ!$B$39:$B$782,C$155)+'СЕТ СН'!$F$12</f>
        <v>233.49198267</v>
      </c>
      <c r="D165" s="36">
        <f>SUMIFS(СВЦЭМ!$E$39:$E$782,СВЦЭМ!$A$39:$A$782,$A165,СВЦЭМ!$B$39:$B$782,D$155)+'СЕТ СН'!$F$12</f>
        <v>230.49662556000001</v>
      </c>
      <c r="E165" s="36">
        <f>SUMIFS(СВЦЭМ!$E$39:$E$782,СВЦЭМ!$A$39:$A$782,$A165,СВЦЭМ!$B$39:$B$782,E$155)+'СЕТ СН'!$F$12</f>
        <v>227.77289511000001</v>
      </c>
      <c r="F165" s="36">
        <f>SUMIFS(СВЦЭМ!$E$39:$E$782,СВЦЭМ!$A$39:$A$782,$A165,СВЦЭМ!$B$39:$B$782,F$155)+'СЕТ СН'!$F$12</f>
        <v>225.96928141999999</v>
      </c>
      <c r="G165" s="36">
        <f>SUMIFS(СВЦЭМ!$E$39:$E$782,СВЦЭМ!$A$39:$A$782,$A165,СВЦЭМ!$B$39:$B$782,G$155)+'СЕТ СН'!$F$12</f>
        <v>226.30142508</v>
      </c>
      <c r="H165" s="36">
        <f>SUMIFS(СВЦЭМ!$E$39:$E$782,СВЦЭМ!$A$39:$A$782,$A165,СВЦЭМ!$B$39:$B$782,H$155)+'СЕТ СН'!$F$12</f>
        <v>233.82807331999999</v>
      </c>
      <c r="I165" s="36">
        <f>SUMIFS(СВЦЭМ!$E$39:$E$782,СВЦЭМ!$A$39:$A$782,$A165,СВЦЭМ!$B$39:$B$782,I$155)+'СЕТ СН'!$F$12</f>
        <v>230.43728849999999</v>
      </c>
      <c r="J165" s="36">
        <f>SUMIFS(СВЦЭМ!$E$39:$E$782,СВЦЭМ!$A$39:$A$782,$A165,СВЦЭМ!$B$39:$B$782,J$155)+'СЕТ СН'!$F$12</f>
        <v>218.94090926000001</v>
      </c>
      <c r="K165" s="36">
        <f>SUMIFS(СВЦЭМ!$E$39:$E$782,СВЦЭМ!$A$39:$A$782,$A165,СВЦЭМ!$B$39:$B$782,K$155)+'СЕТ СН'!$F$12</f>
        <v>212.09031643</v>
      </c>
      <c r="L165" s="36">
        <f>SUMIFS(СВЦЭМ!$E$39:$E$782,СВЦЭМ!$A$39:$A$782,$A165,СВЦЭМ!$B$39:$B$782,L$155)+'СЕТ СН'!$F$12</f>
        <v>210.39916478000001</v>
      </c>
      <c r="M165" s="36">
        <f>SUMIFS(СВЦЭМ!$E$39:$E$782,СВЦЭМ!$A$39:$A$782,$A165,СВЦЭМ!$B$39:$B$782,M$155)+'СЕТ СН'!$F$12</f>
        <v>210.34014676000001</v>
      </c>
      <c r="N165" s="36">
        <f>SUMIFS(СВЦЭМ!$E$39:$E$782,СВЦЭМ!$A$39:$A$782,$A165,СВЦЭМ!$B$39:$B$782,N$155)+'СЕТ СН'!$F$12</f>
        <v>210.76060960999999</v>
      </c>
      <c r="O165" s="36">
        <f>SUMIFS(СВЦЭМ!$E$39:$E$782,СВЦЭМ!$A$39:$A$782,$A165,СВЦЭМ!$B$39:$B$782,O$155)+'СЕТ СН'!$F$12</f>
        <v>213.05690059</v>
      </c>
      <c r="P165" s="36">
        <f>SUMIFS(СВЦЭМ!$E$39:$E$782,СВЦЭМ!$A$39:$A$782,$A165,СВЦЭМ!$B$39:$B$782,P$155)+'СЕТ СН'!$F$12</f>
        <v>213.09102336999999</v>
      </c>
      <c r="Q165" s="36">
        <f>SUMIFS(СВЦЭМ!$E$39:$E$782,СВЦЭМ!$A$39:$A$782,$A165,СВЦЭМ!$B$39:$B$782,Q$155)+'СЕТ СН'!$F$12</f>
        <v>214.90116842</v>
      </c>
      <c r="R165" s="36">
        <f>SUMIFS(СВЦЭМ!$E$39:$E$782,СВЦЭМ!$A$39:$A$782,$A165,СВЦЭМ!$B$39:$B$782,R$155)+'СЕТ СН'!$F$12</f>
        <v>214.31524160999999</v>
      </c>
      <c r="S165" s="36">
        <f>SUMIFS(СВЦЭМ!$E$39:$E$782,СВЦЭМ!$A$39:$A$782,$A165,СВЦЭМ!$B$39:$B$782,S$155)+'СЕТ СН'!$F$12</f>
        <v>213.20576281999999</v>
      </c>
      <c r="T165" s="36">
        <f>SUMIFS(СВЦЭМ!$E$39:$E$782,СВЦЭМ!$A$39:$A$782,$A165,СВЦЭМ!$B$39:$B$782,T$155)+'СЕТ СН'!$F$12</f>
        <v>204.85513517999999</v>
      </c>
      <c r="U165" s="36">
        <f>SUMIFS(СВЦЭМ!$E$39:$E$782,СВЦЭМ!$A$39:$A$782,$A165,СВЦЭМ!$B$39:$B$782,U$155)+'СЕТ СН'!$F$12</f>
        <v>204.77226464</v>
      </c>
      <c r="V165" s="36">
        <f>SUMIFS(СВЦЭМ!$E$39:$E$782,СВЦЭМ!$A$39:$A$782,$A165,СВЦЭМ!$B$39:$B$782,V$155)+'СЕТ СН'!$F$12</f>
        <v>200.48166316999999</v>
      </c>
      <c r="W165" s="36">
        <f>SUMIFS(СВЦЭМ!$E$39:$E$782,СВЦЭМ!$A$39:$A$782,$A165,СВЦЭМ!$B$39:$B$782,W$155)+'СЕТ СН'!$F$12</f>
        <v>207.83249934</v>
      </c>
      <c r="X165" s="36">
        <f>SUMIFS(СВЦЭМ!$E$39:$E$782,СВЦЭМ!$A$39:$A$782,$A165,СВЦЭМ!$B$39:$B$782,X$155)+'СЕТ СН'!$F$12</f>
        <v>213.97527559</v>
      </c>
      <c r="Y165" s="36">
        <f>SUMIFS(СВЦЭМ!$E$39:$E$782,СВЦЭМ!$A$39:$A$782,$A165,СВЦЭМ!$B$39:$B$782,Y$155)+'СЕТ СН'!$F$12</f>
        <v>215.56185274000001</v>
      </c>
    </row>
    <row r="166" spans="1:25" ht="15.75" x14ac:dyDescent="0.2">
      <c r="A166" s="35">
        <f t="shared" si="4"/>
        <v>44480</v>
      </c>
      <c r="B166" s="36">
        <f>SUMIFS(СВЦЭМ!$E$39:$E$782,СВЦЭМ!$A$39:$A$782,$A166,СВЦЭМ!$B$39:$B$782,B$155)+'СЕТ СН'!$F$12</f>
        <v>200.44028517999999</v>
      </c>
      <c r="C166" s="36">
        <f>SUMIFS(СВЦЭМ!$E$39:$E$782,СВЦЭМ!$A$39:$A$782,$A166,СВЦЭМ!$B$39:$B$782,C$155)+'СЕТ СН'!$F$12</f>
        <v>207.49535191000001</v>
      </c>
      <c r="D166" s="36">
        <f>SUMIFS(СВЦЭМ!$E$39:$E$782,СВЦЭМ!$A$39:$A$782,$A166,СВЦЭМ!$B$39:$B$782,D$155)+'СЕТ СН'!$F$12</f>
        <v>202.11905157000001</v>
      </c>
      <c r="E166" s="36">
        <f>SUMIFS(СВЦЭМ!$E$39:$E$782,СВЦЭМ!$A$39:$A$782,$A166,СВЦЭМ!$B$39:$B$782,E$155)+'СЕТ СН'!$F$12</f>
        <v>200.62010835999999</v>
      </c>
      <c r="F166" s="36">
        <f>SUMIFS(СВЦЭМ!$E$39:$E$782,СВЦЭМ!$A$39:$A$782,$A166,СВЦЭМ!$B$39:$B$782,F$155)+'СЕТ СН'!$F$12</f>
        <v>200.54678007999999</v>
      </c>
      <c r="G166" s="36">
        <f>SUMIFS(СВЦЭМ!$E$39:$E$782,СВЦЭМ!$A$39:$A$782,$A166,СВЦЭМ!$B$39:$B$782,G$155)+'СЕТ СН'!$F$12</f>
        <v>203.21368852000001</v>
      </c>
      <c r="H166" s="36">
        <f>SUMIFS(СВЦЭМ!$E$39:$E$782,СВЦЭМ!$A$39:$A$782,$A166,СВЦЭМ!$B$39:$B$782,H$155)+'СЕТ СН'!$F$12</f>
        <v>216.19953253</v>
      </c>
      <c r="I166" s="36">
        <f>SUMIFS(СВЦЭМ!$E$39:$E$782,СВЦЭМ!$A$39:$A$782,$A166,СВЦЭМ!$B$39:$B$782,I$155)+'СЕТ СН'!$F$12</f>
        <v>211.04760666999999</v>
      </c>
      <c r="J166" s="36">
        <f>SUMIFS(СВЦЭМ!$E$39:$E$782,СВЦЭМ!$A$39:$A$782,$A166,СВЦЭМ!$B$39:$B$782,J$155)+'СЕТ СН'!$F$12</f>
        <v>200.65714342000001</v>
      </c>
      <c r="K166" s="36">
        <f>SUMIFS(СВЦЭМ!$E$39:$E$782,СВЦЭМ!$A$39:$A$782,$A166,СВЦЭМ!$B$39:$B$782,K$155)+'СЕТ СН'!$F$12</f>
        <v>197.58798580999999</v>
      </c>
      <c r="L166" s="36">
        <f>SUMIFS(СВЦЭМ!$E$39:$E$782,СВЦЭМ!$A$39:$A$782,$A166,СВЦЭМ!$B$39:$B$782,L$155)+'СЕТ СН'!$F$12</f>
        <v>197.77376366999999</v>
      </c>
      <c r="M166" s="36">
        <f>SUMIFS(СВЦЭМ!$E$39:$E$782,СВЦЭМ!$A$39:$A$782,$A166,СВЦЭМ!$B$39:$B$782,M$155)+'СЕТ СН'!$F$12</f>
        <v>201.70130725999999</v>
      </c>
      <c r="N166" s="36">
        <f>SUMIFS(СВЦЭМ!$E$39:$E$782,СВЦЭМ!$A$39:$A$782,$A166,СВЦЭМ!$B$39:$B$782,N$155)+'СЕТ СН'!$F$12</f>
        <v>202.38067785000001</v>
      </c>
      <c r="O166" s="36">
        <f>SUMIFS(СВЦЭМ!$E$39:$E$782,СВЦЭМ!$A$39:$A$782,$A166,СВЦЭМ!$B$39:$B$782,O$155)+'СЕТ СН'!$F$12</f>
        <v>202.11018763999999</v>
      </c>
      <c r="P166" s="36">
        <f>SUMIFS(СВЦЭМ!$E$39:$E$782,СВЦЭМ!$A$39:$A$782,$A166,СВЦЭМ!$B$39:$B$782,P$155)+'СЕТ СН'!$F$12</f>
        <v>202.75309407</v>
      </c>
      <c r="Q166" s="36">
        <f>SUMIFS(СВЦЭМ!$E$39:$E$782,СВЦЭМ!$A$39:$A$782,$A166,СВЦЭМ!$B$39:$B$782,Q$155)+'СЕТ СН'!$F$12</f>
        <v>203.08778903000001</v>
      </c>
      <c r="R166" s="36">
        <f>SUMIFS(СВЦЭМ!$E$39:$E$782,СВЦЭМ!$A$39:$A$782,$A166,СВЦЭМ!$B$39:$B$782,R$155)+'СЕТ СН'!$F$12</f>
        <v>201.57473865</v>
      </c>
      <c r="S166" s="36">
        <f>SUMIFS(СВЦЭМ!$E$39:$E$782,СВЦЭМ!$A$39:$A$782,$A166,СВЦЭМ!$B$39:$B$782,S$155)+'СЕТ СН'!$F$12</f>
        <v>200.10223893</v>
      </c>
      <c r="T166" s="36">
        <f>SUMIFS(СВЦЭМ!$E$39:$E$782,СВЦЭМ!$A$39:$A$782,$A166,СВЦЭМ!$B$39:$B$782,T$155)+'СЕТ СН'!$F$12</f>
        <v>195.30037261999999</v>
      </c>
      <c r="U166" s="36">
        <f>SUMIFS(СВЦЭМ!$E$39:$E$782,СВЦЭМ!$A$39:$A$782,$A166,СВЦЭМ!$B$39:$B$782,U$155)+'СЕТ СН'!$F$12</f>
        <v>193.34908720999999</v>
      </c>
      <c r="V166" s="36">
        <f>SUMIFS(СВЦЭМ!$E$39:$E$782,СВЦЭМ!$A$39:$A$782,$A166,СВЦЭМ!$B$39:$B$782,V$155)+'СЕТ СН'!$F$12</f>
        <v>193.02069227999999</v>
      </c>
      <c r="W166" s="36">
        <f>SUMIFS(СВЦЭМ!$E$39:$E$782,СВЦЭМ!$A$39:$A$782,$A166,СВЦЭМ!$B$39:$B$782,W$155)+'СЕТ СН'!$F$12</f>
        <v>197.99717347999999</v>
      </c>
      <c r="X166" s="36">
        <f>SUMIFS(СВЦЭМ!$E$39:$E$782,СВЦЭМ!$A$39:$A$782,$A166,СВЦЭМ!$B$39:$B$782,X$155)+'СЕТ СН'!$F$12</f>
        <v>200.85655256999999</v>
      </c>
      <c r="Y166" s="36">
        <f>SUMIFS(СВЦЭМ!$E$39:$E$782,СВЦЭМ!$A$39:$A$782,$A166,СВЦЭМ!$B$39:$B$782,Y$155)+'СЕТ СН'!$F$12</f>
        <v>207.61651497</v>
      </c>
    </row>
    <row r="167" spans="1:25" ht="15.75" x14ac:dyDescent="0.2">
      <c r="A167" s="35">
        <f t="shared" si="4"/>
        <v>44481</v>
      </c>
      <c r="B167" s="36">
        <f>SUMIFS(СВЦЭМ!$E$39:$E$782,СВЦЭМ!$A$39:$A$782,$A167,СВЦЭМ!$B$39:$B$782,B$155)+'СЕТ СН'!$F$12</f>
        <v>213.28599371000001</v>
      </c>
      <c r="C167" s="36">
        <f>SUMIFS(СВЦЭМ!$E$39:$E$782,СВЦЭМ!$A$39:$A$782,$A167,СВЦЭМ!$B$39:$B$782,C$155)+'СЕТ СН'!$F$12</f>
        <v>217.71410653999999</v>
      </c>
      <c r="D167" s="36">
        <f>SUMIFS(СВЦЭМ!$E$39:$E$782,СВЦЭМ!$A$39:$A$782,$A167,СВЦЭМ!$B$39:$B$782,D$155)+'СЕТ СН'!$F$12</f>
        <v>201.40330234999999</v>
      </c>
      <c r="E167" s="36">
        <f>SUMIFS(СВЦЭМ!$E$39:$E$782,СВЦЭМ!$A$39:$A$782,$A167,СВЦЭМ!$B$39:$B$782,E$155)+'СЕТ СН'!$F$12</f>
        <v>200.32876582</v>
      </c>
      <c r="F167" s="36">
        <f>SUMIFS(СВЦЭМ!$E$39:$E$782,СВЦЭМ!$A$39:$A$782,$A167,СВЦЭМ!$B$39:$B$782,F$155)+'СЕТ СН'!$F$12</f>
        <v>200.20901642999999</v>
      </c>
      <c r="G167" s="36">
        <f>SUMIFS(СВЦЭМ!$E$39:$E$782,СВЦЭМ!$A$39:$A$782,$A167,СВЦЭМ!$B$39:$B$782,G$155)+'СЕТ СН'!$F$12</f>
        <v>200.34451023</v>
      </c>
      <c r="H167" s="36">
        <f>SUMIFS(СВЦЭМ!$E$39:$E$782,СВЦЭМ!$A$39:$A$782,$A167,СВЦЭМ!$B$39:$B$782,H$155)+'СЕТ СН'!$F$12</f>
        <v>214.54694634000001</v>
      </c>
      <c r="I167" s="36">
        <f>SUMIFS(СВЦЭМ!$E$39:$E$782,СВЦЭМ!$A$39:$A$782,$A167,СВЦЭМ!$B$39:$B$782,I$155)+'СЕТ СН'!$F$12</f>
        <v>203.89635730000001</v>
      </c>
      <c r="J167" s="36">
        <f>SUMIFS(СВЦЭМ!$E$39:$E$782,СВЦЭМ!$A$39:$A$782,$A167,СВЦЭМ!$B$39:$B$782,J$155)+'СЕТ СН'!$F$12</f>
        <v>196.24346881</v>
      </c>
      <c r="K167" s="36">
        <f>SUMIFS(СВЦЭМ!$E$39:$E$782,СВЦЭМ!$A$39:$A$782,$A167,СВЦЭМ!$B$39:$B$782,K$155)+'СЕТ СН'!$F$12</f>
        <v>195.12082978000001</v>
      </c>
      <c r="L167" s="36">
        <f>SUMIFS(СВЦЭМ!$E$39:$E$782,СВЦЭМ!$A$39:$A$782,$A167,СВЦЭМ!$B$39:$B$782,L$155)+'СЕТ СН'!$F$12</f>
        <v>193.59392836999999</v>
      </c>
      <c r="M167" s="36">
        <f>SUMIFS(СВЦЭМ!$E$39:$E$782,СВЦЭМ!$A$39:$A$782,$A167,СВЦЭМ!$B$39:$B$782,M$155)+'СЕТ СН'!$F$12</f>
        <v>201.43421703999999</v>
      </c>
      <c r="N167" s="36">
        <f>SUMIFS(СВЦЭМ!$E$39:$E$782,СВЦЭМ!$A$39:$A$782,$A167,СВЦЭМ!$B$39:$B$782,N$155)+'СЕТ СН'!$F$12</f>
        <v>208.39535315000001</v>
      </c>
      <c r="O167" s="36">
        <f>SUMIFS(СВЦЭМ!$E$39:$E$782,СВЦЭМ!$A$39:$A$782,$A167,СВЦЭМ!$B$39:$B$782,O$155)+'СЕТ СН'!$F$12</f>
        <v>206.84233936999999</v>
      </c>
      <c r="P167" s="36">
        <f>SUMIFS(СВЦЭМ!$E$39:$E$782,СВЦЭМ!$A$39:$A$782,$A167,СВЦЭМ!$B$39:$B$782,P$155)+'СЕТ СН'!$F$12</f>
        <v>207.28104965</v>
      </c>
      <c r="Q167" s="36">
        <f>SUMIFS(СВЦЭМ!$E$39:$E$782,СВЦЭМ!$A$39:$A$782,$A167,СВЦЭМ!$B$39:$B$782,Q$155)+'СЕТ СН'!$F$12</f>
        <v>207.06907397000001</v>
      </c>
      <c r="R167" s="36">
        <f>SUMIFS(СВЦЭМ!$E$39:$E$782,СВЦЭМ!$A$39:$A$782,$A167,СВЦЭМ!$B$39:$B$782,R$155)+'СЕТ СН'!$F$12</f>
        <v>205.86617296</v>
      </c>
      <c r="S167" s="36">
        <f>SUMIFS(СВЦЭМ!$E$39:$E$782,СВЦЭМ!$A$39:$A$782,$A167,СВЦЭМ!$B$39:$B$782,S$155)+'СЕТ СН'!$F$12</f>
        <v>205.45621585000001</v>
      </c>
      <c r="T167" s="36">
        <f>SUMIFS(СВЦЭМ!$E$39:$E$782,СВЦЭМ!$A$39:$A$782,$A167,СВЦЭМ!$B$39:$B$782,T$155)+'СЕТ СН'!$F$12</f>
        <v>193.97852098000001</v>
      </c>
      <c r="U167" s="36">
        <f>SUMIFS(СВЦЭМ!$E$39:$E$782,СВЦЭМ!$A$39:$A$782,$A167,СВЦЭМ!$B$39:$B$782,U$155)+'СЕТ СН'!$F$12</f>
        <v>187.18591007000001</v>
      </c>
      <c r="V167" s="36">
        <f>SUMIFS(СВЦЭМ!$E$39:$E$782,СВЦЭМ!$A$39:$A$782,$A167,СВЦЭМ!$B$39:$B$782,V$155)+'СЕТ СН'!$F$12</f>
        <v>181.22849031999999</v>
      </c>
      <c r="W167" s="36">
        <f>SUMIFS(СВЦЭМ!$E$39:$E$782,СВЦЭМ!$A$39:$A$782,$A167,СВЦЭМ!$B$39:$B$782,W$155)+'СЕТ СН'!$F$12</f>
        <v>186.01127303999999</v>
      </c>
      <c r="X167" s="36">
        <f>SUMIFS(СВЦЭМ!$E$39:$E$782,СВЦЭМ!$A$39:$A$782,$A167,СВЦЭМ!$B$39:$B$782,X$155)+'СЕТ СН'!$F$12</f>
        <v>188.15385029999999</v>
      </c>
      <c r="Y167" s="36">
        <f>SUMIFS(СВЦЭМ!$E$39:$E$782,СВЦЭМ!$A$39:$A$782,$A167,СВЦЭМ!$B$39:$B$782,Y$155)+'СЕТ СН'!$F$12</f>
        <v>192.42375446</v>
      </c>
    </row>
    <row r="168" spans="1:25" ht="15.75" x14ac:dyDescent="0.2">
      <c r="A168" s="35">
        <f t="shared" si="4"/>
        <v>44482</v>
      </c>
      <c r="B168" s="36">
        <f>SUMIFS(СВЦЭМ!$E$39:$E$782,СВЦЭМ!$A$39:$A$782,$A168,СВЦЭМ!$B$39:$B$782,B$155)+'СЕТ СН'!$F$12</f>
        <v>188.93692315000001</v>
      </c>
      <c r="C168" s="36">
        <f>SUMIFS(СВЦЭМ!$E$39:$E$782,СВЦЭМ!$A$39:$A$782,$A168,СВЦЭМ!$B$39:$B$782,C$155)+'СЕТ СН'!$F$12</f>
        <v>211.40507319</v>
      </c>
      <c r="D168" s="36">
        <f>SUMIFS(СВЦЭМ!$E$39:$E$782,СВЦЭМ!$A$39:$A$782,$A168,СВЦЭМ!$B$39:$B$782,D$155)+'СЕТ СН'!$F$12</f>
        <v>198.70908057</v>
      </c>
      <c r="E168" s="36">
        <f>SUMIFS(СВЦЭМ!$E$39:$E$782,СВЦЭМ!$A$39:$A$782,$A168,СВЦЭМ!$B$39:$B$782,E$155)+'СЕТ СН'!$F$12</f>
        <v>195.29428593</v>
      </c>
      <c r="F168" s="36">
        <f>SUMIFS(СВЦЭМ!$E$39:$E$782,СВЦЭМ!$A$39:$A$782,$A168,СВЦЭМ!$B$39:$B$782,F$155)+'СЕТ СН'!$F$12</f>
        <v>194.31865146999999</v>
      </c>
      <c r="G168" s="36">
        <f>SUMIFS(СВЦЭМ!$E$39:$E$782,СВЦЭМ!$A$39:$A$782,$A168,СВЦЭМ!$B$39:$B$782,G$155)+'СЕТ СН'!$F$12</f>
        <v>196.9190122</v>
      </c>
      <c r="H168" s="36">
        <f>SUMIFS(СВЦЭМ!$E$39:$E$782,СВЦЭМ!$A$39:$A$782,$A168,СВЦЭМ!$B$39:$B$782,H$155)+'СЕТ СН'!$F$12</f>
        <v>209.46098505000001</v>
      </c>
      <c r="I168" s="36">
        <f>SUMIFS(СВЦЭМ!$E$39:$E$782,СВЦЭМ!$A$39:$A$782,$A168,СВЦЭМ!$B$39:$B$782,I$155)+'СЕТ СН'!$F$12</f>
        <v>203.36077474999999</v>
      </c>
      <c r="J168" s="36">
        <f>SUMIFS(СВЦЭМ!$E$39:$E$782,СВЦЭМ!$A$39:$A$782,$A168,СВЦЭМ!$B$39:$B$782,J$155)+'СЕТ СН'!$F$12</f>
        <v>197.40571306000001</v>
      </c>
      <c r="K168" s="36">
        <f>SUMIFS(СВЦЭМ!$E$39:$E$782,СВЦЭМ!$A$39:$A$782,$A168,СВЦЭМ!$B$39:$B$782,K$155)+'СЕТ СН'!$F$12</f>
        <v>187.11772245</v>
      </c>
      <c r="L168" s="36">
        <f>SUMIFS(СВЦЭМ!$E$39:$E$782,СВЦЭМ!$A$39:$A$782,$A168,СВЦЭМ!$B$39:$B$782,L$155)+'СЕТ СН'!$F$12</f>
        <v>185.18292337</v>
      </c>
      <c r="M168" s="36">
        <f>SUMIFS(СВЦЭМ!$E$39:$E$782,СВЦЭМ!$A$39:$A$782,$A168,СВЦЭМ!$B$39:$B$782,M$155)+'СЕТ СН'!$F$12</f>
        <v>189.01975332000001</v>
      </c>
      <c r="N168" s="36">
        <f>SUMIFS(СВЦЭМ!$E$39:$E$782,СВЦЭМ!$A$39:$A$782,$A168,СВЦЭМ!$B$39:$B$782,N$155)+'СЕТ СН'!$F$12</f>
        <v>199.05249773</v>
      </c>
      <c r="O168" s="36">
        <f>SUMIFS(СВЦЭМ!$E$39:$E$782,СВЦЭМ!$A$39:$A$782,$A168,СВЦЭМ!$B$39:$B$782,O$155)+'СЕТ СН'!$F$12</f>
        <v>205.44516526999999</v>
      </c>
      <c r="P168" s="36">
        <f>SUMIFS(СВЦЭМ!$E$39:$E$782,СВЦЭМ!$A$39:$A$782,$A168,СВЦЭМ!$B$39:$B$782,P$155)+'СЕТ СН'!$F$12</f>
        <v>204.59431351999999</v>
      </c>
      <c r="Q168" s="36">
        <f>SUMIFS(СВЦЭМ!$E$39:$E$782,СВЦЭМ!$A$39:$A$782,$A168,СВЦЭМ!$B$39:$B$782,Q$155)+'СЕТ СН'!$F$12</f>
        <v>203.90539154999999</v>
      </c>
      <c r="R168" s="36">
        <f>SUMIFS(СВЦЭМ!$E$39:$E$782,СВЦЭМ!$A$39:$A$782,$A168,СВЦЭМ!$B$39:$B$782,R$155)+'СЕТ СН'!$F$12</f>
        <v>203.01157047999999</v>
      </c>
      <c r="S168" s="36">
        <f>SUMIFS(СВЦЭМ!$E$39:$E$782,СВЦЭМ!$A$39:$A$782,$A168,СВЦЭМ!$B$39:$B$782,S$155)+'СЕТ СН'!$F$12</f>
        <v>196.28424000999999</v>
      </c>
      <c r="T168" s="36">
        <f>SUMIFS(СВЦЭМ!$E$39:$E$782,СВЦЭМ!$A$39:$A$782,$A168,СВЦЭМ!$B$39:$B$782,T$155)+'СЕТ СН'!$F$12</f>
        <v>178.66569798</v>
      </c>
      <c r="U168" s="36">
        <f>SUMIFS(СВЦЭМ!$E$39:$E$782,СВЦЭМ!$A$39:$A$782,$A168,СВЦЭМ!$B$39:$B$782,U$155)+'СЕТ СН'!$F$12</f>
        <v>171.57763043</v>
      </c>
      <c r="V168" s="36">
        <f>SUMIFS(СВЦЭМ!$E$39:$E$782,СВЦЭМ!$A$39:$A$782,$A168,СВЦЭМ!$B$39:$B$782,V$155)+'СЕТ СН'!$F$12</f>
        <v>169.92347849000001</v>
      </c>
      <c r="W168" s="36">
        <f>SUMIFS(СВЦЭМ!$E$39:$E$782,СВЦЭМ!$A$39:$A$782,$A168,СВЦЭМ!$B$39:$B$782,W$155)+'СЕТ СН'!$F$12</f>
        <v>179.99712628</v>
      </c>
      <c r="X168" s="36">
        <f>SUMIFS(СВЦЭМ!$E$39:$E$782,СВЦЭМ!$A$39:$A$782,$A168,СВЦЭМ!$B$39:$B$782,X$155)+'СЕТ СН'!$F$12</f>
        <v>186.20784001000001</v>
      </c>
      <c r="Y168" s="36">
        <f>SUMIFS(СВЦЭМ!$E$39:$E$782,СВЦЭМ!$A$39:$A$782,$A168,СВЦЭМ!$B$39:$B$782,Y$155)+'СЕТ СН'!$F$12</f>
        <v>201.51435547</v>
      </c>
    </row>
    <row r="169" spans="1:25" ht="15.75" x14ac:dyDescent="0.2">
      <c r="A169" s="35">
        <f t="shared" si="4"/>
        <v>44483</v>
      </c>
      <c r="B169" s="36">
        <f>SUMIFS(СВЦЭМ!$E$39:$E$782,СВЦЭМ!$A$39:$A$782,$A169,СВЦЭМ!$B$39:$B$782,B$155)+'СЕТ СН'!$F$12</f>
        <v>216.21867107</v>
      </c>
      <c r="C169" s="36">
        <f>SUMIFS(СВЦЭМ!$E$39:$E$782,СВЦЭМ!$A$39:$A$782,$A169,СВЦЭМ!$B$39:$B$782,C$155)+'СЕТ СН'!$F$12</f>
        <v>211.10482725</v>
      </c>
      <c r="D169" s="36">
        <f>SUMIFS(СВЦЭМ!$E$39:$E$782,СВЦЭМ!$A$39:$A$782,$A169,СВЦЭМ!$B$39:$B$782,D$155)+'СЕТ СН'!$F$12</f>
        <v>194.10174458</v>
      </c>
      <c r="E169" s="36">
        <f>SUMIFS(СВЦЭМ!$E$39:$E$782,СВЦЭМ!$A$39:$A$782,$A169,СВЦЭМ!$B$39:$B$782,E$155)+'СЕТ СН'!$F$12</f>
        <v>191.39830810000001</v>
      </c>
      <c r="F169" s="36">
        <f>SUMIFS(СВЦЭМ!$E$39:$E$782,СВЦЭМ!$A$39:$A$782,$A169,СВЦЭМ!$B$39:$B$782,F$155)+'СЕТ СН'!$F$12</f>
        <v>190.39566539</v>
      </c>
      <c r="G169" s="36">
        <f>SUMIFS(СВЦЭМ!$E$39:$E$782,СВЦЭМ!$A$39:$A$782,$A169,СВЦЭМ!$B$39:$B$782,G$155)+'СЕТ СН'!$F$12</f>
        <v>193.05118815</v>
      </c>
      <c r="H169" s="36">
        <f>SUMIFS(СВЦЭМ!$E$39:$E$782,СВЦЭМ!$A$39:$A$782,$A169,СВЦЭМ!$B$39:$B$782,H$155)+'СЕТ СН'!$F$12</f>
        <v>210.72344222000001</v>
      </c>
      <c r="I169" s="36">
        <f>SUMIFS(СВЦЭМ!$E$39:$E$782,СВЦЭМ!$A$39:$A$782,$A169,СВЦЭМ!$B$39:$B$782,I$155)+'СЕТ СН'!$F$12</f>
        <v>208.36710246999999</v>
      </c>
      <c r="J169" s="36">
        <f>SUMIFS(СВЦЭМ!$E$39:$E$782,СВЦЭМ!$A$39:$A$782,$A169,СВЦЭМ!$B$39:$B$782,J$155)+'СЕТ СН'!$F$12</f>
        <v>203.20598577999999</v>
      </c>
      <c r="K169" s="36">
        <f>SUMIFS(СВЦЭМ!$E$39:$E$782,СВЦЭМ!$A$39:$A$782,$A169,СВЦЭМ!$B$39:$B$782,K$155)+'СЕТ СН'!$F$12</f>
        <v>176.17621004</v>
      </c>
      <c r="L169" s="36">
        <f>SUMIFS(СВЦЭМ!$E$39:$E$782,СВЦЭМ!$A$39:$A$782,$A169,СВЦЭМ!$B$39:$B$782,L$155)+'СЕТ СН'!$F$12</f>
        <v>189.30783138000001</v>
      </c>
      <c r="M169" s="36">
        <f>SUMIFS(СВЦЭМ!$E$39:$E$782,СВЦЭМ!$A$39:$A$782,$A169,СВЦЭМ!$B$39:$B$782,M$155)+'СЕТ СН'!$F$12</f>
        <v>218.53105955000001</v>
      </c>
      <c r="N169" s="36">
        <f>SUMIFS(СВЦЭМ!$E$39:$E$782,СВЦЭМ!$A$39:$A$782,$A169,СВЦЭМ!$B$39:$B$782,N$155)+'СЕТ СН'!$F$12</f>
        <v>216.31105027999999</v>
      </c>
      <c r="O169" s="36">
        <f>SUMIFS(СВЦЭМ!$E$39:$E$782,СВЦЭМ!$A$39:$A$782,$A169,СВЦЭМ!$B$39:$B$782,O$155)+'СЕТ СН'!$F$12</f>
        <v>215.46159990999999</v>
      </c>
      <c r="P169" s="36">
        <f>SUMIFS(СВЦЭМ!$E$39:$E$782,СВЦЭМ!$A$39:$A$782,$A169,СВЦЭМ!$B$39:$B$782,P$155)+'СЕТ СН'!$F$12</f>
        <v>214.19162979000001</v>
      </c>
      <c r="Q169" s="36">
        <f>SUMIFS(СВЦЭМ!$E$39:$E$782,СВЦЭМ!$A$39:$A$782,$A169,СВЦЭМ!$B$39:$B$782,Q$155)+'СЕТ СН'!$F$12</f>
        <v>218.93101349</v>
      </c>
      <c r="R169" s="36">
        <f>SUMIFS(СВЦЭМ!$E$39:$E$782,СВЦЭМ!$A$39:$A$782,$A169,СВЦЭМ!$B$39:$B$782,R$155)+'СЕТ СН'!$F$12</f>
        <v>218.55545795</v>
      </c>
      <c r="S169" s="36">
        <f>SUMIFS(СВЦЭМ!$E$39:$E$782,СВЦЭМ!$A$39:$A$782,$A169,СВЦЭМ!$B$39:$B$782,S$155)+'СЕТ СН'!$F$12</f>
        <v>206.75983391</v>
      </c>
      <c r="T169" s="36">
        <f>SUMIFS(СВЦЭМ!$E$39:$E$782,СВЦЭМ!$A$39:$A$782,$A169,СВЦЭМ!$B$39:$B$782,T$155)+'СЕТ СН'!$F$12</f>
        <v>185.92387457000001</v>
      </c>
      <c r="U169" s="36">
        <f>SUMIFS(СВЦЭМ!$E$39:$E$782,СВЦЭМ!$A$39:$A$782,$A169,СВЦЭМ!$B$39:$B$782,U$155)+'СЕТ СН'!$F$12</f>
        <v>170.96704185999999</v>
      </c>
      <c r="V169" s="36">
        <f>SUMIFS(СВЦЭМ!$E$39:$E$782,СВЦЭМ!$A$39:$A$782,$A169,СВЦЭМ!$B$39:$B$782,V$155)+'СЕТ СН'!$F$12</f>
        <v>164.71021734000001</v>
      </c>
      <c r="W169" s="36">
        <f>SUMIFS(СВЦЭМ!$E$39:$E$782,СВЦЭМ!$A$39:$A$782,$A169,СВЦЭМ!$B$39:$B$782,W$155)+'СЕТ СН'!$F$12</f>
        <v>184.70750305000001</v>
      </c>
      <c r="X169" s="36">
        <f>SUMIFS(СВЦЭМ!$E$39:$E$782,СВЦЭМ!$A$39:$A$782,$A169,СВЦЭМ!$B$39:$B$782,X$155)+'СЕТ СН'!$F$12</f>
        <v>203.79542042</v>
      </c>
      <c r="Y169" s="36">
        <f>SUMIFS(СВЦЭМ!$E$39:$E$782,СВЦЭМ!$A$39:$A$782,$A169,СВЦЭМ!$B$39:$B$782,Y$155)+'СЕТ СН'!$F$12</f>
        <v>214.50279660000001</v>
      </c>
    </row>
    <row r="170" spans="1:25" ht="15.75" x14ac:dyDescent="0.2">
      <c r="A170" s="35">
        <f t="shared" si="4"/>
        <v>44484</v>
      </c>
      <c r="B170" s="36">
        <f>SUMIFS(СВЦЭМ!$E$39:$E$782,СВЦЭМ!$A$39:$A$782,$A170,СВЦЭМ!$B$39:$B$782,B$155)+'СЕТ СН'!$F$12</f>
        <v>203.59897827</v>
      </c>
      <c r="C170" s="36">
        <f>SUMIFS(СВЦЭМ!$E$39:$E$782,СВЦЭМ!$A$39:$A$782,$A170,СВЦЭМ!$B$39:$B$782,C$155)+'СЕТ СН'!$F$12</f>
        <v>202.35163331999999</v>
      </c>
      <c r="D170" s="36">
        <f>SUMIFS(СВЦЭМ!$E$39:$E$782,СВЦЭМ!$A$39:$A$782,$A170,СВЦЭМ!$B$39:$B$782,D$155)+'СЕТ СН'!$F$12</f>
        <v>195.31321849</v>
      </c>
      <c r="E170" s="36">
        <f>SUMIFS(СВЦЭМ!$E$39:$E$782,СВЦЭМ!$A$39:$A$782,$A170,СВЦЭМ!$B$39:$B$782,E$155)+'СЕТ СН'!$F$12</f>
        <v>198.81223403999999</v>
      </c>
      <c r="F170" s="36">
        <f>SUMIFS(СВЦЭМ!$E$39:$E$782,СВЦЭМ!$A$39:$A$782,$A170,СВЦЭМ!$B$39:$B$782,F$155)+'СЕТ СН'!$F$12</f>
        <v>197.17622578999999</v>
      </c>
      <c r="G170" s="36">
        <f>SUMIFS(СВЦЭМ!$E$39:$E$782,СВЦЭМ!$A$39:$A$782,$A170,СВЦЭМ!$B$39:$B$782,G$155)+'СЕТ СН'!$F$12</f>
        <v>196.96027599999999</v>
      </c>
      <c r="H170" s="36">
        <f>SUMIFS(СВЦЭМ!$E$39:$E$782,СВЦЭМ!$A$39:$A$782,$A170,СВЦЭМ!$B$39:$B$782,H$155)+'СЕТ СН'!$F$12</f>
        <v>209.32162664000001</v>
      </c>
      <c r="I170" s="36">
        <f>SUMIFS(СВЦЭМ!$E$39:$E$782,СВЦЭМ!$A$39:$A$782,$A170,СВЦЭМ!$B$39:$B$782,I$155)+'СЕТ СН'!$F$12</f>
        <v>210.67237571999999</v>
      </c>
      <c r="J170" s="36">
        <f>SUMIFS(СВЦЭМ!$E$39:$E$782,СВЦЭМ!$A$39:$A$782,$A170,СВЦЭМ!$B$39:$B$782,J$155)+'СЕТ СН'!$F$12</f>
        <v>204.30623105000001</v>
      </c>
      <c r="K170" s="36">
        <f>SUMIFS(СВЦЭМ!$E$39:$E$782,СВЦЭМ!$A$39:$A$782,$A170,СВЦЭМ!$B$39:$B$782,K$155)+'СЕТ СН'!$F$12</f>
        <v>198.0522393</v>
      </c>
      <c r="L170" s="36">
        <f>SUMIFS(СВЦЭМ!$E$39:$E$782,СВЦЭМ!$A$39:$A$782,$A170,СВЦЭМ!$B$39:$B$782,L$155)+'СЕТ СН'!$F$12</f>
        <v>199.75598689</v>
      </c>
      <c r="M170" s="36">
        <f>SUMIFS(СВЦЭМ!$E$39:$E$782,СВЦЭМ!$A$39:$A$782,$A170,СВЦЭМ!$B$39:$B$782,M$155)+'СЕТ СН'!$F$12</f>
        <v>201.31364683999999</v>
      </c>
      <c r="N170" s="36">
        <f>SUMIFS(СВЦЭМ!$E$39:$E$782,СВЦЭМ!$A$39:$A$782,$A170,СВЦЭМ!$B$39:$B$782,N$155)+'СЕТ СН'!$F$12</f>
        <v>201.83059757000001</v>
      </c>
      <c r="O170" s="36">
        <f>SUMIFS(СВЦЭМ!$E$39:$E$782,СВЦЭМ!$A$39:$A$782,$A170,СВЦЭМ!$B$39:$B$782,O$155)+'СЕТ СН'!$F$12</f>
        <v>207.89573566999999</v>
      </c>
      <c r="P170" s="36">
        <f>SUMIFS(СВЦЭМ!$E$39:$E$782,СВЦЭМ!$A$39:$A$782,$A170,СВЦЭМ!$B$39:$B$782,P$155)+'СЕТ СН'!$F$12</f>
        <v>214.51799500999999</v>
      </c>
      <c r="Q170" s="36">
        <f>SUMIFS(СВЦЭМ!$E$39:$E$782,СВЦЭМ!$A$39:$A$782,$A170,СВЦЭМ!$B$39:$B$782,Q$155)+'СЕТ СН'!$F$12</f>
        <v>214.68256826999999</v>
      </c>
      <c r="R170" s="36">
        <f>SUMIFS(СВЦЭМ!$E$39:$E$782,СВЦЭМ!$A$39:$A$782,$A170,СВЦЭМ!$B$39:$B$782,R$155)+'СЕТ СН'!$F$12</f>
        <v>214.50979461</v>
      </c>
      <c r="S170" s="36">
        <f>SUMIFS(СВЦЭМ!$E$39:$E$782,СВЦЭМ!$A$39:$A$782,$A170,СВЦЭМ!$B$39:$B$782,S$155)+'СЕТ СН'!$F$12</f>
        <v>214.80238922000001</v>
      </c>
      <c r="T170" s="36">
        <f>SUMIFS(СВЦЭМ!$E$39:$E$782,СВЦЭМ!$A$39:$A$782,$A170,СВЦЭМ!$B$39:$B$782,T$155)+'СЕТ СН'!$F$12</f>
        <v>198.84330345000001</v>
      </c>
      <c r="U170" s="36">
        <f>SUMIFS(СВЦЭМ!$E$39:$E$782,СВЦЭМ!$A$39:$A$782,$A170,СВЦЭМ!$B$39:$B$782,U$155)+'СЕТ СН'!$F$12</f>
        <v>199.85452326999999</v>
      </c>
      <c r="V170" s="36">
        <f>SUMIFS(СВЦЭМ!$E$39:$E$782,СВЦЭМ!$A$39:$A$782,$A170,СВЦЭМ!$B$39:$B$782,V$155)+'СЕТ СН'!$F$12</f>
        <v>200.18039247999999</v>
      </c>
      <c r="W170" s="36">
        <f>SUMIFS(СВЦЭМ!$E$39:$E$782,СВЦЭМ!$A$39:$A$782,$A170,СВЦЭМ!$B$39:$B$782,W$155)+'СЕТ СН'!$F$12</f>
        <v>198.97947416</v>
      </c>
      <c r="X170" s="36">
        <f>SUMIFS(СВЦЭМ!$E$39:$E$782,СВЦЭМ!$A$39:$A$782,$A170,СВЦЭМ!$B$39:$B$782,X$155)+'СЕТ СН'!$F$12</f>
        <v>200.72977667000001</v>
      </c>
      <c r="Y170" s="36">
        <f>SUMIFS(СВЦЭМ!$E$39:$E$782,СВЦЭМ!$A$39:$A$782,$A170,СВЦЭМ!$B$39:$B$782,Y$155)+'СЕТ СН'!$F$12</f>
        <v>211.02612228000001</v>
      </c>
    </row>
    <row r="171" spans="1:25" ht="15.75" x14ac:dyDescent="0.2">
      <c r="A171" s="35">
        <f t="shared" si="4"/>
        <v>44485</v>
      </c>
      <c r="B171" s="36">
        <f>SUMIFS(СВЦЭМ!$E$39:$E$782,СВЦЭМ!$A$39:$A$782,$A171,СВЦЭМ!$B$39:$B$782,B$155)+'СЕТ СН'!$F$12</f>
        <v>204.63633966</v>
      </c>
      <c r="C171" s="36">
        <f>SUMIFS(СВЦЭМ!$E$39:$E$782,СВЦЭМ!$A$39:$A$782,$A171,СВЦЭМ!$B$39:$B$782,C$155)+'СЕТ СН'!$F$12</f>
        <v>212.51174345000001</v>
      </c>
      <c r="D171" s="36">
        <f>SUMIFS(СВЦЭМ!$E$39:$E$782,СВЦЭМ!$A$39:$A$782,$A171,СВЦЭМ!$B$39:$B$782,D$155)+'СЕТ СН'!$F$12</f>
        <v>197.06283782</v>
      </c>
      <c r="E171" s="36">
        <f>SUMIFS(СВЦЭМ!$E$39:$E$782,СВЦЭМ!$A$39:$A$782,$A171,СВЦЭМ!$B$39:$B$782,E$155)+'СЕТ СН'!$F$12</f>
        <v>195.06675737</v>
      </c>
      <c r="F171" s="36">
        <f>SUMIFS(СВЦЭМ!$E$39:$E$782,СВЦЭМ!$A$39:$A$782,$A171,СВЦЭМ!$B$39:$B$782,F$155)+'СЕТ СН'!$F$12</f>
        <v>194.73739268</v>
      </c>
      <c r="G171" s="36">
        <f>SUMIFS(СВЦЭМ!$E$39:$E$782,СВЦЭМ!$A$39:$A$782,$A171,СВЦЭМ!$B$39:$B$782,G$155)+'СЕТ СН'!$F$12</f>
        <v>195.01611011</v>
      </c>
      <c r="H171" s="36">
        <f>SUMIFS(СВЦЭМ!$E$39:$E$782,СВЦЭМ!$A$39:$A$782,$A171,СВЦЭМ!$B$39:$B$782,H$155)+'СЕТ СН'!$F$12</f>
        <v>202.99060886999999</v>
      </c>
      <c r="I171" s="36">
        <f>SUMIFS(СВЦЭМ!$E$39:$E$782,СВЦЭМ!$A$39:$A$782,$A171,СВЦЭМ!$B$39:$B$782,I$155)+'СЕТ СН'!$F$12</f>
        <v>208.61020980999999</v>
      </c>
      <c r="J171" s="36">
        <f>SUMIFS(СВЦЭМ!$E$39:$E$782,СВЦЭМ!$A$39:$A$782,$A171,СВЦЭМ!$B$39:$B$782,J$155)+'СЕТ СН'!$F$12</f>
        <v>212.42855735000001</v>
      </c>
      <c r="K171" s="36">
        <f>SUMIFS(СВЦЭМ!$E$39:$E$782,СВЦЭМ!$A$39:$A$782,$A171,СВЦЭМ!$B$39:$B$782,K$155)+'СЕТ СН'!$F$12</f>
        <v>195.99935633000001</v>
      </c>
      <c r="L171" s="36">
        <f>SUMIFS(СВЦЭМ!$E$39:$E$782,СВЦЭМ!$A$39:$A$782,$A171,СВЦЭМ!$B$39:$B$782,L$155)+'СЕТ СН'!$F$12</f>
        <v>197.69870993999999</v>
      </c>
      <c r="M171" s="36">
        <f>SUMIFS(СВЦЭМ!$E$39:$E$782,СВЦЭМ!$A$39:$A$782,$A171,СВЦЭМ!$B$39:$B$782,M$155)+'СЕТ СН'!$F$12</f>
        <v>196.61997392000001</v>
      </c>
      <c r="N171" s="36">
        <f>SUMIFS(СВЦЭМ!$E$39:$E$782,СВЦЭМ!$A$39:$A$782,$A171,СВЦЭМ!$B$39:$B$782,N$155)+'СЕТ СН'!$F$12</f>
        <v>196.76503535000001</v>
      </c>
      <c r="O171" s="36">
        <f>SUMIFS(СВЦЭМ!$E$39:$E$782,СВЦЭМ!$A$39:$A$782,$A171,СВЦЭМ!$B$39:$B$782,O$155)+'СЕТ СН'!$F$12</f>
        <v>195.49887511</v>
      </c>
      <c r="P171" s="36">
        <f>SUMIFS(СВЦЭМ!$E$39:$E$782,СВЦЭМ!$A$39:$A$782,$A171,СВЦЭМ!$B$39:$B$782,P$155)+'СЕТ СН'!$F$12</f>
        <v>193.50022053999999</v>
      </c>
      <c r="Q171" s="36">
        <f>SUMIFS(СВЦЭМ!$E$39:$E$782,СВЦЭМ!$A$39:$A$782,$A171,СВЦЭМ!$B$39:$B$782,Q$155)+'СЕТ СН'!$F$12</f>
        <v>191.75155777000001</v>
      </c>
      <c r="R171" s="36">
        <f>SUMIFS(СВЦЭМ!$E$39:$E$782,СВЦЭМ!$A$39:$A$782,$A171,СВЦЭМ!$B$39:$B$782,R$155)+'СЕТ СН'!$F$12</f>
        <v>190.66117237</v>
      </c>
      <c r="S171" s="36">
        <f>SUMIFS(СВЦЭМ!$E$39:$E$782,СВЦЭМ!$A$39:$A$782,$A171,СВЦЭМ!$B$39:$B$782,S$155)+'СЕТ СН'!$F$12</f>
        <v>189.02651778000001</v>
      </c>
      <c r="T171" s="36">
        <f>SUMIFS(СВЦЭМ!$E$39:$E$782,СВЦЭМ!$A$39:$A$782,$A171,СВЦЭМ!$B$39:$B$782,T$155)+'СЕТ СН'!$F$12</f>
        <v>187.21226021000001</v>
      </c>
      <c r="U171" s="36">
        <f>SUMIFS(СВЦЭМ!$E$39:$E$782,СВЦЭМ!$A$39:$A$782,$A171,СВЦЭМ!$B$39:$B$782,U$155)+'СЕТ СН'!$F$12</f>
        <v>191.55681448999999</v>
      </c>
      <c r="V171" s="36">
        <f>SUMIFS(СВЦЭМ!$E$39:$E$782,СВЦЭМ!$A$39:$A$782,$A171,СВЦЭМ!$B$39:$B$782,V$155)+'СЕТ СН'!$F$12</f>
        <v>188.70501243999999</v>
      </c>
      <c r="W171" s="36">
        <f>SUMIFS(СВЦЭМ!$E$39:$E$782,СВЦЭМ!$A$39:$A$782,$A171,СВЦЭМ!$B$39:$B$782,W$155)+'СЕТ СН'!$F$12</f>
        <v>189.97373825</v>
      </c>
      <c r="X171" s="36">
        <f>SUMIFS(СВЦЭМ!$E$39:$E$782,СВЦЭМ!$A$39:$A$782,$A171,СВЦЭМ!$B$39:$B$782,X$155)+'СЕТ СН'!$F$12</f>
        <v>203.25027743999999</v>
      </c>
      <c r="Y171" s="36">
        <f>SUMIFS(СВЦЭМ!$E$39:$E$782,СВЦЭМ!$A$39:$A$782,$A171,СВЦЭМ!$B$39:$B$782,Y$155)+'СЕТ СН'!$F$12</f>
        <v>215.71485289</v>
      </c>
    </row>
    <row r="172" spans="1:25" ht="15.75" x14ac:dyDescent="0.2">
      <c r="A172" s="35">
        <f t="shared" si="4"/>
        <v>44486</v>
      </c>
      <c r="B172" s="36">
        <f>SUMIFS(СВЦЭМ!$E$39:$E$782,СВЦЭМ!$A$39:$A$782,$A172,СВЦЭМ!$B$39:$B$782,B$155)+'СЕТ СН'!$F$12</f>
        <v>201.73748852</v>
      </c>
      <c r="C172" s="36">
        <f>SUMIFS(СВЦЭМ!$E$39:$E$782,СВЦЭМ!$A$39:$A$782,$A172,СВЦЭМ!$B$39:$B$782,C$155)+'СЕТ СН'!$F$12</f>
        <v>209.94038445000001</v>
      </c>
      <c r="D172" s="36">
        <f>SUMIFS(СВЦЭМ!$E$39:$E$782,СВЦЭМ!$A$39:$A$782,$A172,СВЦЭМ!$B$39:$B$782,D$155)+'СЕТ СН'!$F$12</f>
        <v>198.00439108</v>
      </c>
      <c r="E172" s="36">
        <f>SUMIFS(СВЦЭМ!$E$39:$E$782,СВЦЭМ!$A$39:$A$782,$A172,СВЦЭМ!$B$39:$B$782,E$155)+'СЕТ СН'!$F$12</f>
        <v>196.08303337999999</v>
      </c>
      <c r="F172" s="36">
        <f>SUMIFS(СВЦЭМ!$E$39:$E$782,СВЦЭМ!$A$39:$A$782,$A172,СВЦЭМ!$B$39:$B$782,F$155)+'СЕТ СН'!$F$12</f>
        <v>197.04050576</v>
      </c>
      <c r="G172" s="36">
        <f>SUMIFS(СВЦЭМ!$E$39:$E$782,СВЦЭМ!$A$39:$A$782,$A172,СВЦЭМ!$B$39:$B$782,G$155)+'СЕТ СН'!$F$12</f>
        <v>195.71424447999999</v>
      </c>
      <c r="H172" s="36">
        <f>SUMIFS(СВЦЭМ!$E$39:$E$782,СВЦЭМ!$A$39:$A$782,$A172,СВЦЭМ!$B$39:$B$782,H$155)+'СЕТ СН'!$F$12</f>
        <v>201.37414709999999</v>
      </c>
      <c r="I172" s="36">
        <f>SUMIFS(СВЦЭМ!$E$39:$E$782,СВЦЭМ!$A$39:$A$782,$A172,СВЦЭМ!$B$39:$B$782,I$155)+'СЕТ СН'!$F$12</f>
        <v>203.61243766999999</v>
      </c>
      <c r="J172" s="36">
        <f>SUMIFS(СВЦЭМ!$E$39:$E$782,СВЦЭМ!$A$39:$A$782,$A172,СВЦЭМ!$B$39:$B$782,J$155)+'СЕТ СН'!$F$12</f>
        <v>193.31103465000001</v>
      </c>
      <c r="K172" s="36">
        <f>SUMIFS(СВЦЭМ!$E$39:$E$782,СВЦЭМ!$A$39:$A$782,$A172,СВЦЭМ!$B$39:$B$782,K$155)+'СЕТ СН'!$F$12</f>
        <v>191.72082366999999</v>
      </c>
      <c r="L172" s="36">
        <f>SUMIFS(СВЦЭМ!$E$39:$E$782,СВЦЭМ!$A$39:$A$782,$A172,СВЦЭМ!$B$39:$B$782,L$155)+'СЕТ СН'!$F$12</f>
        <v>192.37299949000001</v>
      </c>
      <c r="M172" s="36">
        <f>SUMIFS(СВЦЭМ!$E$39:$E$782,СВЦЭМ!$A$39:$A$782,$A172,СВЦЭМ!$B$39:$B$782,M$155)+'СЕТ СН'!$F$12</f>
        <v>193.7329426</v>
      </c>
      <c r="N172" s="36">
        <f>SUMIFS(СВЦЭМ!$E$39:$E$782,СВЦЭМ!$A$39:$A$782,$A172,СВЦЭМ!$B$39:$B$782,N$155)+'СЕТ СН'!$F$12</f>
        <v>196.13539879999999</v>
      </c>
      <c r="O172" s="36">
        <f>SUMIFS(СВЦЭМ!$E$39:$E$782,СВЦЭМ!$A$39:$A$782,$A172,СВЦЭМ!$B$39:$B$782,O$155)+'СЕТ СН'!$F$12</f>
        <v>195.69521126000001</v>
      </c>
      <c r="P172" s="36">
        <f>SUMIFS(СВЦЭМ!$E$39:$E$782,СВЦЭМ!$A$39:$A$782,$A172,СВЦЭМ!$B$39:$B$782,P$155)+'СЕТ СН'!$F$12</f>
        <v>204.32598919</v>
      </c>
      <c r="Q172" s="36">
        <f>SUMIFS(СВЦЭМ!$E$39:$E$782,СВЦЭМ!$A$39:$A$782,$A172,СВЦЭМ!$B$39:$B$782,Q$155)+'СЕТ СН'!$F$12</f>
        <v>213.93499734</v>
      </c>
      <c r="R172" s="36">
        <f>SUMIFS(СВЦЭМ!$E$39:$E$782,СВЦЭМ!$A$39:$A$782,$A172,СВЦЭМ!$B$39:$B$782,R$155)+'СЕТ СН'!$F$12</f>
        <v>203.23547042999999</v>
      </c>
      <c r="S172" s="36">
        <f>SUMIFS(СВЦЭМ!$E$39:$E$782,СВЦЭМ!$A$39:$A$782,$A172,СВЦЭМ!$B$39:$B$782,S$155)+'СЕТ СН'!$F$12</f>
        <v>191.94428253999999</v>
      </c>
      <c r="T172" s="36">
        <f>SUMIFS(СВЦЭМ!$E$39:$E$782,СВЦЭМ!$A$39:$A$782,$A172,СВЦЭМ!$B$39:$B$782,T$155)+'СЕТ СН'!$F$12</f>
        <v>193.44236855</v>
      </c>
      <c r="U172" s="36">
        <f>SUMIFS(СВЦЭМ!$E$39:$E$782,СВЦЭМ!$A$39:$A$782,$A172,СВЦЭМ!$B$39:$B$782,U$155)+'СЕТ СН'!$F$12</f>
        <v>197.3475704</v>
      </c>
      <c r="V172" s="36">
        <f>SUMIFS(СВЦЭМ!$E$39:$E$782,СВЦЭМ!$A$39:$A$782,$A172,СВЦЭМ!$B$39:$B$782,V$155)+'СЕТ СН'!$F$12</f>
        <v>194.74386754</v>
      </c>
      <c r="W172" s="36">
        <f>SUMIFS(СВЦЭМ!$E$39:$E$782,СВЦЭМ!$A$39:$A$782,$A172,СВЦЭМ!$B$39:$B$782,W$155)+'СЕТ СН'!$F$12</f>
        <v>196.24926938999999</v>
      </c>
      <c r="X172" s="36">
        <f>SUMIFS(СВЦЭМ!$E$39:$E$782,СВЦЭМ!$A$39:$A$782,$A172,СВЦЭМ!$B$39:$B$782,X$155)+'СЕТ СН'!$F$12</f>
        <v>195.63189614000001</v>
      </c>
      <c r="Y172" s="36">
        <f>SUMIFS(СВЦЭМ!$E$39:$E$782,СВЦЭМ!$A$39:$A$782,$A172,СВЦЭМ!$B$39:$B$782,Y$155)+'СЕТ СН'!$F$12</f>
        <v>209.45563401000001</v>
      </c>
    </row>
    <row r="173" spans="1:25" ht="15.75" x14ac:dyDescent="0.2">
      <c r="A173" s="35">
        <f t="shared" si="4"/>
        <v>44487</v>
      </c>
      <c r="B173" s="36">
        <f>SUMIFS(СВЦЭМ!$E$39:$E$782,СВЦЭМ!$A$39:$A$782,$A173,СВЦЭМ!$B$39:$B$782,B$155)+'СЕТ СН'!$F$12</f>
        <v>215.47549069999999</v>
      </c>
      <c r="C173" s="36">
        <f>SUMIFS(СВЦЭМ!$E$39:$E$782,СВЦЭМ!$A$39:$A$782,$A173,СВЦЭМ!$B$39:$B$782,C$155)+'СЕТ СН'!$F$12</f>
        <v>209.40151510999999</v>
      </c>
      <c r="D173" s="36">
        <f>SUMIFS(СВЦЭМ!$E$39:$E$782,СВЦЭМ!$A$39:$A$782,$A173,СВЦЭМ!$B$39:$B$782,D$155)+'СЕТ СН'!$F$12</f>
        <v>200.79514187000001</v>
      </c>
      <c r="E173" s="36">
        <f>SUMIFS(СВЦЭМ!$E$39:$E$782,СВЦЭМ!$A$39:$A$782,$A173,СВЦЭМ!$B$39:$B$782,E$155)+'СЕТ СН'!$F$12</f>
        <v>200.64183510000001</v>
      </c>
      <c r="F173" s="36">
        <f>SUMIFS(СВЦЭМ!$E$39:$E$782,СВЦЭМ!$A$39:$A$782,$A173,СВЦЭМ!$B$39:$B$782,F$155)+'СЕТ СН'!$F$12</f>
        <v>200.19989111999999</v>
      </c>
      <c r="G173" s="36">
        <f>SUMIFS(СВЦЭМ!$E$39:$E$782,СВЦЭМ!$A$39:$A$782,$A173,СВЦЭМ!$B$39:$B$782,G$155)+'СЕТ СН'!$F$12</f>
        <v>199.35642074</v>
      </c>
      <c r="H173" s="36">
        <f>SUMIFS(СВЦЭМ!$E$39:$E$782,СВЦЭМ!$A$39:$A$782,$A173,СВЦЭМ!$B$39:$B$782,H$155)+'СЕТ СН'!$F$12</f>
        <v>210.82554266</v>
      </c>
      <c r="I173" s="36">
        <f>SUMIFS(СВЦЭМ!$E$39:$E$782,СВЦЭМ!$A$39:$A$782,$A173,СВЦЭМ!$B$39:$B$782,I$155)+'СЕТ СН'!$F$12</f>
        <v>217.89695746000001</v>
      </c>
      <c r="J173" s="36">
        <f>SUMIFS(СВЦЭМ!$E$39:$E$782,СВЦЭМ!$A$39:$A$782,$A173,СВЦЭМ!$B$39:$B$782,J$155)+'СЕТ СН'!$F$12</f>
        <v>208.79594588</v>
      </c>
      <c r="K173" s="36">
        <f>SUMIFS(СВЦЭМ!$E$39:$E$782,СВЦЭМ!$A$39:$A$782,$A173,СВЦЭМ!$B$39:$B$782,K$155)+'СЕТ СН'!$F$12</f>
        <v>203.34218952000001</v>
      </c>
      <c r="L173" s="36">
        <f>SUMIFS(СВЦЭМ!$E$39:$E$782,СВЦЭМ!$A$39:$A$782,$A173,СВЦЭМ!$B$39:$B$782,L$155)+'СЕТ СН'!$F$12</f>
        <v>203.51534912</v>
      </c>
      <c r="M173" s="36">
        <f>SUMIFS(СВЦЭМ!$E$39:$E$782,СВЦЭМ!$A$39:$A$782,$A173,СВЦЭМ!$B$39:$B$782,M$155)+'СЕТ СН'!$F$12</f>
        <v>202.93183683999999</v>
      </c>
      <c r="N173" s="36">
        <f>SUMIFS(СВЦЭМ!$E$39:$E$782,СВЦЭМ!$A$39:$A$782,$A173,СВЦЭМ!$B$39:$B$782,N$155)+'СЕТ СН'!$F$12</f>
        <v>201.32693667999999</v>
      </c>
      <c r="O173" s="36">
        <f>SUMIFS(СВЦЭМ!$E$39:$E$782,СВЦЭМ!$A$39:$A$782,$A173,СВЦЭМ!$B$39:$B$782,O$155)+'СЕТ СН'!$F$12</f>
        <v>200.97260136</v>
      </c>
      <c r="P173" s="36">
        <f>SUMIFS(СВЦЭМ!$E$39:$E$782,СВЦЭМ!$A$39:$A$782,$A173,СВЦЭМ!$B$39:$B$782,P$155)+'СЕТ СН'!$F$12</f>
        <v>198.93549340000001</v>
      </c>
      <c r="Q173" s="36">
        <f>SUMIFS(СВЦЭМ!$E$39:$E$782,СВЦЭМ!$A$39:$A$782,$A173,СВЦЭМ!$B$39:$B$782,Q$155)+'СЕТ СН'!$F$12</f>
        <v>198.15880379999999</v>
      </c>
      <c r="R173" s="36">
        <f>SUMIFS(СВЦЭМ!$E$39:$E$782,СВЦЭМ!$A$39:$A$782,$A173,СВЦЭМ!$B$39:$B$782,R$155)+'СЕТ СН'!$F$12</f>
        <v>197.10067960999999</v>
      </c>
      <c r="S173" s="36">
        <f>SUMIFS(СВЦЭМ!$E$39:$E$782,СВЦЭМ!$A$39:$A$782,$A173,СВЦЭМ!$B$39:$B$782,S$155)+'СЕТ СН'!$F$12</f>
        <v>200.10124213</v>
      </c>
      <c r="T173" s="36">
        <f>SUMIFS(СВЦЭМ!$E$39:$E$782,СВЦЭМ!$A$39:$A$782,$A173,СВЦЭМ!$B$39:$B$782,T$155)+'СЕТ СН'!$F$12</f>
        <v>202.63930712999999</v>
      </c>
      <c r="U173" s="36">
        <f>SUMIFS(СВЦЭМ!$E$39:$E$782,СВЦЭМ!$A$39:$A$782,$A173,СВЦЭМ!$B$39:$B$782,U$155)+'СЕТ СН'!$F$12</f>
        <v>203.94712530000001</v>
      </c>
      <c r="V173" s="36">
        <f>SUMIFS(СВЦЭМ!$E$39:$E$782,СВЦЭМ!$A$39:$A$782,$A173,СВЦЭМ!$B$39:$B$782,V$155)+'СЕТ СН'!$F$12</f>
        <v>203.70128041000001</v>
      </c>
      <c r="W173" s="36">
        <f>SUMIFS(СВЦЭМ!$E$39:$E$782,СВЦЭМ!$A$39:$A$782,$A173,СВЦЭМ!$B$39:$B$782,W$155)+'СЕТ СН'!$F$12</f>
        <v>206.52365682999999</v>
      </c>
      <c r="X173" s="36">
        <f>SUMIFS(СВЦЭМ!$E$39:$E$782,СВЦЭМ!$A$39:$A$782,$A173,СВЦЭМ!$B$39:$B$782,X$155)+'СЕТ СН'!$F$12</f>
        <v>212.19107251</v>
      </c>
      <c r="Y173" s="36">
        <f>SUMIFS(СВЦЭМ!$E$39:$E$782,СВЦЭМ!$A$39:$A$782,$A173,СВЦЭМ!$B$39:$B$782,Y$155)+'СЕТ СН'!$F$12</f>
        <v>220.21787280999999</v>
      </c>
    </row>
    <row r="174" spans="1:25" ht="15.75" x14ac:dyDescent="0.2">
      <c r="A174" s="35">
        <f t="shared" si="4"/>
        <v>44488</v>
      </c>
      <c r="B174" s="36">
        <f>SUMIFS(СВЦЭМ!$E$39:$E$782,СВЦЭМ!$A$39:$A$782,$A174,СВЦЭМ!$B$39:$B$782,B$155)+'СЕТ СН'!$F$12</f>
        <v>226.23051174</v>
      </c>
      <c r="C174" s="36">
        <f>SUMIFS(СВЦЭМ!$E$39:$E$782,СВЦЭМ!$A$39:$A$782,$A174,СВЦЭМ!$B$39:$B$782,C$155)+'СЕТ СН'!$F$12</f>
        <v>225.52386744</v>
      </c>
      <c r="D174" s="36">
        <f>SUMIFS(СВЦЭМ!$E$39:$E$782,СВЦЭМ!$A$39:$A$782,$A174,СВЦЭМ!$B$39:$B$782,D$155)+'СЕТ СН'!$F$12</f>
        <v>211.46956057</v>
      </c>
      <c r="E174" s="36">
        <f>SUMIFS(СВЦЭМ!$E$39:$E$782,СВЦЭМ!$A$39:$A$782,$A174,СВЦЭМ!$B$39:$B$782,E$155)+'СЕТ СН'!$F$12</f>
        <v>209.67771114000001</v>
      </c>
      <c r="F174" s="36">
        <f>SUMIFS(СВЦЭМ!$E$39:$E$782,СВЦЭМ!$A$39:$A$782,$A174,СВЦЭМ!$B$39:$B$782,F$155)+'СЕТ СН'!$F$12</f>
        <v>209.95259469999999</v>
      </c>
      <c r="G174" s="36">
        <f>SUMIFS(СВЦЭМ!$E$39:$E$782,СВЦЭМ!$A$39:$A$782,$A174,СВЦЭМ!$B$39:$B$782,G$155)+'СЕТ СН'!$F$12</f>
        <v>208.43673146</v>
      </c>
      <c r="H174" s="36">
        <f>SUMIFS(СВЦЭМ!$E$39:$E$782,СВЦЭМ!$A$39:$A$782,$A174,СВЦЭМ!$B$39:$B$782,H$155)+'СЕТ СН'!$F$12</f>
        <v>206.00677920999999</v>
      </c>
      <c r="I174" s="36">
        <f>SUMIFS(СВЦЭМ!$E$39:$E$782,СВЦЭМ!$A$39:$A$782,$A174,СВЦЭМ!$B$39:$B$782,I$155)+'СЕТ СН'!$F$12</f>
        <v>214.97601298000001</v>
      </c>
      <c r="J174" s="36">
        <f>SUMIFS(СВЦЭМ!$E$39:$E$782,СВЦЭМ!$A$39:$A$782,$A174,СВЦЭМ!$B$39:$B$782,J$155)+'СЕТ СН'!$F$12</f>
        <v>221.35784708</v>
      </c>
      <c r="K174" s="36">
        <f>SUMIFS(СВЦЭМ!$E$39:$E$782,СВЦЭМ!$A$39:$A$782,$A174,СВЦЭМ!$B$39:$B$782,K$155)+'СЕТ СН'!$F$12</f>
        <v>210.23074118</v>
      </c>
      <c r="L174" s="36">
        <f>SUMIFS(СВЦЭМ!$E$39:$E$782,СВЦЭМ!$A$39:$A$782,$A174,СВЦЭМ!$B$39:$B$782,L$155)+'СЕТ СН'!$F$12</f>
        <v>210.35944984</v>
      </c>
      <c r="M174" s="36">
        <f>SUMIFS(СВЦЭМ!$E$39:$E$782,СВЦЭМ!$A$39:$A$782,$A174,СВЦЭМ!$B$39:$B$782,M$155)+'СЕТ СН'!$F$12</f>
        <v>209.75678912000001</v>
      </c>
      <c r="N174" s="36">
        <f>SUMIFS(СВЦЭМ!$E$39:$E$782,СВЦЭМ!$A$39:$A$782,$A174,СВЦЭМ!$B$39:$B$782,N$155)+'СЕТ СН'!$F$12</f>
        <v>223.00596891999999</v>
      </c>
      <c r="O174" s="36">
        <f>SUMIFS(СВЦЭМ!$E$39:$E$782,СВЦЭМ!$A$39:$A$782,$A174,СВЦЭМ!$B$39:$B$782,O$155)+'СЕТ СН'!$F$12</f>
        <v>227.52117695000001</v>
      </c>
      <c r="P174" s="36">
        <f>SUMIFS(СВЦЭМ!$E$39:$E$782,СВЦЭМ!$A$39:$A$782,$A174,СВЦЭМ!$B$39:$B$782,P$155)+'СЕТ СН'!$F$12</f>
        <v>226.97096778</v>
      </c>
      <c r="Q174" s="36">
        <f>SUMIFS(СВЦЭМ!$E$39:$E$782,СВЦЭМ!$A$39:$A$782,$A174,СВЦЭМ!$B$39:$B$782,Q$155)+'СЕТ СН'!$F$12</f>
        <v>227.24114483</v>
      </c>
      <c r="R174" s="36">
        <f>SUMIFS(СВЦЭМ!$E$39:$E$782,СВЦЭМ!$A$39:$A$782,$A174,СВЦЭМ!$B$39:$B$782,R$155)+'СЕТ СН'!$F$12</f>
        <v>226.14264335999999</v>
      </c>
      <c r="S174" s="36">
        <f>SUMIFS(СВЦЭМ!$E$39:$E$782,СВЦЭМ!$A$39:$A$782,$A174,СВЦЭМ!$B$39:$B$782,S$155)+'СЕТ СН'!$F$12</f>
        <v>209.27883990000001</v>
      </c>
      <c r="T174" s="36">
        <f>SUMIFS(СВЦЭМ!$E$39:$E$782,СВЦЭМ!$A$39:$A$782,$A174,СВЦЭМ!$B$39:$B$782,T$155)+'СЕТ СН'!$F$12</f>
        <v>200.35506483</v>
      </c>
      <c r="U174" s="36">
        <f>SUMIFS(СВЦЭМ!$E$39:$E$782,СВЦЭМ!$A$39:$A$782,$A174,СВЦЭМ!$B$39:$B$782,U$155)+'СЕТ СН'!$F$12</f>
        <v>194.37699827</v>
      </c>
      <c r="V174" s="36">
        <f>SUMIFS(СВЦЭМ!$E$39:$E$782,СВЦЭМ!$A$39:$A$782,$A174,СВЦЭМ!$B$39:$B$782,V$155)+'СЕТ СН'!$F$12</f>
        <v>194.16265274</v>
      </c>
      <c r="W174" s="36">
        <f>SUMIFS(СВЦЭМ!$E$39:$E$782,СВЦЭМ!$A$39:$A$782,$A174,СВЦЭМ!$B$39:$B$782,W$155)+'СЕТ СН'!$F$12</f>
        <v>201.89897780999999</v>
      </c>
      <c r="X174" s="36">
        <f>SUMIFS(СВЦЭМ!$E$39:$E$782,СВЦЭМ!$A$39:$A$782,$A174,СВЦЭМ!$B$39:$B$782,X$155)+'СЕТ СН'!$F$12</f>
        <v>217.80357552000001</v>
      </c>
      <c r="Y174" s="36">
        <f>SUMIFS(СВЦЭМ!$E$39:$E$782,СВЦЭМ!$A$39:$A$782,$A174,СВЦЭМ!$B$39:$B$782,Y$155)+'СЕТ СН'!$F$12</f>
        <v>223.99424787999999</v>
      </c>
    </row>
    <row r="175" spans="1:25" ht="15.75" x14ac:dyDescent="0.2">
      <c r="A175" s="35">
        <f t="shared" si="4"/>
        <v>44489</v>
      </c>
      <c r="B175" s="36">
        <f>SUMIFS(СВЦЭМ!$E$39:$E$782,СВЦЭМ!$A$39:$A$782,$A175,СВЦЭМ!$B$39:$B$782,B$155)+'СЕТ СН'!$F$12</f>
        <v>238.05871202</v>
      </c>
      <c r="C175" s="36">
        <f>SUMIFS(СВЦЭМ!$E$39:$E$782,СВЦЭМ!$A$39:$A$782,$A175,СВЦЭМ!$B$39:$B$782,C$155)+'СЕТ СН'!$F$12</f>
        <v>230.45565912000001</v>
      </c>
      <c r="D175" s="36">
        <f>SUMIFS(СВЦЭМ!$E$39:$E$782,СВЦЭМ!$A$39:$A$782,$A175,СВЦЭМ!$B$39:$B$782,D$155)+'СЕТ СН'!$F$12</f>
        <v>216.07774452000001</v>
      </c>
      <c r="E175" s="36">
        <f>SUMIFS(СВЦЭМ!$E$39:$E$782,СВЦЭМ!$A$39:$A$782,$A175,СВЦЭМ!$B$39:$B$782,E$155)+'СЕТ СН'!$F$12</f>
        <v>212.89128048000001</v>
      </c>
      <c r="F175" s="36">
        <f>SUMIFS(СВЦЭМ!$E$39:$E$782,СВЦЭМ!$A$39:$A$782,$A175,СВЦЭМ!$B$39:$B$782,F$155)+'СЕТ СН'!$F$12</f>
        <v>212.16036912999999</v>
      </c>
      <c r="G175" s="36">
        <f>SUMIFS(СВЦЭМ!$E$39:$E$782,СВЦЭМ!$A$39:$A$782,$A175,СВЦЭМ!$B$39:$B$782,G$155)+'СЕТ СН'!$F$12</f>
        <v>213.06439409999999</v>
      </c>
      <c r="H175" s="36">
        <f>SUMIFS(СВЦЭМ!$E$39:$E$782,СВЦЭМ!$A$39:$A$782,$A175,СВЦЭМ!$B$39:$B$782,H$155)+'СЕТ СН'!$F$12</f>
        <v>225.27330065000001</v>
      </c>
      <c r="I175" s="36">
        <f>SUMIFS(СВЦЭМ!$E$39:$E$782,СВЦЭМ!$A$39:$A$782,$A175,СВЦЭМ!$B$39:$B$782,I$155)+'СЕТ СН'!$F$12</f>
        <v>224.72509194</v>
      </c>
      <c r="J175" s="36">
        <f>SUMIFS(СВЦЭМ!$E$39:$E$782,СВЦЭМ!$A$39:$A$782,$A175,СВЦЭМ!$B$39:$B$782,J$155)+'СЕТ СН'!$F$12</f>
        <v>208.33742054999999</v>
      </c>
      <c r="K175" s="36">
        <f>SUMIFS(СВЦЭМ!$E$39:$E$782,СВЦЭМ!$A$39:$A$782,$A175,СВЦЭМ!$B$39:$B$782,K$155)+'СЕТ СН'!$F$12</f>
        <v>208.77995884000001</v>
      </c>
      <c r="L175" s="36">
        <f>SUMIFS(СВЦЭМ!$E$39:$E$782,СВЦЭМ!$A$39:$A$782,$A175,СВЦЭМ!$B$39:$B$782,L$155)+'СЕТ СН'!$F$12</f>
        <v>208.63461304</v>
      </c>
      <c r="M175" s="36">
        <f>SUMIFS(СВЦЭМ!$E$39:$E$782,СВЦЭМ!$A$39:$A$782,$A175,СВЦЭМ!$B$39:$B$782,M$155)+'СЕТ СН'!$F$12</f>
        <v>210.52387668</v>
      </c>
      <c r="N175" s="36">
        <f>SUMIFS(СВЦЭМ!$E$39:$E$782,СВЦЭМ!$A$39:$A$782,$A175,СВЦЭМ!$B$39:$B$782,N$155)+'СЕТ СН'!$F$12</f>
        <v>214.58676206000001</v>
      </c>
      <c r="O175" s="36">
        <f>SUMIFS(СВЦЭМ!$E$39:$E$782,СВЦЭМ!$A$39:$A$782,$A175,СВЦЭМ!$B$39:$B$782,O$155)+'СЕТ СН'!$F$12</f>
        <v>217.47444597</v>
      </c>
      <c r="P175" s="36">
        <f>SUMIFS(СВЦЭМ!$E$39:$E$782,СВЦЭМ!$A$39:$A$782,$A175,СВЦЭМ!$B$39:$B$782,P$155)+'СЕТ СН'!$F$12</f>
        <v>218.10297109999999</v>
      </c>
      <c r="Q175" s="36">
        <f>SUMIFS(СВЦЭМ!$E$39:$E$782,СВЦЭМ!$A$39:$A$782,$A175,СВЦЭМ!$B$39:$B$782,Q$155)+'СЕТ СН'!$F$12</f>
        <v>218.32927215999999</v>
      </c>
      <c r="R175" s="36">
        <f>SUMIFS(СВЦЭМ!$E$39:$E$782,СВЦЭМ!$A$39:$A$782,$A175,СВЦЭМ!$B$39:$B$782,R$155)+'СЕТ СН'!$F$12</f>
        <v>218.03119943999999</v>
      </c>
      <c r="S175" s="36">
        <f>SUMIFS(СВЦЭМ!$E$39:$E$782,СВЦЭМ!$A$39:$A$782,$A175,СВЦЭМ!$B$39:$B$782,S$155)+'СЕТ СН'!$F$12</f>
        <v>213.93451601999999</v>
      </c>
      <c r="T175" s="36">
        <f>SUMIFS(СВЦЭМ!$E$39:$E$782,СВЦЭМ!$A$39:$A$782,$A175,СВЦЭМ!$B$39:$B$782,T$155)+'СЕТ СН'!$F$12</f>
        <v>207.11518043999999</v>
      </c>
      <c r="U175" s="36">
        <f>SUMIFS(СВЦЭМ!$E$39:$E$782,СВЦЭМ!$A$39:$A$782,$A175,СВЦЭМ!$B$39:$B$782,U$155)+'СЕТ СН'!$F$12</f>
        <v>207.21784890000001</v>
      </c>
      <c r="V175" s="36">
        <f>SUMIFS(СВЦЭМ!$E$39:$E$782,СВЦЭМ!$A$39:$A$782,$A175,СВЦЭМ!$B$39:$B$782,V$155)+'СЕТ СН'!$F$12</f>
        <v>209.52040137</v>
      </c>
      <c r="W175" s="36">
        <f>SUMIFS(СВЦЭМ!$E$39:$E$782,СВЦЭМ!$A$39:$A$782,$A175,СВЦЭМ!$B$39:$B$782,W$155)+'СЕТ СН'!$F$12</f>
        <v>212.13863182</v>
      </c>
      <c r="X175" s="36">
        <f>SUMIFS(СВЦЭМ!$E$39:$E$782,СВЦЭМ!$A$39:$A$782,$A175,СВЦЭМ!$B$39:$B$782,X$155)+'СЕТ СН'!$F$12</f>
        <v>223.38819208000001</v>
      </c>
      <c r="Y175" s="36">
        <f>SUMIFS(СВЦЭМ!$E$39:$E$782,СВЦЭМ!$A$39:$A$782,$A175,СВЦЭМ!$B$39:$B$782,Y$155)+'СЕТ СН'!$F$12</f>
        <v>223.49973041000001</v>
      </c>
    </row>
    <row r="176" spans="1:25" ht="15.75" x14ac:dyDescent="0.2">
      <c r="A176" s="35">
        <f t="shared" si="4"/>
        <v>44490</v>
      </c>
      <c r="B176" s="36">
        <f>SUMIFS(СВЦЭМ!$E$39:$E$782,СВЦЭМ!$A$39:$A$782,$A176,СВЦЭМ!$B$39:$B$782,B$155)+'СЕТ СН'!$F$12</f>
        <v>233.70863460999999</v>
      </c>
      <c r="C176" s="36">
        <f>SUMIFS(СВЦЭМ!$E$39:$E$782,СВЦЭМ!$A$39:$A$782,$A176,СВЦЭМ!$B$39:$B$782,C$155)+'СЕТ СН'!$F$12</f>
        <v>229.86158295000001</v>
      </c>
      <c r="D176" s="36">
        <f>SUMIFS(СВЦЭМ!$E$39:$E$782,СВЦЭМ!$A$39:$A$782,$A176,СВЦЭМ!$B$39:$B$782,D$155)+'СЕТ СН'!$F$12</f>
        <v>215.85913891000001</v>
      </c>
      <c r="E176" s="36">
        <f>SUMIFS(СВЦЭМ!$E$39:$E$782,СВЦЭМ!$A$39:$A$782,$A176,СВЦЭМ!$B$39:$B$782,E$155)+'СЕТ СН'!$F$12</f>
        <v>213.98584751999999</v>
      </c>
      <c r="F176" s="36">
        <f>SUMIFS(СВЦЭМ!$E$39:$E$782,СВЦЭМ!$A$39:$A$782,$A176,СВЦЭМ!$B$39:$B$782,F$155)+'СЕТ СН'!$F$12</f>
        <v>213.99346363000001</v>
      </c>
      <c r="G176" s="36">
        <f>SUMIFS(СВЦЭМ!$E$39:$E$782,СВЦЭМ!$A$39:$A$782,$A176,СВЦЭМ!$B$39:$B$782,G$155)+'СЕТ СН'!$F$12</f>
        <v>212.72435103999999</v>
      </c>
      <c r="H176" s="36">
        <f>SUMIFS(СВЦЭМ!$E$39:$E$782,СВЦЭМ!$A$39:$A$782,$A176,СВЦЭМ!$B$39:$B$782,H$155)+'СЕТ СН'!$F$12</f>
        <v>223.88525440000001</v>
      </c>
      <c r="I176" s="36">
        <f>SUMIFS(СВЦЭМ!$E$39:$E$782,СВЦЭМ!$A$39:$A$782,$A176,СВЦЭМ!$B$39:$B$782,I$155)+'СЕТ СН'!$F$12</f>
        <v>215.97725498</v>
      </c>
      <c r="J176" s="36">
        <f>SUMIFS(СВЦЭМ!$E$39:$E$782,СВЦЭМ!$A$39:$A$782,$A176,СВЦЭМ!$B$39:$B$782,J$155)+'СЕТ СН'!$F$12</f>
        <v>215.01505139</v>
      </c>
      <c r="K176" s="36">
        <f>SUMIFS(СВЦЭМ!$E$39:$E$782,СВЦЭМ!$A$39:$A$782,$A176,СВЦЭМ!$B$39:$B$782,K$155)+'СЕТ СН'!$F$12</f>
        <v>210.71926174000001</v>
      </c>
      <c r="L176" s="36">
        <f>SUMIFS(СВЦЭМ!$E$39:$E$782,СВЦЭМ!$A$39:$A$782,$A176,СВЦЭМ!$B$39:$B$782,L$155)+'СЕТ СН'!$F$12</f>
        <v>212.36698675</v>
      </c>
      <c r="M176" s="36">
        <f>SUMIFS(СВЦЭМ!$E$39:$E$782,СВЦЭМ!$A$39:$A$782,$A176,СВЦЭМ!$B$39:$B$782,M$155)+'СЕТ СН'!$F$12</f>
        <v>214.42566855999999</v>
      </c>
      <c r="N176" s="36">
        <f>SUMIFS(СВЦЭМ!$E$39:$E$782,СВЦЭМ!$A$39:$A$782,$A176,СВЦЭМ!$B$39:$B$782,N$155)+'СЕТ СН'!$F$12</f>
        <v>222.08918752</v>
      </c>
      <c r="O176" s="36">
        <f>SUMIFS(СВЦЭМ!$E$39:$E$782,СВЦЭМ!$A$39:$A$782,$A176,СВЦЭМ!$B$39:$B$782,O$155)+'СЕТ СН'!$F$12</f>
        <v>229.83271189000001</v>
      </c>
      <c r="P176" s="36">
        <f>SUMIFS(СВЦЭМ!$E$39:$E$782,СВЦЭМ!$A$39:$A$782,$A176,СВЦЭМ!$B$39:$B$782,P$155)+'СЕТ СН'!$F$12</f>
        <v>228.97859865999999</v>
      </c>
      <c r="Q176" s="36">
        <f>SUMIFS(СВЦЭМ!$E$39:$E$782,СВЦЭМ!$A$39:$A$782,$A176,СВЦЭМ!$B$39:$B$782,Q$155)+'СЕТ СН'!$F$12</f>
        <v>229.64285661</v>
      </c>
      <c r="R176" s="36">
        <f>SUMIFS(СВЦЭМ!$E$39:$E$782,СВЦЭМ!$A$39:$A$782,$A176,СВЦЭМ!$B$39:$B$782,R$155)+'СЕТ СН'!$F$12</f>
        <v>229.58323496</v>
      </c>
      <c r="S176" s="36">
        <f>SUMIFS(СВЦЭМ!$E$39:$E$782,СВЦЭМ!$A$39:$A$782,$A176,СВЦЭМ!$B$39:$B$782,S$155)+'СЕТ СН'!$F$12</f>
        <v>222.40077238000001</v>
      </c>
      <c r="T176" s="36">
        <f>SUMIFS(СВЦЭМ!$E$39:$E$782,СВЦЭМ!$A$39:$A$782,$A176,СВЦЭМ!$B$39:$B$782,T$155)+'СЕТ СН'!$F$12</f>
        <v>216.42445287999999</v>
      </c>
      <c r="U176" s="36">
        <f>SUMIFS(СВЦЭМ!$E$39:$E$782,СВЦЭМ!$A$39:$A$782,$A176,СВЦЭМ!$B$39:$B$782,U$155)+'СЕТ СН'!$F$12</f>
        <v>214.87599241999999</v>
      </c>
      <c r="V176" s="36">
        <f>SUMIFS(СВЦЭМ!$E$39:$E$782,СВЦЭМ!$A$39:$A$782,$A176,СВЦЭМ!$B$39:$B$782,V$155)+'СЕТ СН'!$F$12</f>
        <v>212.4981861</v>
      </c>
      <c r="W176" s="36">
        <f>SUMIFS(СВЦЭМ!$E$39:$E$782,СВЦЭМ!$A$39:$A$782,$A176,СВЦЭМ!$B$39:$B$782,W$155)+'СЕТ СН'!$F$12</f>
        <v>213.87439660999999</v>
      </c>
      <c r="X176" s="36">
        <f>SUMIFS(СВЦЭМ!$E$39:$E$782,СВЦЭМ!$A$39:$A$782,$A176,СВЦЭМ!$B$39:$B$782,X$155)+'СЕТ СН'!$F$12</f>
        <v>208.44396745</v>
      </c>
      <c r="Y176" s="36">
        <f>SUMIFS(СВЦЭМ!$E$39:$E$782,СВЦЭМ!$A$39:$A$782,$A176,СВЦЭМ!$B$39:$B$782,Y$155)+'СЕТ СН'!$F$12</f>
        <v>215.20819288999999</v>
      </c>
    </row>
    <row r="177" spans="1:27" ht="15.75" x14ac:dyDescent="0.2">
      <c r="A177" s="35">
        <f t="shared" si="4"/>
        <v>44491</v>
      </c>
      <c r="B177" s="36">
        <f>SUMIFS(СВЦЭМ!$E$39:$E$782,СВЦЭМ!$A$39:$A$782,$A177,СВЦЭМ!$B$39:$B$782,B$155)+'СЕТ СН'!$F$12</f>
        <v>220.59114452</v>
      </c>
      <c r="C177" s="36">
        <f>SUMIFS(СВЦЭМ!$E$39:$E$782,СВЦЭМ!$A$39:$A$782,$A177,СВЦЭМ!$B$39:$B$782,C$155)+'СЕТ СН'!$F$12</f>
        <v>231.27134000000001</v>
      </c>
      <c r="D177" s="36">
        <f>SUMIFS(СВЦЭМ!$E$39:$E$782,СВЦЭМ!$A$39:$A$782,$A177,СВЦЭМ!$B$39:$B$782,D$155)+'СЕТ СН'!$F$12</f>
        <v>223.12372766999999</v>
      </c>
      <c r="E177" s="36">
        <f>SUMIFS(СВЦЭМ!$E$39:$E$782,СВЦЭМ!$A$39:$A$782,$A177,СВЦЭМ!$B$39:$B$782,E$155)+'СЕТ СН'!$F$12</f>
        <v>224.17125697</v>
      </c>
      <c r="F177" s="36">
        <f>SUMIFS(СВЦЭМ!$E$39:$E$782,СВЦЭМ!$A$39:$A$782,$A177,СВЦЭМ!$B$39:$B$782,F$155)+'СЕТ СН'!$F$12</f>
        <v>222.04746495000001</v>
      </c>
      <c r="G177" s="36">
        <f>SUMIFS(СВЦЭМ!$E$39:$E$782,СВЦЭМ!$A$39:$A$782,$A177,СВЦЭМ!$B$39:$B$782,G$155)+'СЕТ СН'!$F$12</f>
        <v>221.33343413</v>
      </c>
      <c r="H177" s="36">
        <f>SUMIFS(СВЦЭМ!$E$39:$E$782,СВЦЭМ!$A$39:$A$782,$A177,СВЦЭМ!$B$39:$B$782,H$155)+'СЕТ СН'!$F$12</f>
        <v>228.66493682000001</v>
      </c>
      <c r="I177" s="36">
        <f>SUMIFS(СВЦЭМ!$E$39:$E$782,СВЦЭМ!$A$39:$A$782,$A177,СВЦЭМ!$B$39:$B$782,I$155)+'СЕТ СН'!$F$12</f>
        <v>227.39207346000001</v>
      </c>
      <c r="J177" s="36">
        <f>SUMIFS(СВЦЭМ!$E$39:$E$782,СВЦЭМ!$A$39:$A$782,$A177,СВЦЭМ!$B$39:$B$782,J$155)+'СЕТ СН'!$F$12</f>
        <v>226.20777469999999</v>
      </c>
      <c r="K177" s="36">
        <f>SUMIFS(СВЦЭМ!$E$39:$E$782,СВЦЭМ!$A$39:$A$782,$A177,СВЦЭМ!$B$39:$B$782,K$155)+'СЕТ СН'!$F$12</f>
        <v>220.200288</v>
      </c>
      <c r="L177" s="36">
        <f>SUMIFS(СВЦЭМ!$E$39:$E$782,СВЦЭМ!$A$39:$A$782,$A177,СВЦЭМ!$B$39:$B$782,L$155)+'СЕТ СН'!$F$12</f>
        <v>220.07567205000001</v>
      </c>
      <c r="M177" s="36">
        <f>SUMIFS(СВЦЭМ!$E$39:$E$782,СВЦЭМ!$A$39:$A$782,$A177,СВЦЭМ!$B$39:$B$782,M$155)+'СЕТ СН'!$F$12</f>
        <v>221.43972500999999</v>
      </c>
      <c r="N177" s="36">
        <f>SUMIFS(СВЦЭМ!$E$39:$E$782,СВЦЭМ!$A$39:$A$782,$A177,СВЦЭМ!$B$39:$B$782,N$155)+'СЕТ СН'!$F$12</f>
        <v>220.21926439999999</v>
      </c>
      <c r="O177" s="36">
        <f>SUMIFS(СВЦЭМ!$E$39:$E$782,СВЦЭМ!$A$39:$A$782,$A177,СВЦЭМ!$B$39:$B$782,O$155)+'СЕТ СН'!$F$12</f>
        <v>220.20771206000001</v>
      </c>
      <c r="P177" s="36">
        <f>SUMIFS(СВЦЭМ!$E$39:$E$782,СВЦЭМ!$A$39:$A$782,$A177,СВЦЭМ!$B$39:$B$782,P$155)+'СЕТ СН'!$F$12</f>
        <v>220.46636617999999</v>
      </c>
      <c r="Q177" s="36">
        <f>SUMIFS(СВЦЭМ!$E$39:$E$782,СВЦЭМ!$A$39:$A$782,$A177,СВЦЭМ!$B$39:$B$782,Q$155)+'СЕТ СН'!$F$12</f>
        <v>235.59843346</v>
      </c>
      <c r="R177" s="36">
        <f>SUMIFS(СВЦЭМ!$E$39:$E$782,СВЦЭМ!$A$39:$A$782,$A177,СВЦЭМ!$B$39:$B$782,R$155)+'СЕТ СН'!$F$12</f>
        <v>235.71994042</v>
      </c>
      <c r="S177" s="36">
        <f>SUMIFS(СВЦЭМ!$E$39:$E$782,СВЦЭМ!$A$39:$A$782,$A177,СВЦЭМ!$B$39:$B$782,S$155)+'СЕТ СН'!$F$12</f>
        <v>228.55746525000001</v>
      </c>
      <c r="T177" s="36">
        <f>SUMIFS(СВЦЭМ!$E$39:$E$782,СВЦЭМ!$A$39:$A$782,$A177,СВЦЭМ!$B$39:$B$782,T$155)+'СЕТ СН'!$F$12</f>
        <v>216.50403967</v>
      </c>
      <c r="U177" s="36">
        <f>SUMIFS(СВЦЭМ!$E$39:$E$782,СВЦЭМ!$A$39:$A$782,$A177,СВЦЭМ!$B$39:$B$782,U$155)+'СЕТ СН'!$F$12</f>
        <v>216.33807092999999</v>
      </c>
      <c r="V177" s="36">
        <f>SUMIFS(СВЦЭМ!$E$39:$E$782,СВЦЭМ!$A$39:$A$782,$A177,СВЦЭМ!$B$39:$B$782,V$155)+'СЕТ СН'!$F$12</f>
        <v>221.01611427</v>
      </c>
      <c r="W177" s="36">
        <f>SUMIFS(СВЦЭМ!$E$39:$E$782,СВЦЭМ!$A$39:$A$782,$A177,СВЦЭМ!$B$39:$B$782,W$155)+'СЕТ СН'!$F$12</f>
        <v>224.83842332</v>
      </c>
      <c r="X177" s="36">
        <f>SUMIFS(СВЦЭМ!$E$39:$E$782,СВЦЭМ!$A$39:$A$782,$A177,СВЦЭМ!$B$39:$B$782,X$155)+'СЕТ СН'!$F$12</f>
        <v>230.68282338</v>
      </c>
      <c r="Y177" s="36">
        <f>SUMIFS(СВЦЭМ!$E$39:$E$782,СВЦЭМ!$A$39:$A$782,$A177,СВЦЭМ!$B$39:$B$782,Y$155)+'СЕТ СН'!$F$12</f>
        <v>226.7214377</v>
      </c>
    </row>
    <row r="178" spans="1:27" ht="15.75" x14ac:dyDescent="0.2">
      <c r="A178" s="35">
        <f t="shared" si="4"/>
        <v>44492</v>
      </c>
      <c r="B178" s="36">
        <f>SUMIFS(СВЦЭМ!$E$39:$E$782,СВЦЭМ!$A$39:$A$782,$A178,СВЦЭМ!$B$39:$B$782,B$155)+'СЕТ СН'!$F$12</f>
        <v>223.81184565000001</v>
      </c>
      <c r="C178" s="36">
        <f>SUMIFS(СВЦЭМ!$E$39:$E$782,СВЦЭМ!$A$39:$A$782,$A178,СВЦЭМ!$B$39:$B$782,C$155)+'СЕТ СН'!$F$12</f>
        <v>217.20697507</v>
      </c>
      <c r="D178" s="36">
        <f>SUMIFS(СВЦЭМ!$E$39:$E$782,СВЦЭМ!$A$39:$A$782,$A178,СВЦЭМ!$B$39:$B$782,D$155)+'СЕТ СН'!$F$12</f>
        <v>221.17282087000001</v>
      </c>
      <c r="E178" s="36">
        <f>SUMIFS(СВЦЭМ!$E$39:$E$782,СВЦЭМ!$A$39:$A$782,$A178,СВЦЭМ!$B$39:$B$782,E$155)+'СЕТ СН'!$F$12</f>
        <v>224.31178363000001</v>
      </c>
      <c r="F178" s="36">
        <f>SUMIFS(СВЦЭМ!$E$39:$E$782,СВЦЭМ!$A$39:$A$782,$A178,СВЦЭМ!$B$39:$B$782,F$155)+'СЕТ СН'!$F$12</f>
        <v>223.57584997000001</v>
      </c>
      <c r="G178" s="36">
        <f>SUMIFS(СВЦЭМ!$E$39:$E$782,СВЦЭМ!$A$39:$A$782,$A178,СВЦЭМ!$B$39:$B$782,G$155)+'СЕТ СН'!$F$12</f>
        <v>224.95225889</v>
      </c>
      <c r="H178" s="36">
        <f>SUMIFS(СВЦЭМ!$E$39:$E$782,СВЦЭМ!$A$39:$A$782,$A178,СВЦЭМ!$B$39:$B$782,H$155)+'СЕТ СН'!$F$12</f>
        <v>217.18714467999999</v>
      </c>
      <c r="I178" s="36">
        <f>SUMIFS(СВЦЭМ!$E$39:$E$782,СВЦЭМ!$A$39:$A$782,$A178,СВЦЭМ!$B$39:$B$782,I$155)+'СЕТ СН'!$F$12</f>
        <v>216.80734712</v>
      </c>
      <c r="J178" s="36">
        <f>SUMIFS(СВЦЭМ!$E$39:$E$782,СВЦЭМ!$A$39:$A$782,$A178,СВЦЭМ!$B$39:$B$782,J$155)+'СЕТ СН'!$F$12</f>
        <v>207.49808019</v>
      </c>
      <c r="K178" s="36">
        <f>SUMIFS(СВЦЭМ!$E$39:$E$782,СВЦЭМ!$A$39:$A$782,$A178,СВЦЭМ!$B$39:$B$782,K$155)+'СЕТ СН'!$F$12</f>
        <v>204.20529539</v>
      </c>
      <c r="L178" s="36">
        <f>SUMIFS(СВЦЭМ!$E$39:$E$782,СВЦЭМ!$A$39:$A$782,$A178,СВЦЭМ!$B$39:$B$782,L$155)+'СЕТ СН'!$F$12</f>
        <v>200.49210828</v>
      </c>
      <c r="M178" s="36">
        <f>SUMIFS(СВЦЭМ!$E$39:$E$782,СВЦЭМ!$A$39:$A$782,$A178,СВЦЭМ!$B$39:$B$782,M$155)+'СЕТ СН'!$F$12</f>
        <v>199.11890679000001</v>
      </c>
      <c r="N178" s="36">
        <f>SUMIFS(СВЦЭМ!$E$39:$E$782,СВЦЭМ!$A$39:$A$782,$A178,СВЦЭМ!$B$39:$B$782,N$155)+'СЕТ СН'!$F$12</f>
        <v>197.10245674000001</v>
      </c>
      <c r="O178" s="36">
        <f>SUMIFS(СВЦЭМ!$E$39:$E$782,СВЦЭМ!$A$39:$A$782,$A178,СВЦЭМ!$B$39:$B$782,O$155)+'СЕТ СН'!$F$12</f>
        <v>195.48625036000001</v>
      </c>
      <c r="P178" s="36">
        <f>SUMIFS(СВЦЭМ!$E$39:$E$782,СВЦЭМ!$A$39:$A$782,$A178,СВЦЭМ!$B$39:$B$782,P$155)+'СЕТ СН'!$F$12</f>
        <v>194.21174515000001</v>
      </c>
      <c r="Q178" s="36">
        <f>SUMIFS(СВЦЭМ!$E$39:$E$782,СВЦЭМ!$A$39:$A$782,$A178,СВЦЭМ!$B$39:$B$782,Q$155)+'СЕТ СН'!$F$12</f>
        <v>192.93807821999999</v>
      </c>
      <c r="R178" s="36">
        <f>SUMIFS(СВЦЭМ!$E$39:$E$782,СВЦЭМ!$A$39:$A$782,$A178,СВЦЭМ!$B$39:$B$782,R$155)+'СЕТ СН'!$F$12</f>
        <v>192.25280710999999</v>
      </c>
      <c r="S178" s="36">
        <f>SUMIFS(СВЦЭМ!$E$39:$E$782,СВЦЭМ!$A$39:$A$782,$A178,СВЦЭМ!$B$39:$B$782,S$155)+'СЕТ СН'!$F$12</f>
        <v>193.20355028</v>
      </c>
      <c r="T178" s="36">
        <f>SUMIFS(СВЦЭМ!$E$39:$E$782,СВЦЭМ!$A$39:$A$782,$A178,СВЦЭМ!$B$39:$B$782,T$155)+'СЕТ СН'!$F$12</f>
        <v>194.5513555</v>
      </c>
      <c r="U178" s="36">
        <f>SUMIFS(СВЦЭМ!$E$39:$E$782,СВЦЭМ!$A$39:$A$782,$A178,СВЦЭМ!$B$39:$B$782,U$155)+'СЕТ СН'!$F$12</f>
        <v>193.44846841</v>
      </c>
      <c r="V178" s="36">
        <f>SUMIFS(СВЦЭМ!$E$39:$E$782,СВЦЭМ!$A$39:$A$782,$A178,СВЦЭМ!$B$39:$B$782,V$155)+'СЕТ СН'!$F$12</f>
        <v>191.40053854999999</v>
      </c>
      <c r="W178" s="36">
        <f>SUMIFS(СВЦЭМ!$E$39:$E$782,СВЦЭМ!$A$39:$A$782,$A178,СВЦЭМ!$B$39:$B$782,W$155)+'СЕТ СН'!$F$12</f>
        <v>195.01745133</v>
      </c>
      <c r="X178" s="36">
        <f>SUMIFS(СВЦЭМ!$E$39:$E$782,СВЦЭМ!$A$39:$A$782,$A178,СВЦЭМ!$B$39:$B$782,X$155)+'СЕТ СН'!$F$12</f>
        <v>200.02464187000001</v>
      </c>
      <c r="Y178" s="36">
        <f>SUMIFS(СВЦЭМ!$E$39:$E$782,СВЦЭМ!$A$39:$A$782,$A178,СВЦЭМ!$B$39:$B$782,Y$155)+'СЕТ СН'!$F$12</f>
        <v>209.72703529</v>
      </c>
    </row>
    <row r="179" spans="1:27" ht="15.75" x14ac:dyDescent="0.2">
      <c r="A179" s="35">
        <f t="shared" si="4"/>
        <v>44493</v>
      </c>
      <c r="B179" s="36">
        <f>SUMIFS(СВЦЭМ!$E$39:$E$782,СВЦЭМ!$A$39:$A$782,$A179,СВЦЭМ!$B$39:$B$782,B$155)+'СЕТ СН'!$F$12</f>
        <v>217.76033188</v>
      </c>
      <c r="C179" s="36">
        <f>SUMIFS(СВЦЭМ!$E$39:$E$782,СВЦЭМ!$A$39:$A$782,$A179,СВЦЭМ!$B$39:$B$782,C$155)+'СЕТ СН'!$F$12</f>
        <v>224.46629554</v>
      </c>
      <c r="D179" s="36">
        <f>SUMIFS(СВЦЭМ!$E$39:$E$782,СВЦЭМ!$A$39:$A$782,$A179,СВЦЭМ!$B$39:$B$782,D$155)+'СЕТ СН'!$F$12</f>
        <v>233.93202373</v>
      </c>
      <c r="E179" s="36">
        <f>SUMIFS(СВЦЭМ!$E$39:$E$782,СВЦЭМ!$A$39:$A$782,$A179,СВЦЭМ!$B$39:$B$782,E$155)+'СЕТ СН'!$F$12</f>
        <v>236.12512719</v>
      </c>
      <c r="F179" s="36">
        <f>SUMIFS(СВЦЭМ!$E$39:$E$782,СВЦЭМ!$A$39:$A$782,$A179,СВЦЭМ!$B$39:$B$782,F$155)+'СЕТ СН'!$F$12</f>
        <v>234.88999401000001</v>
      </c>
      <c r="G179" s="36">
        <f>SUMIFS(СВЦЭМ!$E$39:$E$782,СВЦЭМ!$A$39:$A$782,$A179,СВЦЭМ!$B$39:$B$782,G$155)+'СЕТ СН'!$F$12</f>
        <v>235.47986502000001</v>
      </c>
      <c r="H179" s="36">
        <f>SUMIFS(СВЦЭМ!$E$39:$E$782,СВЦЭМ!$A$39:$A$782,$A179,СВЦЭМ!$B$39:$B$782,H$155)+'СЕТ СН'!$F$12</f>
        <v>227.97475549999999</v>
      </c>
      <c r="I179" s="36">
        <f>SUMIFS(СВЦЭМ!$E$39:$E$782,СВЦЭМ!$A$39:$A$782,$A179,СВЦЭМ!$B$39:$B$782,I$155)+'СЕТ СН'!$F$12</f>
        <v>217.47132973000001</v>
      </c>
      <c r="J179" s="36">
        <f>SUMIFS(СВЦЭМ!$E$39:$E$782,СВЦЭМ!$A$39:$A$782,$A179,СВЦЭМ!$B$39:$B$782,J$155)+'СЕТ СН'!$F$12</f>
        <v>207.33950369999999</v>
      </c>
      <c r="K179" s="36">
        <f>SUMIFS(СВЦЭМ!$E$39:$E$782,СВЦЭМ!$A$39:$A$782,$A179,СВЦЭМ!$B$39:$B$782,K$155)+'СЕТ СН'!$F$12</f>
        <v>200.95493923000001</v>
      </c>
      <c r="L179" s="36">
        <f>SUMIFS(СВЦЭМ!$E$39:$E$782,СВЦЭМ!$A$39:$A$782,$A179,СВЦЭМ!$B$39:$B$782,L$155)+'СЕТ СН'!$F$12</f>
        <v>196.48929077</v>
      </c>
      <c r="M179" s="36">
        <f>SUMIFS(СВЦЭМ!$E$39:$E$782,СВЦЭМ!$A$39:$A$782,$A179,СВЦЭМ!$B$39:$B$782,M$155)+'СЕТ СН'!$F$12</f>
        <v>195.3347775</v>
      </c>
      <c r="N179" s="36">
        <f>SUMIFS(СВЦЭМ!$E$39:$E$782,СВЦЭМ!$A$39:$A$782,$A179,СВЦЭМ!$B$39:$B$782,N$155)+'СЕТ СН'!$F$12</f>
        <v>195.30490800999999</v>
      </c>
      <c r="O179" s="36">
        <f>SUMIFS(СВЦЭМ!$E$39:$E$782,СВЦЭМ!$A$39:$A$782,$A179,СВЦЭМ!$B$39:$B$782,O$155)+'СЕТ СН'!$F$12</f>
        <v>193.58750097000001</v>
      </c>
      <c r="P179" s="36">
        <f>SUMIFS(СВЦЭМ!$E$39:$E$782,СВЦЭМ!$A$39:$A$782,$A179,СВЦЭМ!$B$39:$B$782,P$155)+'СЕТ СН'!$F$12</f>
        <v>193.18088359000001</v>
      </c>
      <c r="Q179" s="36">
        <f>SUMIFS(СВЦЭМ!$E$39:$E$782,СВЦЭМ!$A$39:$A$782,$A179,СВЦЭМ!$B$39:$B$782,Q$155)+'СЕТ СН'!$F$12</f>
        <v>191.69021848</v>
      </c>
      <c r="R179" s="36">
        <f>SUMIFS(СВЦЭМ!$E$39:$E$782,СВЦЭМ!$A$39:$A$782,$A179,СВЦЭМ!$B$39:$B$782,R$155)+'СЕТ СН'!$F$12</f>
        <v>191.48697354000001</v>
      </c>
      <c r="S179" s="36">
        <f>SUMIFS(СВЦЭМ!$E$39:$E$782,СВЦЭМ!$A$39:$A$782,$A179,СВЦЭМ!$B$39:$B$782,S$155)+'СЕТ СН'!$F$12</f>
        <v>193.11441245</v>
      </c>
      <c r="T179" s="36">
        <f>SUMIFS(СВЦЭМ!$E$39:$E$782,СВЦЭМ!$A$39:$A$782,$A179,СВЦЭМ!$B$39:$B$782,T$155)+'СЕТ СН'!$F$12</f>
        <v>189.36204512</v>
      </c>
      <c r="U179" s="36">
        <f>SUMIFS(СВЦЭМ!$E$39:$E$782,СВЦЭМ!$A$39:$A$782,$A179,СВЦЭМ!$B$39:$B$782,U$155)+'СЕТ СН'!$F$12</f>
        <v>192.24909201</v>
      </c>
      <c r="V179" s="36">
        <f>SUMIFS(СВЦЭМ!$E$39:$E$782,СВЦЭМ!$A$39:$A$782,$A179,СВЦЭМ!$B$39:$B$782,V$155)+'СЕТ СН'!$F$12</f>
        <v>194.93895257</v>
      </c>
      <c r="W179" s="36">
        <f>SUMIFS(СВЦЭМ!$E$39:$E$782,СВЦЭМ!$A$39:$A$782,$A179,СВЦЭМ!$B$39:$B$782,W$155)+'СЕТ СН'!$F$12</f>
        <v>197.85869442000001</v>
      </c>
      <c r="X179" s="36">
        <f>SUMIFS(СВЦЭМ!$E$39:$E$782,СВЦЭМ!$A$39:$A$782,$A179,СВЦЭМ!$B$39:$B$782,X$155)+'СЕТ СН'!$F$12</f>
        <v>202.42459653</v>
      </c>
      <c r="Y179" s="36">
        <f>SUMIFS(СВЦЭМ!$E$39:$E$782,СВЦЭМ!$A$39:$A$782,$A179,СВЦЭМ!$B$39:$B$782,Y$155)+'СЕТ СН'!$F$12</f>
        <v>209.97573958000001</v>
      </c>
    </row>
    <row r="180" spans="1:27" ht="15.75" x14ac:dyDescent="0.2">
      <c r="A180" s="35">
        <f t="shared" si="4"/>
        <v>44494</v>
      </c>
      <c r="B180" s="36">
        <f>SUMIFS(СВЦЭМ!$E$39:$E$782,СВЦЭМ!$A$39:$A$782,$A180,СВЦЭМ!$B$39:$B$782,B$155)+'СЕТ СН'!$F$12</f>
        <v>223.37905713000001</v>
      </c>
      <c r="C180" s="36">
        <f>SUMIFS(СВЦЭМ!$E$39:$E$782,СВЦЭМ!$A$39:$A$782,$A180,СВЦЭМ!$B$39:$B$782,C$155)+'СЕТ СН'!$F$12</f>
        <v>240.09797596999999</v>
      </c>
      <c r="D180" s="36">
        <f>SUMIFS(СВЦЭМ!$E$39:$E$782,СВЦЭМ!$A$39:$A$782,$A180,СВЦЭМ!$B$39:$B$782,D$155)+'СЕТ СН'!$F$12</f>
        <v>239.96426686999999</v>
      </c>
      <c r="E180" s="36">
        <f>SUMIFS(СВЦЭМ!$E$39:$E$782,СВЦЭМ!$A$39:$A$782,$A180,СВЦЭМ!$B$39:$B$782,E$155)+'СЕТ СН'!$F$12</f>
        <v>218.84818762</v>
      </c>
      <c r="F180" s="36">
        <f>SUMIFS(СВЦЭМ!$E$39:$E$782,СВЦЭМ!$A$39:$A$782,$A180,СВЦЭМ!$B$39:$B$782,F$155)+'СЕТ СН'!$F$12</f>
        <v>217.97264294999999</v>
      </c>
      <c r="G180" s="36">
        <f>SUMIFS(СВЦЭМ!$E$39:$E$782,СВЦЭМ!$A$39:$A$782,$A180,СВЦЭМ!$B$39:$B$782,G$155)+'СЕТ СН'!$F$12</f>
        <v>219.85858916999999</v>
      </c>
      <c r="H180" s="36">
        <f>SUMIFS(СВЦЭМ!$E$39:$E$782,СВЦЭМ!$A$39:$A$782,$A180,СВЦЭМ!$B$39:$B$782,H$155)+'СЕТ СН'!$F$12</f>
        <v>232.02322634999999</v>
      </c>
      <c r="I180" s="36">
        <f>SUMIFS(СВЦЭМ!$E$39:$E$782,СВЦЭМ!$A$39:$A$782,$A180,СВЦЭМ!$B$39:$B$782,I$155)+'СЕТ СН'!$F$12</f>
        <v>228.12485964999999</v>
      </c>
      <c r="J180" s="36">
        <f>SUMIFS(СВЦЭМ!$E$39:$E$782,СВЦЭМ!$A$39:$A$782,$A180,СВЦЭМ!$B$39:$B$782,J$155)+'СЕТ СН'!$F$12</f>
        <v>215.49130781</v>
      </c>
      <c r="K180" s="36">
        <f>SUMIFS(СВЦЭМ!$E$39:$E$782,СВЦЭМ!$A$39:$A$782,$A180,СВЦЭМ!$B$39:$B$782,K$155)+'СЕТ СН'!$F$12</f>
        <v>207.85115691999999</v>
      </c>
      <c r="L180" s="36">
        <f>SUMIFS(СВЦЭМ!$E$39:$E$782,СВЦЭМ!$A$39:$A$782,$A180,СВЦЭМ!$B$39:$B$782,L$155)+'СЕТ СН'!$F$12</f>
        <v>207.50943365000001</v>
      </c>
      <c r="M180" s="36">
        <f>SUMIFS(СВЦЭМ!$E$39:$E$782,СВЦЭМ!$A$39:$A$782,$A180,СВЦЭМ!$B$39:$B$782,M$155)+'СЕТ СН'!$F$12</f>
        <v>210.70485506</v>
      </c>
      <c r="N180" s="36">
        <f>SUMIFS(СВЦЭМ!$E$39:$E$782,СВЦЭМ!$A$39:$A$782,$A180,СВЦЭМ!$B$39:$B$782,N$155)+'СЕТ СН'!$F$12</f>
        <v>213.25821489</v>
      </c>
      <c r="O180" s="36">
        <f>SUMIFS(СВЦЭМ!$E$39:$E$782,СВЦЭМ!$A$39:$A$782,$A180,СВЦЭМ!$B$39:$B$782,O$155)+'СЕТ СН'!$F$12</f>
        <v>213.14910742999999</v>
      </c>
      <c r="P180" s="36">
        <f>SUMIFS(СВЦЭМ!$E$39:$E$782,СВЦЭМ!$A$39:$A$782,$A180,СВЦЭМ!$B$39:$B$782,P$155)+'СЕТ СН'!$F$12</f>
        <v>212.31396140000001</v>
      </c>
      <c r="Q180" s="36">
        <f>SUMIFS(СВЦЭМ!$E$39:$E$782,СВЦЭМ!$A$39:$A$782,$A180,СВЦЭМ!$B$39:$B$782,Q$155)+'СЕТ СН'!$F$12</f>
        <v>212.68788502000001</v>
      </c>
      <c r="R180" s="36">
        <f>SUMIFS(СВЦЭМ!$E$39:$E$782,СВЦЭМ!$A$39:$A$782,$A180,СВЦЭМ!$B$39:$B$782,R$155)+'СЕТ СН'!$F$12</f>
        <v>211.06757832</v>
      </c>
      <c r="S180" s="36">
        <f>SUMIFS(СВЦЭМ!$E$39:$E$782,СВЦЭМ!$A$39:$A$782,$A180,СВЦЭМ!$B$39:$B$782,S$155)+'СЕТ СН'!$F$12</f>
        <v>207.94936845999999</v>
      </c>
      <c r="T180" s="36">
        <f>SUMIFS(СВЦЭМ!$E$39:$E$782,СВЦЭМ!$A$39:$A$782,$A180,СВЦЭМ!$B$39:$B$782,T$155)+'СЕТ СН'!$F$12</f>
        <v>209.06650739</v>
      </c>
      <c r="U180" s="36">
        <f>SUMIFS(СВЦЭМ!$E$39:$E$782,СВЦЭМ!$A$39:$A$782,$A180,СВЦЭМ!$B$39:$B$782,U$155)+'СЕТ СН'!$F$12</f>
        <v>213.02404883</v>
      </c>
      <c r="V180" s="36">
        <f>SUMIFS(СВЦЭМ!$E$39:$E$782,СВЦЭМ!$A$39:$A$782,$A180,СВЦЭМ!$B$39:$B$782,V$155)+'СЕТ СН'!$F$12</f>
        <v>206.53453589</v>
      </c>
      <c r="W180" s="36">
        <f>SUMIFS(СВЦЭМ!$E$39:$E$782,СВЦЭМ!$A$39:$A$782,$A180,СВЦЭМ!$B$39:$B$782,W$155)+'СЕТ СН'!$F$12</f>
        <v>210.61148019999999</v>
      </c>
      <c r="X180" s="36">
        <f>SUMIFS(СВЦЭМ!$E$39:$E$782,СВЦЭМ!$A$39:$A$782,$A180,СВЦЭМ!$B$39:$B$782,X$155)+'СЕТ СН'!$F$12</f>
        <v>215.33606429</v>
      </c>
      <c r="Y180" s="36">
        <f>SUMIFS(СВЦЭМ!$E$39:$E$782,СВЦЭМ!$A$39:$A$782,$A180,СВЦЭМ!$B$39:$B$782,Y$155)+'СЕТ СН'!$F$12</f>
        <v>223.68148694999999</v>
      </c>
    </row>
    <row r="181" spans="1:27" ht="15.75" x14ac:dyDescent="0.2">
      <c r="A181" s="35">
        <f t="shared" si="4"/>
        <v>44495</v>
      </c>
      <c r="B181" s="36">
        <f>SUMIFS(СВЦЭМ!$E$39:$E$782,СВЦЭМ!$A$39:$A$782,$A181,СВЦЭМ!$B$39:$B$782,B$155)+'СЕТ СН'!$F$12</f>
        <v>219.30194768000001</v>
      </c>
      <c r="C181" s="36">
        <f>SUMIFS(СВЦЭМ!$E$39:$E$782,СВЦЭМ!$A$39:$A$782,$A181,СВЦЭМ!$B$39:$B$782,C$155)+'СЕТ СН'!$F$12</f>
        <v>220.50197025</v>
      </c>
      <c r="D181" s="36">
        <f>SUMIFS(СВЦЭМ!$E$39:$E$782,СВЦЭМ!$A$39:$A$782,$A181,СВЦЭМ!$B$39:$B$782,D$155)+'СЕТ СН'!$F$12</f>
        <v>222.41201235</v>
      </c>
      <c r="E181" s="36">
        <f>SUMIFS(СВЦЭМ!$E$39:$E$782,СВЦЭМ!$A$39:$A$782,$A181,СВЦЭМ!$B$39:$B$782,E$155)+'СЕТ СН'!$F$12</f>
        <v>224.27282664000001</v>
      </c>
      <c r="F181" s="36">
        <f>SUMIFS(СВЦЭМ!$E$39:$E$782,СВЦЭМ!$A$39:$A$782,$A181,СВЦЭМ!$B$39:$B$782,F$155)+'СЕТ СН'!$F$12</f>
        <v>223.65497590000001</v>
      </c>
      <c r="G181" s="36">
        <f>SUMIFS(СВЦЭМ!$E$39:$E$782,СВЦЭМ!$A$39:$A$782,$A181,СВЦЭМ!$B$39:$B$782,G$155)+'СЕТ СН'!$F$12</f>
        <v>221.38018510000001</v>
      </c>
      <c r="H181" s="36">
        <f>SUMIFS(СВЦЭМ!$E$39:$E$782,СВЦЭМ!$A$39:$A$782,$A181,СВЦЭМ!$B$39:$B$782,H$155)+'СЕТ СН'!$F$12</f>
        <v>223.29703484000001</v>
      </c>
      <c r="I181" s="36">
        <f>SUMIFS(СВЦЭМ!$E$39:$E$782,СВЦЭМ!$A$39:$A$782,$A181,СВЦЭМ!$B$39:$B$782,I$155)+'СЕТ СН'!$F$12</f>
        <v>213.64804881000001</v>
      </c>
      <c r="J181" s="36">
        <f>SUMIFS(СВЦЭМ!$E$39:$E$782,СВЦЭМ!$A$39:$A$782,$A181,СВЦЭМ!$B$39:$B$782,J$155)+'СЕТ СН'!$F$12</f>
        <v>205.21295452999999</v>
      </c>
      <c r="K181" s="36">
        <f>SUMIFS(СВЦЭМ!$E$39:$E$782,СВЦЭМ!$A$39:$A$782,$A181,СВЦЭМ!$B$39:$B$782,K$155)+'СЕТ СН'!$F$12</f>
        <v>206.17158795</v>
      </c>
      <c r="L181" s="36">
        <f>SUMIFS(СВЦЭМ!$E$39:$E$782,СВЦЭМ!$A$39:$A$782,$A181,СВЦЭМ!$B$39:$B$782,L$155)+'СЕТ СН'!$F$12</f>
        <v>206.58144433000001</v>
      </c>
      <c r="M181" s="36">
        <f>SUMIFS(СВЦЭМ!$E$39:$E$782,СВЦЭМ!$A$39:$A$782,$A181,СВЦЭМ!$B$39:$B$782,M$155)+'СЕТ СН'!$F$12</f>
        <v>205.41778590000001</v>
      </c>
      <c r="N181" s="36">
        <f>SUMIFS(СВЦЭМ!$E$39:$E$782,СВЦЭМ!$A$39:$A$782,$A181,СВЦЭМ!$B$39:$B$782,N$155)+'СЕТ СН'!$F$12</f>
        <v>206.11021604000001</v>
      </c>
      <c r="O181" s="36">
        <f>SUMIFS(СВЦЭМ!$E$39:$E$782,СВЦЭМ!$A$39:$A$782,$A181,СВЦЭМ!$B$39:$B$782,O$155)+'СЕТ СН'!$F$12</f>
        <v>206.65835748000001</v>
      </c>
      <c r="P181" s="36">
        <f>SUMIFS(СВЦЭМ!$E$39:$E$782,СВЦЭМ!$A$39:$A$782,$A181,СВЦЭМ!$B$39:$B$782,P$155)+'СЕТ СН'!$F$12</f>
        <v>210.22325799999999</v>
      </c>
      <c r="Q181" s="36">
        <f>SUMIFS(СВЦЭМ!$E$39:$E$782,СВЦЭМ!$A$39:$A$782,$A181,СВЦЭМ!$B$39:$B$782,Q$155)+'СЕТ СН'!$F$12</f>
        <v>210.4489413</v>
      </c>
      <c r="R181" s="36">
        <f>SUMIFS(СВЦЭМ!$E$39:$E$782,СВЦЭМ!$A$39:$A$782,$A181,СВЦЭМ!$B$39:$B$782,R$155)+'СЕТ СН'!$F$12</f>
        <v>206.90188230999999</v>
      </c>
      <c r="S181" s="36">
        <f>SUMIFS(СВЦЭМ!$E$39:$E$782,СВЦЭМ!$A$39:$A$782,$A181,СВЦЭМ!$B$39:$B$782,S$155)+'СЕТ СН'!$F$12</f>
        <v>201.54001349000001</v>
      </c>
      <c r="T181" s="36">
        <f>SUMIFS(СВЦЭМ!$E$39:$E$782,СВЦЭМ!$A$39:$A$782,$A181,СВЦЭМ!$B$39:$B$782,T$155)+'СЕТ СН'!$F$12</f>
        <v>203.76203952</v>
      </c>
      <c r="U181" s="36">
        <f>SUMIFS(СВЦЭМ!$E$39:$E$782,СВЦЭМ!$A$39:$A$782,$A181,СВЦЭМ!$B$39:$B$782,U$155)+'СЕТ СН'!$F$12</f>
        <v>206.10026192999999</v>
      </c>
      <c r="V181" s="36">
        <f>SUMIFS(СВЦЭМ!$E$39:$E$782,СВЦЭМ!$A$39:$A$782,$A181,СВЦЭМ!$B$39:$B$782,V$155)+'СЕТ СН'!$F$12</f>
        <v>204.36937173999999</v>
      </c>
      <c r="W181" s="36">
        <f>SUMIFS(СВЦЭМ!$E$39:$E$782,СВЦЭМ!$A$39:$A$782,$A181,СВЦЭМ!$B$39:$B$782,W$155)+'СЕТ СН'!$F$12</f>
        <v>202.96951193000001</v>
      </c>
      <c r="X181" s="36">
        <f>SUMIFS(СВЦЭМ!$E$39:$E$782,СВЦЭМ!$A$39:$A$782,$A181,СВЦЭМ!$B$39:$B$782,X$155)+'СЕТ СН'!$F$12</f>
        <v>200.42939303</v>
      </c>
      <c r="Y181" s="36">
        <f>SUMIFS(СВЦЭМ!$E$39:$E$782,СВЦЭМ!$A$39:$A$782,$A181,СВЦЭМ!$B$39:$B$782,Y$155)+'СЕТ СН'!$F$12</f>
        <v>200.73872603000001</v>
      </c>
    </row>
    <row r="182" spans="1:27" ht="15.75" x14ac:dyDescent="0.2">
      <c r="A182" s="35">
        <f t="shared" si="4"/>
        <v>44496</v>
      </c>
      <c r="B182" s="36">
        <f>SUMIFS(СВЦЭМ!$E$39:$E$782,СВЦЭМ!$A$39:$A$782,$A182,СВЦЭМ!$B$39:$B$782,B$155)+'СЕТ СН'!$F$12</f>
        <v>205.70657965000001</v>
      </c>
      <c r="C182" s="36">
        <f>SUMIFS(СВЦЭМ!$E$39:$E$782,СВЦЭМ!$A$39:$A$782,$A182,СВЦЭМ!$B$39:$B$782,C$155)+'СЕТ СН'!$F$12</f>
        <v>216.01148234999999</v>
      </c>
      <c r="D182" s="36">
        <f>SUMIFS(СВЦЭМ!$E$39:$E$782,СВЦЭМ!$A$39:$A$782,$A182,СВЦЭМ!$B$39:$B$782,D$155)+'СЕТ СН'!$F$12</f>
        <v>212.50786896</v>
      </c>
      <c r="E182" s="36">
        <f>SUMIFS(СВЦЭМ!$E$39:$E$782,СВЦЭМ!$A$39:$A$782,$A182,СВЦЭМ!$B$39:$B$782,E$155)+'СЕТ СН'!$F$12</f>
        <v>215.32877826000001</v>
      </c>
      <c r="F182" s="36">
        <f>SUMIFS(СВЦЭМ!$E$39:$E$782,СВЦЭМ!$A$39:$A$782,$A182,СВЦЭМ!$B$39:$B$782,F$155)+'СЕТ СН'!$F$12</f>
        <v>214.21223707999999</v>
      </c>
      <c r="G182" s="36">
        <f>SUMIFS(СВЦЭМ!$E$39:$E$782,СВЦЭМ!$A$39:$A$782,$A182,СВЦЭМ!$B$39:$B$782,G$155)+'СЕТ СН'!$F$12</f>
        <v>208.34215341000001</v>
      </c>
      <c r="H182" s="36">
        <f>SUMIFS(СВЦЭМ!$E$39:$E$782,СВЦЭМ!$A$39:$A$782,$A182,СВЦЭМ!$B$39:$B$782,H$155)+'СЕТ СН'!$F$12</f>
        <v>213.55342469999999</v>
      </c>
      <c r="I182" s="36">
        <f>SUMIFS(СВЦЭМ!$E$39:$E$782,СВЦЭМ!$A$39:$A$782,$A182,СВЦЭМ!$B$39:$B$782,I$155)+'СЕТ СН'!$F$12</f>
        <v>214.04184731000001</v>
      </c>
      <c r="J182" s="36">
        <f>SUMIFS(СВЦЭМ!$E$39:$E$782,СВЦЭМ!$A$39:$A$782,$A182,СВЦЭМ!$B$39:$B$782,J$155)+'СЕТ СН'!$F$12</f>
        <v>210.16518912000001</v>
      </c>
      <c r="K182" s="36">
        <f>SUMIFS(СВЦЭМ!$E$39:$E$782,СВЦЭМ!$A$39:$A$782,$A182,СВЦЭМ!$B$39:$B$782,K$155)+'СЕТ СН'!$F$12</f>
        <v>214.25387118</v>
      </c>
      <c r="L182" s="36">
        <f>SUMIFS(СВЦЭМ!$E$39:$E$782,СВЦЭМ!$A$39:$A$782,$A182,СВЦЭМ!$B$39:$B$782,L$155)+'СЕТ СН'!$F$12</f>
        <v>214.47933424999999</v>
      </c>
      <c r="M182" s="36">
        <f>SUMIFS(СВЦЭМ!$E$39:$E$782,СВЦЭМ!$A$39:$A$782,$A182,СВЦЭМ!$B$39:$B$782,M$155)+'СЕТ СН'!$F$12</f>
        <v>213.55196882000001</v>
      </c>
      <c r="N182" s="36">
        <f>SUMIFS(СВЦЭМ!$E$39:$E$782,СВЦЭМ!$A$39:$A$782,$A182,СВЦЭМ!$B$39:$B$782,N$155)+'СЕТ СН'!$F$12</f>
        <v>210.82790992</v>
      </c>
      <c r="O182" s="36">
        <f>SUMIFS(СВЦЭМ!$E$39:$E$782,СВЦЭМ!$A$39:$A$782,$A182,СВЦЭМ!$B$39:$B$782,O$155)+'СЕТ СН'!$F$12</f>
        <v>210.10922062</v>
      </c>
      <c r="P182" s="36">
        <f>SUMIFS(СВЦЭМ!$E$39:$E$782,СВЦЭМ!$A$39:$A$782,$A182,СВЦЭМ!$B$39:$B$782,P$155)+'СЕТ СН'!$F$12</f>
        <v>208.77205463000001</v>
      </c>
      <c r="Q182" s="36">
        <f>SUMIFS(СВЦЭМ!$E$39:$E$782,СВЦЭМ!$A$39:$A$782,$A182,СВЦЭМ!$B$39:$B$782,Q$155)+'СЕТ СН'!$F$12</f>
        <v>208.42816812000001</v>
      </c>
      <c r="R182" s="36">
        <f>SUMIFS(СВЦЭМ!$E$39:$E$782,СВЦЭМ!$A$39:$A$782,$A182,СВЦЭМ!$B$39:$B$782,R$155)+'СЕТ СН'!$F$12</f>
        <v>207.81330231000001</v>
      </c>
      <c r="S182" s="36">
        <f>SUMIFS(СВЦЭМ!$E$39:$E$782,СВЦЭМ!$A$39:$A$782,$A182,СВЦЭМ!$B$39:$B$782,S$155)+'СЕТ СН'!$F$12</f>
        <v>210.52954011</v>
      </c>
      <c r="T182" s="36">
        <f>SUMIFS(СВЦЭМ!$E$39:$E$782,СВЦЭМ!$A$39:$A$782,$A182,СВЦЭМ!$B$39:$B$782,T$155)+'СЕТ СН'!$F$12</f>
        <v>210.81160346999999</v>
      </c>
      <c r="U182" s="36">
        <f>SUMIFS(СВЦЭМ!$E$39:$E$782,СВЦЭМ!$A$39:$A$782,$A182,СВЦЭМ!$B$39:$B$782,U$155)+'СЕТ СН'!$F$12</f>
        <v>211.95117117000001</v>
      </c>
      <c r="V182" s="36">
        <f>SUMIFS(СВЦЭМ!$E$39:$E$782,СВЦЭМ!$A$39:$A$782,$A182,СВЦЭМ!$B$39:$B$782,V$155)+'СЕТ СН'!$F$12</f>
        <v>212.12347875</v>
      </c>
      <c r="W182" s="36">
        <f>SUMIFS(СВЦЭМ!$E$39:$E$782,СВЦЭМ!$A$39:$A$782,$A182,СВЦЭМ!$B$39:$B$782,W$155)+'СЕТ СН'!$F$12</f>
        <v>213.21281033</v>
      </c>
      <c r="X182" s="36">
        <f>SUMIFS(СВЦЭМ!$E$39:$E$782,СВЦЭМ!$A$39:$A$782,$A182,СВЦЭМ!$B$39:$B$782,X$155)+'СЕТ СН'!$F$12</f>
        <v>209.22359424000001</v>
      </c>
      <c r="Y182" s="36">
        <f>SUMIFS(СВЦЭМ!$E$39:$E$782,СВЦЭМ!$A$39:$A$782,$A182,СВЦЭМ!$B$39:$B$782,Y$155)+'СЕТ СН'!$F$12</f>
        <v>209.91361119999999</v>
      </c>
    </row>
    <row r="183" spans="1:27" ht="15.75" x14ac:dyDescent="0.2">
      <c r="A183" s="35">
        <f t="shared" si="4"/>
        <v>44497</v>
      </c>
      <c r="B183" s="36">
        <f>SUMIFS(СВЦЭМ!$E$39:$E$782,СВЦЭМ!$A$39:$A$782,$A183,СВЦЭМ!$B$39:$B$782,B$155)+'СЕТ СН'!$F$12</f>
        <v>212.50949906</v>
      </c>
      <c r="C183" s="36">
        <f>SUMIFS(СВЦЭМ!$E$39:$E$782,СВЦЭМ!$A$39:$A$782,$A183,СВЦЭМ!$B$39:$B$782,C$155)+'СЕТ СН'!$F$12</f>
        <v>223.60885074999999</v>
      </c>
      <c r="D183" s="36">
        <f>SUMIFS(СВЦЭМ!$E$39:$E$782,СВЦЭМ!$A$39:$A$782,$A183,СВЦЭМ!$B$39:$B$782,D$155)+'СЕТ СН'!$F$12</f>
        <v>213.35375873999999</v>
      </c>
      <c r="E183" s="36">
        <f>SUMIFS(СВЦЭМ!$E$39:$E$782,СВЦЭМ!$A$39:$A$782,$A183,СВЦЭМ!$B$39:$B$782,E$155)+'СЕТ СН'!$F$12</f>
        <v>209.61437685999999</v>
      </c>
      <c r="F183" s="36">
        <f>SUMIFS(СВЦЭМ!$E$39:$E$782,СВЦЭМ!$A$39:$A$782,$A183,СВЦЭМ!$B$39:$B$782,F$155)+'СЕТ СН'!$F$12</f>
        <v>209.14607530000001</v>
      </c>
      <c r="G183" s="36">
        <f>SUMIFS(СВЦЭМ!$E$39:$E$782,СВЦЭМ!$A$39:$A$782,$A183,СВЦЭМ!$B$39:$B$782,G$155)+'СЕТ СН'!$F$12</f>
        <v>211.67613621000001</v>
      </c>
      <c r="H183" s="36">
        <f>SUMIFS(СВЦЭМ!$E$39:$E$782,СВЦЭМ!$A$39:$A$782,$A183,СВЦЭМ!$B$39:$B$782,H$155)+'СЕТ СН'!$F$12</f>
        <v>214.93210551000001</v>
      </c>
      <c r="I183" s="36">
        <f>SUMIFS(СВЦЭМ!$E$39:$E$782,СВЦЭМ!$A$39:$A$782,$A183,СВЦЭМ!$B$39:$B$782,I$155)+'СЕТ СН'!$F$12</f>
        <v>206.31294285000001</v>
      </c>
      <c r="J183" s="36">
        <f>SUMIFS(СВЦЭМ!$E$39:$E$782,СВЦЭМ!$A$39:$A$782,$A183,СВЦЭМ!$B$39:$B$782,J$155)+'СЕТ СН'!$F$12</f>
        <v>198.17784494</v>
      </c>
      <c r="K183" s="36">
        <f>SUMIFS(СВЦЭМ!$E$39:$E$782,СВЦЭМ!$A$39:$A$782,$A183,СВЦЭМ!$B$39:$B$782,K$155)+'СЕТ СН'!$F$12</f>
        <v>200.112765</v>
      </c>
      <c r="L183" s="36">
        <f>SUMIFS(СВЦЭМ!$E$39:$E$782,СВЦЭМ!$A$39:$A$782,$A183,СВЦЭМ!$B$39:$B$782,L$155)+'СЕТ СН'!$F$12</f>
        <v>202.05248761999999</v>
      </c>
      <c r="M183" s="36">
        <f>SUMIFS(СВЦЭМ!$E$39:$E$782,СВЦЭМ!$A$39:$A$782,$A183,СВЦЭМ!$B$39:$B$782,M$155)+'СЕТ СН'!$F$12</f>
        <v>206.85427852000001</v>
      </c>
      <c r="N183" s="36">
        <f>SUMIFS(СВЦЭМ!$E$39:$E$782,СВЦЭМ!$A$39:$A$782,$A183,СВЦЭМ!$B$39:$B$782,N$155)+'СЕТ СН'!$F$12</f>
        <v>208.43362758999999</v>
      </c>
      <c r="O183" s="36">
        <f>SUMIFS(СВЦЭМ!$E$39:$E$782,СВЦЭМ!$A$39:$A$782,$A183,СВЦЭМ!$B$39:$B$782,O$155)+'СЕТ СН'!$F$12</f>
        <v>210.45919538000001</v>
      </c>
      <c r="P183" s="36">
        <f>SUMIFS(СВЦЭМ!$E$39:$E$782,СВЦЭМ!$A$39:$A$782,$A183,СВЦЭМ!$B$39:$B$782,P$155)+'СЕТ СН'!$F$12</f>
        <v>210.21057205</v>
      </c>
      <c r="Q183" s="36">
        <f>SUMIFS(СВЦЭМ!$E$39:$E$782,СВЦЭМ!$A$39:$A$782,$A183,СВЦЭМ!$B$39:$B$782,Q$155)+'СЕТ СН'!$F$12</f>
        <v>208.33570252999999</v>
      </c>
      <c r="R183" s="36">
        <f>SUMIFS(СВЦЭМ!$E$39:$E$782,СВЦЭМ!$A$39:$A$782,$A183,СВЦЭМ!$B$39:$B$782,R$155)+'СЕТ СН'!$F$12</f>
        <v>208.42866678999999</v>
      </c>
      <c r="S183" s="36">
        <f>SUMIFS(СВЦЭМ!$E$39:$E$782,СВЦЭМ!$A$39:$A$782,$A183,СВЦЭМ!$B$39:$B$782,S$155)+'СЕТ СН'!$F$12</f>
        <v>208.98522227999999</v>
      </c>
      <c r="T183" s="36">
        <f>SUMIFS(СВЦЭМ!$E$39:$E$782,СВЦЭМ!$A$39:$A$782,$A183,СВЦЭМ!$B$39:$B$782,T$155)+'СЕТ СН'!$F$12</f>
        <v>202.95923077</v>
      </c>
      <c r="U183" s="36">
        <f>SUMIFS(СВЦЭМ!$E$39:$E$782,СВЦЭМ!$A$39:$A$782,$A183,СВЦЭМ!$B$39:$B$782,U$155)+'СЕТ СН'!$F$12</f>
        <v>205.24427206999999</v>
      </c>
      <c r="V183" s="36">
        <f>SUMIFS(СВЦЭМ!$E$39:$E$782,СВЦЭМ!$A$39:$A$782,$A183,СВЦЭМ!$B$39:$B$782,V$155)+'СЕТ СН'!$F$12</f>
        <v>203.95176506999999</v>
      </c>
      <c r="W183" s="36">
        <f>SUMIFS(СВЦЭМ!$E$39:$E$782,СВЦЭМ!$A$39:$A$782,$A183,СВЦЭМ!$B$39:$B$782,W$155)+'СЕТ СН'!$F$12</f>
        <v>204.86674518000001</v>
      </c>
      <c r="X183" s="36">
        <f>SUMIFS(СВЦЭМ!$E$39:$E$782,СВЦЭМ!$A$39:$A$782,$A183,СВЦЭМ!$B$39:$B$782,X$155)+'СЕТ СН'!$F$12</f>
        <v>205.41544789</v>
      </c>
      <c r="Y183" s="36">
        <f>SUMIFS(СВЦЭМ!$E$39:$E$782,СВЦЭМ!$A$39:$A$782,$A183,СВЦЭМ!$B$39:$B$782,Y$155)+'СЕТ СН'!$F$12</f>
        <v>198.24730345</v>
      </c>
    </row>
    <row r="184" spans="1:27" ht="15.75" x14ac:dyDescent="0.2">
      <c r="A184" s="35">
        <f t="shared" si="4"/>
        <v>44498</v>
      </c>
      <c r="B184" s="36">
        <f>SUMIFS(СВЦЭМ!$E$39:$E$782,СВЦЭМ!$A$39:$A$782,$A184,СВЦЭМ!$B$39:$B$782,B$155)+'СЕТ СН'!$F$12</f>
        <v>247.44081793999999</v>
      </c>
      <c r="C184" s="36">
        <f>SUMIFS(СВЦЭМ!$E$39:$E$782,СВЦЭМ!$A$39:$A$782,$A184,СВЦЭМ!$B$39:$B$782,C$155)+'СЕТ СН'!$F$12</f>
        <v>250.65802701999999</v>
      </c>
      <c r="D184" s="36">
        <f>SUMIFS(СВЦЭМ!$E$39:$E$782,СВЦЭМ!$A$39:$A$782,$A184,СВЦЭМ!$B$39:$B$782,D$155)+'СЕТ СН'!$F$12</f>
        <v>242.05298612000001</v>
      </c>
      <c r="E184" s="36">
        <f>SUMIFS(СВЦЭМ!$E$39:$E$782,СВЦЭМ!$A$39:$A$782,$A184,СВЦЭМ!$B$39:$B$782,E$155)+'СЕТ СН'!$F$12</f>
        <v>237.75597137</v>
      </c>
      <c r="F184" s="36">
        <f>SUMIFS(СВЦЭМ!$E$39:$E$782,СВЦЭМ!$A$39:$A$782,$A184,СВЦЭМ!$B$39:$B$782,F$155)+'СЕТ СН'!$F$12</f>
        <v>237.78925269999999</v>
      </c>
      <c r="G184" s="36">
        <f>SUMIFS(СВЦЭМ!$E$39:$E$782,СВЦЭМ!$A$39:$A$782,$A184,СВЦЭМ!$B$39:$B$782,G$155)+'СЕТ СН'!$F$12</f>
        <v>239.76628442000001</v>
      </c>
      <c r="H184" s="36">
        <f>SUMIFS(СВЦЭМ!$E$39:$E$782,СВЦЭМ!$A$39:$A$782,$A184,СВЦЭМ!$B$39:$B$782,H$155)+'СЕТ СН'!$F$12</f>
        <v>248.87012472000001</v>
      </c>
      <c r="I184" s="36">
        <f>SUMIFS(СВЦЭМ!$E$39:$E$782,СВЦЭМ!$A$39:$A$782,$A184,СВЦЭМ!$B$39:$B$782,I$155)+'СЕТ СН'!$F$12</f>
        <v>247.84026856</v>
      </c>
      <c r="J184" s="36">
        <f>SUMIFS(СВЦЭМ!$E$39:$E$782,СВЦЭМ!$A$39:$A$782,$A184,СВЦЭМ!$B$39:$B$782,J$155)+'СЕТ СН'!$F$12</f>
        <v>226.85422256999999</v>
      </c>
      <c r="K184" s="36">
        <f>SUMIFS(СВЦЭМ!$E$39:$E$782,СВЦЭМ!$A$39:$A$782,$A184,СВЦЭМ!$B$39:$B$782,K$155)+'СЕТ СН'!$F$12</f>
        <v>198.12174547000001</v>
      </c>
      <c r="L184" s="36">
        <f>SUMIFS(СВЦЭМ!$E$39:$E$782,СВЦЭМ!$A$39:$A$782,$A184,СВЦЭМ!$B$39:$B$782,L$155)+'СЕТ СН'!$F$12</f>
        <v>184.83771400000001</v>
      </c>
      <c r="M184" s="36">
        <f>SUMIFS(СВЦЭМ!$E$39:$E$782,СВЦЭМ!$A$39:$A$782,$A184,СВЦЭМ!$B$39:$B$782,M$155)+'СЕТ СН'!$F$12</f>
        <v>190.37539100999999</v>
      </c>
      <c r="N184" s="36">
        <f>SUMIFS(СВЦЭМ!$E$39:$E$782,СВЦЭМ!$A$39:$A$782,$A184,СВЦЭМ!$B$39:$B$782,N$155)+'СЕТ СН'!$F$12</f>
        <v>191.50305599999999</v>
      </c>
      <c r="O184" s="36">
        <f>SUMIFS(СВЦЭМ!$E$39:$E$782,СВЦЭМ!$A$39:$A$782,$A184,СВЦЭМ!$B$39:$B$782,O$155)+'СЕТ СН'!$F$12</f>
        <v>192.2374724</v>
      </c>
      <c r="P184" s="36">
        <f>SUMIFS(СВЦЭМ!$E$39:$E$782,СВЦЭМ!$A$39:$A$782,$A184,СВЦЭМ!$B$39:$B$782,P$155)+'СЕТ СН'!$F$12</f>
        <v>191.55700883</v>
      </c>
      <c r="Q184" s="36">
        <f>SUMIFS(СВЦЭМ!$E$39:$E$782,СВЦЭМ!$A$39:$A$782,$A184,СВЦЭМ!$B$39:$B$782,Q$155)+'СЕТ СН'!$F$12</f>
        <v>191.7401342</v>
      </c>
      <c r="R184" s="36">
        <f>SUMIFS(СВЦЭМ!$E$39:$E$782,СВЦЭМ!$A$39:$A$782,$A184,СВЦЭМ!$B$39:$B$782,R$155)+'СЕТ СН'!$F$12</f>
        <v>188.54750695999999</v>
      </c>
      <c r="S184" s="36">
        <f>SUMIFS(СВЦЭМ!$E$39:$E$782,СВЦЭМ!$A$39:$A$782,$A184,СВЦЭМ!$B$39:$B$782,S$155)+'СЕТ СН'!$F$12</f>
        <v>185.61173117000001</v>
      </c>
      <c r="T184" s="36">
        <f>SUMIFS(СВЦЭМ!$E$39:$E$782,СВЦЭМ!$A$39:$A$782,$A184,СВЦЭМ!$B$39:$B$782,T$155)+'СЕТ СН'!$F$12</f>
        <v>178.94483195000001</v>
      </c>
      <c r="U184" s="36">
        <f>SUMIFS(СВЦЭМ!$E$39:$E$782,СВЦЭМ!$A$39:$A$782,$A184,СВЦЭМ!$B$39:$B$782,U$155)+'СЕТ СН'!$F$12</f>
        <v>171.10131455999999</v>
      </c>
      <c r="V184" s="36">
        <f>SUMIFS(СВЦЭМ!$E$39:$E$782,СВЦЭМ!$A$39:$A$782,$A184,СВЦЭМ!$B$39:$B$782,V$155)+'СЕТ СН'!$F$12</f>
        <v>169.64815951</v>
      </c>
      <c r="W184" s="36">
        <f>SUMIFS(СВЦЭМ!$E$39:$E$782,СВЦЭМ!$A$39:$A$782,$A184,СВЦЭМ!$B$39:$B$782,W$155)+'СЕТ СН'!$F$12</f>
        <v>167.59501725000001</v>
      </c>
      <c r="X184" s="36">
        <f>SUMIFS(СВЦЭМ!$E$39:$E$782,СВЦЭМ!$A$39:$A$782,$A184,СВЦЭМ!$B$39:$B$782,X$155)+'СЕТ СН'!$F$12</f>
        <v>180.19239895999999</v>
      </c>
      <c r="Y184" s="36">
        <f>SUMIFS(СВЦЭМ!$E$39:$E$782,СВЦЭМ!$A$39:$A$782,$A184,СВЦЭМ!$B$39:$B$782,Y$155)+'СЕТ СН'!$F$12</f>
        <v>183.29672868</v>
      </c>
    </row>
    <row r="185" spans="1:27" ht="15.75" x14ac:dyDescent="0.2">
      <c r="A185" s="35">
        <f t="shared" si="4"/>
        <v>44499</v>
      </c>
      <c r="B185" s="36">
        <f>SUMIFS(СВЦЭМ!$E$39:$E$782,СВЦЭМ!$A$39:$A$782,$A185,СВЦЭМ!$B$39:$B$782,B$155)+'СЕТ СН'!$F$12</f>
        <v>189.72806133</v>
      </c>
      <c r="C185" s="36">
        <f>SUMIFS(СВЦЭМ!$E$39:$E$782,СВЦЭМ!$A$39:$A$782,$A185,СВЦЭМ!$B$39:$B$782,C$155)+'СЕТ СН'!$F$12</f>
        <v>205.87224284000001</v>
      </c>
      <c r="D185" s="36">
        <f>SUMIFS(СВЦЭМ!$E$39:$E$782,СВЦЭМ!$A$39:$A$782,$A185,СВЦЭМ!$B$39:$B$782,D$155)+'СЕТ СН'!$F$12</f>
        <v>203.7301975</v>
      </c>
      <c r="E185" s="36">
        <f>SUMIFS(СВЦЭМ!$E$39:$E$782,СВЦЭМ!$A$39:$A$782,$A185,СВЦЭМ!$B$39:$B$782,E$155)+'СЕТ СН'!$F$12</f>
        <v>203.7613302</v>
      </c>
      <c r="F185" s="36">
        <f>SUMIFS(СВЦЭМ!$E$39:$E$782,СВЦЭМ!$A$39:$A$782,$A185,СВЦЭМ!$B$39:$B$782,F$155)+'СЕТ СН'!$F$12</f>
        <v>203.48913651000001</v>
      </c>
      <c r="G185" s="36">
        <f>SUMIFS(СВЦЭМ!$E$39:$E$782,СВЦЭМ!$A$39:$A$782,$A185,СВЦЭМ!$B$39:$B$782,G$155)+'СЕТ СН'!$F$12</f>
        <v>203.45342789</v>
      </c>
      <c r="H185" s="36">
        <f>SUMIFS(СВЦЭМ!$E$39:$E$782,СВЦЭМ!$A$39:$A$782,$A185,СВЦЭМ!$B$39:$B$782,H$155)+'СЕТ СН'!$F$12</f>
        <v>202.75807033000001</v>
      </c>
      <c r="I185" s="36">
        <f>SUMIFS(СВЦЭМ!$E$39:$E$782,СВЦЭМ!$A$39:$A$782,$A185,СВЦЭМ!$B$39:$B$782,I$155)+'СЕТ СН'!$F$12</f>
        <v>191.50951494</v>
      </c>
      <c r="J185" s="36">
        <f>SUMIFS(СВЦЭМ!$E$39:$E$782,СВЦЭМ!$A$39:$A$782,$A185,СВЦЭМ!$B$39:$B$782,J$155)+'СЕТ СН'!$F$12</f>
        <v>188.99330875000001</v>
      </c>
      <c r="K185" s="36">
        <f>SUMIFS(СВЦЭМ!$E$39:$E$782,СВЦЭМ!$A$39:$A$782,$A185,СВЦЭМ!$B$39:$B$782,K$155)+'СЕТ СН'!$F$12</f>
        <v>196.51690006999999</v>
      </c>
      <c r="L185" s="36">
        <f>SUMIFS(СВЦЭМ!$E$39:$E$782,СВЦЭМ!$A$39:$A$782,$A185,СВЦЭМ!$B$39:$B$782,L$155)+'СЕТ СН'!$F$12</f>
        <v>199.07227467999999</v>
      </c>
      <c r="M185" s="36">
        <f>SUMIFS(СВЦЭМ!$E$39:$E$782,СВЦЭМ!$A$39:$A$782,$A185,СВЦЭМ!$B$39:$B$782,M$155)+'СЕТ СН'!$F$12</f>
        <v>197.80172406</v>
      </c>
      <c r="N185" s="36">
        <f>SUMIFS(СВЦЭМ!$E$39:$E$782,СВЦЭМ!$A$39:$A$782,$A185,СВЦЭМ!$B$39:$B$782,N$155)+'СЕТ СН'!$F$12</f>
        <v>196.69708308</v>
      </c>
      <c r="O185" s="36">
        <f>SUMIFS(СВЦЭМ!$E$39:$E$782,СВЦЭМ!$A$39:$A$782,$A185,СВЦЭМ!$B$39:$B$782,O$155)+'СЕТ СН'!$F$12</f>
        <v>190.75448835</v>
      </c>
      <c r="P185" s="36">
        <f>SUMIFS(СВЦЭМ!$E$39:$E$782,СВЦЭМ!$A$39:$A$782,$A185,СВЦЭМ!$B$39:$B$782,P$155)+'СЕТ СН'!$F$12</f>
        <v>188.62801866000001</v>
      </c>
      <c r="Q185" s="36">
        <f>SUMIFS(СВЦЭМ!$E$39:$E$782,СВЦЭМ!$A$39:$A$782,$A185,СВЦЭМ!$B$39:$B$782,Q$155)+'СЕТ СН'!$F$12</f>
        <v>189.65148633000001</v>
      </c>
      <c r="R185" s="36">
        <f>SUMIFS(СВЦЭМ!$E$39:$E$782,СВЦЭМ!$A$39:$A$782,$A185,СВЦЭМ!$B$39:$B$782,R$155)+'СЕТ СН'!$F$12</f>
        <v>187.16635561999999</v>
      </c>
      <c r="S185" s="36">
        <f>SUMIFS(СВЦЭМ!$E$39:$E$782,СВЦЭМ!$A$39:$A$782,$A185,СВЦЭМ!$B$39:$B$782,S$155)+'СЕТ СН'!$F$12</f>
        <v>187.36319216999999</v>
      </c>
      <c r="T185" s="36">
        <f>SUMIFS(СВЦЭМ!$E$39:$E$782,СВЦЭМ!$A$39:$A$782,$A185,СВЦЭМ!$B$39:$B$782,T$155)+'СЕТ СН'!$F$12</f>
        <v>193.57215590999999</v>
      </c>
      <c r="U185" s="36">
        <f>SUMIFS(СВЦЭМ!$E$39:$E$782,СВЦЭМ!$A$39:$A$782,$A185,СВЦЭМ!$B$39:$B$782,U$155)+'СЕТ СН'!$F$12</f>
        <v>197.60733471</v>
      </c>
      <c r="V185" s="36">
        <f>SUMIFS(СВЦЭМ!$E$39:$E$782,СВЦЭМ!$A$39:$A$782,$A185,СВЦЭМ!$B$39:$B$782,V$155)+'СЕТ СН'!$F$12</f>
        <v>194.84326062</v>
      </c>
      <c r="W185" s="36">
        <f>SUMIFS(СВЦЭМ!$E$39:$E$782,СВЦЭМ!$A$39:$A$782,$A185,СВЦЭМ!$B$39:$B$782,W$155)+'СЕТ СН'!$F$12</f>
        <v>192.62156770999999</v>
      </c>
      <c r="X185" s="36">
        <f>SUMIFS(СВЦЭМ!$E$39:$E$782,СВЦЭМ!$A$39:$A$782,$A185,СВЦЭМ!$B$39:$B$782,X$155)+'СЕТ СН'!$F$12</f>
        <v>187.73785029000001</v>
      </c>
      <c r="Y185" s="36">
        <f>SUMIFS(СВЦЭМ!$E$39:$E$782,СВЦЭМ!$A$39:$A$782,$A185,СВЦЭМ!$B$39:$B$782,Y$155)+'СЕТ СН'!$F$12</f>
        <v>189.68585573999999</v>
      </c>
    </row>
    <row r="186" spans="1:27" ht="15.75" x14ac:dyDescent="0.2">
      <c r="A186" s="35">
        <f t="shared" si="4"/>
        <v>44500</v>
      </c>
      <c r="B186" s="36">
        <f>SUMIFS(СВЦЭМ!$E$39:$E$782,СВЦЭМ!$A$39:$A$782,$A186,СВЦЭМ!$B$39:$B$782,B$155)+'СЕТ СН'!$F$12</f>
        <v>187.89696423000001</v>
      </c>
      <c r="C186" s="36">
        <f>SUMIFS(СВЦЭМ!$E$39:$E$782,СВЦЭМ!$A$39:$A$782,$A186,СВЦЭМ!$B$39:$B$782,C$155)+'СЕТ СН'!$F$12</f>
        <v>202.37767172</v>
      </c>
      <c r="D186" s="36">
        <f>SUMIFS(СВЦЭМ!$E$39:$E$782,СВЦЭМ!$A$39:$A$782,$A186,СВЦЭМ!$B$39:$B$782,D$155)+'СЕТ СН'!$F$12</f>
        <v>202.66239160000001</v>
      </c>
      <c r="E186" s="36">
        <f>SUMIFS(СВЦЭМ!$E$39:$E$782,СВЦЭМ!$A$39:$A$782,$A186,СВЦЭМ!$B$39:$B$782,E$155)+'СЕТ СН'!$F$12</f>
        <v>201.31711225000001</v>
      </c>
      <c r="F186" s="36">
        <f>SUMIFS(СВЦЭМ!$E$39:$E$782,СВЦЭМ!$A$39:$A$782,$A186,СВЦЭМ!$B$39:$B$782,F$155)+'СЕТ СН'!$F$12</f>
        <v>200.68981887000001</v>
      </c>
      <c r="G186" s="36">
        <f>SUMIFS(СВЦЭМ!$E$39:$E$782,СВЦЭМ!$A$39:$A$782,$A186,СВЦЭМ!$B$39:$B$782,G$155)+'СЕТ СН'!$F$12</f>
        <v>200.45102983000001</v>
      </c>
      <c r="H186" s="36">
        <f>SUMIFS(СВЦЭМ!$E$39:$E$782,СВЦЭМ!$A$39:$A$782,$A186,СВЦЭМ!$B$39:$B$782,H$155)+'СЕТ СН'!$F$12</f>
        <v>204.39986408999999</v>
      </c>
      <c r="I186" s="36">
        <f>SUMIFS(СВЦЭМ!$E$39:$E$782,СВЦЭМ!$A$39:$A$782,$A186,СВЦЭМ!$B$39:$B$782,I$155)+'СЕТ СН'!$F$12</f>
        <v>195.76459598</v>
      </c>
      <c r="J186" s="36">
        <f>SUMIFS(СВЦЭМ!$E$39:$E$782,СВЦЭМ!$A$39:$A$782,$A186,СВЦЭМ!$B$39:$B$782,J$155)+'СЕТ СН'!$F$12</f>
        <v>191.24023198</v>
      </c>
      <c r="K186" s="36">
        <f>SUMIFS(СВЦЭМ!$E$39:$E$782,СВЦЭМ!$A$39:$A$782,$A186,СВЦЭМ!$B$39:$B$782,K$155)+'СЕТ СН'!$F$12</f>
        <v>189.71989726999999</v>
      </c>
      <c r="L186" s="36">
        <f>SUMIFS(СВЦЭМ!$E$39:$E$782,СВЦЭМ!$A$39:$A$782,$A186,СВЦЭМ!$B$39:$B$782,L$155)+'СЕТ СН'!$F$12</f>
        <v>192.41832445</v>
      </c>
      <c r="M186" s="36">
        <f>SUMIFS(СВЦЭМ!$E$39:$E$782,СВЦЭМ!$A$39:$A$782,$A186,СВЦЭМ!$B$39:$B$782,M$155)+'СЕТ СН'!$F$12</f>
        <v>191.3962281</v>
      </c>
      <c r="N186" s="36">
        <f>SUMIFS(СВЦЭМ!$E$39:$E$782,СВЦЭМ!$A$39:$A$782,$A186,СВЦЭМ!$B$39:$B$782,N$155)+'СЕТ СН'!$F$12</f>
        <v>193.90457180999999</v>
      </c>
      <c r="O186" s="36">
        <f>SUMIFS(СВЦЭМ!$E$39:$E$782,СВЦЭМ!$A$39:$A$782,$A186,СВЦЭМ!$B$39:$B$782,O$155)+'СЕТ СН'!$F$12</f>
        <v>197.03483030000001</v>
      </c>
      <c r="P186" s="36">
        <f>SUMIFS(СВЦЭМ!$E$39:$E$782,СВЦЭМ!$A$39:$A$782,$A186,СВЦЭМ!$B$39:$B$782,P$155)+'СЕТ СН'!$F$12</f>
        <v>196.82042712000001</v>
      </c>
      <c r="Q186" s="36">
        <f>SUMIFS(СВЦЭМ!$E$39:$E$782,СВЦЭМ!$A$39:$A$782,$A186,СВЦЭМ!$B$39:$B$782,Q$155)+'СЕТ СН'!$F$12</f>
        <v>195.79613884</v>
      </c>
      <c r="R186" s="36">
        <f>SUMIFS(СВЦЭМ!$E$39:$E$782,СВЦЭМ!$A$39:$A$782,$A186,СВЦЭМ!$B$39:$B$782,R$155)+'СЕТ СН'!$F$12</f>
        <v>196.24814248999999</v>
      </c>
      <c r="S186" s="36">
        <f>SUMIFS(СВЦЭМ!$E$39:$E$782,СВЦЭМ!$A$39:$A$782,$A186,СВЦЭМ!$B$39:$B$782,S$155)+'СЕТ СН'!$F$12</f>
        <v>194.13961624999999</v>
      </c>
      <c r="T186" s="36">
        <f>SUMIFS(СВЦЭМ!$E$39:$E$782,СВЦЭМ!$A$39:$A$782,$A186,СВЦЭМ!$B$39:$B$782,T$155)+'СЕТ СН'!$F$12</f>
        <v>198.82625247999999</v>
      </c>
      <c r="U186" s="36">
        <f>SUMIFS(СВЦЭМ!$E$39:$E$782,СВЦЭМ!$A$39:$A$782,$A186,СВЦЭМ!$B$39:$B$782,U$155)+'СЕТ СН'!$F$12</f>
        <v>200.35721801</v>
      </c>
      <c r="V186" s="36">
        <f>SUMIFS(СВЦЭМ!$E$39:$E$782,СВЦЭМ!$A$39:$A$782,$A186,СВЦЭМ!$B$39:$B$782,V$155)+'СЕТ СН'!$F$12</f>
        <v>198.13773850999999</v>
      </c>
      <c r="W186" s="36">
        <f>SUMIFS(СВЦЭМ!$E$39:$E$782,СВЦЭМ!$A$39:$A$782,$A186,СВЦЭМ!$B$39:$B$782,W$155)+'СЕТ СН'!$F$12</f>
        <v>195.14359049000001</v>
      </c>
      <c r="X186" s="36">
        <f>SUMIFS(СВЦЭМ!$E$39:$E$782,СВЦЭМ!$A$39:$A$782,$A186,СВЦЭМ!$B$39:$B$782,X$155)+'СЕТ СН'!$F$12</f>
        <v>190.36134680000001</v>
      </c>
      <c r="Y186" s="36">
        <f>SUMIFS(СВЦЭМ!$E$39:$E$782,СВЦЭМ!$A$39:$A$782,$A186,СВЦЭМ!$B$39:$B$782,Y$155)+'СЕТ СН'!$F$12</f>
        <v>192.61862367000001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01.10.2021</v>
      </c>
      <c r="B191" s="36">
        <f>SUMIFS(СВЦЭМ!$F$39:$F$782,СВЦЭМ!$A$39:$A$782,$A191,СВЦЭМ!$B$39:$B$782,B$190)+'СЕТ СН'!$F$12</f>
        <v>172.50558946000001</v>
      </c>
      <c r="C191" s="36">
        <f>SUMIFS(СВЦЭМ!$F$39:$F$782,СВЦЭМ!$A$39:$A$782,$A191,СВЦЭМ!$B$39:$B$782,C$190)+'СЕТ СН'!$F$12</f>
        <v>178.53392959000001</v>
      </c>
      <c r="D191" s="36">
        <f>SUMIFS(СВЦЭМ!$F$39:$F$782,СВЦЭМ!$A$39:$A$782,$A191,СВЦЭМ!$B$39:$B$782,D$190)+'СЕТ СН'!$F$12</f>
        <v>191.69446766999999</v>
      </c>
      <c r="E191" s="36">
        <f>SUMIFS(СВЦЭМ!$F$39:$F$782,СВЦЭМ!$A$39:$A$782,$A191,СВЦЭМ!$B$39:$B$782,E$190)+'СЕТ СН'!$F$12</f>
        <v>195.76760150999999</v>
      </c>
      <c r="F191" s="36">
        <f>SUMIFS(СВЦЭМ!$F$39:$F$782,СВЦЭМ!$A$39:$A$782,$A191,СВЦЭМ!$B$39:$B$782,F$190)+'СЕТ СН'!$F$12</f>
        <v>197.44035044</v>
      </c>
      <c r="G191" s="36">
        <f>SUMIFS(СВЦЭМ!$F$39:$F$782,СВЦЭМ!$A$39:$A$782,$A191,СВЦЭМ!$B$39:$B$782,G$190)+'СЕТ СН'!$F$12</f>
        <v>195.54166427999999</v>
      </c>
      <c r="H191" s="36">
        <f>SUMIFS(СВЦЭМ!$F$39:$F$782,СВЦЭМ!$A$39:$A$782,$A191,СВЦЭМ!$B$39:$B$782,H$190)+'СЕТ СН'!$F$12</f>
        <v>190.80231573</v>
      </c>
      <c r="I191" s="36">
        <f>SUMIFS(СВЦЭМ!$F$39:$F$782,СВЦЭМ!$A$39:$A$782,$A191,СВЦЭМ!$B$39:$B$782,I$190)+'СЕТ СН'!$F$12</f>
        <v>189.06308390000001</v>
      </c>
      <c r="J191" s="36">
        <f>SUMIFS(СВЦЭМ!$F$39:$F$782,СВЦЭМ!$A$39:$A$782,$A191,СВЦЭМ!$B$39:$B$782,J$190)+'СЕТ СН'!$F$12</f>
        <v>174.4066311</v>
      </c>
      <c r="K191" s="36">
        <f>SUMIFS(СВЦЭМ!$F$39:$F$782,СВЦЭМ!$A$39:$A$782,$A191,СВЦЭМ!$B$39:$B$782,K$190)+'СЕТ СН'!$F$12</f>
        <v>178.92526028</v>
      </c>
      <c r="L191" s="36">
        <f>SUMIFS(СВЦЭМ!$F$39:$F$782,СВЦЭМ!$A$39:$A$782,$A191,СВЦЭМ!$B$39:$B$782,L$190)+'СЕТ СН'!$F$12</f>
        <v>179.00155401999999</v>
      </c>
      <c r="M191" s="36">
        <f>SUMIFS(СВЦЭМ!$F$39:$F$782,СВЦЭМ!$A$39:$A$782,$A191,СВЦЭМ!$B$39:$B$782,M$190)+'СЕТ СН'!$F$12</f>
        <v>175.44391046999999</v>
      </c>
      <c r="N191" s="36">
        <f>SUMIFS(СВЦЭМ!$F$39:$F$782,СВЦЭМ!$A$39:$A$782,$A191,СВЦЭМ!$B$39:$B$782,N$190)+'СЕТ СН'!$F$12</f>
        <v>173.74058561999999</v>
      </c>
      <c r="O191" s="36">
        <f>SUMIFS(СВЦЭМ!$F$39:$F$782,СВЦЭМ!$A$39:$A$782,$A191,СВЦЭМ!$B$39:$B$782,O$190)+'СЕТ СН'!$F$12</f>
        <v>171.99698171</v>
      </c>
      <c r="P191" s="36">
        <f>SUMIFS(СВЦЭМ!$F$39:$F$782,СВЦЭМ!$A$39:$A$782,$A191,СВЦЭМ!$B$39:$B$782,P$190)+'СЕТ СН'!$F$12</f>
        <v>173.23503522999999</v>
      </c>
      <c r="Q191" s="36">
        <f>SUMIFS(СВЦЭМ!$F$39:$F$782,СВЦЭМ!$A$39:$A$782,$A191,СВЦЭМ!$B$39:$B$782,Q$190)+'СЕТ СН'!$F$12</f>
        <v>172.43731511999999</v>
      </c>
      <c r="R191" s="36">
        <f>SUMIFS(СВЦЭМ!$F$39:$F$782,СВЦЭМ!$A$39:$A$782,$A191,СВЦЭМ!$B$39:$B$782,R$190)+'СЕТ СН'!$F$12</f>
        <v>171.68962504000001</v>
      </c>
      <c r="S191" s="36">
        <f>SUMIFS(СВЦЭМ!$F$39:$F$782,СВЦЭМ!$A$39:$A$782,$A191,СВЦЭМ!$B$39:$B$782,S$190)+'СЕТ СН'!$F$12</f>
        <v>171.34356252000001</v>
      </c>
      <c r="T191" s="36">
        <f>SUMIFS(СВЦЭМ!$F$39:$F$782,СВЦЭМ!$A$39:$A$782,$A191,СВЦЭМ!$B$39:$B$782,T$190)+'СЕТ СН'!$F$12</f>
        <v>169.4784161</v>
      </c>
      <c r="U191" s="36">
        <f>SUMIFS(СВЦЭМ!$F$39:$F$782,СВЦЭМ!$A$39:$A$782,$A191,СВЦЭМ!$B$39:$B$782,U$190)+'СЕТ СН'!$F$12</f>
        <v>164.00187543000001</v>
      </c>
      <c r="V191" s="36">
        <f>SUMIFS(СВЦЭМ!$F$39:$F$782,СВЦЭМ!$A$39:$A$782,$A191,СВЦЭМ!$B$39:$B$782,V$190)+'СЕТ СН'!$F$12</f>
        <v>158.45589437999999</v>
      </c>
      <c r="W191" s="36">
        <f>SUMIFS(СВЦЭМ!$F$39:$F$782,СВЦЭМ!$A$39:$A$782,$A191,СВЦЭМ!$B$39:$B$782,W$190)+'СЕТ СН'!$F$12</f>
        <v>160.69519066000001</v>
      </c>
      <c r="X191" s="36">
        <f>SUMIFS(СВЦЭМ!$F$39:$F$782,СВЦЭМ!$A$39:$A$782,$A191,СВЦЭМ!$B$39:$B$782,X$190)+'СЕТ СН'!$F$12</f>
        <v>166.3955273</v>
      </c>
      <c r="Y191" s="36">
        <f>SUMIFS(СВЦЭМ!$F$39:$F$782,СВЦЭМ!$A$39:$A$782,$A191,СВЦЭМ!$B$39:$B$782,Y$190)+'СЕТ СН'!$F$12</f>
        <v>172.06762459999999</v>
      </c>
      <c r="AA191" s="45"/>
    </row>
    <row r="192" spans="1:27" ht="15.75" x14ac:dyDescent="0.2">
      <c r="A192" s="35">
        <f>A191+1</f>
        <v>44471</v>
      </c>
      <c r="B192" s="36">
        <f>SUMIFS(СВЦЭМ!$F$39:$F$782,СВЦЭМ!$A$39:$A$782,$A192,СВЦЭМ!$B$39:$B$782,B$190)+'СЕТ СН'!$F$12</f>
        <v>185.91134242000001</v>
      </c>
      <c r="C192" s="36">
        <f>SUMIFS(СВЦЭМ!$F$39:$F$782,СВЦЭМ!$A$39:$A$782,$A192,СВЦЭМ!$B$39:$B$782,C$190)+'СЕТ СН'!$F$12</f>
        <v>193.14376747</v>
      </c>
      <c r="D192" s="36">
        <f>SUMIFS(СВЦЭМ!$F$39:$F$782,СВЦЭМ!$A$39:$A$782,$A192,СВЦЭМ!$B$39:$B$782,D$190)+'СЕТ СН'!$F$12</f>
        <v>200.29704426999999</v>
      </c>
      <c r="E192" s="36">
        <f>SUMIFS(СВЦЭМ!$F$39:$F$782,СВЦЭМ!$A$39:$A$782,$A192,СВЦЭМ!$B$39:$B$782,E$190)+'СЕТ СН'!$F$12</f>
        <v>203.83771429000001</v>
      </c>
      <c r="F192" s="36">
        <f>SUMIFS(СВЦЭМ!$F$39:$F$782,СВЦЭМ!$A$39:$A$782,$A192,СВЦЭМ!$B$39:$B$782,F$190)+'СЕТ СН'!$F$12</f>
        <v>203.51453989999999</v>
      </c>
      <c r="G192" s="36">
        <f>SUMIFS(СВЦЭМ!$F$39:$F$782,СВЦЭМ!$A$39:$A$782,$A192,СВЦЭМ!$B$39:$B$782,G$190)+'СЕТ СН'!$F$12</f>
        <v>201.62657035000001</v>
      </c>
      <c r="H192" s="36">
        <f>SUMIFS(СВЦЭМ!$F$39:$F$782,СВЦЭМ!$A$39:$A$782,$A192,СВЦЭМ!$B$39:$B$782,H$190)+'СЕТ СН'!$F$12</f>
        <v>189.75174663000001</v>
      </c>
      <c r="I192" s="36">
        <f>SUMIFS(СВЦЭМ!$F$39:$F$782,СВЦЭМ!$A$39:$A$782,$A192,СВЦЭМ!$B$39:$B$782,I$190)+'СЕТ СН'!$F$12</f>
        <v>179.74319174999999</v>
      </c>
      <c r="J192" s="36">
        <f>SUMIFS(СВЦЭМ!$F$39:$F$782,СВЦЭМ!$A$39:$A$782,$A192,СВЦЭМ!$B$39:$B$782,J$190)+'СЕТ СН'!$F$12</f>
        <v>164.31968509999999</v>
      </c>
      <c r="K192" s="36">
        <f>SUMIFS(СВЦЭМ!$F$39:$F$782,СВЦЭМ!$A$39:$A$782,$A192,СВЦЭМ!$B$39:$B$782,K$190)+'СЕТ СН'!$F$12</f>
        <v>163.1189047</v>
      </c>
      <c r="L192" s="36">
        <f>SUMIFS(СВЦЭМ!$F$39:$F$782,СВЦЭМ!$A$39:$A$782,$A192,СВЦЭМ!$B$39:$B$782,L$190)+'СЕТ СН'!$F$12</f>
        <v>164.52386089000001</v>
      </c>
      <c r="M192" s="36">
        <f>SUMIFS(СВЦЭМ!$F$39:$F$782,СВЦЭМ!$A$39:$A$782,$A192,СВЦЭМ!$B$39:$B$782,M$190)+'СЕТ СН'!$F$12</f>
        <v>162.90857702</v>
      </c>
      <c r="N192" s="36">
        <f>SUMIFS(СВЦЭМ!$F$39:$F$782,СВЦЭМ!$A$39:$A$782,$A192,СВЦЭМ!$B$39:$B$782,N$190)+'СЕТ СН'!$F$12</f>
        <v>161.06461254999999</v>
      </c>
      <c r="O192" s="36">
        <f>SUMIFS(СВЦЭМ!$F$39:$F$782,СВЦЭМ!$A$39:$A$782,$A192,СВЦЭМ!$B$39:$B$782,O$190)+'СЕТ СН'!$F$12</f>
        <v>162.08850927</v>
      </c>
      <c r="P192" s="36">
        <f>SUMIFS(СВЦЭМ!$F$39:$F$782,СВЦЭМ!$A$39:$A$782,$A192,СВЦЭМ!$B$39:$B$782,P$190)+'СЕТ СН'!$F$12</f>
        <v>165.760313</v>
      </c>
      <c r="Q192" s="36">
        <f>SUMIFS(СВЦЭМ!$F$39:$F$782,СВЦЭМ!$A$39:$A$782,$A192,СВЦЭМ!$B$39:$B$782,Q$190)+'СЕТ СН'!$F$12</f>
        <v>166.23650726</v>
      </c>
      <c r="R192" s="36">
        <f>SUMIFS(СВЦЭМ!$F$39:$F$782,СВЦЭМ!$A$39:$A$782,$A192,СВЦЭМ!$B$39:$B$782,R$190)+'СЕТ СН'!$F$12</f>
        <v>166.68011516000001</v>
      </c>
      <c r="S192" s="36">
        <f>SUMIFS(СВЦЭМ!$F$39:$F$782,СВЦЭМ!$A$39:$A$782,$A192,СВЦЭМ!$B$39:$B$782,S$190)+'СЕТ СН'!$F$12</f>
        <v>169.37761219000001</v>
      </c>
      <c r="T192" s="36">
        <f>SUMIFS(СВЦЭМ!$F$39:$F$782,СВЦЭМ!$A$39:$A$782,$A192,СВЦЭМ!$B$39:$B$782,T$190)+'СЕТ СН'!$F$12</f>
        <v>163.87595904</v>
      </c>
      <c r="U192" s="36">
        <f>SUMIFS(СВЦЭМ!$F$39:$F$782,СВЦЭМ!$A$39:$A$782,$A192,СВЦЭМ!$B$39:$B$782,U$190)+'СЕТ СН'!$F$12</f>
        <v>161.06855150999999</v>
      </c>
      <c r="V192" s="36">
        <f>SUMIFS(СВЦЭМ!$F$39:$F$782,СВЦЭМ!$A$39:$A$782,$A192,СВЦЭМ!$B$39:$B$782,V$190)+'СЕТ СН'!$F$12</f>
        <v>162.20908958999999</v>
      </c>
      <c r="W192" s="36">
        <f>SUMIFS(СВЦЭМ!$F$39:$F$782,СВЦЭМ!$A$39:$A$782,$A192,СВЦЭМ!$B$39:$B$782,W$190)+'СЕТ СН'!$F$12</f>
        <v>160.00631747</v>
      </c>
      <c r="X192" s="36">
        <f>SUMIFS(СВЦЭМ!$F$39:$F$782,СВЦЭМ!$A$39:$A$782,$A192,СВЦЭМ!$B$39:$B$782,X$190)+'СЕТ СН'!$F$12</f>
        <v>180.89551492000001</v>
      </c>
      <c r="Y192" s="36">
        <f>SUMIFS(СВЦЭМ!$F$39:$F$782,СВЦЭМ!$A$39:$A$782,$A192,СВЦЭМ!$B$39:$B$782,Y$190)+'СЕТ СН'!$F$12</f>
        <v>175.75166616999999</v>
      </c>
    </row>
    <row r="193" spans="1:25" ht="15.75" x14ac:dyDescent="0.2">
      <c r="A193" s="35">
        <f t="shared" ref="A193:A221" si="5">A192+1</f>
        <v>44472</v>
      </c>
      <c r="B193" s="36">
        <f>SUMIFS(СВЦЭМ!$F$39:$F$782,СВЦЭМ!$A$39:$A$782,$A193,СВЦЭМ!$B$39:$B$782,B$190)+'СЕТ СН'!$F$12</f>
        <v>179.23968991999999</v>
      </c>
      <c r="C193" s="36">
        <f>SUMIFS(СВЦЭМ!$F$39:$F$782,СВЦЭМ!$A$39:$A$782,$A193,СВЦЭМ!$B$39:$B$782,C$190)+'СЕТ СН'!$F$12</f>
        <v>189.56443032000001</v>
      </c>
      <c r="D193" s="36">
        <f>SUMIFS(СВЦЭМ!$F$39:$F$782,СВЦЭМ!$A$39:$A$782,$A193,СВЦЭМ!$B$39:$B$782,D$190)+'СЕТ СН'!$F$12</f>
        <v>200.54379874</v>
      </c>
      <c r="E193" s="36">
        <f>SUMIFS(СВЦЭМ!$F$39:$F$782,СВЦЭМ!$A$39:$A$782,$A193,СВЦЭМ!$B$39:$B$782,E$190)+'СЕТ СН'!$F$12</f>
        <v>203.7103721</v>
      </c>
      <c r="F193" s="36">
        <f>SUMIFS(СВЦЭМ!$F$39:$F$782,СВЦЭМ!$A$39:$A$782,$A193,СВЦЭМ!$B$39:$B$782,F$190)+'СЕТ СН'!$F$12</f>
        <v>204.19925749000001</v>
      </c>
      <c r="G193" s="36">
        <f>SUMIFS(СВЦЭМ!$F$39:$F$782,СВЦЭМ!$A$39:$A$782,$A193,СВЦЭМ!$B$39:$B$782,G$190)+'СЕТ СН'!$F$12</f>
        <v>202.95980789000001</v>
      </c>
      <c r="H193" s="36">
        <f>SUMIFS(СВЦЭМ!$F$39:$F$782,СВЦЭМ!$A$39:$A$782,$A193,СВЦЭМ!$B$39:$B$782,H$190)+'СЕТ СН'!$F$12</f>
        <v>193.26356754</v>
      </c>
      <c r="I193" s="36">
        <f>SUMIFS(СВЦЭМ!$F$39:$F$782,СВЦЭМ!$A$39:$A$782,$A193,СВЦЭМ!$B$39:$B$782,I$190)+'СЕТ СН'!$F$12</f>
        <v>180.55616219999999</v>
      </c>
      <c r="J193" s="36">
        <f>SUMIFS(СВЦЭМ!$F$39:$F$782,СВЦЭМ!$A$39:$A$782,$A193,СВЦЭМ!$B$39:$B$782,J$190)+'СЕТ СН'!$F$12</f>
        <v>172.37733111</v>
      </c>
      <c r="K193" s="36">
        <f>SUMIFS(СВЦЭМ!$F$39:$F$782,СВЦЭМ!$A$39:$A$782,$A193,СВЦЭМ!$B$39:$B$782,K$190)+'СЕТ СН'!$F$12</f>
        <v>164.91719295999999</v>
      </c>
      <c r="L193" s="36">
        <f>SUMIFS(СВЦЭМ!$F$39:$F$782,СВЦЭМ!$A$39:$A$782,$A193,СВЦЭМ!$B$39:$B$782,L$190)+'СЕТ СН'!$F$12</f>
        <v>164.00291770000001</v>
      </c>
      <c r="M193" s="36">
        <f>SUMIFS(СВЦЭМ!$F$39:$F$782,СВЦЭМ!$A$39:$A$782,$A193,СВЦЭМ!$B$39:$B$782,M$190)+'СЕТ СН'!$F$12</f>
        <v>164.44135618000001</v>
      </c>
      <c r="N193" s="36">
        <f>SUMIFS(СВЦЭМ!$F$39:$F$782,СВЦЭМ!$A$39:$A$782,$A193,СВЦЭМ!$B$39:$B$782,N$190)+'СЕТ СН'!$F$12</f>
        <v>167.90394247</v>
      </c>
      <c r="O193" s="36">
        <f>SUMIFS(СВЦЭМ!$F$39:$F$782,СВЦЭМ!$A$39:$A$782,$A193,СВЦЭМ!$B$39:$B$782,O$190)+'СЕТ СН'!$F$12</f>
        <v>168.80280658999999</v>
      </c>
      <c r="P193" s="36">
        <f>SUMIFS(СВЦЭМ!$F$39:$F$782,СВЦЭМ!$A$39:$A$782,$A193,СВЦЭМ!$B$39:$B$782,P$190)+'СЕТ СН'!$F$12</f>
        <v>169.14824156</v>
      </c>
      <c r="Q193" s="36">
        <f>SUMIFS(СВЦЭМ!$F$39:$F$782,СВЦЭМ!$A$39:$A$782,$A193,СВЦЭМ!$B$39:$B$782,Q$190)+'СЕТ СН'!$F$12</f>
        <v>169.04035625</v>
      </c>
      <c r="R193" s="36">
        <f>SUMIFS(СВЦЭМ!$F$39:$F$782,СВЦЭМ!$A$39:$A$782,$A193,СВЦЭМ!$B$39:$B$782,R$190)+'СЕТ СН'!$F$12</f>
        <v>167.01394880000001</v>
      </c>
      <c r="S193" s="36">
        <f>SUMIFS(СВЦЭМ!$F$39:$F$782,СВЦЭМ!$A$39:$A$782,$A193,СВЦЭМ!$B$39:$B$782,S$190)+'СЕТ СН'!$F$12</f>
        <v>168.23079521</v>
      </c>
      <c r="T193" s="36">
        <f>SUMIFS(СВЦЭМ!$F$39:$F$782,СВЦЭМ!$A$39:$A$782,$A193,СВЦЭМ!$B$39:$B$782,T$190)+'СЕТ СН'!$F$12</f>
        <v>166.05456368</v>
      </c>
      <c r="U193" s="36">
        <f>SUMIFS(СВЦЭМ!$F$39:$F$782,СВЦЭМ!$A$39:$A$782,$A193,СВЦЭМ!$B$39:$B$782,U$190)+'СЕТ СН'!$F$12</f>
        <v>164.53208529</v>
      </c>
      <c r="V193" s="36">
        <f>SUMIFS(СВЦЭМ!$F$39:$F$782,СВЦЭМ!$A$39:$A$782,$A193,СВЦЭМ!$B$39:$B$782,V$190)+'СЕТ СН'!$F$12</f>
        <v>161.84230518999999</v>
      </c>
      <c r="W193" s="36">
        <f>SUMIFS(СВЦЭМ!$F$39:$F$782,СВЦЭМ!$A$39:$A$782,$A193,СВЦЭМ!$B$39:$B$782,W$190)+'СЕТ СН'!$F$12</f>
        <v>158.16148587999999</v>
      </c>
      <c r="X193" s="36">
        <f>SUMIFS(СВЦЭМ!$F$39:$F$782,СВЦЭМ!$A$39:$A$782,$A193,СВЦЭМ!$B$39:$B$782,X$190)+'СЕТ СН'!$F$12</f>
        <v>158.57978266999999</v>
      </c>
      <c r="Y193" s="36">
        <f>SUMIFS(СВЦЭМ!$F$39:$F$782,СВЦЭМ!$A$39:$A$782,$A193,СВЦЭМ!$B$39:$B$782,Y$190)+'СЕТ СН'!$F$12</f>
        <v>161.93293980999999</v>
      </c>
    </row>
    <row r="194" spans="1:25" ht="15.75" x14ac:dyDescent="0.2">
      <c r="A194" s="35">
        <f t="shared" si="5"/>
        <v>44473</v>
      </c>
      <c r="B194" s="36">
        <f>SUMIFS(СВЦЭМ!$F$39:$F$782,СВЦЭМ!$A$39:$A$782,$A194,СВЦЭМ!$B$39:$B$782,B$190)+'СЕТ СН'!$F$12</f>
        <v>174.38152341</v>
      </c>
      <c r="C194" s="36">
        <f>SUMIFS(СВЦЭМ!$F$39:$F$782,СВЦЭМ!$A$39:$A$782,$A194,СВЦЭМ!$B$39:$B$782,C$190)+'СЕТ СН'!$F$12</f>
        <v>179.90318413</v>
      </c>
      <c r="D194" s="36">
        <f>SUMIFS(СВЦЭМ!$F$39:$F$782,СВЦЭМ!$A$39:$A$782,$A194,СВЦЭМ!$B$39:$B$782,D$190)+'СЕТ СН'!$F$12</f>
        <v>178.84044532999999</v>
      </c>
      <c r="E194" s="36">
        <f>SUMIFS(СВЦЭМ!$F$39:$F$782,СВЦЭМ!$A$39:$A$782,$A194,СВЦЭМ!$B$39:$B$782,E$190)+'СЕТ СН'!$F$12</f>
        <v>182.61802141999999</v>
      </c>
      <c r="F194" s="36">
        <f>SUMIFS(СВЦЭМ!$F$39:$F$782,СВЦЭМ!$A$39:$A$782,$A194,СВЦЭМ!$B$39:$B$782,F$190)+'СЕТ СН'!$F$12</f>
        <v>181.86346961999999</v>
      </c>
      <c r="G194" s="36">
        <f>SUMIFS(СВЦЭМ!$F$39:$F$782,СВЦЭМ!$A$39:$A$782,$A194,СВЦЭМ!$B$39:$B$782,G$190)+'СЕТ СН'!$F$12</f>
        <v>184.15895877</v>
      </c>
      <c r="H194" s="36">
        <f>SUMIFS(СВЦЭМ!$F$39:$F$782,СВЦЭМ!$A$39:$A$782,$A194,СВЦЭМ!$B$39:$B$782,H$190)+'СЕТ СН'!$F$12</f>
        <v>190.82912977000001</v>
      </c>
      <c r="I194" s="36">
        <f>SUMIFS(СВЦЭМ!$F$39:$F$782,СВЦЭМ!$A$39:$A$782,$A194,СВЦЭМ!$B$39:$B$782,I$190)+'СЕТ СН'!$F$12</f>
        <v>181.35306842</v>
      </c>
      <c r="J194" s="36">
        <f>SUMIFS(СВЦЭМ!$F$39:$F$782,СВЦЭМ!$A$39:$A$782,$A194,СВЦЭМ!$B$39:$B$782,J$190)+'СЕТ СН'!$F$12</f>
        <v>175.0603538</v>
      </c>
      <c r="K194" s="36">
        <f>SUMIFS(СВЦЭМ!$F$39:$F$782,СВЦЭМ!$A$39:$A$782,$A194,СВЦЭМ!$B$39:$B$782,K$190)+'СЕТ СН'!$F$12</f>
        <v>178.42142054000001</v>
      </c>
      <c r="L194" s="36">
        <f>SUMIFS(СВЦЭМ!$F$39:$F$782,СВЦЭМ!$A$39:$A$782,$A194,СВЦЭМ!$B$39:$B$782,L$190)+'СЕТ СН'!$F$12</f>
        <v>175.58786574000001</v>
      </c>
      <c r="M194" s="36">
        <f>SUMIFS(СВЦЭМ!$F$39:$F$782,СВЦЭМ!$A$39:$A$782,$A194,СВЦЭМ!$B$39:$B$782,M$190)+'СЕТ СН'!$F$12</f>
        <v>175.5941061</v>
      </c>
      <c r="N194" s="36">
        <f>SUMIFS(СВЦЭМ!$F$39:$F$782,СВЦЭМ!$A$39:$A$782,$A194,СВЦЭМ!$B$39:$B$782,N$190)+'СЕТ СН'!$F$12</f>
        <v>171.11069617999999</v>
      </c>
      <c r="O194" s="36">
        <f>SUMIFS(СВЦЭМ!$F$39:$F$782,СВЦЭМ!$A$39:$A$782,$A194,СВЦЭМ!$B$39:$B$782,O$190)+'СЕТ СН'!$F$12</f>
        <v>170.92459545</v>
      </c>
      <c r="P194" s="36">
        <f>SUMIFS(СВЦЭМ!$F$39:$F$782,СВЦЭМ!$A$39:$A$782,$A194,СВЦЭМ!$B$39:$B$782,P$190)+'СЕТ СН'!$F$12</f>
        <v>172.16164975000001</v>
      </c>
      <c r="Q194" s="36">
        <f>SUMIFS(СВЦЭМ!$F$39:$F$782,СВЦЭМ!$A$39:$A$782,$A194,СВЦЭМ!$B$39:$B$782,Q$190)+'СЕТ СН'!$F$12</f>
        <v>179.07075549999999</v>
      </c>
      <c r="R194" s="36">
        <f>SUMIFS(СВЦЭМ!$F$39:$F$782,СВЦЭМ!$A$39:$A$782,$A194,СВЦЭМ!$B$39:$B$782,R$190)+'СЕТ СН'!$F$12</f>
        <v>177.26902304999999</v>
      </c>
      <c r="S194" s="36">
        <f>SUMIFS(СВЦЭМ!$F$39:$F$782,СВЦЭМ!$A$39:$A$782,$A194,СВЦЭМ!$B$39:$B$782,S$190)+'СЕТ СН'!$F$12</f>
        <v>178.08334785</v>
      </c>
      <c r="T194" s="36">
        <f>SUMIFS(СВЦЭМ!$F$39:$F$782,СВЦЭМ!$A$39:$A$782,$A194,СВЦЭМ!$B$39:$B$782,T$190)+'СЕТ СН'!$F$12</f>
        <v>181.46095260999999</v>
      </c>
      <c r="U194" s="36">
        <f>SUMIFS(СВЦЭМ!$F$39:$F$782,СВЦЭМ!$A$39:$A$782,$A194,СВЦЭМ!$B$39:$B$782,U$190)+'СЕТ СН'!$F$12</f>
        <v>180.82711309000001</v>
      </c>
      <c r="V194" s="36">
        <f>SUMIFS(СВЦЭМ!$F$39:$F$782,СВЦЭМ!$A$39:$A$782,$A194,СВЦЭМ!$B$39:$B$782,V$190)+'СЕТ СН'!$F$12</f>
        <v>180.34302718999999</v>
      </c>
      <c r="W194" s="36">
        <f>SUMIFS(СВЦЭМ!$F$39:$F$782,СВЦЭМ!$A$39:$A$782,$A194,СВЦЭМ!$B$39:$B$782,W$190)+'СЕТ СН'!$F$12</f>
        <v>178.37567215999999</v>
      </c>
      <c r="X194" s="36">
        <f>SUMIFS(СВЦЭМ!$F$39:$F$782,СВЦЭМ!$A$39:$A$782,$A194,СВЦЭМ!$B$39:$B$782,X$190)+'СЕТ СН'!$F$12</f>
        <v>180.69518244</v>
      </c>
      <c r="Y194" s="36">
        <f>SUMIFS(СВЦЭМ!$F$39:$F$782,СВЦЭМ!$A$39:$A$782,$A194,СВЦЭМ!$B$39:$B$782,Y$190)+'СЕТ СН'!$F$12</f>
        <v>191.48685854999999</v>
      </c>
    </row>
    <row r="195" spans="1:25" ht="15.75" x14ac:dyDescent="0.2">
      <c r="A195" s="35">
        <f t="shared" si="5"/>
        <v>44474</v>
      </c>
      <c r="B195" s="36">
        <f>SUMIFS(СВЦЭМ!$F$39:$F$782,СВЦЭМ!$A$39:$A$782,$A195,СВЦЭМ!$B$39:$B$782,B$190)+'СЕТ СН'!$F$12</f>
        <v>202.72585602000001</v>
      </c>
      <c r="C195" s="36">
        <f>SUMIFS(СВЦЭМ!$F$39:$F$782,СВЦЭМ!$A$39:$A$782,$A195,СВЦЭМ!$B$39:$B$782,C$190)+'СЕТ СН'!$F$12</f>
        <v>203.29497863</v>
      </c>
      <c r="D195" s="36">
        <f>SUMIFS(СВЦЭМ!$F$39:$F$782,СВЦЭМ!$A$39:$A$782,$A195,СВЦЭМ!$B$39:$B$782,D$190)+'СЕТ СН'!$F$12</f>
        <v>190.54068366000001</v>
      </c>
      <c r="E195" s="36">
        <f>SUMIFS(СВЦЭМ!$F$39:$F$782,СВЦЭМ!$A$39:$A$782,$A195,СВЦЭМ!$B$39:$B$782,E$190)+'СЕТ СН'!$F$12</f>
        <v>187.36141950999999</v>
      </c>
      <c r="F195" s="36">
        <f>SUMIFS(СВЦЭМ!$F$39:$F$782,СВЦЭМ!$A$39:$A$782,$A195,СВЦЭМ!$B$39:$B$782,F$190)+'СЕТ СН'!$F$12</f>
        <v>187.36195523000001</v>
      </c>
      <c r="G195" s="36">
        <f>SUMIFS(СВЦЭМ!$F$39:$F$782,СВЦЭМ!$A$39:$A$782,$A195,СВЦЭМ!$B$39:$B$782,G$190)+'СЕТ СН'!$F$12</f>
        <v>189.14923052</v>
      </c>
      <c r="H195" s="36">
        <f>SUMIFS(СВЦЭМ!$F$39:$F$782,СВЦЭМ!$A$39:$A$782,$A195,СВЦЭМ!$B$39:$B$782,H$190)+'СЕТ СН'!$F$12</f>
        <v>199.71648447999999</v>
      </c>
      <c r="I195" s="36">
        <f>SUMIFS(СВЦЭМ!$F$39:$F$782,СВЦЭМ!$A$39:$A$782,$A195,СВЦЭМ!$B$39:$B$782,I$190)+'СЕТ СН'!$F$12</f>
        <v>196.65560348</v>
      </c>
      <c r="J195" s="36">
        <f>SUMIFS(СВЦЭМ!$F$39:$F$782,СВЦЭМ!$A$39:$A$782,$A195,СВЦЭМ!$B$39:$B$782,J$190)+'СЕТ СН'!$F$12</f>
        <v>177.31622849999999</v>
      </c>
      <c r="K195" s="36">
        <f>SUMIFS(СВЦЭМ!$F$39:$F$782,СВЦЭМ!$A$39:$A$782,$A195,СВЦЭМ!$B$39:$B$782,K$190)+'СЕТ СН'!$F$12</f>
        <v>181.42782993</v>
      </c>
      <c r="L195" s="36">
        <f>SUMIFS(СВЦЭМ!$F$39:$F$782,СВЦЭМ!$A$39:$A$782,$A195,СВЦЭМ!$B$39:$B$782,L$190)+'СЕТ СН'!$F$12</f>
        <v>182.71847022</v>
      </c>
      <c r="M195" s="36">
        <f>SUMIFS(СВЦЭМ!$F$39:$F$782,СВЦЭМ!$A$39:$A$782,$A195,СВЦЭМ!$B$39:$B$782,M$190)+'СЕТ СН'!$F$12</f>
        <v>186.80421536</v>
      </c>
      <c r="N195" s="36">
        <f>SUMIFS(СВЦЭМ!$F$39:$F$782,СВЦЭМ!$A$39:$A$782,$A195,СВЦЭМ!$B$39:$B$782,N$190)+'СЕТ СН'!$F$12</f>
        <v>182.81473973000001</v>
      </c>
      <c r="O195" s="36">
        <f>SUMIFS(СВЦЭМ!$F$39:$F$782,СВЦЭМ!$A$39:$A$782,$A195,СВЦЭМ!$B$39:$B$782,O$190)+'СЕТ СН'!$F$12</f>
        <v>183.75294031000001</v>
      </c>
      <c r="P195" s="36">
        <f>SUMIFS(СВЦЭМ!$F$39:$F$782,СВЦЭМ!$A$39:$A$782,$A195,СВЦЭМ!$B$39:$B$782,P$190)+'СЕТ СН'!$F$12</f>
        <v>184.52817211000001</v>
      </c>
      <c r="Q195" s="36">
        <f>SUMIFS(СВЦЭМ!$F$39:$F$782,СВЦЭМ!$A$39:$A$782,$A195,СВЦЭМ!$B$39:$B$782,Q$190)+'СЕТ СН'!$F$12</f>
        <v>188.80189553</v>
      </c>
      <c r="R195" s="36">
        <f>SUMIFS(СВЦЭМ!$F$39:$F$782,СВЦЭМ!$A$39:$A$782,$A195,СВЦЭМ!$B$39:$B$782,R$190)+'СЕТ СН'!$F$12</f>
        <v>185.07043905</v>
      </c>
      <c r="S195" s="36">
        <f>SUMIFS(СВЦЭМ!$F$39:$F$782,СВЦЭМ!$A$39:$A$782,$A195,СВЦЭМ!$B$39:$B$782,S$190)+'СЕТ СН'!$F$12</f>
        <v>183.50917269000001</v>
      </c>
      <c r="T195" s="36">
        <f>SUMIFS(СВЦЭМ!$F$39:$F$782,СВЦЭМ!$A$39:$A$782,$A195,СВЦЭМ!$B$39:$B$782,T$190)+'СЕТ СН'!$F$12</f>
        <v>189.86877278</v>
      </c>
      <c r="U195" s="36">
        <f>SUMIFS(СВЦЭМ!$F$39:$F$782,СВЦЭМ!$A$39:$A$782,$A195,СВЦЭМ!$B$39:$B$782,U$190)+'СЕТ СН'!$F$12</f>
        <v>185.43415436000001</v>
      </c>
      <c r="V195" s="36">
        <f>SUMIFS(СВЦЭМ!$F$39:$F$782,СВЦЭМ!$A$39:$A$782,$A195,СВЦЭМ!$B$39:$B$782,V$190)+'СЕТ СН'!$F$12</f>
        <v>185.47196776999999</v>
      </c>
      <c r="W195" s="36">
        <f>SUMIFS(СВЦЭМ!$F$39:$F$782,СВЦЭМ!$A$39:$A$782,$A195,СВЦЭМ!$B$39:$B$782,W$190)+'СЕТ СН'!$F$12</f>
        <v>186.22656992</v>
      </c>
      <c r="X195" s="36">
        <f>SUMIFS(СВЦЭМ!$F$39:$F$782,СВЦЭМ!$A$39:$A$782,$A195,СВЦЭМ!$B$39:$B$782,X$190)+'СЕТ СН'!$F$12</f>
        <v>188.1854573</v>
      </c>
      <c r="Y195" s="36">
        <f>SUMIFS(СВЦЭМ!$F$39:$F$782,СВЦЭМ!$A$39:$A$782,$A195,СВЦЭМ!$B$39:$B$782,Y$190)+'СЕТ СН'!$F$12</f>
        <v>202.22965665000001</v>
      </c>
    </row>
    <row r="196" spans="1:25" ht="15.75" x14ac:dyDescent="0.2">
      <c r="A196" s="35">
        <f t="shared" si="5"/>
        <v>44475</v>
      </c>
      <c r="B196" s="36">
        <f>SUMIFS(СВЦЭМ!$F$39:$F$782,СВЦЭМ!$A$39:$A$782,$A196,СВЦЭМ!$B$39:$B$782,B$190)+'СЕТ СН'!$F$12</f>
        <v>207.26960166999999</v>
      </c>
      <c r="C196" s="36">
        <f>SUMIFS(СВЦЭМ!$F$39:$F$782,СВЦЭМ!$A$39:$A$782,$A196,СВЦЭМ!$B$39:$B$782,C$190)+'СЕТ СН'!$F$12</f>
        <v>213.14305684000001</v>
      </c>
      <c r="D196" s="36">
        <f>SUMIFS(СВЦЭМ!$F$39:$F$782,СВЦЭМ!$A$39:$A$782,$A196,СВЦЭМ!$B$39:$B$782,D$190)+'СЕТ СН'!$F$12</f>
        <v>197.21486927999999</v>
      </c>
      <c r="E196" s="36">
        <f>SUMIFS(СВЦЭМ!$F$39:$F$782,СВЦЭМ!$A$39:$A$782,$A196,СВЦЭМ!$B$39:$B$782,E$190)+'СЕТ СН'!$F$12</f>
        <v>195.20476045000001</v>
      </c>
      <c r="F196" s="36">
        <f>SUMIFS(СВЦЭМ!$F$39:$F$782,СВЦЭМ!$A$39:$A$782,$A196,СВЦЭМ!$B$39:$B$782,F$190)+'СЕТ СН'!$F$12</f>
        <v>194.11797505999999</v>
      </c>
      <c r="G196" s="36">
        <f>SUMIFS(СВЦЭМ!$F$39:$F$782,СВЦЭМ!$A$39:$A$782,$A196,СВЦЭМ!$B$39:$B$782,G$190)+'СЕТ СН'!$F$12</f>
        <v>194.75846920000001</v>
      </c>
      <c r="H196" s="36">
        <f>SUMIFS(СВЦЭМ!$F$39:$F$782,СВЦЭМ!$A$39:$A$782,$A196,СВЦЭМ!$B$39:$B$782,H$190)+'СЕТ СН'!$F$12</f>
        <v>206.17069789999999</v>
      </c>
      <c r="I196" s="36">
        <f>SUMIFS(СВЦЭМ!$F$39:$F$782,СВЦЭМ!$A$39:$A$782,$A196,СВЦЭМ!$B$39:$B$782,I$190)+'СЕТ СН'!$F$12</f>
        <v>209.07047648</v>
      </c>
      <c r="J196" s="36">
        <f>SUMIFS(СВЦЭМ!$F$39:$F$782,СВЦЭМ!$A$39:$A$782,$A196,СВЦЭМ!$B$39:$B$782,J$190)+'СЕТ СН'!$F$12</f>
        <v>198.27490356999999</v>
      </c>
      <c r="K196" s="36">
        <f>SUMIFS(СВЦЭМ!$F$39:$F$782,СВЦЭМ!$A$39:$A$782,$A196,СВЦЭМ!$B$39:$B$782,K$190)+'СЕТ СН'!$F$12</f>
        <v>194.65394938</v>
      </c>
      <c r="L196" s="36">
        <f>SUMIFS(СВЦЭМ!$F$39:$F$782,СВЦЭМ!$A$39:$A$782,$A196,СВЦЭМ!$B$39:$B$782,L$190)+'СЕТ СН'!$F$12</f>
        <v>198.05843891000001</v>
      </c>
      <c r="M196" s="36">
        <f>SUMIFS(СВЦЭМ!$F$39:$F$782,СВЦЭМ!$A$39:$A$782,$A196,СВЦЭМ!$B$39:$B$782,M$190)+'СЕТ СН'!$F$12</f>
        <v>198.26992927000001</v>
      </c>
      <c r="N196" s="36">
        <f>SUMIFS(СВЦЭМ!$F$39:$F$782,СВЦЭМ!$A$39:$A$782,$A196,СВЦЭМ!$B$39:$B$782,N$190)+'СЕТ СН'!$F$12</f>
        <v>196.62711952000001</v>
      </c>
      <c r="O196" s="36">
        <f>SUMIFS(СВЦЭМ!$F$39:$F$782,СВЦЭМ!$A$39:$A$782,$A196,СВЦЭМ!$B$39:$B$782,O$190)+'СЕТ СН'!$F$12</f>
        <v>199.31862831000001</v>
      </c>
      <c r="P196" s="36">
        <f>SUMIFS(СВЦЭМ!$F$39:$F$782,СВЦЭМ!$A$39:$A$782,$A196,СВЦЭМ!$B$39:$B$782,P$190)+'СЕТ СН'!$F$12</f>
        <v>200.22777959999999</v>
      </c>
      <c r="Q196" s="36">
        <f>SUMIFS(СВЦЭМ!$F$39:$F$782,СВЦЭМ!$A$39:$A$782,$A196,СВЦЭМ!$B$39:$B$782,Q$190)+'СЕТ СН'!$F$12</f>
        <v>202.42087455999999</v>
      </c>
      <c r="R196" s="36">
        <f>SUMIFS(СВЦЭМ!$F$39:$F$782,СВЦЭМ!$A$39:$A$782,$A196,СВЦЭМ!$B$39:$B$782,R$190)+'СЕТ СН'!$F$12</f>
        <v>203.53395877</v>
      </c>
      <c r="S196" s="36">
        <f>SUMIFS(СВЦЭМ!$F$39:$F$782,СВЦЭМ!$A$39:$A$782,$A196,СВЦЭМ!$B$39:$B$782,S$190)+'СЕТ СН'!$F$12</f>
        <v>203.21712561999999</v>
      </c>
      <c r="T196" s="36">
        <f>SUMIFS(СВЦЭМ!$F$39:$F$782,СВЦЭМ!$A$39:$A$782,$A196,СВЦЭМ!$B$39:$B$782,T$190)+'СЕТ СН'!$F$12</f>
        <v>195.05425070999999</v>
      </c>
      <c r="U196" s="36">
        <f>SUMIFS(СВЦЭМ!$F$39:$F$782,СВЦЭМ!$A$39:$A$782,$A196,СВЦЭМ!$B$39:$B$782,U$190)+'СЕТ СН'!$F$12</f>
        <v>183.12124897999999</v>
      </c>
      <c r="V196" s="36">
        <f>SUMIFS(СВЦЭМ!$F$39:$F$782,СВЦЭМ!$A$39:$A$782,$A196,СВЦЭМ!$B$39:$B$782,V$190)+'СЕТ СН'!$F$12</f>
        <v>176.84190063</v>
      </c>
      <c r="W196" s="36">
        <f>SUMIFS(СВЦЭМ!$F$39:$F$782,СВЦЭМ!$A$39:$A$782,$A196,СВЦЭМ!$B$39:$B$782,W$190)+'СЕТ СН'!$F$12</f>
        <v>182.91947182000001</v>
      </c>
      <c r="X196" s="36">
        <f>SUMIFS(СВЦЭМ!$F$39:$F$782,СВЦЭМ!$A$39:$A$782,$A196,СВЦЭМ!$B$39:$B$782,X$190)+'СЕТ СН'!$F$12</f>
        <v>198.28805328000001</v>
      </c>
      <c r="Y196" s="36">
        <f>SUMIFS(СВЦЭМ!$F$39:$F$782,СВЦЭМ!$A$39:$A$782,$A196,СВЦЭМ!$B$39:$B$782,Y$190)+'СЕТ СН'!$F$12</f>
        <v>205.14152582</v>
      </c>
    </row>
    <row r="197" spans="1:25" ht="15.75" x14ac:dyDescent="0.2">
      <c r="A197" s="35">
        <f t="shared" si="5"/>
        <v>44476</v>
      </c>
      <c r="B197" s="36">
        <f>SUMIFS(СВЦЭМ!$F$39:$F$782,СВЦЭМ!$A$39:$A$782,$A197,СВЦЭМ!$B$39:$B$782,B$190)+'СЕТ СН'!$F$12</f>
        <v>193.04915972000001</v>
      </c>
      <c r="C197" s="36">
        <f>SUMIFS(СВЦЭМ!$F$39:$F$782,СВЦЭМ!$A$39:$A$782,$A197,СВЦЭМ!$B$39:$B$782,C$190)+'СЕТ СН'!$F$12</f>
        <v>196.41196417</v>
      </c>
      <c r="D197" s="36">
        <f>SUMIFS(СВЦЭМ!$F$39:$F$782,СВЦЭМ!$A$39:$A$782,$A197,СВЦЭМ!$B$39:$B$782,D$190)+'СЕТ СН'!$F$12</f>
        <v>187.52674082999999</v>
      </c>
      <c r="E197" s="36">
        <f>SUMIFS(СВЦЭМ!$F$39:$F$782,СВЦЭМ!$A$39:$A$782,$A197,СВЦЭМ!$B$39:$B$782,E$190)+'СЕТ СН'!$F$12</f>
        <v>187.9547657</v>
      </c>
      <c r="F197" s="36">
        <f>SUMIFS(СВЦЭМ!$F$39:$F$782,СВЦЭМ!$A$39:$A$782,$A197,СВЦЭМ!$B$39:$B$782,F$190)+'СЕТ СН'!$F$12</f>
        <v>187.78466535999999</v>
      </c>
      <c r="G197" s="36">
        <f>SUMIFS(СВЦЭМ!$F$39:$F$782,СВЦЭМ!$A$39:$A$782,$A197,СВЦЭМ!$B$39:$B$782,G$190)+'СЕТ СН'!$F$12</f>
        <v>187.85974515999999</v>
      </c>
      <c r="H197" s="36">
        <f>SUMIFS(СВЦЭМ!$F$39:$F$782,СВЦЭМ!$A$39:$A$782,$A197,СВЦЭМ!$B$39:$B$782,H$190)+'СЕТ СН'!$F$12</f>
        <v>197.60556579999999</v>
      </c>
      <c r="I197" s="36">
        <f>SUMIFS(СВЦЭМ!$F$39:$F$782,СВЦЭМ!$A$39:$A$782,$A197,СВЦЭМ!$B$39:$B$782,I$190)+'СЕТ СН'!$F$12</f>
        <v>199.63299545999999</v>
      </c>
      <c r="J197" s="36">
        <f>SUMIFS(СВЦЭМ!$F$39:$F$782,СВЦЭМ!$A$39:$A$782,$A197,СВЦЭМ!$B$39:$B$782,J$190)+'СЕТ СН'!$F$12</f>
        <v>191.64323114000001</v>
      </c>
      <c r="K197" s="36">
        <f>SUMIFS(СВЦЭМ!$F$39:$F$782,СВЦЭМ!$A$39:$A$782,$A197,СВЦЭМ!$B$39:$B$782,K$190)+'СЕТ СН'!$F$12</f>
        <v>185.88842044</v>
      </c>
      <c r="L197" s="36">
        <f>SUMIFS(СВЦЭМ!$F$39:$F$782,СВЦЭМ!$A$39:$A$782,$A197,СВЦЭМ!$B$39:$B$782,L$190)+'СЕТ СН'!$F$12</f>
        <v>183.61800826999999</v>
      </c>
      <c r="M197" s="36">
        <f>SUMIFS(СВЦЭМ!$F$39:$F$782,СВЦЭМ!$A$39:$A$782,$A197,СВЦЭМ!$B$39:$B$782,M$190)+'СЕТ СН'!$F$12</f>
        <v>187.71212105999999</v>
      </c>
      <c r="N197" s="36">
        <f>SUMIFS(СВЦЭМ!$F$39:$F$782,СВЦЭМ!$A$39:$A$782,$A197,СВЦЭМ!$B$39:$B$782,N$190)+'СЕТ СН'!$F$12</f>
        <v>189.41408720000001</v>
      </c>
      <c r="O197" s="36">
        <f>SUMIFS(СВЦЭМ!$F$39:$F$782,СВЦЭМ!$A$39:$A$782,$A197,СВЦЭМ!$B$39:$B$782,O$190)+'СЕТ СН'!$F$12</f>
        <v>188.42563630999999</v>
      </c>
      <c r="P197" s="36">
        <f>SUMIFS(СВЦЭМ!$F$39:$F$782,СВЦЭМ!$A$39:$A$782,$A197,СВЦЭМ!$B$39:$B$782,P$190)+'СЕТ СН'!$F$12</f>
        <v>188.09842049</v>
      </c>
      <c r="Q197" s="36">
        <f>SUMIFS(СВЦЭМ!$F$39:$F$782,СВЦЭМ!$A$39:$A$782,$A197,СВЦЭМ!$B$39:$B$782,Q$190)+'СЕТ СН'!$F$12</f>
        <v>189.32527934999999</v>
      </c>
      <c r="R197" s="36">
        <f>SUMIFS(СВЦЭМ!$F$39:$F$782,СВЦЭМ!$A$39:$A$782,$A197,СВЦЭМ!$B$39:$B$782,R$190)+'СЕТ СН'!$F$12</f>
        <v>188.16190602</v>
      </c>
      <c r="S197" s="36">
        <f>SUMIFS(СВЦЭМ!$F$39:$F$782,СВЦЭМ!$A$39:$A$782,$A197,СВЦЭМ!$B$39:$B$782,S$190)+'СЕТ СН'!$F$12</f>
        <v>188.08026401999999</v>
      </c>
      <c r="T197" s="36">
        <f>SUMIFS(СВЦЭМ!$F$39:$F$782,СВЦЭМ!$A$39:$A$782,$A197,СВЦЭМ!$B$39:$B$782,T$190)+'СЕТ СН'!$F$12</f>
        <v>185.11675964</v>
      </c>
      <c r="U197" s="36">
        <f>SUMIFS(СВЦЭМ!$F$39:$F$782,СВЦЭМ!$A$39:$A$782,$A197,СВЦЭМ!$B$39:$B$782,U$190)+'СЕТ СН'!$F$12</f>
        <v>180.66710914999999</v>
      </c>
      <c r="V197" s="36">
        <f>SUMIFS(СВЦЭМ!$F$39:$F$782,СВЦЭМ!$A$39:$A$782,$A197,СВЦЭМ!$B$39:$B$782,V$190)+'СЕТ СН'!$F$12</f>
        <v>183.52042201</v>
      </c>
      <c r="W197" s="36">
        <f>SUMIFS(СВЦЭМ!$F$39:$F$782,СВЦЭМ!$A$39:$A$782,$A197,СВЦЭМ!$B$39:$B$782,W$190)+'СЕТ СН'!$F$12</f>
        <v>189.86054687999999</v>
      </c>
      <c r="X197" s="36">
        <f>SUMIFS(СВЦЭМ!$F$39:$F$782,СВЦЭМ!$A$39:$A$782,$A197,СВЦЭМ!$B$39:$B$782,X$190)+'СЕТ СН'!$F$12</f>
        <v>199.85428204999999</v>
      </c>
      <c r="Y197" s="36">
        <f>SUMIFS(СВЦЭМ!$F$39:$F$782,СВЦЭМ!$A$39:$A$782,$A197,СВЦЭМ!$B$39:$B$782,Y$190)+'СЕТ СН'!$F$12</f>
        <v>201.90045775999999</v>
      </c>
    </row>
    <row r="198" spans="1:25" ht="15.75" x14ac:dyDescent="0.2">
      <c r="A198" s="35">
        <f t="shared" si="5"/>
        <v>44477</v>
      </c>
      <c r="B198" s="36">
        <f>SUMIFS(СВЦЭМ!$F$39:$F$782,СВЦЭМ!$A$39:$A$782,$A198,СВЦЭМ!$B$39:$B$782,B$190)+'СЕТ СН'!$F$12</f>
        <v>196.62420560000001</v>
      </c>
      <c r="C198" s="36">
        <f>SUMIFS(СВЦЭМ!$F$39:$F$782,СВЦЭМ!$A$39:$A$782,$A198,СВЦЭМ!$B$39:$B$782,C$190)+'СЕТ СН'!$F$12</f>
        <v>201.40062735000001</v>
      </c>
      <c r="D198" s="36">
        <f>SUMIFS(СВЦЭМ!$F$39:$F$782,СВЦЭМ!$A$39:$A$782,$A198,СВЦЭМ!$B$39:$B$782,D$190)+'СЕТ СН'!$F$12</f>
        <v>195.66554260000001</v>
      </c>
      <c r="E198" s="36">
        <f>SUMIFS(СВЦЭМ!$F$39:$F$782,СВЦЭМ!$A$39:$A$782,$A198,СВЦЭМ!$B$39:$B$782,E$190)+'СЕТ СН'!$F$12</f>
        <v>200.40593758</v>
      </c>
      <c r="F198" s="36">
        <f>SUMIFS(СВЦЭМ!$F$39:$F$782,СВЦЭМ!$A$39:$A$782,$A198,СВЦЭМ!$B$39:$B$782,F$190)+'СЕТ СН'!$F$12</f>
        <v>199.82927687</v>
      </c>
      <c r="G198" s="36">
        <f>SUMIFS(СВЦЭМ!$F$39:$F$782,СВЦЭМ!$A$39:$A$782,$A198,СВЦЭМ!$B$39:$B$782,G$190)+'СЕТ СН'!$F$12</f>
        <v>196.16902041</v>
      </c>
      <c r="H198" s="36">
        <f>SUMIFS(СВЦЭМ!$F$39:$F$782,СВЦЭМ!$A$39:$A$782,$A198,СВЦЭМ!$B$39:$B$782,H$190)+'СЕТ СН'!$F$12</f>
        <v>202.98911386</v>
      </c>
      <c r="I198" s="36">
        <f>SUMIFS(СВЦЭМ!$F$39:$F$782,СВЦЭМ!$A$39:$A$782,$A198,СВЦЭМ!$B$39:$B$782,I$190)+'СЕТ СН'!$F$12</f>
        <v>210.21214080999999</v>
      </c>
      <c r="J198" s="36">
        <f>SUMIFS(СВЦЭМ!$F$39:$F$782,СВЦЭМ!$A$39:$A$782,$A198,СВЦЭМ!$B$39:$B$782,J$190)+'СЕТ СН'!$F$12</f>
        <v>200.07387883999999</v>
      </c>
      <c r="K198" s="36">
        <f>SUMIFS(СВЦЭМ!$F$39:$F$782,СВЦЭМ!$A$39:$A$782,$A198,СВЦЭМ!$B$39:$B$782,K$190)+'СЕТ СН'!$F$12</f>
        <v>193.79482701000001</v>
      </c>
      <c r="L198" s="36">
        <f>SUMIFS(СВЦЭМ!$F$39:$F$782,СВЦЭМ!$A$39:$A$782,$A198,СВЦЭМ!$B$39:$B$782,L$190)+'СЕТ СН'!$F$12</f>
        <v>186.67678685999999</v>
      </c>
      <c r="M198" s="36">
        <f>SUMIFS(СВЦЭМ!$F$39:$F$782,СВЦЭМ!$A$39:$A$782,$A198,СВЦЭМ!$B$39:$B$782,M$190)+'СЕТ СН'!$F$12</f>
        <v>189.32260596</v>
      </c>
      <c r="N198" s="36">
        <f>SUMIFS(СВЦЭМ!$F$39:$F$782,СВЦЭМ!$A$39:$A$782,$A198,СВЦЭМ!$B$39:$B$782,N$190)+'СЕТ СН'!$F$12</f>
        <v>190.35484349999999</v>
      </c>
      <c r="O198" s="36">
        <f>SUMIFS(СВЦЭМ!$F$39:$F$782,СВЦЭМ!$A$39:$A$782,$A198,СВЦЭМ!$B$39:$B$782,O$190)+'СЕТ СН'!$F$12</f>
        <v>188.56837286000001</v>
      </c>
      <c r="P198" s="36">
        <f>SUMIFS(СВЦЭМ!$F$39:$F$782,СВЦЭМ!$A$39:$A$782,$A198,СВЦЭМ!$B$39:$B$782,P$190)+'СЕТ СН'!$F$12</f>
        <v>188.74838038999999</v>
      </c>
      <c r="Q198" s="36">
        <f>SUMIFS(СВЦЭМ!$F$39:$F$782,СВЦЭМ!$A$39:$A$782,$A198,СВЦЭМ!$B$39:$B$782,Q$190)+'СЕТ СН'!$F$12</f>
        <v>187.77121195000001</v>
      </c>
      <c r="R198" s="36">
        <f>SUMIFS(СВЦЭМ!$F$39:$F$782,СВЦЭМ!$A$39:$A$782,$A198,СВЦЭМ!$B$39:$B$782,R$190)+'СЕТ СН'!$F$12</f>
        <v>187.01571389</v>
      </c>
      <c r="S198" s="36">
        <f>SUMIFS(СВЦЭМ!$F$39:$F$782,СВЦЭМ!$A$39:$A$782,$A198,СВЦЭМ!$B$39:$B$782,S$190)+'СЕТ СН'!$F$12</f>
        <v>187.55234107999999</v>
      </c>
      <c r="T198" s="36">
        <f>SUMIFS(СВЦЭМ!$F$39:$F$782,СВЦЭМ!$A$39:$A$782,$A198,СВЦЭМ!$B$39:$B$782,T$190)+'СЕТ СН'!$F$12</f>
        <v>188.83750741</v>
      </c>
      <c r="U198" s="36">
        <f>SUMIFS(СВЦЭМ!$F$39:$F$782,СВЦЭМ!$A$39:$A$782,$A198,СВЦЭМ!$B$39:$B$782,U$190)+'СЕТ СН'!$F$12</f>
        <v>183.25984052000001</v>
      </c>
      <c r="V198" s="36">
        <f>SUMIFS(СВЦЭМ!$F$39:$F$782,СВЦЭМ!$A$39:$A$782,$A198,СВЦЭМ!$B$39:$B$782,V$190)+'СЕТ СН'!$F$12</f>
        <v>183.42401057000001</v>
      </c>
      <c r="W198" s="36">
        <f>SUMIFS(СВЦЭМ!$F$39:$F$782,СВЦЭМ!$A$39:$A$782,$A198,СВЦЭМ!$B$39:$B$782,W$190)+'СЕТ СН'!$F$12</f>
        <v>190.13019359</v>
      </c>
      <c r="X198" s="36">
        <f>SUMIFS(СВЦЭМ!$F$39:$F$782,СВЦЭМ!$A$39:$A$782,$A198,СВЦЭМ!$B$39:$B$782,X$190)+'СЕТ СН'!$F$12</f>
        <v>200.16879922000001</v>
      </c>
      <c r="Y198" s="36">
        <f>SUMIFS(СВЦЭМ!$F$39:$F$782,СВЦЭМ!$A$39:$A$782,$A198,СВЦЭМ!$B$39:$B$782,Y$190)+'СЕТ СН'!$F$12</f>
        <v>200.47451174</v>
      </c>
    </row>
    <row r="199" spans="1:25" ht="15.75" x14ac:dyDescent="0.2">
      <c r="A199" s="35">
        <f t="shared" si="5"/>
        <v>44478</v>
      </c>
      <c r="B199" s="36">
        <f>SUMIFS(СВЦЭМ!$F$39:$F$782,СВЦЭМ!$A$39:$A$782,$A199,СВЦЭМ!$B$39:$B$782,B$190)+'СЕТ СН'!$F$12</f>
        <v>178.36062375</v>
      </c>
      <c r="C199" s="36">
        <f>SUMIFS(СВЦЭМ!$F$39:$F$782,СВЦЭМ!$A$39:$A$782,$A199,СВЦЭМ!$B$39:$B$782,C$190)+'СЕТ СН'!$F$12</f>
        <v>185.51642666999999</v>
      </c>
      <c r="D199" s="36">
        <f>SUMIFS(СВЦЭМ!$F$39:$F$782,СВЦЭМ!$A$39:$A$782,$A199,СВЦЭМ!$B$39:$B$782,D$190)+'СЕТ СН'!$F$12</f>
        <v>184.93833036999999</v>
      </c>
      <c r="E199" s="36">
        <f>SUMIFS(СВЦЭМ!$F$39:$F$782,СВЦЭМ!$A$39:$A$782,$A199,СВЦЭМ!$B$39:$B$782,E$190)+'СЕТ СН'!$F$12</f>
        <v>188.81373404000001</v>
      </c>
      <c r="F199" s="36">
        <f>SUMIFS(СВЦЭМ!$F$39:$F$782,СВЦЭМ!$A$39:$A$782,$A199,СВЦЭМ!$B$39:$B$782,F$190)+'СЕТ СН'!$F$12</f>
        <v>186.49775234000001</v>
      </c>
      <c r="G199" s="36">
        <f>SUMIFS(СВЦЭМ!$F$39:$F$782,СВЦЭМ!$A$39:$A$782,$A199,СВЦЭМ!$B$39:$B$782,G$190)+'СЕТ СН'!$F$12</f>
        <v>184.97842395999999</v>
      </c>
      <c r="H199" s="36">
        <f>SUMIFS(СВЦЭМ!$F$39:$F$782,СВЦЭМ!$A$39:$A$782,$A199,СВЦЭМ!$B$39:$B$782,H$190)+'СЕТ СН'!$F$12</f>
        <v>178.98365042</v>
      </c>
      <c r="I199" s="36">
        <f>SUMIFS(СВЦЭМ!$F$39:$F$782,СВЦЭМ!$A$39:$A$782,$A199,СВЦЭМ!$B$39:$B$782,I$190)+'СЕТ СН'!$F$12</f>
        <v>193.70351980999999</v>
      </c>
      <c r="J199" s="36">
        <f>SUMIFS(СВЦЭМ!$F$39:$F$782,СВЦЭМ!$A$39:$A$782,$A199,СВЦЭМ!$B$39:$B$782,J$190)+'СЕТ СН'!$F$12</f>
        <v>199.81467522</v>
      </c>
      <c r="K199" s="36">
        <f>SUMIFS(СВЦЭМ!$F$39:$F$782,СВЦЭМ!$A$39:$A$782,$A199,СВЦЭМ!$B$39:$B$782,K$190)+'СЕТ СН'!$F$12</f>
        <v>187.94083835000001</v>
      </c>
      <c r="L199" s="36">
        <f>SUMIFS(СВЦЭМ!$F$39:$F$782,СВЦЭМ!$A$39:$A$782,$A199,СВЦЭМ!$B$39:$B$782,L$190)+'СЕТ СН'!$F$12</f>
        <v>183.02820374999999</v>
      </c>
      <c r="M199" s="36">
        <f>SUMIFS(СВЦЭМ!$F$39:$F$782,СВЦЭМ!$A$39:$A$782,$A199,СВЦЭМ!$B$39:$B$782,M$190)+'СЕТ СН'!$F$12</f>
        <v>184.30849276000001</v>
      </c>
      <c r="N199" s="36">
        <f>SUMIFS(СВЦЭМ!$F$39:$F$782,СВЦЭМ!$A$39:$A$782,$A199,СВЦЭМ!$B$39:$B$782,N$190)+'СЕТ СН'!$F$12</f>
        <v>187.76769364</v>
      </c>
      <c r="O199" s="36">
        <f>SUMIFS(СВЦЭМ!$F$39:$F$782,СВЦЭМ!$A$39:$A$782,$A199,СВЦЭМ!$B$39:$B$782,O$190)+'СЕТ СН'!$F$12</f>
        <v>187.29141190999999</v>
      </c>
      <c r="P199" s="36">
        <f>SUMIFS(СВЦЭМ!$F$39:$F$782,СВЦЭМ!$A$39:$A$782,$A199,СВЦЭМ!$B$39:$B$782,P$190)+'СЕТ СН'!$F$12</f>
        <v>186.75351749000001</v>
      </c>
      <c r="Q199" s="36">
        <f>SUMIFS(СВЦЭМ!$F$39:$F$782,СВЦЭМ!$A$39:$A$782,$A199,СВЦЭМ!$B$39:$B$782,Q$190)+'СЕТ СН'!$F$12</f>
        <v>200.56858391</v>
      </c>
      <c r="R199" s="36">
        <f>SUMIFS(СВЦЭМ!$F$39:$F$782,СВЦЭМ!$A$39:$A$782,$A199,СВЦЭМ!$B$39:$B$782,R$190)+'СЕТ СН'!$F$12</f>
        <v>193.40617406000001</v>
      </c>
      <c r="S199" s="36">
        <f>SUMIFS(СВЦЭМ!$F$39:$F$782,СВЦЭМ!$A$39:$A$782,$A199,СВЦЭМ!$B$39:$B$782,S$190)+'СЕТ СН'!$F$12</f>
        <v>187.91184063</v>
      </c>
      <c r="T199" s="36">
        <f>SUMIFS(СВЦЭМ!$F$39:$F$782,СВЦЭМ!$A$39:$A$782,$A199,СВЦЭМ!$B$39:$B$782,T$190)+'СЕТ СН'!$F$12</f>
        <v>183.34429101000001</v>
      </c>
      <c r="U199" s="36">
        <f>SUMIFS(СВЦЭМ!$F$39:$F$782,СВЦЭМ!$A$39:$A$782,$A199,СВЦЭМ!$B$39:$B$782,U$190)+'СЕТ СН'!$F$12</f>
        <v>177.97102802000001</v>
      </c>
      <c r="V199" s="36">
        <f>SUMIFS(СВЦЭМ!$F$39:$F$782,СВЦЭМ!$A$39:$A$782,$A199,СВЦЭМ!$B$39:$B$782,V$190)+'СЕТ СН'!$F$12</f>
        <v>174.79726581</v>
      </c>
      <c r="W199" s="36">
        <f>SUMIFS(СВЦЭМ!$F$39:$F$782,СВЦЭМ!$A$39:$A$782,$A199,СВЦЭМ!$B$39:$B$782,W$190)+'СЕТ СН'!$F$12</f>
        <v>183.41066094999999</v>
      </c>
      <c r="X199" s="36">
        <f>SUMIFS(СВЦЭМ!$F$39:$F$782,СВЦЭМ!$A$39:$A$782,$A199,СВЦЭМ!$B$39:$B$782,X$190)+'СЕТ СН'!$F$12</f>
        <v>190.98811044000001</v>
      </c>
      <c r="Y199" s="36">
        <f>SUMIFS(СВЦЭМ!$F$39:$F$782,СВЦЭМ!$A$39:$A$782,$A199,СВЦЭМ!$B$39:$B$782,Y$190)+'СЕТ СН'!$F$12</f>
        <v>193.41922105</v>
      </c>
    </row>
    <row r="200" spans="1:25" ht="15.75" x14ac:dyDescent="0.2">
      <c r="A200" s="35">
        <f t="shared" si="5"/>
        <v>44479</v>
      </c>
      <c r="B200" s="36">
        <f>SUMIFS(СВЦЭМ!$F$39:$F$782,СВЦЭМ!$A$39:$A$782,$A200,СВЦЭМ!$B$39:$B$782,B$190)+'СЕТ СН'!$F$12</f>
        <v>228.45641574000001</v>
      </c>
      <c r="C200" s="36">
        <f>SUMIFS(СВЦЭМ!$F$39:$F$782,СВЦЭМ!$A$39:$A$782,$A200,СВЦЭМ!$B$39:$B$782,C$190)+'СЕТ СН'!$F$12</f>
        <v>233.49198267</v>
      </c>
      <c r="D200" s="36">
        <f>SUMIFS(СВЦЭМ!$F$39:$F$782,СВЦЭМ!$A$39:$A$782,$A200,СВЦЭМ!$B$39:$B$782,D$190)+'СЕТ СН'!$F$12</f>
        <v>230.49662556000001</v>
      </c>
      <c r="E200" s="36">
        <f>SUMIFS(СВЦЭМ!$F$39:$F$782,СВЦЭМ!$A$39:$A$782,$A200,СВЦЭМ!$B$39:$B$782,E$190)+'СЕТ СН'!$F$12</f>
        <v>227.77289511000001</v>
      </c>
      <c r="F200" s="36">
        <f>SUMIFS(СВЦЭМ!$F$39:$F$782,СВЦЭМ!$A$39:$A$782,$A200,СВЦЭМ!$B$39:$B$782,F$190)+'СЕТ СН'!$F$12</f>
        <v>225.96928141999999</v>
      </c>
      <c r="G200" s="36">
        <f>SUMIFS(СВЦЭМ!$F$39:$F$782,СВЦЭМ!$A$39:$A$782,$A200,СВЦЭМ!$B$39:$B$782,G$190)+'СЕТ СН'!$F$12</f>
        <v>226.30142508</v>
      </c>
      <c r="H200" s="36">
        <f>SUMIFS(СВЦЭМ!$F$39:$F$782,СВЦЭМ!$A$39:$A$782,$A200,СВЦЭМ!$B$39:$B$782,H$190)+'СЕТ СН'!$F$12</f>
        <v>233.82807331999999</v>
      </c>
      <c r="I200" s="36">
        <f>SUMIFS(СВЦЭМ!$F$39:$F$782,СВЦЭМ!$A$39:$A$782,$A200,СВЦЭМ!$B$39:$B$782,I$190)+'СЕТ СН'!$F$12</f>
        <v>230.43728849999999</v>
      </c>
      <c r="J200" s="36">
        <f>SUMIFS(СВЦЭМ!$F$39:$F$782,СВЦЭМ!$A$39:$A$782,$A200,СВЦЭМ!$B$39:$B$782,J$190)+'СЕТ СН'!$F$12</f>
        <v>218.94090926000001</v>
      </c>
      <c r="K200" s="36">
        <f>SUMIFS(СВЦЭМ!$F$39:$F$782,СВЦЭМ!$A$39:$A$782,$A200,СВЦЭМ!$B$39:$B$782,K$190)+'СЕТ СН'!$F$12</f>
        <v>212.09031643</v>
      </c>
      <c r="L200" s="36">
        <f>SUMIFS(СВЦЭМ!$F$39:$F$782,СВЦЭМ!$A$39:$A$782,$A200,СВЦЭМ!$B$39:$B$782,L$190)+'СЕТ СН'!$F$12</f>
        <v>210.39916478000001</v>
      </c>
      <c r="M200" s="36">
        <f>SUMIFS(СВЦЭМ!$F$39:$F$782,СВЦЭМ!$A$39:$A$782,$A200,СВЦЭМ!$B$39:$B$782,M$190)+'СЕТ СН'!$F$12</f>
        <v>210.34014676000001</v>
      </c>
      <c r="N200" s="36">
        <f>SUMIFS(СВЦЭМ!$F$39:$F$782,СВЦЭМ!$A$39:$A$782,$A200,СВЦЭМ!$B$39:$B$782,N$190)+'СЕТ СН'!$F$12</f>
        <v>210.76060960999999</v>
      </c>
      <c r="O200" s="36">
        <f>SUMIFS(СВЦЭМ!$F$39:$F$782,СВЦЭМ!$A$39:$A$782,$A200,СВЦЭМ!$B$39:$B$782,O$190)+'СЕТ СН'!$F$12</f>
        <v>213.05690059</v>
      </c>
      <c r="P200" s="36">
        <f>SUMIFS(СВЦЭМ!$F$39:$F$782,СВЦЭМ!$A$39:$A$782,$A200,СВЦЭМ!$B$39:$B$782,P$190)+'СЕТ СН'!$F$12</f>
        <v>213.09102336999999</v>
      </c>
      <c r="Q200" s="36">
        <f>SUMIFS(СВЦЭМ!$F$39:$F$782,СВЦЭМ!$A$39:$A$782,$A200,СВЦЭМ!$B$39:$B$782,Q$190)+'СЕТ СН'!$F$12</f>
        <v>214.90116842</v>
      </c>
      <c r="R200" s="36">
        <f>SUMIFS(СВЦЭМ!$F$39:$F$782,СВЦЭМ!$A$39:$A$782,$A200,СВЦЭМ!$B$39:$B$782,R$190)+'СЕТ СН'!$F$12</f>
        <v>214.31524160999999</v>
      </c>
      <c r="S200" s="36">
        <f>SUMIFS(СВЦЭМ!$F$39:$F$782,СВЦЭМ!$A$39:$A$782,$A200,СВЦЭМ!$B$39:$B$782,S$190)+'СЕТ СН'!$F$12</f>
        <v>213.20576281999999</v>
      </c>
      <c r="T200" s="36">
        <f>SUMIFS(СВЦЭМ!$F$39:$F$782,СВЦЭМ!$A$39:$A$782,$A200,СВЦЭМ!$B$39:$B$782,T$190)+'СЕТ СН'!$F$12</f>
        <v>204.85513517999999</v>
      </c>
      <c r="U200" s="36">
        <f>SUMIFS(СВЦЭМ!$F$39:$F$782,СВЦЭМ!$A$39:$A$782,$A200,СВЦЭМ!$B$39:$B$782,U$190)+'СЕТ СН'!$F$12</f>
        <v>204.77226464</v>
      </c>
      <c r="V200" s="36">
        <f>SUMIFS(СВЦЭМ!$F$39:$F$782,СВЦЭМ!$A$39:$A$782,$A200,СВЦЭМ!$B$39:$B$782,V$190)+'СЕТ СН'!$F$12</f>
        <v>200.48166316999999</v>
      </c>
      <c r="W200" s="36">
        <f>SUMIFS(СВЦЭМ!$F$39:$F$782,СВЦЭМ!$A$39:$A$782,$A200,СВЦЭМ!$B$39:$B$782,W$190)+'СЕТ СН'!$F$12</f>
        <v>207.83249934</v>
      </c>
      <c r="X200" s="36">
        <f>SUMIFS(СВЦЭМ!$F$39:$F$782,СВЦЭМ!$A$39:$A$782,$A200,СВЦЭМ!$B$39:$B$782,X$190)+'СЕТ СН'!$F$12</f>
        <v>213.97527559</v>
      </c>
      <c r="Y200" s="36">
        <f>SUMIFS(СВЦЭМ!$F$39:$F$782,СВЦЭМ!$A$39:$A$782,$A200,СВЦЭМ!$B$39:$B$782,Y$190)+'СЕТ СН'!$F$12</f>
        <v>215.56185274000001</v>
      </c>
    </row>
    <row r="201" spans="1:25" ht="15.75" x14ac:dyDescent="0.2">
      <c r="A201" s="35">
        <f t="shared" si="5"/>
        <v>44480</v>
      </c>
      <c r="B201" s="36">
        <f>SUMIFS(СВЦЭМ!$F$39:$F$782,СВЦЭМ!$A$39:$A$782,$A201,СВЦЭМ!$B$39:$B$782,B$190)+'СЕТ СН'!$F$12</f>
        <v>200.44028517999999</v>
      </c>
      <c r="C201" s="36">
        <f>SUMIFS(СВЦЭМ!$F$39:$F$782,СВЦЭМ!$A$39:$A$782,$A201,СВЦЭМ!$B$39:$B$782,C$190)+'СЕТ СН'!$F$12</f>
        <v>207.49535191000001</v>
      </c>
      <c r="D201" s="36">
        <f>SUMIFS(СВЦЭМ!$F$39:$F$782,СВЦЭМ!$A$39:$A$782,$A201,СВЦЭМ!$B$39:$B$782,D$190)+'СЕТ СН'!$F$12</f>
        <v>202.11905157000001</v>
      </c>
      <c r="E201" s="36">
        <f>SUMIFS(СВЦЭМ!$F$39:$F$782,СВЦЭМ!$A$39:$A$782,$A201,СВЦЭМ!$B$39:$B$782,E$190)+'СЕТ СН'!$F$12</f>
        <v>200.62010835999999</v>
      </c>
      <c r="F201" s="36">
        <f>SUMIFS(СВЦЭМ!$F$39:$F$782,СВЦЭМ!$A$39:$A$782,$A201,СВЦЭМ!$B$39:$B$782,F$190)+'СЕТ СН'!$F$12</f>
        <v>200.54678007999999</v>
      </c>
      <c r="G201" s="36">
        <f>SUMIFS(СВЦЭМ!$F$39:$F$782,СВЦЭМ!$A$39:$A$782,$A201,СВЦЭМ!$B$39:$B$782,G$190)+'СЕТ СН'!$F$12</f>
        <v>203.21368852000001</v>
      </c>
      <c r="H201" s="36">
        <f>SUMIFS(СВЦЭМ!$F$39:$F$782,СВЦЭМ!$A$39:$A$782,$A201,СВЦЭМ!$B$39:$B$782,H$190)+'СЕТ СН'!$F$12</f>
        <v>216.19953253</v>
      </c>
      <c r="I201" s="36">
        <f>SUMIFS(СВЦЭМ!$F$39:$F$782,СВЦЭМ!$A$39:$A$782,$A201,СВЦЭМ!$B$39:$B$782,I$190)+'СЕТ СН'!$F$12</f>
        <v>211.04760666999999</v>
      </c>
      <c r="J201" s="36">
        <f>SUMIFS(СВЦЭМ!$F$39:$F$782,СВЦЭМ!$A$39:$A$782,$A201,СВЦЭМ!$B$39:$B$782,J$190)+'СЕТ СН'!$F$12</f>
        <v>200.65714342000001</v>
      </c>
      <c r="K201" s="36">
        <f>SUMIFS(СВЦЭМ!$F$39:$F$782,СВЦЭМ!$A$39:$A$782,$A201,СВЦЭМ!$B$39:$B$782,K$190)+'СЕТ СН'!$F$12</f>
        <v>197.58798580999999</v>
      </c>
      <c r="L201" s="36">
        <f>SUMIFS(СВЦЭМ!$F$39:$F$782,СВЦЭМ!$A$39:$A$782,$A201,СВЦЭМ!$B$39:$B$782,L$190)+'СЕТ СН'!$F$12</f>
        <v>197.77376366999999</v>
      </c>
      <c r="M201" s="36">
        <f>SUMIFS(СВЦЭМ!$F$39:$F$782,СВЦЭМ!$A$39:$A$782,$A201,СВЦЭМ!$B$39:$B$782,M$190)+'СЕТ СН'!$F$12</f>
        <v>201.70130725999999</v>
      </c>
      <c r="N201" s="36">
        <f>SUMIFS(СВЦЭМ!$F$39:$F$782,СВЦЭМ!$A$39:$A$782,$A201,СВЦЭМ!$B$39:$B$782,N$190)+'СЕТ СН'!$F$12</f>
        <v>202.38067785000001</v>
      </c>
      <c r="O201" s="36">
        <f>SUMIFS(СВЦЭМ!$F$39:$F$782,СВЦЭМ!$A$39:$A$782,$A201,СВЦЭМ!$B$39:$B$782,O$190)+'СЕТ СН'!$F$12</f>
        <v>202.11018763999999</v>
      </c>
      <c r="P201" s="36">
        <f>SUMIFS(СВЦЭМ!$F$39:$F$782,СВЦЭМ!$A$39:$A$782,$A201,СВЦЭМ!$B$39:$B$782,P$190)+'СЕТ СН'!$F$12</f>
        <v>202.75309407</v>
      </c>
      <c r="Q201" s="36">
        <f>SUMIFS(СВЦЭМ!$F$39:$F$782,СВЦЭМ!$A$39:$A$782,$A201,СВЦЭМ!$B$39:$B$782,Q$190)+'СЕТ СН'!$F$12</f>
        <v>203.08778903000001</v>
      </c>
      <c r="R201" s="36">
        <f>SUMIFS(СВЦЭМ!$F$39:$F$782,СВЦЭМ!$A$39:$A$782,$A201,СВЦЭМ!$B$39:$B$782,R$190)+'СЕТ СН'!$F$12</f>
        <v>201.57473865</v>
      </c>
      <c r="S201" s="36">
        <f>SUMIFS(СВЦЭМ!$F$39:$F$782,СВЦЭМ!$A$39:$A$782,$A201,СВЦЭМ!$B$39:$B$782,S$190)+'СЕТ СН'!$F$12</f>
        <v>200.10223893</v>
      </c>
      <c r="T201" s="36">
        <f>SUMIFS(СВЦЭМ!$F$39:$F$782,СВЦЭМ!$A$39:$A$782,$A201,СВЦЭМ!$B$39:$B$782,T$190)+'СЕТ СН'!$F$12</f>
        <v>195.30037261999999</v>
      </c>
      <c r="U201" s="36">
        <f>SUMIFS(СВЦЭМ!$F$39:$F$782,СВЦЭМ!$A$39:$A$782,$A201,СВЦЭМ!$B$39:$B$782,U$190)+'СЕТ СН'!$F$12</f>
        <v>193.34908720999999</v>
      </c>
      <c r="V201" s="36">
        <f>SUMIFS(СВЦЭМ!$F$39:$F$782,СВЦЭМ!$A$39:$A$782,$A201,СВЦЭМ!$B$39:$B$782,V$190)+'СЕТ СН'!$F$12</f>
        <v>193.02069227999999</v>
      </c>
      <c r="W201" s="36">
        <f>SUMIFS(СВЦЭМ!$F$39:$F$782,СВЦЭМ!$A$39:$A$782,$A201,СВЦЭМ!$B$39:$B$782,W$190)+'СЕТ СН'!$F$12</f>
        <v>197.99717347999999</v>
      </c>
      <c r="X201" s="36">
        <f>SUMIFS(СВЦЭМ!$F$39:$F$782,СВЦЭМ!$A$39:$A$782,$A201,СВЦЭМ!$B$39:$B$782,X$190)+'СЕТ СН'!$F$12</f>
        <v>200.85655256999999</v>
      </c>
      <c r="Y201" s="36">
        <f>SUMIFS(СВЦЭМ!$F$39:$F$782,СВЦЭМ!$A$39:$A$782,$A201,СВЦЭМ!$B$39:$B$782,Y$190)+'СЕТ СН'!$F$12</f>
        <v>207.61651497</v>
      </c>
    </row>
    <row r="202" spans="1:25" ht="15.75" x14ac:dyDescent="0.2">
      <c r="A202" s="35">
        <f t="shared" si="5"/>
        <v>44481</v>
      </c>
      <c r="B202" s="36">
        <f>SUMIFS(СВЦЭМ!$F$39:$F$782,СВЦЭМ!$A$39:$A$782,$A202,СВЦЭМ!$B$39:$B$782,B$190)+'СЕТ СН'!$F$12</f>
        <v>213.28599371000001</v>
      </c>
      <c r="C202" s="36">
        <f>SUMIFS(СВЦЭМ!$F$39:$F$782,СВЦЭМ!$A$39:$A$782,$A202,СВЦЭМ!$B$39:$B$782,C$190)+'СЕТ СН'!$F$12</f>
        <v>217.71410653999999</v>
      </c>
      <c r="D202" s="36">
        <f>SUMIFS(СВЦЭМ!$F$39:$F$782,СВЦЭМ!$A$39:$A$782,$A202,СВЦЭМ!$B$39:$B$782,D$190)+'СЕТ СН'!$F$12</f>
        <v>201.40330234999999</v>
      </c>
      <c r="E202" s="36">
        <f>SUMIFS(СВЦЭМ!$F$39:$F$782,СВЦЭМ!$A$39:$A$782,$A202,СВЦЭМ!$B$39:$B$782,E$190)+'СЕТ СН'!$F$12</f>
        <v>200.32876582</v>
      </c>
      <c r="F202" s="36">
        <f>SUMIFS(СВЦЭМ!$F$39:$F$782,СВЦЭМ!$A$39:$A$782,$A202,СВЦЭМ!$B$39:$B$782,F$190)+'СЕТ СН'!$F$12</f>
        <v>200.20901642999999</v>
      </c>
      <c r="G202" s="36">
        <f>SUMIFS(СВЦЭМ!$F$39:$F$782,СВЦЭМ!$A$39:$A$782,$A202,СВЦЭМ!$B$39:$B$782,G$190)+'СЕТ СН'!$F$12</f>
        <v>200.34451023</v>
      </c>
      <c r="H202" s="36">
        <f>SUMIFS(СВЦЭМ!$F$39:$F$782,СВЦЭМ!$A$39:$A$782,$A202,СВЦЭМ!$B$39:$B$782,H$190)+'СЕТ СН'!$F$12</f>
        <v>214.54694634000001</v>
      </c>
      <c r="I202" s="36">
        <f>SUMIFS(СВЦЭМ!$F$39:$F$782,СВЦЭМ!$A$39:$A$782,$A202,СВЦЭМ!$B$39:$B$782,I$190)+'СЕТ СН'!$F$12</f>
        <v>203.89635730000001</v>
      </c>
      <c r="J202" s="36">
        <f>SUMIFS(СВЦЭМ!$F$39:$F$782,СВЦЭМ!$A$39:$A$782,$A202,СВЦЭМ!$B$39:$B$782,J$190)+'СЕТ СН'!$F$12</f>
        <v>196.24346881</v>
      </c>
      <c r="K202" s="36">
        <f>SUMIFS(СВЦЭМ!$F$39:$F$782,СВЦЭМ!$A$39:$A$782,$A202,СВЦЭМ!$B$39:$B$782,K$190)+'СЕТ СН'!$F$12</f>
        <v>195.12082978000001</v>
      </c>
      <c r="L202" s="36">
        <f>SUMIFS(СВЦЭМ!$F$39:$F$782,СВЦЭМ!$A$39:$A$782,$A202,СВЦЭМ!$B$39:$B$782,L$190)+'СЕТ СН'!$F$12</f>
        <v>193.59392836999999</v>
      </c>
      <c r="M202" s="36">
        <f>SUMIFS(СВЦЭМ!$F$39:$F$782,СВЦЭМ!$A$39:$A$782,$A202,СВЦЭМ!$B$39:$B$782,M$190)+'СЕТ СН'!$F$12</f>
        <v>201.43421703999999</v>
      </c>
      <c r="N202" s="36">
        <f>SUMIFS(СВЦЭМ!$F$39:$F$782,СВЦЭМ!$A$39:$A$782,$A202,СВЦЭМ!$B$39:$B$782,N$190)+'СЕТ СН'!$F$12</f>
        <v>208.39535315000001</v>
      </c>
      <c r="O202" s="36">
        <f>SUMIFS(СВЦЭМ!$F$39:$F$782,СВЦЭМ!$A$39:$A$782,$A202,СВЦЭМ!$B$39:$B$782,O$190)+'СЕТ СН'!$F$12</f>
        <v>206.84233936999999</v>
      </c>
      <c r="P202" s="36">
        <f>SUMIFS(СВЦЭМ!$F$39:$F$782,СВЦЭМ!$A$39:$A$782,$A202,СВЦЭМ!$B$39:$B$782,P$190)+'СЕТ СН'!$F$12</f>
        <v>207.28104965</v>
      </c>
      <c r="Q202" s="36">
        <f>SUMIFS(СВЦЭМ!$F$39:$F$782,СВЦЭМ!$A$39:$A$782,$A202,СВЦЭМ!$B$39:$B$782,Q$190)+'СЕТ СН'!$F$12</f>
        <v>207.06907397000001</v>
      </c>
      <c r="R202" s="36">
        <f>SUMIFS(СВЦЭМ!$F$39:$F$782,СВЦЭМ!$A$39:$A$782,$A202,СВЦЭМ!$B$39:$B$782,R$190)+'СЕТ СН'!$F$12</f>
        <v>205.86617296</v>
      </c>
      <c r="S202" s="36">
        <f>SUMIFS(СВЦЭМ!$F$39:$F$782,СВЦЭМ!$A$39:$A$782,$A202,СВЦЭМ!$B$39:$B$782,S$190)+'СЕТ СН'!$F$12</f>
        <v>205.45621585000001</v>
      </c>
      <c r="T202" s="36">
        <f>SUMIFS(СВЦЭМ!$F$39:$F$782,СВЦЭМ!$A$39:$A$782,$A202,СВЦЭМ!$B$39:$B$782,T$190)+'СЕТ СН'!$F$12</f>
        <v>193.97852098000001</v>
      </c>
      <c r="U202" s="36">
        <f>SUMIFS(СВЦЭМ!$F$39:$F$782,СВЦЭМ!$A$39:$A$782,$A202,СВЦЭМ!$B$39:$B$782,U$190)+'СЕТ СН'!$F$12</f>
        <v>187.18591007000001</v>
      </c>
      <c r="V202" s="36">
        <f>SUMIFS(СВЦЭМ!$F$39:$F$782,СВЦЭМ!$A$39:$A$782,$A202,СВЦЭМ!$B$39:$B$782,V$190)+'СЕТ СН'!$F$12</f>
        <v>181.22849031999999</v>
      </c>
      <c r="W202" s="36">
        <f>SUMIFS(СВЦЭМ!$F$39:$F$782,СВЦЭМ!$A$39:$A$782,$A202,СВЦЭМ!$B$39:$B$782,W$190)+'СЕТ СН'!$F$12</f>
        <v>186.01127303999999</v>
      </c>
      <c r="X202" s="36">
        <f>SUMIFS(СВЦЭМ!$F$39:$F$782,СВЦЭМ!$A$39:$A$782,$A202,СВЦЭМ!$B$39:$B$782,X$190)+'СЕТ СН'!$F$12</f>
        <v>188.15385029999999</v>
      </c>
      <c r="Y202" s="36">
        <f>SUMIFS(СВЦЭМ!$F$39:$F$782,СВЦЭМ!$A$39:$A$782,$A202,СВЦЭМ!$B$39:$B$782,Y$190)+'СЕТ СН'!$F$12</f>
        <v>192.42375446</v>
      </c>
    </row>
    <row r="203" spans="1:25" ht="15.75" x14ac:dyDescent="0.2">
      <c r="A203" s="35">
        <f t="shared" si="5"/>
        <v>44482</v>
      </c>
      <c r="B203" s="36">
        <f>SUMIFS(СВЦЭМ!$F$39:$F$782,СВЦЭМ!$A$39:$A$782,$A203,СВЦЭМ!$B$39:$B$782,B$190)+'СЕТ СН'!$F$12</f>
        <v>188.93692315000001</v>
      </c>
      <c r="C203" s="36">
        <f>SUMIFS(СВЦЭМ!$F$39:$F$782,СВЦЭМ!$A$39:$A$782,$A203,СВЦЭМ!$B$39:$B$782,C$190)+'СЕТ СН'!$F$12</f>
        <v>211.40507319</v>
      </c>
      <c r="D203" s="36">
        <f>SUMIFS(СВЦЭМ!$F$39:$F$782,СВЦЭМ!$A$39:$A$782,$A203,СВЦЭМ!$B$39:$B$782,D$190)+'СЕТ СН'!$F$12</f>
        <v>198.70908057</v>
      </c>
      <c r="E203" s="36">
        <f>SUMIFS(СВЦЭМ!$F$39:$F$782,СВЦЭМ!$A$39:$A$782,$A203,СВЦЭМ!$B$39:$B$782,E$190)+'СЕТ СН'!$F$12</f>
        <v>195.29428593</v>
      </c>
      <c r="F203" s="36">
        <f>SUMIFS(СВЦЭМ!$F$39:$F$782,СВЦЭМ!$A$39:$A$782,$A203,СВЦЭМ!$B$39:$B$782,F$190)+'СЕТ СН'!$F$12</f>
        <v>194.31865146999999</v>
      </c>
      <c r="G203" s="36">
        <f>SUMIFS(СВЦЭМ!$F$39:$F$782,СВЦЭМ!$A$39:$A$782,$A203,СВЦЭМ!$B$39:$B$782,G$190)+'СЕТ СН'!$F$12</f>
        <v>196.9190122</v>
      </c>
      <c r="H203" s="36">
        <f>SUMIFS(СВЦЭМ!$F$39:$F$782,СВЦЭМ!$A$39:$A$782,$A203,СВЦЭМ!$B$39:$B$782,H$190)+'СЕТ СН'!$F$12</f>
        <v>209.46098505000001</v>
      </c>
      <c r="I203" s="36">
        <f>SUMIFS(СВЦЭМ!$F$39:$F$782,СВЦЭМ!$A$39:$A$782,$A203,СВЦЭМ!$B$39:$B$782,I$190)+'СЕТ СН'!$F$12</f>
        <v>203.36077474999999</v>
      </c>
      <c r="J203" s="36">
        <f>SUMIFS(СВЦЭМ!$F$39:$F$782,СВЦЭМ!$A$39:$A$782,$A203,СВЦЭМ!$B$39:$B$782,J$190)+'СЕТ СН'!$F$12</f>
        <v>197.40571306000001</v>
      </c>
      <c r="K203" s="36">
        <f>SUMIFS(СВЦЭМ!$F$39:$F$782,СВЦЭМ!$A$39:$A$782,$A203,СВЦЭМ!$B$39:$B$782,K$190)+'СЕТ СН'!$F$12</f>
        <v>187.11772245</v>
      </c>
      <c r="L203" s="36">
        <f>SUMIFS(СВЦЭМ!$F$39:$F$782,СВЦЭМ!$A$39:$A$782,$A203,СВЦЭМ!$B$39:$B$782,L$190)+'СЕТ СН'!$F$12</f>
        <v>185.18292337</v>
      </c>
      <c r="M203" s="36">
        <f>SUMIFS(СВЦЭМ!$F$39:$F$782,СВЦЭМ!$A$39:$A$782,$A203,СВЦЭМ!$B$39:$B$782,M$190)+'СЕТ СН'!$F$12</f>
        <v>189.01975332000001</v>
      </c>
      <c r="N203" s="36">
        <f>SUMIFS(СВЦЭМ!$F$39:$F$782,СВЦЭМ!$A$39:$A$782,$A203,СВЦЭМ!$B$39:$B$782,N$190)+'СЕТ СН'!$F$12</f>
        <v>199.05249773</v>
      </c>
      <c r="O203" s="36">
        <f>SUMIFS(СВЦЭМ!$F$39:$F$782,СВЦЭМ!$A$39:$A$782,$A203,СВЦЭМ!$B$39:$B$782,O$190)+'СЕТ СН'!$F$12</f>
        <v>205.44516526999999</v>
      </c>
      <c r="P203" s="36">
        <f>SUMIFS(СВЦЭМ!$F$39:$F$782,СВЦЭМ!$A$39:$A$782,$A203,СВЦЭМ!$B$39:$B$782,P$190)+'СЕТ СН'!$F$12</f>
        <v>204.59431351999999</v>
      </c>
      <c r="Q203" s="36">
        <f>SUMIFS(СВЦЭМ!$F$39:$F$782,СВЦЭМ!$A$39:$A$782,$A203,СВЦЭМ!$B$39:$B$782,Q$190)+'СЕТ СН'!$F$12</f>
        <v>203.90539154999999</v>
      </c>
      <c r="R203" s="36">
        <f>SUMIFS(СВЦЭМ!$F$39:$F$782,СВЦЭМ!$A$39:$A$782,$A203,СВЦЭМ!$B$39:$B$782,R$190)+'СЕТ СН'!$F$12</f>
        <v>203.01157047999999</v>
      </c>
      <c r="S203" s="36">
        <f>SUMIFS(СВЦЭМ!$F$39:$F$782,СВЦЭМ!$A$39:$A$782,$A203,СВЦЭМ!$B$39:$B$782,S$190)+'СЕТ СН'!$F$12</f>
        <v>196.28424000999999</v>
      </c>
      <c r="T203" s="36">
        <f>SUMIFS(СВЦЭМ!$F$39:$F$782,СВЦЭМ!$A$39:$A$782,$A203,СВЦЭМ!$B$39:$B$782,T$190)+'СЕТ СН'!$F$12</f>
        <v>178.66569798</v>
      </c>
      <c r="U203" s="36">
        <f>SUMIFS(СВЦЭМ!$F$39:$F$782,СВЦЭМ!$A$39:$A$782,$A203,СВЦЭМ!$B$39:$B$782,U$190)+'СЕТ СН'!$F$12</f>
        <v>171.57763043</v>
      </c>
      <c r="V203" s="36">
        <f>SUMIFS(СВЦЭМ!$F$39:$F$782,СВЦЭМ!$A$39:$A$782,$A203,СВЦЭМ!$B$39:$B$782,V$190)+'СЕТ СН'!$F$12</f>
        <v>169.92347849000001</v>
      </c>
      <c r="W203" s="36">
        <f>SUMIFS(СВЦЭМ!$F$39:$F$782,СВЦЭМ!$A$39:$A$782,$A203,СВЦЭМ!$B$39:$B$782,W$190)+'СЕТ СН'!$F$12</f>
        <v>179.99712628</v>
      </c>
      <c r="X203" s="36">
        <f>SUMIFS(СВЦЭМ!$F$39:$F$782,СВЦЭМ!$A$39:$A$782,$A203,СВЦЭМ!$B$39:$B$782,X$190)+'СЕТ СН'!$F$12</f>
        <v>186.20784001000001</v>
      </c>
      <c r="Y203" s="36">
        <f>SUMIFS(СВЦЭМ!$F$39:$F$782,СВЦЭМ!$A$39:$A$782,$A203,СВЦЭМ!$B$39:$B$782,Y$190)+'СЕТ СН'!$F$12</f>
        <v>201.51435547</v>
      </c>
    </row>
    <row r="204" spans="1:25" ht="15.75" x14ac:dyDescent="0.2">
      <c r="A204" s="35">
        <f t="shared" si="5"/>
        <v>44483</v>
      </c>
      <c r="B204" s="36">
        <f>SUMIFS(СВЦЭМ!$F$39:$F$782,СВЦЭМ!$A$39:$A$782,$A204,СВЦЭМ!$B$39:$B$782,B$190)+'СЕТ СН'!$F$12</f>
        <v>216.21867107</v>
      </c>
      <c r="C204" s="36">
        <f>SUMIFS(СВЦЭМ!$F$39:$F$782,СВЦЭМ!$A$39:$A$782,$A204,СВЦЭМ!$B$39:$B$782,C$190)+'СЕТ СН'!$F$12</f>
        <v>211.10482725</v>
      </c>
      <c r="D204" s="36">
        <f>SUMIFS(СВЦЭМ!$F$39:$F$782,СВЦЭМ!$A$39:$A$782,$A204,СВЦЭМ!$B$39:$B$782,D$190)+'СЕТ СН'!$F$12</f>
        <v>194.10174458</v>
      </c>
      <c r="E204" s="36">
        <f>SUMIFS(СВЦЭМ!$F$39:$F$782,СВЦЭМ!$A$39:$A$782,$A204,СВЦЭМ!$B$39:$B$782,E$190)+'СЕТ СН'!$F$12</f>
        <v>191.39830810000001</v>
      </c>
      <c r="F204" s="36">
        <f>SUMIFS(СВЦЭМ!$F$39:$F$782,СВЦЭМ!$A$39:$A$782,$A204,СВЦЭМ!$B$39:$B$782,F$190)+'СЕТ СН'!$F$12</f>
        <v>190.39566539</v>
      </c>
      <c r="G204" s="36">
        <f>SUMIFS(СВЦЭМ!$F$39:$F$782,СВЦЭМ!$A$39:$A$782,$A204,СВЦЭМ!$B$39:$B$782,G$190)+'СЕТ СН'!$F$12</f>
        <v>193.05118815</v>
      </c>
      <c r="H204" s="36">
        <f>SUMIFS(СВЦЭМ!$F$39:$F$782,СВЦЭМ!$A$39:$A$782,$A204,СВЦЭМ!$B$39:$B$782,H$190)+'СЕТ СН'!$F$12</f>
        <v>210.72344222000001</v>
      </c>
      <c r="I204" s="36">
        <f>SUMIFS(СВЦЭМ!$F$39:$F$782,СВЦЭМ!$A$39:$A$782,$A204,СВЦЭМ!$B$39:$B$782,I$190)+'СЕТ СН'!$F$12</f>
        <v>208.36710246999999</v>
      </c>
      <c r="J204" s="36">
        <f>SUMIFS(СВЦЭМ!$F$39:$F$782,СВЦЭМ!$A$39:$A$782,$A204,СВЦЭМ!$B$39:$B$782,J$190)+'СЕТ СН'!$F$12</f>
        <v>203.20598577999999</v>
      </c>
      <c r="K204" s="36">
        <f>SUMIFS(СВЦЭМ!$F$39:$F$782,СВЦЭМ!$A$39:$A$782,$A204,СВЦЭМ!$B$39:$B$782,K$190)+'СЕТ СН'!$F$12</f>
        <v>176.17621004</v>
      </c>
      <c r="L204" s="36">
        <f>SUMIFS(СВЦЭМ!$F$39:$F$782,СВЦЭМ!$A$39:$A$782,$A204,СВЦЭМ!$B$39:$B$782,L$190)+'СЕТ СН'!$F$12</f>
        <v>189.30783138000001</v>
      </c>
      <c r="M204" s="36">
        <f>SUMIFS(СВЦЭМ!$F$39:$F$782,СВЦЭМ!$A$39:$A$782,$A204,СВЦЭМ!$B$39:$B$782,M$190)+'СЕТ СН'!$F$12</f>
        <v>218.53105955000001</v>
      </c>
      <c r="N204" s="36">
        <f>SUMIFS(СВЦЭМ!$F$39:$F$782,СВЦЭМ!$A$39:$A$782,$A204,СВЦЭМ!$B$39:$B$782,N$190)+'СЕТ СН'!$F$12</f>
        <v>216.31105027999999</v>
      </c>
      <c r="O204" s="36">
        <f>SUMIFS(СВЦЭМ!$F$39:$F$782,СВЦЭМ!$A$39:$A$782,$A204,СВЦЭМ!$B$39:$B$782,O$190)+'СЕТ СН'!$F$12</f>
        <v>215.46159990999999</v>
      </c>
      <c r="P204" s="36">
        <f>SUMIFS(СВЦЭМ!$F$39:$F$782,СВЦЭМ!$A$39:$A$782,$A204,СВЦЭМ!$B$39:$B$782,P$190)+'СЕТ СН'!$F$12</f>
        <v>214.19162979000001</v>
      </c>
      <c r="Q204" s="36">
        <f>SUMIFS(СВЦЭМ!$F$39:$F$782,СВЦЭМ!$A$39:$A$782,$A204,СВЦЭМ!$B$39:$B$782,Q$190)+'СЕТ СН'!$F$12</f>
        <v>218.93101349</v>
      </c>
      <c r="R204" s="36">
        <f>SUMIFS(СВЦЭМ!$F$39:$F$782,СВЦЭМ!$A$39:$A$782,$A204,СВЦЭМ!$B$39:$B$782,R$190)+'СЕТ СН'!$F$12</f>
        <v>218.55545795</v>
      </c>
      <c r="S204" s="36">
        <f>SUMIFS(СВЦЭМ!$F$39:$F$782,СВЦЭМ!$A$39:$A$782,$A204,СВЦЭМ!$B$39:$B$782,S$190)+'СЕТ СН'!$F$12</f>
        <v>206.75983391</v>
      </c>
      <c r="T204" s="36">
        <f>SUMIFS(СВЦЭМ!$F$39:$F$782,СВЦЭМ!$A$39:$A$782,$A204,СВЦЭМ!$B$39:$B$782,T$190)+'СЕТ СН'!$F$12</f>
        <v>185.92387457000001</v>
      </c>
      <c r="U204" s="36">
        <f>SUMIFS(СВЦЭМ!$F$39:$F$782,СВЦЭМ!$A$39:$A$782,$A204,СВЦЭМ!$B$39:$B$782,U$190)+'СЕТ СН'!$F$12</f>
        <v>170.96704185999999</v>
      </c>
      <c r="V204" s="36">
        <f>SUMIFS(СВЦЭМ!$F$39:$F$782,СВЦЭМ!$A$39:$A$782,$A204,СВЦЭМ!$B$39:$B$782,V$190)+'СЕТ СН'!$F$12</f>
        <v>164.71021734000001</v>
      </c>
      <c r="W204" s="36">
        <f>SUMIFS(СВЦЭМ!$F$39:$F$782,СВЦЭМ!$A$39:$A$782,$A204,СВЦЭМ!$B$39:$B$782,W$190)+'СЕТ СН'!$F$12</f>
        <v>184.70750305000001</v>
      </c>
      <c r="X204" s="36">
        <f>SUMIFS(СВЦЭМ!$F$39:$F$782,СВЦЭМ!$A$39:$A$782,$A204,СВЦЭМ!$B$39:$B$782,X$190)+'СЕТ СН'!$F$12</f>
        <v>203.79542042</v>
      </c>
      <c r="Y204" s="36">
        <f>SUMIFS(СВЦЭМ!$F$39:$F$782,СВЦЭМ!$A$39:$A$782,$A204,СВЦЭМ!$B$39:$B$782,Y$190)+'СЕТ СН'!$F$12</f>
        <v>214.50279660000001</v>
      </c>
    </row>
    <row r="205" spans="1:25" ht="15.75" x14ac:dyDescent="0.2">
      <c r="A205" s="35">
        <f t="shared" si="5"/>
        <v>44484</v>
      </c>
      <c r="B205" s="36">
        <f>SUMIFS(СВЦЭМ!$F$39:$F$782,СВЦЭМ!$A$39:$A$782,$A205,СВЦЭМ!$B$39:$B$782,B$190)+'СЕТ СН'!$F$12</f>
        <v>203.59897827</v>
      </c>
      <c r="C205" s="36">
        <f>SUMIFS(СВЦЭМ!$F$39:$F$782,СВЦЭМ!$A$39:$A$782,$A205,СВЦЭМ!$B$39:$B$782,C$190)+'СЕТ СН'!$F$12</f>
        <v>202.35163331999999</v>
      </c>
      <c r="D205" s="36">
        <f>SUMIFS(СВЦЭМ!$F$39:$F$782,СВЦЭМ!$A$39:$A$782,$A205,СВЦЭМ!$B$39:$B$782,D$190)+'СЕТ СН'!$F$12</f>
        <v>195.31321849</v>
      </c>
      <c r="E205" s="36">
        <f>SUMIFS(СВЦЭМ!$F$39:$F$782,СВЦЭМ!$A$39:$A$782,$A205,СВЦЭМ!$B$39:$B$782,E$190)+'СЕТ СН'!$F$12</f>
        <v>198.81223403999999</v>
      </c>
      <c r="F205" s="36">
        <f>SUMIFS(СВЦЭМ!$F$39:$F$782,СВЦЭМ!$A$39:$A$782,$A205,СВЦЭМ!$B$39:$B$782,F$190)+'СЕТ СН'!$F$12</f>
        <v>197.17622578999999</v>
      </c>
      <c r="G205" s="36">
        <f>SUMIFS(СВЦЭМ!$F$39:$F$782,СВЦЭМ!$A$39:$A$782,$A205,СВЦЭМ!$B$39:$B$782,G$190)+'СЕТ СН'!$F$12</f>
        <v>196.96027599999999</v>
      </c>
      <c r="H205" s="36">
        <f>SUMIFS(СВЦЭМ!$F$39:$F$782,СВЦЭМ!$A$39:$A$782,$A205,СВЦЭМ!$B$39:$B$782,H$190)+'СЕТ СН'!$F$12</f>
        <v>209.32162664000001</v>
      </c>
      <c r="I205" s="36">
        <f>SUMIFS(СВЦЭМ!$F$39:$F$782,СВЦЭМ!$A$39:$A$782,$A205,СВЦЭМ!$B$39:$B$782,I$190)+'СЕТ СН'!$F$12</f>
        <v>210.67237571999999</v>
      </c>
      <c r="J205" s="36">
        <f>SUMIFS(СВЦЭМ!$F$39:$F$782,СВЦЭМ!$A$39:$A$782,$A205,СВЦЭМ!$B$39:$B$782,J$190)+'СЕТ СН'!$F$12</f>
        <v>204.30623105000001</v>
      </c>
      <c r="K205" s="36">
        <f>SUMIFS(СВЦЭМ!$F$39:$F$782,СВЦЭМ!$A$39:$A$782,$A205,СВЦЭМ!$B$39:$B$782,K$190)+'СЕТ СН'!$F$12</f>
        <v>198.0522393</v>
      </c>
      <c r="L205" s="36">
        <f>SUMIFS(СВЦЭМ!$F$39:$F$782,СВЦЭМ!$A$39:$A$782,$A205,СВЦЭМ!$B$39:$B$782,L$190)+'СЕТ СН'!$F$12</f>
        <v>199.75598689</v>
      </c>
      <c r="M205" s="36">
        <f>SUMIFS(СВЦЭМ!$F$39:$F$782,СВЦЭМ!$A$39:$A$782,$A205,СВЦЭМ!$B$39:$B$782,M$190)+'СЕТ СН'!$F$12</f>
        <v>201.31364683999999</v>
      </c>
      <c r="N205" s="36">
        <f>SUMIFS(СВЦЭМ!$F$39:$F$782,СВЦЭМ!$A$39:$A$782,$A205,СВЦЭМ!$B$39:$B$782,N$190)+'СЕТ СН'!$F$12</f>
        <v>201.83059757000001</v>
      </c>
      <c r="O205" s="36">
        <f>SUMIFS(СВЦЭМ!$F$39:$F$782,СВЦЭМ!$A$39:$A$782,$A205,СВЦЭМ!$B$39:$B$782,O$190)+'СЕТ СН'!$F$12</f>
        <v>207.89573566999999</v>
      </c>
      <c r="P205" s="36">
        <f>SUMIFS(СВЦЭМ!$F$39:$F$782,СВЦЭМ!$A$39:$A$782,$A205,СВЦЭМ!$B$39:$B$782,P$190)+'СЕТ СН'!$F$12</f>
        <v>214.51799500999999</v>
      </c>
      <c r="Q205" s="36">
        <f>SUMIFS(СВЦЭМ!$F$39:$F$782,СВЦЭМ!$A$39:$A$782,$A205,СВЦЭМ!$B$39:$B$782,Q$190)+'СЕТ СН'!$F$12</f>
        <v>214.68256826999999</v>
      </c>
      <c r="R205" s="36">
        <f>SUMIFS(СВЦЭМ!$F$39:$F$782,СВЦЭМ!$A$39:$A$782,$A205,СВЦЭМ!$B$39:$B$782,R$190)+'СЕТ СН'!$F$12</f>
        <v>214.50979461</v>
      </c>
      <c r="S205" s="36">
        <f>SUMIFS(СВЦЭМ!$F$39:$F$782,СВЦЭМ!$A$39:$A$782,$A205,СВЦЭМ!$B$39:$B$782,S$190)+'СЕТ СН'!$F$12</f>
        <v>214.80238922000001</v>
      </c>
      <c r="T205" s="36">
        <f>SUMIFS(СВЦЭМ!$F$39:$F$782,СВЦЭМ!$A$39:$A$782,$A205,СВЦЭМ!$B$39:$B$782,T$190)+'СЕТ СН'!$F$12</f>
        <v>198.84330345000001</v>
      </c>
      <c r="U205" s="36">
        <f>SUMIFS(СВЦЭМ!$F$39:$F$782,СВЦЭМ!$A$39:$A$782,$A205,СВЦЭМ!$B$39:$B$782,U$190)+'СЕТ СН'!$F$12</f>
        <v>199.85452326999999</v>
      </c>
      <c r="V205" s="36">
        <f>SUMIFS(СВЦЭМ!$F$39:$F$782,СВЦЭМ!$A$39:$A$782,$A205,СВЦЭМ!$B$39:$B$782,V$190)+'СЕТ СН'!$F$12</f>
        <v>200.18039247999999</v>
      </c>
      <c r="W205" s="36">
        <f>SUMIFS(СВЦЭМ!$F$39:$F$782,СВЦЭМ!$A$39:$A$782,$A205,СВЦЭМ!$B$39:$B$782,W$190)+'СЕТ СН'!$F$12</f>
        <v>198.97947416</v>
      </c>
      <c r="X205" s="36">
        <f>SUMIFS(СВЦЭМ!$F$39:$F$782,СВЦЭМ!$A$39:$A$782,$A205,СВЦЭМ!$B$39:$B$782,X$190)+'СЕТ СН'!$F$12</f>
        <v>200.72977667000001</v>
      </c>
      <c r="Y205" s="36">
        <f>SUMIFS(СВЦЭМ!$F$39:$F$782,СВЦЭМ!$A$39:$A$782,$A205,СВЦЭМ!$B$39:$B$782,Y$190)+'СЕТ СН'!$F$12</f>
        <v>211.02612228000001</v>
      </c>
    </row>
    <row r="206" spans="1:25" ht="15.75" x14ac:dyDescent="0.2">
      <c r="A206" s="35">
        <f t="shared" si="5"/>
        <v>44485</v>
      </c>
      <c r="B206" s="36">
        <f>SUMIFS(СВЦЭМ!$F$39:$F$782,СВЦЭМ!$A$39:$A$782,$A206,СВЦЭМ!$B$39:$B$782,B$190)+'СЕТ СН'!$F$12</f>
        <v>204.63633966</v>
      </c>
      <c r="C206" s="36">
        <f>SUMIFS(СВЦЭМ!$F$39:$F$782,СВЦЭМ!$A$39:$A$782,$A206,СВЦЭМ!$B$39:$B$782,C$190)+'СЕТ СН'!$F$12</f>
        <v>212.51174345000001</v>
      </c>
      <c r="D206" s="36">
        <f>SUMIFS(СВЦЭМ!$F$39:$F$782,СВЦЭМ!$A$39:$A$782,$A206,СВЦЭМ!$B$39:$B$782,D$190)+'СЕТ СН'!$F$12</f>
        <v>197.06283782</v>
      </c>
      <c r="E206" s="36">
        <f>SUMIFS(СВЦЭМ!$F$39:$F$782,СВЦЭМ!$A$39:$A$782,$A206,СВЦЭМ!$B$39:$B$782,E$190)+'СЕТ СН'!$F$12</f>
        <v>195.06675737</v>
      </c>
      <c r="F206" s="36">
        <f>SUMIFS(СВЦЭМ!$F$39:$F$782,СВЦЭМ!$A$39:$A$782,$A206,СВЦЭМ!$B$39:$B$782,F$190)+'СЕТ СН'!$F$12</f>
        <v>194.73739268</v>
      </c>
      <c r="G206" s="36">
        <f>SUMIFS(СВЦЭМ!$F$39:$F$782,СВЦЭМ!$A$39:$A$782,$A206,СВЦЭМ!$B$39:$B$782,G$190)+'СЕТ СН'!$F$12</f>
        <v>195.01611011</v>
      </c>
      <c r="H206" s="36">
        <f>SUMIFS(СВЦЭМ!$F$39:$F$782,СВЦЭМ!$A$39:$A$782,$A206,СВЦЭМ!$B$39:$B$782,H$190)+'СЕТ СН'!$F$12</f>
        <v>202.99060886999999</v>
      </c>
      <c r="I206" s="36">
        <f>SUMIFS(СВЦЭМ!$F$39:$F$782,СВЦЭМ!$A$39:$A$782,$A206,СВЦЭМ!$B$39:$B$782,I$190)+'СЕТ СН'!$F$12</f>
        <v>208.61020980999999</v>
      </c>
      <c r="J206" s="36">
        <f>SUMIFS(СВЦЭМ!$F$39:$F$782,СВЦЭМ!$A$39:$A$782,$A206,СВЦЭМ!$B$39:$B$782,J$190)+'СЕТ СН'!$F$12</f>
        <v>212.42855735000001</v>
      </c>
      <c r="K206" s="36">
        <f>SUMIFS(СВЦЭМ!$F$39:$F$782,СВЦЭМ!$A$39:$A$782,$A206,СВЦЭМ!$B$39:$B$782,K$190)+'СЕТ СН'!$F$12</f>
        <v>195.99935633000001</v>
      </c>
      <c r="L206" s="36">
        <f>SUMIFS(СВЦЭМ!$F$39:$F$782,СВЦЭМ!$A$39:$A$782,$A206,СВЦЭМ!$B$39:$B$782,L$190)+'СЕТ СН'!$F$12</f>
        <v>197.69870993999999</v>
      </c>
      <c r="M206" s="36">
        <f>SUMIFS(СВЦЭМ!$F$39:$F$782,СВЦЭМ!$A$39:$A$782,$A206,СВЦЭМ!$B$39:$B$782,M$190)+'СЕТ СН'!$F$12</f>
        <v>196.61997392000001</v>
      </c>
      <c r="N206" s="36">
        <f>SUMIFS(СВЦЭМ!$F$39:$F$782,СВЦЭМ!$A$39:$A$782,$A206,СВЦЭМ!$B$39:$B$782,N$190)+'СЕТ СН'!$F$12</f>
        <v>196.76503535000001</v>
      </c>
      <c r="O206" s="36">
        <f>SUMIFS(СВЦЭМ!$F$39:$F$782,СВЦЭМ!$A$39:$A$782,$A206,СВЦЭМ!$B$39:$B$782,O$190)+'СЕТ СН'!$F$12</f>
        <v>195.49887511</v>
      </c>
      <c r="P206" s="36">
        <f>SUMIFS(СВЦЭМ!$F$39:$F$782,СВЦЭМ!$A$39:$A$782,$A206,СВЦЭМ!$B$39:$B$782,P$190)+'СЕТ СН'!$F$12</f>
        <v>193.50022053999999</v>
      </c>
      <c r="Q206" s="36">
        <f>SUMIFS(СВЦЭМ!$F$39:$F$782,СВЦЭМ!$A$39:$A$782,$A206,СВЦЭМ!$B$39:$B$782,Q$190)+'СЕТ СН'!$F$12</f>
        <v>191.75155777000001</v>
      </c>
      <c r="R206" s="36">
        <f>SUMIFS(СВЦЭМ!$F$39:$F$782,СВЦЭМ!$A$39:$A$782,$A206,СВЦЭМ!$B$39:$B$782,R$190)+'СЕТ СН'!$F$12</f>
        <v>190.66117237</v>
      </c>
      <c r="S206" s="36">
        <f>SUMIFS(СВЦЭМ!$F$39:$F$782,СВЦЭМ!$A$39:$A$782,$A206,СВЦЭМ!$B$39:$B$782,S$190)+'СЕТ СН'!$F$12</f>
        <v>189.02651778000001</v>
      </c>
      <c r="T206" s="36">
        <f>SUMIFS(СВЦЭМ!$F$39:$F$782,СВЦЭМ!$A$39:$A$782,$A206,СВЦЭМ!$B$39:$B$782,T$190)+'СЕТ СН'!$F$12</f>
        <v>187.21226021000001</v>
      </c>
      <c r="U206" s="36">
        <f>SUMIFS(СВЦЭМ!$F$39:$F$782,СВЦЭМ!$A$39:$A$782,$A206,СВЦЭМ!$B$39:$B$782,U$190)+'СЕТ СН'!$F$12</f>
        <v>191.55681448999999</v>
      </c>
      <c r="V206" s="36">
        <f>SUMIFS(СВЦЭМ!$F$39:$F$782,СВЦЭМ!$A$39:$A$782,$A206,СВЦЭМ!$B$39:$B$782,V$190)+'СЕТ СН'!$F$12</f>
        <v>188.70501243999999</v>
      </c>
      <c r="W206" s="36">
        <f>SUMIFS(СВЦЭМ!$F$39:$F$782,СВЦЭМ!$A$39:$A$782,$A206,СВЦЭМ!$B$39:$B$782,W$190)+'СЕТ СН'!$F$12</f>
        <v>189.97373825</v>
      </c>
      <c r="X206" s="36">
        <f>SUMIFS(СВЦЭМ!$F$39:$F$782,СВЦЭМ!$A$39:$A$782,$A206,СВЦЭМ!$B$39:$B$782,X$190)+'СЕТ СН'!$F$12</f>
        <v>203.25027743999999</v>
      </c>
      <c r="Y206" s="36">
        <f>SUMIFS(СВЦЭМ!$F$39:$F$782,СВЦЭМ!$A$39:$A$782,$A206,СВЦЭМ!$B$39:$B$782,Y$190)+'СЕТ СН'!$F$12</f>
        <v>215.71485289</v>
      </c>
    </row>
    <row r="207" spans="1:25" ht="15.75" x14ac:dyDescent="0.2">
      <c r="A207" s="35">
        <f t="shared" si="5"/>
        <v>44486</v>
      </c>
      <c r="B207" s="36">
        <f>SUMIFS(СВЦЭМ!$F$39:$F$782,СВЦЭМ!$A$39:$A$782,$A207,СВЦЭМ!$B$39:$B$782,B$190)+'СЕТ СН'!$F$12</f>
        <v>201.73748852</v>
      </c>
      <c r="C207" s="36">
        <f>SUMIFS(СВЦЭМ!$F$39:$F$782,СВЦЭМ!$A$39:$A$782,$A207,СВЦЭМ!$B$39:$B$782,C$190)+'СЕТ СН'!$F$12</f>
        <v>209.94038445000001</v>
      </c>
      <c r="D207" s="36">
        <f>SUMIFS(СВЦЭМ!$F$39:$F$782,СВЦЭМ!$A$39:$A$782,$A207,СВЦЭМ!$B$39:$B$782,D$190)+'СЕТ СН'!$F$12</f>
        <v>198.00439108</v>
      </c>
      <c r="E207" s="36">
        <f>SUMIFS(СВЦЭМ!$F$39:$F$782,СВЦЭМ!$A$39:$A$782,$A207,СВЦЭМ!$B$39:$B$782,E$190)+'СЕТ СН'!$F$12</f>
        <v>196.08303337999999</v>
      </c>
      <c r="F207" s="36">
        <f>SUMIFS(СВЦЭМ!$F$39:$F$782,СВЦЭМ!$A$39:$A$782,$A207,СВЦЭМ!$B$39:$B$782,F$190)+'СЕТ СН'!$F$12</f>
        <v>197.04050576</v>
      </c>
      <c r="G207" s="36">
        <f>SUMIFS(СВЦЭМ!$F$39:$F$782,СВЦЭМ!$A$39:$A$782,$A207,СВЦЭМ!$B$39:$B$782,G$190)+'СЕТ СН'!$F$12</f>
        <v>195.71424447999999</v>
      </c>
      <c r="H207" s="36">
        <f>SUMIFS(СВЦЭМ!$F$39:$F$782,СВЦЭМ!$A$39:$A$782,$A207,СВЦЭМ!$B$39:$B$782,H$190)+'СЕТ СН'!$F$12</f>
        <v>201.37414709999999</v>
      </c>
      <c r="I207" s="36">
        <f>SUMIFS(СВЦЭМ!$F$39:$F$782,СВЦЭМ!$A$39:$A$782,$A207,СВЦЭМ!$B$39:$B$782,I$190)+'СЕТ СН'!$F$12</f>
        <v>203.61243766999999</v>
      </c>
      <c r="J207" s="36">
        <f>SUMIFS(СВЦЭМ!$F$39:$F$782,СВЦЭМ!$A$39:$A$782,$A207,СВЦЭМ!$B$39:$B$782,J$190)+'СЕТ СН'!$F$12</f>
        <v>193.31103465000001</v>
      </c>
      <c r="K207" s="36">
        <f>SUMIFS(СВЦЭМ!$F$39:$F$782,СВЦЭМ!$A$39:$A$782,$A207,СВЦЭМ!$B$39:$B$782,K$190)+'СЕТ СН'!$F$12</f>
        <v>191.72082366999999</v>
      </c>
      <c r="L207" s="36">
        <f>SUMIFS(СВЦЭМ!$F$39:$F$782,СВЦЭМ!$A$39:$A$782,$A207,СВЦЭМ!$B$39:$B$782,L$190)+'СЕТ СН'!$F$12</f>
        <v>192.37299949000001</v>
      </c>
      <c r="M207" s="36">
        <f>SUMIFS(СВЦЭМ!$F$39:$F$782,СВЦЭМ!$A$39:$A$782,$A207,СВЦЭМ!$B$39:$B$782,M$190)+'СЕТ СН'!$F$12</f>
        <v>193.7329426</v>
      </c>
      <c r="N207" s="36">
        <f>SUMIFS(СВЦЭМ!$F$39:$F$782,СВЦЭМ!$A$39:$A$782,$A207,СВЦЭМ!$B$39:$B$782,N$190)+'СЕТ СН'!$F$12</f>
        <v>196.13539879999999</v>
      </c>
      <c r="O207" s="36">
        <f>SUMIFS(СВЦЭМ!$F$39:$F$782,СВЦЭМ!$A$39:$A$782,$A207,СВЦЭМ!$B$39:$B$782,O$190)+'СЕТ СН'!$F$12</f>
        <v>195.69521126000001</v>
      </c>
      <c r="P207" s="36">
        <f>SUMIFS(СВЦЭМ!$F$39:$F$782,СВЦЭМ!$A$39:$A$782,$A207,СВЦЭМ!$B$39:$B$782,P$190)+'СЕТ СН'!$F$12</f>
        <v>204.32598919</v>
      </c>
      <c r="Q207" s="36">
        <f>SUMIFS(СВЦЭМ!$F$39:$F$782,СВЦЭМ!$A$39:$A$782,$A207,СВЦЭМ!$B$39:$B$782,Q$190)+'СЕТ СН'!$F$12</f>
        <v>213.93499734</v>
      </c>
      <c r="R207" s="36">
        <f>SUMIFS(СВЦЭМ!$F$39:$F$782,СВЦЭМ!$A$39:$A$782,$A207,СВЦЭМ!$B$39:$B$782,R$190)+'СЕТ СН'!$F$12</f>
        <v>203.23547042999999</v>
      </c>
      <c r="S207" s="36">
        <f>SUMIFS(СВЦЭМ!$F$39:$F$782,СВЦЭМ!$A$39:$A$782,$A207,СВЦЭМ!$B$39:$B$782,S$190)+'СЕТ СН'!$F$12</f>
        <v>191.94428253999999</v>
      </c>
      <c r="T207" s="36">
        <f>SUMIFS(СВЦЭМ!$F$39:$F$782,СВЦЭМ!$A$39:$A$782,$A207,СВЦЭМ!$B$39:$B$782,T$190)+'СЕТ СН'!$F$12</f>
        <v>193.44236855</v>
      </c>
      <c r="U207" s="36">
        <f>SUMIFS(СВЦЭМ!$F$39:$F$782,СВЦЭМ!$A$39:$A$782,$A207,СВЦЭМ!$B$39:$B$782,U$190)+'СЕТ СН'!$F$12</f>
        <v>197.3475704</v>
      </c>
      <c r="V207" s="36">
        <f>SUMIFS(СВЦЭМ!$F$39:$F$782,СВЦЭМ!$A$39:$A$782,$A207,СВЦЭМ!$B$39:$B$782,V$190)+'СЕТ СН'!$F$12</f>
        <v>194.74386754</v>
      </c>
      <c r="W207" s="36">
        <f>SUMIFS(СВЦЭМ!$F$39:$F$782,СВЦЭМ!$A$39:$A$782,$A207,СВЦЭМ!$B$39:$B$782,W$190)+'СЕТ СН'!$F$12</f>
        <v>196.24926938999999</v>
      </c>
      <c r="X207" s="36">
        <f>SUMIFS(СВЦЭМ!$F$39:$F$782,СВЦЭМ!$A$39:$A$782,$A207,СВЦЭМ!$B$39:$B$782,X$190)+'СЕТ СН'!$F$12</f>
        <v>195.63189614000001</v>
      </c>
      <c r="Y207" s="36">
        <f>SUMIFS(СВЦЭМ!$F$39:$F$782,СВЦЭМ!$A$39:$A$782,$A207,СВЦЭМ!$B$39:$B$782,Y$190)+'СЕТ СН'!$F$12</f>
        <v>209.45563401000001</v>
      </c>
    </row>
    <row r="208" spans="1:25" ht="15.75" x14ac:dyDescent="0.2">
      <c r="A208" s="35">
        <f t="shared" si="5"/>
        <v>44487</v>
      </c>
      <c r="B208" s="36">
        <f>SUMIFS(СВЦЭМ!$F$39:$F$782,СВЦЭМ!$A$39:$A$782,$A208,СВЦЭМ!$B$39:$B$782,B$190)+'СЕТ СН'!$F$12</f>
        <v>215.47549069999999</v>
      </c>
      <c r="C208" s="36">
        <f>SUMIFS(СВЦЭМ!$F$39:$F$782,СВЦЭМ!$A$39:$A$782,$A208,СВЦЭМ!$B$39:$B$782,C$190)+'СЕТ СН'!$F$12</f>
        <v>209.40151510999999</v>
      </c>
      <c r="D208" s="36">
        <f>SUMIFS(СВЦЭМ!$F$39:$F$782,СВЦЭМ!$A$39:$A$782,$A208,СВЦЭМ!$B$39:$B$782,D$190)+'СЕТ СН'!$F$12</f>
        <v>200.79514187000001</v>
      </c>
      <c r="E208" s="36">
        <f>SUMIFS(СВЦЭМ!$F$39:$F$782,СВЦЭМ!$A$39:$A$782,$A208,СВЦЭМ!$B$39:$B$782,E$190)+'СЕТ СН'!$F$12</f>
        <v>200.64183510000001</v>
      </c>
      <c r="F208" s="36">
        <f>SUMIFS(СВЦЭМ!$F$39:$F$782,СВЦЭМ!$A$39:$A$782,$A208,СВЦЭМ!$B$39:$B$782,F$190)+'СЕТ СН'!$F$12</f>
        <v>200.19989111999999</v>
      </c>
      <c r="G208" s="36">
        <f>SUMIFS(СВЦЭМ!$F$39:$F$782,СВЦЭМ!$A$39:$A$782,$A208,СВЦЭМ!$B$39:$B$782,G$190)+'СЕТ СН'!$F$12</f>
        <v>199.35642074</v>
      </c>
      <c r="H208" s="36">
        <f>SUMIFS(СВЦЭМ!$F$39:$F$782,СВЦЭМ!$A$39:$A$782,$A208,СВЦЭМ!$B$39:$B$782,H$190)+'СЕТ СН'!$F$12</f>
        <v>210.82554266</v>
      </c>
      <c r="I208" s="36">
        <f>SUMIFS(СВЦЭМ!$F$39:$F$782,СВЦЭМ!$A$39:$A$782,$A208,СВЦЭМ!$B$39:$B$782,I$190)+'СЕТ СН'!$F$12</f>
        <v>217.89695746000001</v>
      </c>
      <c r="J208" s="36">
        <f>SUMIFS(СВЦЭМ!$F$39:$F$782,СВЦЭМ!$A$39:$A$782,$A208,СВЦЭМ!$B$39:$B$782,J$190)+'СЕТ СН'!$F$12</f>
        <v>208.79594588</v>
      </c>
      <c r="K208" s="36">
        <f>SUMIFS(СВЦЭМ!$F$39:$F$782,СВЦЭМ!$A$39:$A$782,$A208,СВЦЭМ!$B$39:$B$782,K$190)+'СЕТ СН'!$F$12</f>
        <v>203.34218952000001</v>
      </c>
      <c r="L208" s="36">
        <f>SUMIFS(СВЦЭМ!$F$39:$F$782,СВЦЭМ!$A$39:$A$782,$A208,СВЦЭМ!$B$39:$B$782,L$190)+'СЕТ СН'!$F$12</f>
        <v>203.51534912</v>
      </c>
      <c r="M208" s="36">
        <f>SUMIFS(СВЦЭМ!$F$39:$F$782,СВЦЭМ!$A$39:$A$782,$A208,СВЦЭМ!$B$39:$B$782,M$190)+'СЕТ СН'!$F$12</f>
        <v>202.93183683999999</v>
      </c>
      <c r="N208" s="36">
        <f>SUMIFS(СВЦЭМ!$F$39:$F$782,СВЦЭМ!$A$39:$A$782,$A208,СВЦЭМ!$B$39:$B$782,N$190)+'СЕТ СН'!$F$12</f>
        <v>201.32693667999999</v>
      </c>
      <c r="O208" s="36">
        <f>SUMIFS(СВЦЭМ!$F$39:$F$782,СВЦЭМ!$A$39:$A$782,$A208,СВЦЭМ!$B$39:$B$782,O$190)+'СЕТ СН'!$F$12</f>
        <v>200.97260136</v>
      </c>
      <c r="P208" s="36">
        <f>SUMIFS(СВЦЭМ!$F$39:$F$782,СВЦЭМ!$A$39:$A$782,$A208,СВЦЭМ!$B$39:$B$782,P$190)+'СЕТ СН'!$F$12</f>
        <v>198.93549340000001</v>
      </c>
      <c r="Q208" s="36">
        <f>SUMIFS(СВЦЭМ!$F$39:$F$782,СВЦЭМ!$A$39:$A$782,$A208,СВЦЭМ!$B$39:$B$782,Q$190)+'СЕТ СН'!$F$12</f>
        <v>198.15880379999999</v>
      </c>
      <c r="R208" s="36">
        <f>SUMIFS(СВЦЭМ!$F$39:$F$782,СВЦЭМ!$A$39:$A$782,$A208,СВЦЭМ!$B$39:$B$782,R$190)+'СЕТ СН'!$F$12</f>
        <v>197.10067960999999</v>
      </c>
      <c r="S208" s="36">
        <f>SUMIFS(СВЦЭМ!$F$39:$F$782,СВЦЭМ!$A$39:$A$782,$A208,СВЦЭМ!$B$39:$B$782,S$190)+'СЕТ СН'!$F$12</f>
        <v>200.10124213</v>
      </c>
      <c r="T208" s="36">
        <f>SUMIFS(СВЦЭМ!$F$39:$F$782,СВЦЭМ!$A$39:$A$782,$A208,СВЦЭМ!$B$39:$B$782,T$190)+'СЕТ СН'!$F$12</f>
        <v>202.63930712999999</v>
      </c>
      <c r="U208" s="36">
        <f>SUMIFS(СВЦЭМ!$F$39:$F$782,СВЦЭМ!$A$39:$A$782,$A208,СВЦЭМ!$B$39:$B$782,U$190)+'СЕТ СН'!$F$12</f>
        <v>203.94712530000001</v>
      </c>
      <c r="V208" s="36">
        <f>SUMIFS(СВЦЭМ!$F$39:$F$782,СВЦЭМ!$A$39:$A$782,$A208,СВЦЭМ!$B$39:$B$782,V$190)+'СЕТ СН'!$F$12</f>
        <v>203.70128041000001</v>
      </c>
      <c r="W208" s="36">
        <f>SUMIFS(СВЦЭМ!$F$39:$F$782,СВЦЭМ!$A$39:$A$782,$A208,СВЦЭМ!$B$39:$B$782,W$190)+'СЕТ СН'!$F$12</f>
        <v>206.52365682999999</v>
      </c>
      <c r="X208" s="36">
        <f>SUMIFS(СВЦЭМ!$F$39:$F$782,СВЦЭМ!$A$39:$A$782,$A208,СВЦЭМ!$B$39:$B$782,X$190)+'СЕТ СН'!$F$12</f>
        <v>212.19107251</v>
      </c>
      <c r="Y208" s="36">
        <f>SUMIFS(СВЦЭМ!$F$39:$F$782,СВЦЭМ!$A$39:$A$782,$A208,СВЦЭМ!$B$39:$B$782,Y$190)+'СЕТ СН'!$F$12</f>
        <v>220.21787280999999</v>
      </c>
    </row>
    <row r="209" spans="1:25" ht="15.75" x14ac:dyDescent="0.2">
      <c r="A209" s="35">
        <f t="shared" si="5"/>
        <v>44488</v>
      </c>
      <c r="B209" s="36">
        <f>SUMIFS(СВЦЭМ!$F$39:$F$782,СВЦЭМ!$A$39:$A$782,$A209,СВЦЭМ!$B$39:$B$782,B$190)+'СЕТ СН'!$F$12</f>
        <v>226.23051174</v>
      </c>
      <c r="C209" s="36">
        <f>SUMIFS(СВЦЭМ!$F$39:$F$782,СВЦЭМ!$A$39:$A$782,$A209,СВЦЭМ!$B$39:$B$782,C$190)+'СЕТ СН'!$F$12</f>
        <v>225.52386744</v>
      </c>
      <c r="D209" s="36">
        <f>SUMIFS(СВЦЭМ!$F$39:$F$782,СВЦЭМ!$A$39:$A$782,$A209,СВЦЭМ!$B$39:$B$782,D$190)+'СЕТ СН'!$F$12</f>
        <v>211.46956057</v>
      </c>
      <c r="E209" s="36">
        <f>SUMIFS(СВЦЭМ!$F$39:$F$782,СВЦЭМ!$A$39:$A$782,$A209,СВЦЭМ!$B$39:$B$782,E$190)+'СЕТ СН'!$F$12</f>
        <v>209.67771114000001</v>
      </c>
      <c r="F209" s="36">
        <f>SUMIFS(СВЦЭМ!$F$39:$F$782,СВЦЭМ!$A$39:$A$782,$A209,СВЦЭМ!$B$39:$B$782,F$190)+'СЕТ СН'!$F$12</f>
        <v>209.95259469999999</v>
      </c>
      <c r="G209" s="36">
        <f>SUMIFS(СВЦЭМ!$F$39:$F$782,СВЦЭМ!$A$39:$A$782,$A209,СВЦЭМ!$B$39:$B$782,G$190)+'СЕТ СН'!$F$12</f>
        <v>208.43673146</v>
      </c>
      <c r="H209" s="36">
        <f>SUMIFS(СВЦЭМ!$F$39:$F$782,СВЦЭМ!$A$39:$A$782,$A209,СВЦЭМ!$B$39:$B$782,H$190)+'СЕТ СН'!$F$12</f>
        <v>206.00677920999999</v>
      </c>
      <c r="I209" s="36">
        <f>SUMIFS(СВЦЭМ!$F$39:$F$782,СВЦЭМ!$A$39:$A$782,$A209,СВЦЭМ!$B$39:$B$782,I$190)+'СЕТ СН'!$F$12</f>
        <v>214.97601298000001</v>
      </c>
      <c r="J209" s="36">
        <f>SUMIFS(СВЦЭМ!$F$39:$F$782,СВЦЭМ!$A$39:$A$782,$A209,СВЦЭМ!$B$39:$B$782,J$190)+'СЕТ СН'!$F$12</f>
        <v>221.35784708</v>
      </c>
      <c r="K209" s="36">
        <f>SUMIFS(СВЦЭМ!$F$39:$F$782,СВЦЭМ!$A$39:$A$782,$A209,СВЦЭМ!$B$39:$B$782,K$190)+'СЕТ СН'!$F$12</f>
        <v>210.23074118</v>
      </c>
      <c r="L209" s="36">
        <f>SUMIFS(СВЦЭМ!$F$39:$F$782,СВЦЭМ!$A$39:$A$782,$A209,СВЦЭМ!$B$39:$B$782,L$190)+'СЕТ СН'!$F$12</f>
        <v>210.35944984</v>
      </c>
      <c r="M209" s="36">
        <f>SUMIFS(СВЦЭМ!$F$39:$F$782,СВЦЭМ!$A$39:$A$782,$A209,СВЦЭМ!$B$39:$B$782,M$190)+'СЕТ СН'!$F$12</f>
        <v>209.75678912000001</v>
      </c>
      <c r="N209" s="36">
        <f>SUMIFS(СВЦЭМ!$F$39:$F$782,СВЦЭМ!$A$39:$A$782,$A209,СВЦЭМ!$B$39:$B$782,N$190)+'СЕТ СН'!$F$12</f>
        <v>223.00596891999999</v>
      </c>
      <c r="O209" s="36">
        <f>SUMIFS(СВЦЭМ!$F$39:$F$782,СВЦЭМ!$A$39:$A$782,$A209,СВЦЭМ!$B$39:$B$782,O$190)+'СЕТ СН'!$F$12</f>
        <v>227.52117695000001</v>
      </c>
      <c r="P209" s="36">
        <f>SUMIFS(СВЦЭМ!$F$39:$F$782,СВЦЭМ!$A$39:$A$782,$A209,СВЦЭМ!$B$39:$B$782,P$190)+'СЕТ СН'!$F$12</f>
        <v>226.97096778</v>
      </c>
      <c r="Q209" s="36">
        <f>SUMIFS(СВЦЭМ!$F$39:$F$782,СВЦЭМ!$A$39:$A$782,$A209,СВЦЭМ!$B$39:$B$782,Q$190)+'СЕТ СН'!$F$12</f>
        <v>227.24114483</v>
      </c>
      <c r="R209" s="36">
        <f>SUMIFS(СВЦЭМ!$F$39:$F$782,СВЦЭМ!$A$39:$A$782,$A209,СВЦЭМ!$B$39:$B$782,R$190)+'СЕТ СН'!$F$12</f>
        <v>226.14264335999999</v>
      </c>
      <c r="S209" s="36">
        <f>SUMIFS(СВЦЭМ!$F$39:$F$782,СВЦЭМ!$A$39:$A$782,$A209,СВЦЭМ!$B$39:$B$782,S$190)+'СЕТ СН'!$F$12</f>
        <v>209.27883990000001</v>
      </c>
      <c r="T209" s="36">
        <f>SUMIFS(СВЦЭМ!$F$39:$F$782,СВЦЭМ!$A$39:$A$782,$A209,СВЦЭМ!$B$39:$B$782,T$190)+'СЕТ СН'!$F$12</f>
        <v>200.35506483</v>
      </c>
      <c r="U209" s="36">
        <f>SUMIFS(СВЦЭМ!$F$39:$F$782,СВЦЭМ!$A$39:$A$782,$A209,СВЦЭМ!$B$39:$B$782,U$190)+'СЕТ СН'!$F$12</f>
        <v>194.37699827</v>
      </c>
      <c r="V209" s="36">
        <f>SUMIFS(СВЦЭМ!$F$39:$F$782,СВЦЭМ!$A$39:$A$782,$A209,СВЦЭМ!$B$39:$B$782,V$190)+'СЕТ СН'!$F$12</f>
        <v>194.16265274</v>
      </c>
      <c r="W209" s="36">
        <f>SUMIFS(СВЦЭМ!$F$39:$F$782,СВЦЭМ!$A$39:$A$782,$A209,СВЦЭМ!$B$39:$B$782,W$190)+'СЕТ СН'!$F$12</f>
        <v>201.89897780999999</v>
      </c>
      <c r="X209" s="36">
        <f>SUMIFS(СВЦЭМ!$F$39:$F$782,СВЦЭМ!$A$39:$A$782,$A209,СВЦЭМ!$B$39:$B$782,X$190)+'СЕТ СН'!$F$12</f>
        <v>217.80357552000001</v>
      </c>
      <c r="Y209" s="36">
        <f>SUMIFS(СВЦЭМ!$F$39:$F$782,СВЦЭМ!$A$39:$A$782,$A209,СВЦЭМ!$B$39:$B$782,Y$190)+'СЕТ СН'!$F$12</f>
        <v>223.99424787999999</v>
      </c>
    </row>
    <row r="210" spans="1:25" ht="15.75" x14ac:dyDescent="0.2">
      <c r="A210" s="35">
        <f t="shared" si="5"/>
        <v>44489</v>
      </c>
      <c r="B210" s="36">
        <f>SUMIFS(СВЦЭМ!$F$39:$F$782,СВЦЭМ!$A$39:$A$782,$A210,СВЦЭМ!$B$39:$B$782,B$190)+'СЕТ СН'!$F$12</f>
        <v>238.05871202</v>
      </c>
      <c r="C210" s="36">
        <f>SUMIFS(СВЦЭМ!$F$39:$F$782,СВЦЭМ!$A$39:$A$782,$A210,СВЦЭМ!$B$39:$B$782,C$190)+'СЕТ СН'!$F$12</f>
        <v>230.45565912000001</v>
      </c>
      <c r="D210" s="36">
        <f>SUMIFS(СВЦЭМ!$F$39:$F$782,СВЦЭМ!$A$39:$A$782,$A210,СВЦЭМ!$B$39:$B$782,D$190)+'СЕТ СН'!$F$12</f>
        <v>216.07774452000001</v>
      </c>
      <c r="E210" s="36">
        <f>SUMIFS(СВЦЭМ!$F$39:$F$782,СВЦЭМ!$A$39:$A$782,$A210,СВЦЭМ!$B$39:$B$782,E$190)+'СЕТ СН'!$F$12</f>
        <v>212.89128048000001</v>
      </c>
      <c r="F210" s="36">
        <f>SUMIFS(СВЦЭМ!$F$39:$F$782,СВЦЭМ!$A$39:$A$782,$A210,СВЦЭМ!$B$39:$B$782,F$190)+'СЕТ СН'!$F$12</f>
        <v>212.16036912999999</v>
      </c>
      <c r="G210" s="36">
        <f>SUMIFS(СВЦЭМ!$F$39:$F$782,СВЦЭМ!$A$39:$A$782,$A210,СВЦЭМ!$B$39:$B$782,G$190)+'СЕТ СН'!$F$12</f>
        <v>213.06439409999999</v>
      </c>
      <c r="H210" s="36">
        <f>SUMIFS(СВЦЭМ!$F$39:$F$782,СВЦЭМ!$A$39:$A$782,$A210,СВЦЭМ!$B$39:$B$782,H$190)+'СЕТ СН'!$F$12</f>
        <v>225.27330065000001</v>
      </c>
      <c r="I210" s="36">
        <f>SUMIFS(СВЦЭМ!$F$39:$F$782,СВЦЭМ!$A$39:$A$782,$A210,СВЦЭМ!$B$39:$B$782,I$190)+'СЕТ СН'!$F$12</f>
        <v>224.72509194</v>
      </c>
      <c r="J210" s="36">
        <f>SUMIFS(СВЦЭМ!$F$39:$F$782,СВЦЭМ!$A$39:$A$782,$A210,СВЦЭМ!$B$39:$B$782,J$190)+'СЕТ СН'!$F$12</f>
        <v>208.33742054999999</v>
      </c>
      <c r="K210" s="36">
        <f>SUMIFS(СВЦЭМ!$F$39:$F$782,СВЦЭМ!$A$39:$A$782,$A210,СВЦЭМ!$B$39:$B$782,K$190)+'СЕТ СН'!$F$12</f>
        <v>208.77995884000001</v>
      </c>
      <c r="L210" s="36">
        <f>SUMIFS(СВЦЭМ!$F$39:$F$782,СВЦЭМ!$A$39:$A$782,$A210,СВЦЭМ!$B$39:$B$782,L$190)+'СЕТ СН'!$F$12</f>
        <v>208.63461304</v>
      </c>
      <c r="M210" s="36">
        <f>SUMIFS(СВЦЭМ!$F$39:$F$782,СВЦЭМ!$A$39:$A$782,$A210,СВЦЭМ!$B$39:$B$782,M$190)+'СЕТ СН'!$F$12</f>
        <v>210.52387668</v>
      </c>
      <c r="N210" s="36">
        <f>SUMIFS(СВЦЭМ!$F$39:$F$782,СВЦЭМ!$A$39:$A$782,$A210,СВЦЭМ!$B$39:$B$782,N$190)+'СЕТ СН'!$F$12</f>
        <v>214.58676206000001</v>
      </c>
      <c r="O210" s="36">
        <f>SUMIFS(СВЦЭМ!$F$39:$F$782,СВЦЭМ!$A$39:$A$782,$A210,СВЦЭМ!$B$39:$B$782,O$190)+'СЕТ СН'!$F$12</f>
        <v>217.47444597</v>
      </c>
      <c r="P210" s="36">
        <f>SUMIFS(СВЦЭМ!$F$39:$F$782,СВЦЭМ!$A$39:$A$782,$A210,СВЦЭМ!$B$39:$B$782,P$190)+'СЕТ СН'!$F$12</f>
        <v>218.10297109999999</v>
      </c>
      <c r="Q210" s="36">
        <f>SUMIFS(СВЦЭМ!$F$39:$F$782,СВЦЭМ!$A$39:$A$782,$A210,СВЦЭМ!$B$39:$B$782,Q$190)+'СЕТ СН'!$F$12</f>
        <v>218.32927215999999</v>
      </c>
      <c r="R210" s="36">
        <f>SUMIFS(СВЦЭМ!$F$39:$F$782,СВЦЭМ!$A$39:$A$782,$A210,СВЦЭМ!$B$39:$B$782,R$190)+'СЕТ СН'!$F$12</f>
        <v>218.03119943999999</v>
      </c>
      <c r="S210" s="36">
        <f>SUMIFS(СВЦЭМ!$F$39:$F$782,СВЦЭМ!$A$39:$A$782,$A210,СВЦЭМ!$B$39:$B$782,S$190)+'СЕТ СН'!$F$12</f>
        <v>213.93451601999999</v>
      </c>
      <c r="T210" s="36">
        <f>SUMIFS(СВЦЭМ!$F$39:$F$782,СВЦЭМ!$A$39:$A$782,$A210,СВЦЭМ!$B$39:$B$782,T$190)+'СЕТ СН'!$F$12</f>
        <v>207.11518043999999</v>
      </c>
      <c r="U210" s="36">
        <f>SUMIFS(СВЦЭМ!$F$39:$F$782,СВЦЭМ!$A$39:$A$782,$A210,СВЦЭМ!$B$39:$B$782,U$190)+'СЕТ СН'!$F$12</f>
        <v>207.21784890000001</v>
      </c>
      <c r="V210" s="36">
        <f>SUMIFS(СВЦЭМ!$F$39:$F$782,СВЦЭМ!$A$39:$A$782,$A210,СВЦЭМ!$B$39:$B$782,V$190)+'СЕТ СН'!$F$12</f>
        <v>209.52040137</v>
      </c>
      <c r="W210" s="36">
        <f>SUMIFS(СВЦЭМ!$F$39:$F$782,СВЦЭМ!$A$39:$A$782,$A210,СВЦЭМ!$B$39:$B$782,W$190)+'СЕТ СН'!$F$12</f>
        <v>212.13863182</v>
      </c>
      <c r="X210" s="36">
        <f>SUMIFS(СВЦЭМ!$F$39:$F$782,СВЦЭМ!$A$39:$A$782,$A210,СВЦЭМ!$B$39:$B$782,X$190)+'СЕТ СН'!$F$12</f>
        <v>223.38819208000001</v>
      </c>
      <c r="Y210" s="36">
        <f>SUMIFS(СВЦЭМ!$F$39:$F$782,СВЦЭМ!$A$39:$A$782,$A210,СВЦЭМ!$B$39:$B$782,Y$190)+'СЕТ СН'!$F$12</f>
        <v>223.49973041000001</v>
      </c>
    </row>
    <row r="211" spans="1:25" ht="15.75" x14ac:dyDescent="0.2">
      <c r="A211" s="35">
        <f t="shared" si="5"/>
        <v>44490</v>
      </c>
      <c r="B211" s="36">
        <f>SUMIFS(СВЦЭМ!$F$39:$F$782,СВЦЭМ!$A$39:$A$782,$A211,СВЦЭМ!$B$39:$B$782,B$190)+'СЕТ СН'!$F$12</f>
        <v>233.70863460999999</v>
      </c>
      <c r="C211" s="36">
        <f>SUMIFS(СВЦЭМ!$F$39:$F$782,СВЦЭМ!$A$39:$A$782,$A211,СВЦЭМ!$B$39:$B$782,C$190)+'СЕТ СН'!$F$12</f>
        <v>229.86158295000001</v>
      </c>
      <c r="D211" s="36">
        <f>SUMIFS(СВЦЭМ!$F$39:$F$782,СВЦЭМ!$A$39:$A$782,$A211,СВЦЭМ!$B$39:$B$782,D$190)+'СЕТ СН'!$F$12</f>
        <v>215.85913891000001</v>
      </c>
      <c r="E211" s="36">
        <f>SUMIFS(СВЦЭМ!$F$39:$F$782,СВЦЭМ!$A$39:$A$782,$A211,СВЦЭМ!$B$39:$B$782,E$190)+'СЕТ СН'!$F$12</f>
        <v>213.98584751999999</v>
      </c>
      <c r="F211" s="36">
        <f>SUMIFS(СВЦЭМ!$F$39:$F$782,СВЦЭМ!$A$39:$A$782,$A211,СВЦЭМ!$B$39:$B$782,F$190)+'СЕТ СН'!$F$12</f>
        <v>213.99346363000001</v>
      </c>
      <c r="G211" s="36">
        <f>SUMIFS(СВЦЭМ!$F$39:$F$782,СВЦЭМ!$A$39:$A$782,$A211,СВЦЭМ!$B$39:$B$782,G$190)+'СЕТ СН'!$F$12</f>
        <v>212.72435103999999</v>
      </c>
      <c r="H211" s="36">
        <f>SUMIFS(СВЦЭМ!$F$39:$F$782,СВЦЭМ!$A$39:$A$782,$A211,СВЦЭМ!$B$39:$B$782,H$190)+'СЕТ СН'!$F$12</f>
        <v>223.88525440000001</v>
      </c>
      <c r="I211" s="36">
        <f>SUMIFS(СВЦЭМ!$F$39:$F$782,СВЦЭМ!$A$39:$A$782,$A211,СВЦЭМ!$B$39:$B$782,I$190)+'СЕТ СН'!$F$12</f>
        <v>215.97725498</v>
      </c>
      <c r="J211" s="36">
        <f>SUMIFS(СВЦЭМ!$F$39:$F$782,СВЦЭМ!$A$39:$A$782,$A211,СВЦЭМ!$B$39:$B$782,J$190)+'СЕТ СН'!$F$12</f>
        <v>215.01505139</v>
      </c>
      <c r="K211" s="36">
        <f>SUMIFS(СВЦЭМ!$F$39:$F$782,СВЦЭМ!$A$39:$A$782,$A211,СВЦЭМ!$B$39:$B$782,K$190)+'СЕТ СН'!$F$12</f>
        <v>210.71926174000001</v>
      </c>
      <c r="L211" s="36">
        <f>SUMIFS(СВЦЭМ!$F$39:$F$782,СВЦЭМ!$A$39:$A$782,$A211,СВЦЭМ!$B$39:$B$782,L$190)+'СЕТ СН'!$F$12</f>
        <v>212.36698675</v>
      </c>
      <c r="M211" s="36">
        <f>SUMIFS(СВЦЭМ!$F$39:$F$782,СВЦЭМ!$A$39:$A$782,$A211,СВЦЭМ!$B$39:$B$782,M$190)+'СЕТ СН'!$F$12</f>
        <v>214.42566855999999</v>
      </c>
      <c r="N211" s="36">
        <f>SUMIFS(СВЦЭМ!$F$39:$F$782,СВЦЭМ!$A$39:$A$782,$A211,СВЦЭМ!$B$39:$B$782,N$190)+'СЕТ СН'!$F$12</f>
        <v>222.08918752</v>
      </c>
      <c r="O211" s="36">
        <f>SUMIFS(СВЦЭМ!$F$39:$F$782,СВЦЭМ!$A$39:$A$782,$A211,СВЦЭМ!$B$39:$B$782,O$190)+'СЕТ СН'!$F$12</f>
        <v>229.83271189000001</v>
      </c>
      <c r="P211" s="36">
        <f>SUMIFS(СВЦЭМ!$F$39:$F$782,СВЦЭМ!$A$39:$A$782,$A211,СВЦЭМ!$B$39:$B$782,P$190)+'СЕТ СН'!$F$12</f>
        <v>228.97859865999999</v>
      </c>
      <c r="Q211" s="36">
        <f>SUMIFS(СВЦЭМ!$F$39:$F$782,СВЦЭМ!$A$39:$A$782,$A211,СВЦЭМ!$B$39:$B$782,Q$190)+'СЕТ СН'!$F$12</f>
        <v>229.64285661</v>
      </c>
      <c r="R211" s="36">
        <f>SUMIFS(СВЦЭМ!$F$39:$F$782,СВЦЭМ!$A$39:$A$782,$A211,СВЦЭМ!$B$39:$B$782,R$190)+'СЕТ СН'!$F$12</f>
        <v>229.58323496</v>
      </c>
      <c r="S211" s="36">
        <f>SUMIFS(СВЦЭМ!$F$39:$F$782,СВЦЭМ!$A$39:$A$782,$A211,СВЦЭМ!$B$39:$B$782,S$190)+'СЕТ СН'!$F$12</f>
        <v>222.40077238000001</v>
      </c>
      <c r="T211" s="36">
        <f>SUMIFS(СВЦЭМ!$F$39:$F$782,СВЦЭМ!$A$39:$A$782,$A211,СВЦЭМ!$B$39:$B$782,T$190)+'СЕТ СН'!$F$12</f>
        <v>216.42445287999999</v>
      </c>
      <c r="U211" s="36">
        <f>SUMIFS(СВЦЭМ!$F$39:$F$782,СВЦЭМ!$A$39:$A$782,$A211,СВЦЭМ!$B$39:$B$782,U$190)+'СЕТ СН'!$F$12</f>
        <v>214.87599241999999</v>
      </c>
      <c r="V211" s="36">
        <f>SUMIFS(СВЦЭМ!$F$39:$F$782,СВЦЭМ!$A$39:$A$782,$A211,СВЦЭМ!$B$39:$B$782,V$190)+'СЕТ СН'!$F$12</f>
        <v>212.4981861</v>
      </c>
      <c r="W211" s="36">
        <f>SUMIFS(СВЦЭМ!$F$39:$F$782,СВЦЭМ!$A$39:$A$782,$A211,СВЦЭМ!$B$39:$B$782,W$190)+'СЕТ СН'!$F$12</f>
        <v>213.87439660999999</v>
      </c>
      <c r="X211" s="36">
        <f>SUMIFS(СВЦЭМ!$F$39:$F$782,СВЦЭМ!$A$39:$A$782,$A211,СВЦЭМ!$B$39:$B$782,X$190)+'СЕТ СН'!$F$12</f>
        <v>208.44396745</v>
      </c>
      <c r="Y211" s="36">
        <f>SUMIFS(СВЦЭМ!$F$39:$F$782,СВЦЭМ!$A$39:$A$782,$A211,СВЦЭМ!$B$39:$B$782,Y$190)+'СЕТ СН'!$F$12</f>
        <v>215.20819288999999</v>
      </c>
    </row>
    <row r="212" spans="1:25" ht="15.75" x14ac:dyDescent="0.2">
      <c r="A212" s="35">
        <f t="shared" si="5"/>
        <v>44491</v>
      </c>
      <c r="B212" s="36">
        <f>SUMIFS(СВЦЭМ!$F$39:$F$782,СВЦЭМ!$A$39:$A$782,$A212,СВЦЭМ!$B$39:$B$782,B$190)+'СЕТ СН'!$F$12</f>
        <v>220.59114452</v>
      </c>
      <c r="C212" s="36">
        <f>SUMIFS(СВЦЭМ!$F$39:$F$782,СВЦЭМ!$A$39:$A$782,$A212,СВЦЭМ!$B$39:$B$782,C$190)+'СЕТ СН'!$F$12</f>
        <v>231.27134000000001</v>
      </c>
      <c r="D212" s="36">
        <f>SUMIFS(СВЦЭМ!$F$39:$F$782,СВЦЭМ!$A$39:$A$782,$A212,СВЦЭМ!$B$39:$B$782,D$190)+'СЕТ СН'!$F$12</f>
        <v>223.12372766999999</v>
      </c>
      <c r="E212" s="36">
        <f>SUMIFS(СВЦЭМ!$F$39:$F$782,СВЦЭМ!$A$39:$A$782,$A212,СВЦЭМ!$B$39:$B$782,E$190)+'СЕТ СН'!$F$12</f>
        <v>224.17125697</v>
      </c>
      <c r="F212" s="36">
        <f>SUMIFS(СВЦЭМ!$F$39:$F$782,СВЦЭМ!$A$39:$A$782,$A212,СВЦЭМ!$B$39:$B$782,F$190)+'СЕТ СН'!$F$12</f>
        <v>222.04746495000001</v>
      </c>
      <c r="G212" s="36">
        <f>SUMIFS(СВЦЭМ!$F$39:$F$782,СВЦЭМ!$A$39:$A$782,$A212,СВЦЭМ!$B$39:$B$782,G$190)+'СЕТ СН'!$F$12</f>
        <v>221.33343413</v>
      </c>
      <c r="H212" s="36">
        <f>SUMIFS(СВЦЭМ!$F$39:$F$782,СВЦЭМ!$A$39:$A$782,$A212,СВЦЭМ!$B$39:$B$782,H$190)+'СЕТ СН'!$F$12</f>
        <v>228.66493682000001</v>
      </c>
      <c r="I212" s="36">
        <f>SUMIFS(СВЦЭМ!$F$39:$F$782,СВЦЭМ!$A$39:$A$782,$A212,СВЦЭМ!$B$39:$B$782,I$190)+'СЕТ СН'!$F$12</f>
        <v>227.39207346000001</v>
      </c>
      <c r="J212" s="36">
        <f>SUMIFS(СВЦЭМ!$F$39:$F$782,СВЦЭМ!$A$39:$A$782,$A212,СВЦЭМ!$B$39:$B$782,J$190)+'СЕТ СН'!$F$12</f>
        <v>226.20777469999999</v>
      </c>
      <c r="K212" s="36">
        <f>SUMIFS(СВЦЭМ!$F$39:$F$782,СВЦЭМ!$A$39:$A$782,$A212,СВЦЭМ!$B$39:$B$782,K$190)+'СЕТ СН'!$F$12</f>
        <v>220.200288</v>
      </c>
      <c r="L212" s="36">
        <f>SUMIFS(СВЦЭМ!$F$39:$F$782,СВЦЭМ!$A$39:$A$782,$A212,СВЦЭМ!$B$39:$B$782,L$190)+'СЕТ СН'!$F$12</f>
        <v>220.07567205000001</v>
      </c>
      <c r="M212" s="36">
        <f>SUMIFS(СВЦЭМ!$F$39:$F$782,СВЦЭМ!$A$39:$A$782,$A212,СВЦЭМ!$B$39:$B$782,M$190)+'СЕТ СН'!$F$12</f>
        <v>221.43972500999999</v>
      </c>
      <c r="N212" s="36">
        <f>SUMIFS(СВЦЭМ!$F$39:$F$782,СВЦЭМ!$A$39:$A$782,$A212,СВЦЭМ!$B$39:$B$782,N$190)+'СЕТ СН'!$F$12</f>
        <v>220.21926439999999</v>
      </c>
      <c r="O212" s="36">
        <f>SUMIFS(СВЦЭМ!$F$39:$F$782,СВЦЭМ!$A$39:$A$782,$A212,СВЦЭМ!$B$39:$B$782,O$190)+'СЕТ СН'!$F$12</f>
        <v>220.20771206000001</v>
      </c>
      <c r="P212" s="36">
        <f>SUMIFS(СВЦЭМ!$F$39:$F$782,СВЦЭМ!$A$39:$A$782,$A212,СВЦЭМ!$B$39:$B$782,P$190)+'СЕТ СН'!$F$12</f>
        <v>220.46636617999999</v>
      </c>
      <c r="Q212" s="36">
        <f>SUMIFS(СВЦЭМ!$F$39:$F$782,СВЦЭМ!$A$39:$A$782,$A212,СВЦЭМ!$B$39:$B$782,Q$190)+'СЕТ СН'!$F$12</f>
        <v>235.59843346</v>
      </c>
      <c r="R212" s="36">
        <f>SUMIFS(СВЦЭМ!$F$39:$F$782,СВЦЭМ!$A$39:$A$782,$A212,СВЦЭМ!$B$39:$B$782,R$190)+'СЕТ СН'!$F$12</f>
        <v>235.71994042</v>
      </c>
      <c r="S212" s="36">
        <f>SUMIFS(СВЦЭМ!$F$39:$F$782,СВЦЭМ!$A$39:$A$782,$A212,СВЦЭМ!$B$39:$B$782,S$190)+'СЕТ СН'!$F$12</f>
        <v>228.55746525000001</v>
      </c>
      <c r="T212" s="36">
        <f>SUMIFS(СВЦЭМ!$F$39:$F$782,СВЦЭМ!$A$39:$A$782,$A212,СВЦЭМ!$B$39:$B$782,T$190)+'СЕТ СН'!$F$12</f>
        <v>216.50403967</v>
      </c>
      <c r="U212" s="36">
        <f>SUMIFS(СВЦЭМ!$F$39:$F$782,СВЦЭМ!$A$39:$A$782,$A212,СВЦЭМ!$B$39:$B$782,U$190)+'СЕТ СН'!$F$12</f>
        <v>216.33807092999999</v>
      </c>
      <c r="V212" s="36">
        <f>SUMIFS(СВЦЭМ!$F$39:$F$782,СВЦЭМ!$A$39:$A$782,$A212,СВЦЭМ!$B$39:$B$782,V$190)+'СЕТ СН'!$F$12</f>
        <v>221.01611427</v>
      </c>
      <c r="W212" s="36">
        <f>SUMIFS(СВЦЭМ!$F$39:$F$782,СВЦЭМ!$A$39:$A$782,$A212,СВЦЭМ!$B$39:$B$782,W$190)+'СЕТ СН'!$F$12</f>
        <v>224.83842332</v>
      </c>
      <c r="X212" s="36">
        <f>SUMIFS(СВЦЭМ!$F$39:$F$782,СВЦЭМ!$A$39:$A$782,$A212,СВЦЭМ!$B$39:$B$782,X$190)+'СЕТ СН'!$F$12</f>
        <v>230.68282338</v>
      </c>
      <c r="Y212" s="36">
        <f>SUMIFS(СВЦЭМ!$F$39:$F$782,СВЦЭМ!$A$39:$A$782,$A212,СВЦЭМ!$B$39:$B$782,Y$190)+'СЕТ СН'!$F$12</f>
        <v>226.7214377</v>
      </c>
    </row>
    <row r="213" spans="1:25" ht="15.75" x14ac:dyDescent="0.2">
      <c r="A213" s="35">
        <f t="shared" si="5"/>
        <v>44492</v>
      </c>
      <c r="B213" s="36">
        <f>SUMIFS(СВЦЭМ!$F$39:$F$782,СВЦЭМ!$A$39:$A$782,$A213,СВЦЭМ!$B$39:$B$782,B$190)+'СЕТ СН'!$F$12</f>
        <v>223.81184565000001</v>
      </c>
      <c r="C213" s="36">
        <f>SUMIFS(СВЦЭМ!$F$39:$F$782,СВЦЭМ!$A$39:$A$782,$A213,СВЦЭМ!$B$39:$B$782,C$190)+'СЕТ СН'!$F$12</f>
        <v>217.20697507</v>
      </c>
      <c r="D213" s="36">
        <f>SUMIFS(СВЦЭМ!$F$39:$F$782,СВЦЭМ!$A$39:$A$782,$A213,СВЦЭМ!$B$39:$B$782,D$190)+'СЕТ СН'!$F$12</f>
        <v>221.17282087000001</v>
      </c>
      <c r="E213" s="36">
        <f>SUMIFS(СВЦЭМ!$F$39:$F$782,СВЦЭМ!$A$39:$A$782,$A213,СВЦЭМ!$B$39:$B$782,E$190)+'СЕТ СН'!$F$12</f>
        <v>224.31178363000001</v>
      </c>
      <c r="F213" s="36">
        <f>SUMIFS(СВЦЭМ!$F$39:$F$782,СВЦЭМ!$A$39:$A$782,$A213,СВЦЭМ!$B$39:$B$782,F$190)+'СЕТ СН'!$F$12</f>
        <v>223.57584997000001</v>
      </c>
      <c r="G213" s="36">
        <f>SUMIFS(СВЦЭМ!$F$39:$F$782,СВЦЭМ!$A$39:$A$782,$A213,СВЦЭМ!$B$39:$B$782,G$190)+'СЕТ СН'!$F$12</f>
        <v>224.95225889</v>
      </c>
      <c r="H213" s="36">
        <f>SUMIFS(СВЦЭМ!$F$39:$F$782,СВЦЭМ!$A$39:$A$782,$A213,СВЦЭМ!$B$39:$B$782,H$190)+'СЕТ СН'!$F$12</f>
        <v>217.18714467999999</v>
      </c>
      <c r="I213" s="36">
        <f>SUMIFS(СВЦЭМ!$F$39:$F$782,СВЦЭМ!$A$39:$A$782,$A213,СВЦЭМ!$B$39:$B$782,I$190)+'СЕТ СН'!$F$12</f>
        <v>216.80734712</v>
      </c>
      <c r="J213" s="36">
        <f>SUMIFS(СВЦЭМ!$F$39:$F$782,СВЦЭМ!$A$39:$A$782,$A213,СВЦЭМ!$B$39:$B$782,J$190)+'СЕТ СН'!$F$12</f>
        <v>207.49808019</v>
      </c>
      <c r="K213" s="36">
        <f>SUMIFS(СВЦЭМ!$F$39:$F$782,СВЦЭМ!$A$39:$A$782,$A213,СВЦЭМ!$B$39:$B$782,K$190)+'СЕТ СН'!$F$12</f>
        <v>204.20529539</v>
      </c>
      <c r="L213" s="36">
        <f>SUMIFS(СВЦЭМ!$F$39:$F$782,СВЦЭМ!$A$39:$A$782,$A213,СВЦЭМ!$B$39:$B$782,L$190)+'СЕТ СН'!$F$12</f>
        <v>200.49210828</v>
      </c>
      <c r="M213" s="36">
        <f>SUMIFS(СВЦЭМ!$F$39:$F$782,СВЦЭМ!$A$39:$A$782,$A213,СВЦЭМ!$B$39:$B$782,M$190)+'СЕТ СН'!$F$12</f>
        <v>199.11890679000001</v>
      </c>
      <c r="N213" s="36">
        <f>SUMIFS(СВЦЭМ!$F$39:$F$782,СВЦЭМ!$A$39:$A$782,$A213,СВЦЭМ!$B$39:$B$782,N$190)+'СЕТ СН'!$F$12</f>
        <v>197.10245674000001</v>
      </c>
      <c r="O213" s="36">
        <f>SUMIFS(СВЦЭМ!$F$39:$F$782,СВЦЭМ!$A$39:$A$782,$A213,СВЦЭМ!$B$39:$B$782,O$190)+'СЕТ СН'!$F$12</f>
        <v>195.48625036000001</v>
      </c>
      <c r="P213" s="36">
        <f>SUMIFS(СВЦЭМ!$F$39:$F$782,СВЦЭМ!$A$39:$A$782,$A213,СВЦЭМ!$B$39:$B$782,P$190)+'СЕТ СН'!$F$12</f>
        <v>194.21174515000001</v>
      </c>
      <c r="Q213" s="36">
        <f>SUMIFS(СВЦЭМ!$F$39:$F$782,СВЦЭМ!$A$39:$A$782,$A213,СВЦЭМ!$B$39:$B$782,Q$190)+'СЕТ СН'!$F$12</f>
        <v>192.93807821999999</v>
      </c>
      <c r="R213" s="36">
        <f>SUMIFS(СВЦЭМ!$F$39:$F$782,СВЦЭМ!$A$39:$A$782,$A213,СВЦЭМ!$B$39:$B$782,R$190)+'СЕТ СН'!$F$12</f>
        <v>192.25280710999999</v>
      </c>
      <c r="S213" s="36">
        <f>SUMIFS(СВЦЭМ!$F$39:$F$782,СВЦЭМ!$A$39:$A$782,$A213,СВЦЭМ!$B$39:$B$782,S$190)+'СЕТ СН'!$F$12</f>
        <v>193.20355028</v>
      </c>
      <c r="T213" s="36">
        <f>SUMIFS(СВЦЭМ!$F$39:$F$782,СВЦЭМ!$A$39:$A$782,$A213,СВЦЭМ!$B$39:$B$782,T$190)+'СЕТ СН'!$F$12</f>
        <v>194.5513555</v>
      </c>
      <c r="U213" s="36">
        <f>SUMIFS(СВЦЭМ!$F$39:$F$782,СВЦЭМ!$A$39:$A$782,$A213,СВЦЭМ!$B$39:$B$782,U$190)+'СЕТ СН'!$F$12</f>
        <v>193.44846841</v>
      </c>
      <c r="V213" s="36">
        <f>SUMIFS(СВЦЭМ!$F$39:$F$782,СВЦЭМ!$A$39:$A$782,$A213,СВЦЭМ!$B$39:$B$782,V$190)+'СЕТ СН'!$F$12</f>
        <v>191.40053854999999</v>
      </c>
      <c r="W213" s="36">
        <f>SUMIFS(СВЦЭМ!$F$39:$F$782,СВЦЭМ!$A$39:$A$782,$A213,СВЦЭМ!$B$39:$B$782,W$190)+'СЕТ СН'!$F$12</f>
        <v>195.01745133</v>
      </c>
      <c r="X213" s="36">
        <f>SUMIFS(СВЦЭМ!$F$39:$F$782,СВЦЭМ!$A$39:$A$782,$A213,СВЦЭМ!$B$39:$B$782,X$190)+'СЕТ СН'!$F$12</f>
        <v>200.02464187000001</v>
      </c>
      <c r="Y213" s="36">
        <f>SUMIFS(СВЦЭМ!$F$39:$F$782,СВЦЭМ!$A$39:$A$782,$A213,СВЦЭМ!$B$39:$B$782,Y$190)+'СЕТ СН'!$F$12</f>
        <v>209.72703529</v>
      </c>
    </row>
    <row r="214" spans="1:25" ht="15.75" x14ac:dyDescent="0.2">
      <c r="A214" s="35">
        <f t="shared" si="5"/>
        <v>44493</v>
      </c>
      <c r="B214" s="36">
        <f>SUMIFS(СВЦЭМ!$F$39:$F$782,СВЦЭМ!$A$39:$A$782,$A214,СВЦЭМ!$B$39:$B$782,B$190)+'СЕТ СН'!$F$12</f>
        <v>217.76033188</v>
      </c>
      <c r="C214" s="36">
        <f>SUMIFS(СВЦЭМ!$F$39:$F$782,СВЦЭМ!$A$39:$A$782,$A214,СВЦЭМ!$B$39:$B$782,C$190)+'СЕТ СН'!$F$12</f>
        <v>224.46629554</v>
      </c>
      <c r="D214" s="36">
        <f>SUMIFS(СВЦЭМ!$F$39:$F$782,СВЦЭМ!$A$39:$A$782,$A214,СВЦЭМ!$B$39:$B$782,D$190)+'СЕТ СН'!$F$12</f>
        <v>233.93202373</v>
      </c>
      <c r="E214" s="36">
        <f>SUMIFS(СВЦЭМ!$F$39:$F$782,СВЦЭМ!$A$39:$A$782,$A214,СВЦЭМ!$B$39:$B$782,E$190)+'СЕТ СН'!$F$12</f>
        <v>236.12512719</v>
      </c>
      <c r="F214" s="36">
        <f>SUMIFS(СВЦЭМ!$F$39:$F$782,СВЦЭМ!$A$39:$A$782,$A214,СВЦЭМ!$B$39:$B$782,F$190)+'СЕТ СН'!$F$12</f>
        <v>234.88999401000001</v>
      </c>
      <c r="G214" s="36">
        <f>SUMIFS(СВЦЭМ!$F$39:$F$782,СВЦЭМ!$A$39:$A$782,$A214,СВЦЭМ!$B$39:$B$782,G$190)+'СЕТ СН'!$F$12</f>
        <v>235.47986502000001</v>
      </c>
      <c r="H214" s="36">
        <f>SUMIFS(СВЦЭМ!$F$39:$F$782,СВЦЭМ!$A$39:$A$782,$A214,СВЦЭМ!$B$39:$B$782,H$190)+'СЕТ СН'!$F$12</f>
        <v>227.97475549999999</v>
      </c>
      <c r="I214" s="36">
        <f>SUMIFS(СВЦЭМ!$F$39:$F$782,СВЦЭМ!$A$39:$A$782,$A214,СВЦЭМ!$B$39:$B$782,I$190)+'СЕТ СН'!$F$12</f>
        <v>217.47132973000001</v>
      </c>
      <c r="J214" s="36">
        <f>SUMIFS(СВЦЭМ!$F$39:$F$782,СВЦЭМ!$A$39:$A$782,$A214,СВЦЭМ!$B$39:$B$782,J$190)+'СЕТ СН'!$F$12</f>
        <v>207.33950369999999</v>
      </c>
      <c r="K214" s="36">
        <f>SUMIFS(СВЦЭМ!$F$39:$F$782,СВЦЭМ!$A$39:$A$782,$A214,СВЦЭМ!$B$39:$B$782,K$190)+'СЕТ СН'!$F$12</f>
        <v>200.95493923000001</v>
      </c>
      <c r="L214" s="36">
        <f>SUMIFS(СВЦЭМ!$F$39:$F$782,СВЦЭМ!$A$39:$A$782,$A214,СВЦЭМ!$B$39:$B$782,L$190)+'СЕТ СН'!$F$12</f>
        <v>196.48929077</v>
      </c>
      <c r="M214" s="36">
        <f>SUMIFS(СВЦЭМ!$F$39:$F$782,СВЦЭМ!$A$39:$A$782,$A214,СВЦЭМ!$B$39:$B$782,M$190)+'СЕТ СН'!$F$12</f>
        <v>195.3347775</v>
      </c>
      <c r="N214" s="36">
        <f>SUMIFS(СВЦЭМ!$F$39:$F$782,СВЦЭМ!$A$39:$A$782,$A214,СВЦЭМ!$B$39:$B$782,N$190)+'СЕТ СН'!$F$12</f>
        <v>195.30490800999999</v>
      </c>
      <c r="O214" s="36">
        <f>SUMIFS(СВЦЭМ!$F$39:$F$782,СВЦЭМ!$A$39:$A$782,$A214,СВЦЭМ!$B$39:$B$782,O$190)+'СЕТ СН'!$F$12</f>
        <v>193.58750097000001</v>
      </c>
      <c r="P214" s="36">
        <f>SUMIFS(СВЦЭМ!$F$39:$F$782,СВЦЭМ!$A$39:$A$782,$A214,СВЦЭМ!$B$39:$B$782,P$190)+'СЕТ СН'!$F$12</f>
        <v>193.18088359000001</v>
      </c>
      <c r="Q214" s="36">
        <f>SUMIFS(СВЦЭМ!$F$39:$F$782,СВЦЭМ!$A$39:$A$782,$A214,СВЦЭМ!$B$39:$B$782,Q$190)+'СЕТ СН'!$F$12</f>
        <v>191.69021848</v>
      </c>
      <c r="R214" s="36">
        <f>SUMIFS(СВЦЭМ!$F$39:$F$782,СВЦЭМ!$A$39:$A$782,$A214,СВЦЭМ!$B$39:$B$782,R$190)+'СЕТ СН'!$F$12</f>
        <v>191.48697354000001</v>
      </c>
      <c r="S214" s="36">
        <f>SUMIFS(СВЦЭМ!$F$39:$F$782,СВЦЭМ!$A$39:$A$782,$A214,СВЦЭМ!$B$39:$B$782,S$190)+'СЕТ СН'!$F$12</f>
        <v>193.11441245</v>
      </c>
      <c r="T214" s="36">
        <f>SUMIFS(СВЦЭМ!$F$39:$F$782,СВЦЭМ!$A$39:$A$782,$A214,СВЦЭМ!$B$39:$B$782,T$190)+'СЕТ СН'!$F$12</f>
        <v>189.36204512</v>
      </c>
      <c r="U214" s="36">
        <f>SUMIFS(СВЦЭМ!$F$39:$F$782,СВЦЭМ!$A$39:$A$782,$A214,СВЦЭМ!$B$39:$B$782,U$190)+'СЕТ СН'!$F$12</f>
        <v>192.24909201</v>
      </c>
      <c r="V214" s="36">
        <f>SUMIFS(СВЦЭМ!$F$39:$F$782,СВЦЭМ!$A$39:$A$782,$A214,СВЦЭМ!$B$39:$B$782,V$190)+'СЕТ СН'!$F$12</f>
        <v>194.93895257</v>
      </c>
      <c r="W214" s="36">
        <f>SUMIFS(СВЦЭМ!$F$39:$F$782,СВЦЭМ!$A$39:$A$782,$A214,СВЦЭМ!$B$39:$B$782,W$190)+'СЕТ СН'!$F$12</f>
        <v>197.85869442000001</v>
      </c>
      <c r="X214" s="36">
        <f>SUMIFS(СВЦЭМ!$F$39:$F$782,СВЦЭМ!$A$39:$A$782,$A214,СВЦЭМ!$B$39:$B$782,X$190)+'СЕТ СН'!$F$12</f>
        <v>202.42459653</v>
      </c>
      <c r="Y214" s="36">
        <f>SUMIFS(СВЦЭМ!$F$39:$F$782,СВЦЭМ!$A$39:$A$782,$A214,СВЦЭМ!$B$39:$B$782,Y$190)+'СЕТ СН'!$F$12</f>
        <v>209.97573958000001</v>
      </c>
    </row>
    <row r="215" spans="1:25" ht="15.75" x14ac:dyDescent="0.2">
      <c r="A215" s="35">
        <f t="shared" si="5"/>
        <v>44494</v>
      </c>
      <c r="B215" s="36">
        <f>SUMIFS(СВЦЭМ!$F$39:$F$782,СВЦЭМ!$A$39:$A$782,$A215,СВЦЭМ!$B$39:$B$782,B$190)+'СЕТ СН'!$F$12</f>
        <v>223.37905713000001</v>
      </c>
      <c r="C215" s="36">
        <f>SUMIFS(СВЦЭМ!$F$39:$F$782,СВЦЭМ!$A$39:$A$782,$A215,СВЦЭМ!$B$39:$B$782,C$190)+'СЕТ СН'!$F$12</f>
        <v>240.09797596999999</v>
      </c>
      <c r="D215" s="36">
        <f>SUMIFS(СВЦЭМ!$F$39:$F$782,СВЦЭМ!$A$39:$A$782,$A215,СВЦЭМ!$B$39:$B$782,D$190)+'СЕТ СН'!$F$12</f>
        <v>239.96426686999999</v>
      </c>
      <c r="E215" s="36">
        <f>SUMIFS(СВЦЭМ!$F$39:$F$782,СВЦЭМ!$A$39:$A$782,$A215,СВЦЭМ!$B$39:$B$782,E$190)+'СЕТ СН'!$F$12</f>
        <v>218.84818762</v>
      </c>
      <c r="F215" s="36">
        <f>SUMIFS(СВЦЭМ!$F$39:$F$782,СВЦЭМ!$A$39:$A$782,$A215,СВЦЭМ!$B$39:$B$782,F$190)+'СЕТ СН'!$F$12</f>
        <v>217.97264294999999</v>
      </c>
      <c r="G215" s="36">
        <f>SUMIFS(СВЦЭМ!$F$39:$F$782,СВЦЭМ!$A$39:$A$782,$A215,СВЦЭМ!$B$39:$B$782,G$190)+'СЕТ СН'!$F$12</f>
        <v>219.85858916999999</v>
      </c>
      <c r="H215" s="36">
        <f>SUMIFS(СВЦЭМ!$F$39:$F$782,СВЦЭМ!$A$39:$A$782,$A215,СВЦЭМ!$B$39:$B$782,H$190)+'СЕТ СН'!$F$12</f>
        <v>232.02322634999999</v>
      </c>
      <c r="I215" s="36">
        <f>SUMIFS(СВЦЭМ!$F$39:$F$782,СВЦЭМ!$A$39:$A$782,$A215,СВЦЭМ!$B$39:$B$782,I$190)+'СЕТ СН'!$F$12</f>
        <v>228.12485964999999</v>
      </c>
      <c r="J215" s="36">
        <f>SUMIFS(СВЦЭМ!$F$39:$F$782,СВЦЭМ!$A$39:$A$782,$A215,СВЦЭМ!$B$39:$B$782,J$190)+'СЕТ СН'!$F$12</f>
        <v>215.49130781</v>
      </c>
      <c r="K215" s="36">
        <f>SUMIFS(СВЦЭМ!$F$39:$F$782,СВЦЭМ!$A$39:$A$782,$A215,СВЦЭМ!$B$39:$B$782,K$190)+'СЕТ СН'!$F$12</f>
        <v>207.85115691999999</v>
      </c>
      <c r="L215" s="36">
        <f>SUMIFS(СВЦЭМ!$F$39:$F$782,СВЦЭМ!$A$39:$A$782,$A215,СВЦЭМ!$B$39:$B$782,L$190)+'СЕТ СН'!$F$12</f>
        <v>207.50943365000001</v>
      </c>
      <c r="M215" s="36">
        <f>SUMIFS(СВЦЭМ!$F$39:$F$782,СВЦЭМ!$A$39:$A$782,$A215,СВЦЭМ!$B$39:$B$782,M$190)+'СЕТ СН'!$F$12</f>
        <v>210.70485506</v>
      </c>
      <c r="N215" s="36">
        <f>SUMIFS(СВЦЭМ!$F$39:$F$782,СВЦЭМ!$A$39:$A$782,$A215,СВЦЭМ!$B$39:$B$782,N$190)+'СЕТ СН'!$F$12</f>
        <v>213.25821489</v>
      </c>
      <c r="O215" s="36">
        <f>SUMIFS(СВЦЭМ!$F$39:$F$782,СВЦЭМ!$A$39:$A$782,$A215,СВЦЭМ!$B$39:$B$782,O$190)+'СЕТ СН'!$F$12</f>
        <v>213.14910742999999</v>
      </c>
      <c r="P215" s="36">
        <f>SUMIFS(СВЦЭМ!$F$39:$F$782,СВЦЭМ!$A$39:$A$782,$A215,СВЦЭМ!$B$39:$B$782,P$190)+'СЕТ СН'!$F$12</f>
        <v>212.31396140000001</v>
      </c>
      <c r="Q215" s="36">
        <f>SUMIFS(СВЦЭМ!$F$39:$F$782,СВЦЭМ!$A$39:$A$782,$A215,СВЦЭМ!$B$39:$B$782,Q$190)+'СЕТ СН'!$F$12</f>
        <v>212.68788502000001</v>
      </c>
      <c r="R215" s="36">
        <f>SUMIFS(СВЦЭМ!$F$39:$F$782,СВЦЭМ!$A$39:$A$782,$A215,СВЦЭМ!$B$39:$B$782,R$190)+'СЕТ СН'!$F$12</f>
        <v>211.06757832</v>
      </c>
      <c r="S215" s="36">
        <f>SUMIFS(СВЦЭМ!$F$39:$F$782,СВЦЭМ!$A$39:$A$782,$A215,СВЦЭМ!$B$39:$B$782,S$190)+'СЕТ СН'!$F$12</f>
        <v>207.94936845999999</v>
      </c>
      <c r="T215" s="36">
        <f>SUMIFS(СВЦЭМ!$F$39:$F$782,СВЦЭМ!$A$39:$A$782,$A215,СВЦЭМ!$B$39:$B$782,T$190)+'СЕТ СН'!$F$12</f>
        <v>209.06650739</v>
      </c>
      <c r="U215" s="36">
        <f>SUMIFS(СВЦЭМ!$F$39:$F$782,СВЦЭМ!$A$39:$A$782,$A215,СВЦЭМ!$B$39:$B$782,U$190)+'СЕТ СН'!$F$12</f>
        <v>213.02404883</v>
      </c>
      <c r="V215" s="36">
        <f>SUMIFS(СВЦЭМ!$F$39:$F$782,СВЦЭМ!$A$39:$A$782,$A215,СВЦЭМ!$B$39:$B$782,V$190)+'СЕТ СН'!$F$12</f>
        <v>206.53453589</v>
      </c>
      <c r="W215" s="36">
        <f>SUMIFS(СВЦЭМ!$F$39:$F$782,СВЦЭМ!$A$39:$A$782,$A215,СВЦЭМ!$B$39:$B$782,W$190)+'СЕТ СН'!$F$12</f>
        <v>210.61148019999999</v>
      </c>
      <c r="X215" s="36">
        <f>SUMIFS(СВЦЭМ!$F$39:$F$782,СВЦЭМ!$A$39:$A$782,$A215,СВЦЭМ!$B$39:$B$782,X$190)+'СЕТ СН'!$F$12</f>
        <v>215.33606429</v>
      </c>
      <c r="Y215" s="36">
        <f>SUMIFS(СВЦЭМ!$F$39:$F$782,СВЦЭМ!$A$39:$A$782,$A215,СВЦЭМ!$B$39:$B$782,Y$190)+'СЕТ СН'!$F$12</f>
        <v>223.68148694999999</v>
      </c>
    </row>
    <row r="216" spans="1:25" ht="15.75" x14ac:dyDescent="0.2">
      <c r="A216" s="35">
        <f t="shared" si="5"/>
        <v>44495</v>
      </c>
      <c r="B216" s="36">
        <f>SUMIFS(СВЦЭМ!$F$39:$F$782,СВЦЭМ!$A$39:$A$782,$A216,СВЦЭМ!$B$39:$B$782,B$190)+'СЕТ СН'!$F$12</f>
        <v>219.30194768000001</v>
      </c>
      <c r="C216" s="36">
        <f>SUMIFS(СВЦЭМ!$F$39:$F$782,СВЦЭМ!$A$39:$A$782,$A216,СВЦЭМ!$B$39:$B$782,C$190)+'СЕТ СН'!$F$12</f>
        <v>220.50197025</v>
      </c>
      <c r="D216" s="36">
        <f>SUMIFS(СВЦЭМ!$F$39:$F$782,СВЦЭМ!$A$39:$A$782,$A216,СВЦЭМ!$B$39:$B$782,D$190)+'СЕТ СН'!$F$12</f>
        <v>222.41201235</v>
      </c>
      <c r="E216" s="36">
        <f>SUMIFS(СВЦЭМ!$F$39:$F$782,СВЦЭМ!$A$39:$A$782,$A216,СВЦЭМ!$B$39:$B$782,E$190)+'СЕТ СН'!$F$12</f>
        <v>224.27282664000001</v>
      </c>
      <c r="F216" s="36">
        <f>SUMIFS(СВЦЭМ!$F$39:$F$782,СВЦЭМ!$A$39:$A$782,$A216,СВЦЭМ!$B$39:$B$782,F$190)+'СЕТ СН'!$F$12</f>
        <v>223.65497590000001</v>
      </c>
      <c r="G216" s="36">
        <f>SUMIFS(СВЦЭМ!$F$39:$F$782,СВЦЭМ!$A$39:$A$782,$A216,СВЦЭМ!$B$39:$B$782,G$190)+'СЕТ СН'!$F$12</f>
        <v>221.38018510000001</v>
      </c>
      <c r="H216" s="36">
        <f>SUMIFS(СВЦЭМ!$F$39:$F$782,СВЦЭМ!$A$39:$A$782,$A216,СВЦЭМ!$B$39:$B$782,H$190)+'СЕТ СН'!$F$12</f>
        <v>223.29703484000001</v>
      </c>
      <c r="I216" s="36">
        <f>SUMIFS(СВЦЭМ!$F$39:$F$782,СВЦЭМ!$A$39:$A$782,$A216,СВЦЭМ!$B$39:$B$782,I$190)+'СЕТ СН'!$F$12</f>
        <v>213.64804881000001</v>
      </c>
      <c r="J216" s="36">
        <f>SUMIFS(СВЦЭМ!$F$39:$F$782,СВЦЭМ!$A$39:$A$782,$A216,СВЦЭМ!$B$39:$B$782,J$190)+'СЕТ СН'!$F$12</f>
        <v>205.21295452999999</v>
      </c>
      <c r="K216" s="36">
        <f>SUMIFS(СВЦЭМ!$F$39:$F$782,СВЦЭМ!$A$39:$A$782,$A216,СВЦЭМ!$B$39:$B$782,K$190)+'СЕТ СН'!$F$12</f>
        <v>206.17158795</v>
      </c>
      <c r="L216" s="36">
        <f>SUMIFS(СВЦЭМ!$F$39:$F$782,СВЦЭМ!$A$39:$A$782,$A216,СВЦЭМ!$B$39:$B$782,L$190)+'СЕТ СН'!$F$12</f>
        <v>206.58144433000001</v>
      </c>
      <c r="M216" s="36">
        <f>SUMIFS(СВЦЭМ!$F$39:$F$782,СВЦЭМ!$A$39:$A$782,$A216,СВЦЭМ!$B$39:$B$782,M$190)+'СЕТ СН'!$F$12</f>
        <v>205.41778590000001</v>
      </c>
      <c r="N216" s="36">
        <f>SUMIFS(СВЦЭМ!$F$39:$F$782,СВЦЭМ!$A$39:$A$782,$A216,СВЦЭМ!$B$39:$B$782,N$190)+'СЕТ СН'!$F$12</f>
        <v>206.11021604000001</v>
      </c>
      <c r="O216" s="36">
        <f>SUMIFS(СВЦЭМ!$F$39:$F$782,СВЦЭМ!$A$39:$A$782,$A216,СВЦЭМ!$B$39:$B$782,O$190)+'СЕТ СН'!$F$12</f>
        <v>206.65835748000001</v>
      </c>
      <c r="P216" s="36">
        <f>SUMIFS(СВЦЭМ!$F$39:$F$782,СВЦЭМ!$A$39:$A$782,$A216,СВЦЭМ!$B$39:$B$782,P$190)+'СЕТ СН'!$F$12</f>
        <v>210.22325799999999</v>
      </c>
      <c r="Q216" s="36">
        <f>SUMIFS(СВЦЭМ!$F$39:$F$782,СВЦЭМ!$A$39:$A$782,$A216,СВЦЭМ!$B$39:$B$782,Q$190)+'СЕТ СН'!$F$12</f>
        <v>210.4489413</v>
      </c>
      <c r="R216" s="36">
        <f>SUMIFS(СВЦЭМ!$F$39:$F$782,СВЦЭМ!$A$39:$A$782,$A216,СВЦЭМ!$B$39:$B$782,R$190)+'СЕТ СН'!$F$12</f>
        <v>206.90188230999999</v>
      </c>
      <c r="S216" s="36">
        <f>SUMIFS(СВЦЭМ!$F$39:$F$782,СВЦЭМ!$A$39:$A$782,$A216,СВЦЭМ!$B$39:$B$782,S$190)+'СЕТ СН'!$F$12</f>
        <v>201.54001349000001</v>
      </c>
      <c r="T216" s="36">
        <f>SUMIFS(СВЦЭМ!$F$39:$F$782,СВЦЭМ!$A$39:$A$782,$A216,СВЦЭМ!$B$39:$B$782,T$190)+'СЕТ СН'!$F$12</f>
        <v>203.76203952</v>
      </c>
      <c r="U216" s="36">
        <f>SUMIFS(СВЦЭМ!$F$39:$F$782,СВЦЭМ!$A$39:$A$782,$A216,СВЦЭМ!$B$39:$B$782,U$190)+'СЕТ СН'!$F$12</f>
        <v>206.10026192999999</v>
      </c>
      <c r="V216" s="36">
        <f>SUMIFS(СВЦЭМ!$F$39:$F$782,СВЦЭМ!$A$39:$A$782,$A216,СВЦЭМ!$B$39:$B$782,V$190)+'СЕТ СН'!$F$12</f>
        <v>204.36937173999999</v>
      </c>
      <c r="W216" s="36">
        <f>SUMIFS(СВЦЭМ!$F$39:$F$782,СВЦЭМ!$A$39:$A$782,$A216,СВЦЭМ!$B$39:$B$782,W$190)+'СЕТ СН'!$F$12</f>
        <v>202.96951193000001</v>
      </c>
      <c r="X216" s="36">
        <f>SUMIFS(СВЦЭМ!$F$39:$F$782,СВЦЭМ!$A$39:$A$782,$A216,СВЦЭМ!$B$39:$B$782,X$190)+'СЕТ СН'!$F$12</f>
        <v>200.42939303</v>
      </c>
      <c r="Y216" s="36">
        <f>SUMIFS(СВЦЭМ!$F$39:$F$782,СВЦЭМ!$A$39:$A$782,$A216,СВЦЭМ!$B$39:$B$782,Y$190)+'СЕТ СН'!$F$12</f>
        <v>200.73872603000001</v>
      </c>
    </row>
    <row r="217" spans="1:25" ht="15.75" x14ac:dyDescent="0.2">
      <c r="A217" s="35">
        <f t="shared" si="5"/>
        <v>44496</v>
      </c>
      <c r="B217" s="36">
        <f>SUMIFS(СВЦЭМ!$F$39:$F$782,СВЦЭМ!$A$39:$A$782,$A217,СВЦЭМ!$B$39:$B$782,B$190)+'СЕТ СН'!$F$12</f>
        <v>205.70657965000001</v>
      </c>
      <c r="C217" s="36">
        <f>SUMIFS(СВЦЭМ!$F$39:$F$782,СВЦЭМ!$A$39:$A$782,$A217,СВЦЭМ!$B$39:$B$782,C$190)+'СЕТ СН'!$F$12</f>
        <v>216.01148234999999</v>
      </c>
      <c r="D217" s="36">
        <f>SUMIFS(СВЦЭМ!$F$39:$F$782,СВЦЭМ!$A$39:$A$782,$A217,СВЦЭМ!$B$39:$B$782,D$190)+'СЕТ СН'!$F$12</f>
        <v>212.50786896</v>
      </c>
      <c r="E217" s="36">
        <f>SUMIFS(СВЦЭМ!$F$39:$F$782,СВЦЭМ!$A$39:$A$782,$A217,СВЦЭМ!$B$39:$B$782,E$190)+'СЕТ СН'!$F$12</f>
        <v>215.32877826000001</v>
      </c>
      <c r="F217" s="36">
        <f>SUMIFS(СВЦЭМ!$F$39:$F$782,СВЦЭМ!$A$39:$A$782,$A217,СВЦЭМ!$B$39:$B$782,F$190)+'СЕТ СН'!$F$12</f>
        <v>214.21223707999999</v>
      </c>
      <c r="G217" s="36">
        <f>SUMIFS(СВЦЭМ!$F$39:$F$782,СВЦЭМ!$A$39:$A$782,$A217,СВЦЭМ!$B$39:$B$782,G$190)+'СЕТ СН'!$F$12</f>
        <v>208.34215341000001</v>
      </c>
      <c r="H217" s="36">
        <f>SUMIFS(СВЦЭМ!$F$39:$F$782,СВЦЭМ!$A$39:$A$782,$A217,СВЦЭМ!$B$39:$B$782,H$190)+'СЕТ СН'!$F$12</f>
        <v>213.55342469999999</v>
      </c>
      <c r="I217" s="36">
        <f>SUMIFS(СВЦЭМ!$F$39:$F$782,СВЦЭМ!$A$39:$A$782,$A217,СВЦЭМ!$B$39:$B$782,I$190)+'СЕТ СН'!$F$12</f>
        <v>214.04184731000001</v>
      </c>
      <c r="J217" s="36">
        <f>SUMIFS(СВЦЭМ!$F$39:$F$782,СВЦЭМ!$A$39:$A$782,$A217,СВЦЭМ!$B$39:$B$782,J$190)+'СЕТ СН'!$F$12</f>
        <v>210.16518912000001</v>
      </c>
      <c r="K217" s="36">
        <f>SUMIFS(СВЦЭМ!$F$39:$F$782,СВЦЭМ!$A$39:$A$782,$A217,СВЦЭМ!$B$39:$B$782,K$190)+'СЕТ СН'!$F$12</f>
        <v>214.25387118</v>
      </c>
      <c r="L217" s="36">
        <f>SUMIFS(СВЦЭМ!$F$39:$F$782,СВЦЭМ!$A$39:$A$782,$A217,СВЦЭМ!$B$39:$B$782,L$190)+'СЕТ СН'!$F$12</f>
        <v>214.47933424999999</v>
      </c>
      <c r="M217" s="36">
        <f>SUMIFS(СВЦЭМ!$F$39:$F$782,СВЦЭМ!$A$39:$A$782,$A217,СВЦЭМ!$B$39:$B$782,M$190)+'СЕТ СН'!$F$12</f>
        <v>213.55196882000001</v>
      </c>
      <c r="N217" s="36">
        <f>SUMIFS(СВЦЭМ!$F$39:$F$782,СВЦЭМ!$A$39:$A$782,$A217,СВЦЭМ!$B$39:$B$782,N$190)+'СЕТ СН'!$F$12</f>
        <v>210.82790992</v>
      </c>
      <c r="O217" s="36">
        <f>SUMIFS(СВЦЭМ!$F$39:$F$782,СВЦЭМ!$A$39:$A$782,$A217,СВЦЭМ!$B$39:$B$782,O$190)+'СЕТ СН'!$F$12</f>
        <v>210.10922062</v>
      </c>
      <c r="P217" s="36">
        <f>SUMIFS(СВЦЭМ!$F$39:$F$782,СВЦЭМ!$A$39:$A$782,$A217,СВЦЭМ!$B$39:$B$782,P$190)+'СЕТ СН'!$F$12</f>
        <v>208.77205463000001</v>
      </c>
      <c r="Q217" s="36">
        <f>SUMIFS(СВЦЭМ!$F$39:$F$782,СВЦЭМ!$A$39:$A$782,$A217,СВЦЭМ!$B$39:$B$782,Q$190)+'СЕТ СН'!$F$12</f>
        <v>208.42816812000001</v>
      </c>
      <c r="R217" s="36">
        <f>SUMIFS(СВЦЭМ!$F$39:$F$782,СВЦЭМ!$A$39:$A$782,$A217,СВЦЭМ!$B$39:$B$782,R$190)+'СЕТ СН'!$F$12</f>
        <v>207.81330231000001</v>
      </c>
      <c r="S217" s="36">
        <f>SUMIFS(СВЦЭМ!$F$39:$F$782,СВЦЭМ!$A$39:$A$782,$A217,СВЦЭМ!$B$39:$B$782,S$190)+'СЕТ СН'!$F$12</f>
        <v>210.52954011</v>
      </c>
      <c r="T217" s="36">
        <f>SUMIFS(СВЦЭМ!$F$39:$F$782,СВЦЭМ!$A$39:$A$782,$A217,СВЦЭМ!$B$39:$B$782,T$190)+'СЕТ СН'!$F$12</f>
        <v>210.81160346999999</v>
      </c>
      <c r="U217" s="36">
        <f>SUMIFS(СВЦЭМ!$F$39:$F$782,СВЦЭМ!$A$39:$A$782,$A217,СВЦЭМ!$B$39:$B$782,U$190)+'СЕТ СН'!$F$12</f>
        <v>211.95117117000001</v>
      </c>
      <c r="V217" s="36">
        <f>SUMIFS(СВЦЭМ!$F$39:$F$782,СВЦЭМ!$A$39:$A$782,$A217,СВЦЭМ!$B$39:$B$782,V$190)+'СЕТ СН'!$F$12</f>
        <v>212.12347875</v>
      </c>
      <c r="W217" s="36">
        <f>SUMIFS(СВЦЭМ!$F$39:$F$782,СВЦЭМ!$A$39:$A$782,$A217,СВЦЭМ!$B$39:$B$782,W$190)+'СЕТ СН'!$F$12</f>
        <v>213.21281033</v>
      </c>
      <c r="X217" s="36">
        <f>SUMIFS(СВЦЭМ!$F$39:$F$782,СВЦЭМ!$A$39:$A$782,$A217,СВЦЭМ!$B$39:$B$782,X$190)+'СЕТ СН'!$F$12</f>
        <v>209.22359424000001</v>
      </c>
      <c r="Y217" s="36">
        <f>SUMIFS(СВЦЭМ!$F$39:$F$782,СВЦЭМ!$A$39:$A$782,$A217,СВЦЭМ!$B$39:$B$782,Y$190)+'СЕТ СН'!$F$12</f>
        <v>209.91361119999999</v>
      </c>
    </row>
    <row r="218" spans="1:25" ht="15.75" x14ac:dyDescent="0.2">
      <c r="A218" s="35">
        <f t="shared" si="5"/>
        <v>44497</v>
      </c>
      <c r="B218" s="36">
        <f>SUMIFS(СВЦЭМ!$F$39:$F$782,СВЦЭМ!$A$39:$A$782,$A218,СВЦЭМ!$B$39:$B$782,B$190)+'СЕТ СН'!$F$12</f>
        <v>212.50949906</v>
      </c>
      <c r="C218" s="36">
        <f>SUMIFS(СВЦЭМ!$F$39:$F$782,СВЦЭМ!$A$39:$A$782,$A218,СВЦЭМ!$B$39:$B$782,C$190)+'СЕТ СН'!$F$12</f>
        <v>223.60885074999999</v>
      </c>
      <c r="D218" s="36">
        <f>SUMIFS(СВЦЭМ!$F$39:$F$782,СВЦЭМ!$A$39:$A$782,$A218,СВЦЭМ!$B$39:$B$782,D$190)+'СЕТ СН'!$F$12</f>
        <v>213.35375873999999</v>
      </c>
      <c r="E218" s="36">
        <f>SUMIFS(СВЦЭМ!$F$39:$F$782,СВЦЭМ!$A$39:$A$782,$A218,СВЦЭМ!$B$39:$B$782,E$190)+'СЕТ СН'!$F$12</f>
        <v>209.61437685999999</v>
      </c>
      <c r="F218" s="36">
        <f>SUMIFS(СВЦЭМ!$F$39:$F$782,СВЦЭМ!$A$39:$A$782,$A218,СВЦЭМ!$B$39:$B$782,F$190)+'СЕТ СН'!$F$12</f>
        <v>209.14607530000001</v>
      </c>
      <c r="G218" s="36">
        <f>SUMIFS(СВЦЭМ!$F$39:$F$782,СВЦЭМ!$A$39:$A$782,$A218,СВЦЭМ!$B$39:$B$782,G$190)+'СЕТ СН'!$F$12</f>
        <v>211.67613621000001</v>
      </c>
      <c r="H218" s="36">
        <f>SUMIFS(СВЦЭМ!$F$39:$F$782,СВЦЭМ!$A$39:$A$782,$A218,СВЦЭМ!$B$39:$B$782,H$190)+'СЕТ СН'!$F$12</f>
        <v>214.93210551000001</v>
      </c>
      <c r="I218" s="36">
        <f>SUMIFS(СВЦЭМ!$F$39:$F$782,СВЦЭМ!$A$39:$A$782,$A218,СВЦЭМ!$B$39:$B$782,I$190)+'СЕТ СН'!$F$12</f>
        <v>206.31294285000001</v>
      </c>
      <c r="J218" s="36">
        <f>SUMIFS(СВЦЭМ!$F$39:$F$782,СВЦЭМ!$A$39:$A$782,$A218,СВЦЭМ!$B$39:$B$782,J$190)+'СЕТ СН'!$F$12</f>
        <v>198.17784494</v>
      </c>
      <c r="K218" s="36">
        <f>SUMIFS(СВЦЭМ!$F$39:$F$782,СВЦЭМ!$A$39:$A$782,$A218,СВЦЭМ!$B$39:$B$782,K$190)+'СЕТ СН'!$F$12</f>
        <v>200.112765</v>
      </c>
      <c r="L218" s="36">
        <f>SUMIFS(СВЦЭМ!$F$39:$F$782,СВЦЭМ!$A$39:$A$782,$A218,СВЦЭМ!$B$39:$B$782,L$190)+'СЕТ СН'!$F$12</f>
        <v>202.05248761999999</v>
      </c>
      <c r="M218" s="36">
        <f>SUMIFS(СВЦЭМ!$F$39:$F$782,СВЦЭМ!$A$39:$A$782,$A218,СВЦЭМ!$B$39:$B$782,M$190)+'СЕТ СН'!$F$12</f>
        <v>206.85427852000001</v>
      </c>
      <c r="N218" s="36">
        <f>SUMIFS(СВЦЭМ!$F$39:$F$782,СВЦЭМ!$A$39:$A$782,$A218,СВЦЭМ!$B$39:$B$782,N$190)+'СЕТ СН'!$F$12</f>
        <v>208.43362758999999</v>
      </c>
      <c r="O218" s="36">
        <f>SUMIFS(СВЦЭМ!$F$39:$F$782,СВЦЭМ!$A$39:$A$782,$A218,СВЦЭМ!$B$39:$B$782,O$190)+'СЕТ СН'!$F$12</f>
        <v>210.45919538000001</v>
      </c>
      <c r="P218" s="36">
        <f>SUMIFS(СВЦЭМ!$F$39:$F$782,СВЦЭМ!$A$39:$A$782,$A218,СВЦЭМ!$B$39:$B$782,P$190)+'СЕТ СН'!$F$12</f>
        <v>210.21057205</v>
      </c>
      <c r="Q218" s="36">
        <f>SUMIFS(СВЦЭМ!$F$39:$F$782,СВЦЭМ!$A$39:$A$782,$A218,СВЦЭМ!$B$39:$B$782,Q$190)+'СЕТ СН'!$F$12</f>
        <v>208.33570252999999</v>
      </c>
      <c r="R218" s="36">
        <f>SUMIFS(СВЦЭМ!$F$39:$F$782,СВЦЭМ!$A$39:$A$782,$A218,СВЦЭМ!$B$39:$B$782,R$190)+'СЕТ СН'!$F$12</f>
        <v>208.42866678999999</v>
      </c>
      <c r="S218" s="36">
        <f>SUMIFS(СВЦЭМ!$F$39:$F$782,СВЦЭМ!$A$39:$A$782,$A218,СВЦЭМ!$B$39:$B$782,S$190)+'СЕТ СН'!$F$12</f>
        <v>208.98522227999999</v>
      </c>
      <c r="T218" s="36">
        <f>SUMIFS(СВЦЭМ!$F$39:$F$782,СВЦЭМ!$A$39:$A$782,$A218,СВЦЭМ!$B$39:$B$782,T$190)+'СЕТ СН'!$F$12</f>
        <v>202.95923077</v>
      </c>
      <c r="U218" s="36">
        <f>SUMIFS(СВЦЭМ!$F$39:$F$782,СВЦЭМ!$A$39:$A$782,$A218,СВЦЭМ!$B$39:$B$782,U$190)+'СЕТ СН'!$F$12</f>
        <v>205.24427206999999</v>
      </c>
      <c r="V218" s="36">
        <f>SUMIFS(СВЦЭМ!$F$39:$F$782,СВЦЭМ!$A$39:$A$782,$A218,СВЦЭМ!$B$39:$B$782,V$190)+'СЕТ СН'!$F$12</f>
        <v>203.95176506999999</v>
      </c>
      <c r="W218" s="36">
        <f>SUMIFS(СВЦЭМ!$F$39:$F$782,СВЦЭМ!$A$39:$A$782,$A218,СВЦЭМ!$B$39:$B$782,W$190)+'СЕТ СН'!$F$12</f>
        <v>204.86674518000001</v>
      </c>
      <c r="X218" s="36">
        <f>SUMIFS(СВЦЭМ!$F$39:$F$782,СВЦЭМ!$A$39:$A$782,$A218,СВЦЭМ!$B$39:$B$782,X$190)+'СЕТ СН'!$F$12</f>
        <v>205.41544789</v>
      </c>
      <c r="Y218" s="36">
        <f>SUMIFS(СВЦЭМ!$F$39:$F$782,СВЦЭМ!$A$39:$A$782,$A218,СВЦЭМ!$B$39:$B$782,Y$190)+'СЕТ СН'!$F$12</f>
        <v>198.24730345</v>
      </c>
    </row>
    <row r="219" spans="1:25" ht="15.75" x14ac:dyDescent="0.2">
      <c r="A219" s="35">
        <f t="shared" si="5"/>
        <v>44498</v>
      </c>
      <c r="B219" s="36">
        <f>SUMIFS(СВЦЭМ!$F$39:$F$782,СВЦЭМ!$A$39:$A$782,$A219,СВЦЭМ!$B$39:$B$782,B$190)+'СЕТ СН'!$F$12</f>
        <v>247.44081793999999</v>
      </c>
      <c r="C219" s="36">
        <f>SUMIFS(СВЦЭМ!$F$39:$F$782,СВЦЭМ!$A$39:$A$782,$A219,СВЦЭМ!$B$39:$B$782,C$190)+'СЕТ СН'!$F$12</f>
        <v>250.65802701999999</v>
      </c>
      <c r="D219" s="36">
        <f>SUMIFS(СВЦЭМ!$F$39:$F$782,СВЦЭМ!$A$39:$A$782,$A219,СВЦЭМ!$B$39:$B$782,D$190)+'СЕТ СН'!$F$12</f>
        <v>242.05298612000001</v>
      </c>
      <c r="E219" s="36">
        <f>SUMIFS(СВЦЭМ!$F$39:$F$782,СВЦЭМ!$A$39:$A$782,$A219,СВЦЭМ!$B$39:$B$782,E$190)+'СЕТ СН'!$F$12</f>
        <v>237.75597137</v>
      </c>
      <c r="F219" s="36">
        <f>SUMIFS(СВЦЭМ!$F$39:$F$782,СВЦЭМ!$A$39:$A$782,$A219,СВЦЭМ!$B$39:$B$782,F$190)+'СЕТ СН'!$F$12</f>
        <v>237.78925269999999</v>
      </c>
      <c r="G219" s="36">
        <f>SUMIFS(СВЦЭМ!$F$39:$F$782,СВЦЭМ!$A$39:$A$782,$A219,СВЦЭМ!$B$39:$B$782,G$190)+'СЕТ СН'!$F$12</f>
        <v>239.76628442000001</v>
      </c>
      <c r="H219" s="36">
        <f>SUMIFS(СВЦЭМ!$F$39:$F$782,СВЦЭМ!$A$39:$A$782,$A219,СВЦЭМ!$B$39:$B$782,H$190)+'СЕТ СН'!$F$12</f>
        <v>248.87012472000001</v>
      </c>
      <c r="I219" s="36">
        <f>SUMIFS(СВЦЭМ!$F$39:$F$782,СВЦЭМ!$A$39:$A$782,$A219,СВЦЭМ!$B$39:$B$782,I$190)+'СЕТ СН'!$F$12</f>
        <v>247.84026856</v>
      </c>
      <c r="J219" s="36">
        <f>SUMIFS(СВЦЭМ!$F$39:$F$782,СВЦЭМ!$A$39:$A$782,$A219,СВЦЭМ!$B$39:$B$782,J$190)+'СЕТ СН'!$F$12</f>
        <v>226.85422256999999</v>
      </c>
      <c r="K219" s="36">
        <f>SUMIFS(СВЦЭМ!$F$39:$F$782,СВЦЭМ!$A$39:$A$782,$A219,СВЦЭМ!$B$39:$B$782,K$190)+'СЕТ СН'!$F$12</f>
        <v>198.12174547000001</v>
      </c>
      <c r="L219" s="36">
        <f>SUMIFS(СВЦЭМ!$F$39:$F$782,СВЦЭМ!$A$39:$A$782,$A219,СВЦЭМ!$B$39:$B$782,L$190)+'СЕТ СН'!$F$12</f>
        <v>184.83771400000001</v>
      </c>
      <c r="M219" s="36">
        <f>SUMIFS(СВЦЭМ!$F$39:$F$782,СВЦЭМ!$A$39:$A$782,$A219,СВЦЭМ!$B$39:$B$782,M$190)+'СЕТ СН'!$F$12</f>
        <v>190.37539100999999</v>
      </c>
      <c r="N219" s="36">
        <f>SUMIFS(СВЦЭМ!$F$39:$F$782,СВЦЭМ!$A$39:$A$782,$A219,СВЦЭМ!$B$39:$B$782,N$190)+'СЕТ СН'!$F$12</f>
        <v>191.50305599999999</v>
      </c>
      <c r="O219" s="36">
        <f>SUMIFS(СВЦЭМ!$F$39:$F$782,СВЦЭМ!$A$39:$A$782,$A219,СВЦЭМ!$B$39:$B$782,O$190)+'СЕТ СН'!$F$12</f>
        <v>192.2374724</v>
      </c>
      <c r="P219" s="36">
        <f>SUMIFS(СВЦЭМ!$F$39:$F$782,СВЦЭМ!$A$39:$A$782,$A219,СВЦЭМ!$B$39:$B$782,P$190)+'СЕТ СН'!$F$12</f>
        <v>191.55700883</v>
      </c>
      <c r="Q219" s="36">
        <f>SUMIFS(СВЦЭМ!$F$39:$F$782,СВЦЭМ!$A$39:$A$782,$A219,СВЦЭМ!$B$39:$B$782,Q$190)+'СЕТ СН'!$F$12</f>
        <v>191.7401342</v>
      </c>
      <c r="R219" s="36">
        <f>SUMIFS(СВЦЭМ!$F$39:$F$782,СВЦЭМ!$A$39:$A$782,$A219,СВЦЭМ!$B$39:$B$782,R$190)+'СЕТ СН'!$F$12</f>
        <v>188.54750695999999</v>
      </c>
      <c r="S219" s="36">
        <f>SUMIFS(СВЦЭМ!$F$39:$F$782,СВЦЭМ!$A$39:$A$782,$A219,СВЦЭМ!$B$39:$B$782,S$190)+'СЕТ СН'!$F$12</f>
        <v>185.61173117000001</v>
      </c>
      <c r="T219" s="36">
        <f>SUMIFS(СВЦЭМ!$F$39:$F$782,СВЦЭМ!$A$39:$A$782,$A219,СВЦЭМ!$B$39:$B$782,T$190)+'СЕТ СН'!$F$12</f>
        <v>178.94483195000001</v>
      </c>
      <c r="U219" s="36">
        <f>SUMIFS(СВЦЭМ!$F$39:$F$782,СВЦЭМ!$A$39:$A$782,$A219,СВЦЭМ!$B$39:$B$782,U$190)+'СЕТ СН'!$F$12</f>
        <v>171.10131455999999</v>
      </c>
      <c r="V219" s="36">
        <f>SUMIFS(СВЦЭМ!$F$39:$F$782,СВЦЭМ!$A$39:$A$782,$A219,СВЦЭМ!$B$39:$B$782,V$190)+'СЕТ СН'!$F$12</f>
        <v>169.64815951</v>
      </c>
      <c r="W219" s="36">
        <f>SUMIFS(СВЦЭМ!$F$39:$F$782,СВЦЭМ!$A$39:$A$782,$A219,СВЦЭМ!$B$39:$B$782,W$190)+'СЕТ СН'!$F$12</f>
        <v>167.59501725000001</v>
      </c>
      <c r="X219" s="36">
        <f>SUMIFS(СВЦЭМ!$F$39:$F$782,СВЦЭМ!$A$39:$A$782,$A219,СВЦЭМ!$B$39:$B$782,X$190)+'СЕТ СН'!$F$12</f>
        <v>180.19239895999999</v>
      </c>
      <c r="Y219" s="36">
        <f>SUMIFS(СВЦЭМ!$F$39:$F$782,СВЦЭМ!$A$39:$A$782,$A219,СВЦЭМ!$B$39:$B$782,Y$190)+'СЕТ СН'!$F$12</f>
        <v>183.29672868</v>
      </c>
    </row>
    <row r="220" spans="1:25" ht="15.75" x14ac:dyDescent="0.2">
      <c r="A220" s="35">
        <f t="shared" si="5"/>
        <v>44499</v>
      </c>
      <c r="B220" s="36">
        <f>SUMIFS(СВЦЭМ!$F$39:$F$782,СВЦЭМ!$A$39:$A$782,$A220,СВЦЭМ!$B$39:$B$782,B$190)+'СЕТ СН'!$F$12</f>
        <v>189.72806133</v>
      </c>
      <c r="C220" s="36">
        <f>SUMIFS(СВЦЭМ!$F$39:$F$782,СВЦЭМ!$A$39:$A$782,$A220,СВЦЭМ!$B$39:$B$782,C$190)+'СЕТ СН'!$F$12</f>
        <v>205.87224284000001</v>
      </c>
      <c r="D220" s="36">
        <f>SUMIFS(СВЦЭМ!$F$39:$F$782,СВЦЭМ!$A$39:$A$782,$A220,СВЦЭМ!$B$39:$B$782,D$190)+'СЕТ СН'!$F$12</f>
        <v>203.7301975</v>
      </c>
      <c r="E220" s="36">
        <f>SUMIFS(СВЦЭМ!$F$39:$F$782,СВЦЭМ!$A$39:$A$782,$A220,СВЦЭМ!$B$39:$B$782,E$190)+'СЕТ СН'!$F$12</f>
        <v>203.7613302</v>
      </c>
      <c r="F220" s="36">
        <f>SUMIFS(СВЦЭМ!$F$39:$F$782,СВЦЭМ!$A$39:$A$782,$A220,СВЦЭМ!$B$39:$B$782,F$190)+'СЕТ СН'!$F$12</f>
        <v>203.48913651000001</v>
      </c>
      <c r="G220" s="36">
        <f>SUMIFS(СВЦЭМ!$F$39:$F$782,СВЦЭМ!$A$39:$A$782,$A220,СВЦЭМ!$B$39:$B$782,G$190)+'СЕТ СН'!$F$12</f>
        <v>203.45342789</v>
      </c>
      <c r="H220" s="36">
        <f>SUMIFS(СВЦЭМ!$F$39:$F$782,СВЦЭМ!$A$39:$A$782,$A220,СВЦЭМ!$B$39:$B$782,H$190)+'СЕТ СН'!$F$12</f>
        <v>202.75807033000001</v>
      </c>
      <c r="I220" s="36">
        <f>SUMIFS(СВЦЭМ!$F$39:$F$782,СВЦЭМ!$A$39:$A$782,$A220,СВЦЭМ!$B$39:$B$782,I$190)+'СЕТ СН'!$F$12</f>
        <v>191.50951494</v>
      </c>
      <c r="J220" s="36">
        <f>SUMIFS(СВЦЭМ!$F$39:$F$782,СВЦЭМ!$A$39:$A$782,$A220,СВЦЭМ!$B$39:$B$782,J$190)+'СЕТ СН'!$F$12</f>
        <v>188.99330875000001</v>
      </c>
      <c r="K220" s="36">
        <f>SUMIFS(СВЦЭМ!$F$39:$F$782,СВЦЭМ!$A$39:$A$782,$A220,СВЦЭМ!$B$39:$B$782,K$190)+'СЕТ СН'!$F$12</f>
        <v>196.51690006999999</v>
      </c>
      <c r="L220" s="36">
        <f>SUMIFS(СВЦЭМ!$F$39:$F$782,СВЦЭМ!$A$39:$A$782,$A220,СВЦЭМ!$B$39:$B$782,L$190)+'СЕТ СН'!$F$12</f>
        <v>199.07227467999999</v>
      </c>
      <c r="M220" s="36">
        <f>SUMIFS(СВЦЭМ!$F$39:$F$782,СВЦЭМ!$A$39:$A$782,$A220,СВЦЭМ!$B$39:$B$782,M$190)+'СЕТ СН'!$F$12</f>
        <v>197.80172406</v>
      </c>
      <c r="N220" s="36">
        <f>SUMIFS(СВЦЭМ!$F$39:$F$782,СВЦЭМ!$A$39:$A$782,$A220,СВЦЭМ!$B$39:$B$782,N$190)+'СЕТ СН'!$F$12</f>
        <v>196.69708308</v>
      </c>
      <c r="O220" s="36">
        <f>SUMIFS(СВЦЭМ!$F$39:$F$782,СВЦЭМ!$A$39:$A$782,$A220,СВЦЭМ!$B$39:$B$782,O$190)+'СЕТ СН'!$F$12</f>
        <v>190.75448835</v>
      </c>
      <c r="P220" s="36">
        <f>SUMIFS(СВЦЭМ!$F$39:$F$782,СВЦЭМ!$A$39:$A$782,$A220,СВЦЭМ!$B$39:$B$782,P$190)+'СЕТ СН'!$F$12</f>
        <v>188.62801866000001</v>
      </c>
      <c r="Q220" s="36">
        <f>SUMIFS(СВЦЭМ!$F$39:$F$782,СВЦЭМ!$A$39:$A$782,$A220,СВЦЭМ!$B$39:$B$782,Q$190)+'СЕТ СН'!$F$12</f>
        <v>189.65148633000001</v>
      </c>
      <c r="R220" s="36">
        <f>SUMIFS(СВЦЭМ!$F$39:$F$782,СВЦЭМ!$A$39:$A$782,$A220,СВЦЭМ!$B$39:$B$782,R$190)+'СЕТ СН'!$F$12</f>
        <v>187.16635561999999</v>
      </c>
      <c r="S220" s="36">
        <f>SUMIFS(СВЦЭМ!$F$39:$F$782,СВЦЭМ!$A$39:$A$782,$A220,СВЦЭМ!$B$39:$B$782,S$190)+'СЕТ СН'!$F$12</f>
        <v>187.36319216999999</v>
      </c>
      <c r="T220" s="36">
        <f>SUMIFS(СВЦЭМ!$F$39:$F$782,СВЦЭМ!$A$39:$A$782,$A220,СВЦЭМ!$B$39:$B$782,T$190)+'СЕТ СН'!$F$12</f>
        <v>193.57215590999999</v>
      </c>
      <c r="U220" s="36">
        <f>SUMIFS(СВЦЭМ!$F$39:$F$782,СВЦЭМ!$A$39:$A$782,$A220,СВЦЭМ!$B$39:$B$782,U$190)+'СЕТ СН'!$F$12</f>
        <v>197.60733471</v>
      </c>
      <c r="V220" s="36">
        <f>SUMIFS(СВЦЭМ!$F$39:$F$782,СВЦЭМ!$A$39:$A$782,$A220,СВЦЭМ!$B$39:$B$782,V$190)+'СЕТ СН'!$F$12</f>
        <v>194.84326062</v>
      </c>
      <c r="W220" s="36">
        <f>SUMIFS(СВЦЭМ!$F$39:$F$782,СВЦЭМ!$A$39:$A$782,$A220,СВЦЭМ!$B$39:$B$782,W$190)+'СЕТ СН'!$F$12</f>
        <v>192.62156770999999</v>
      </c>
      <c r="X220" s="36">
        <f>SUMIFS(СВЦЭМ!$F$39:$F$782,СВЦЭМ!$A$39:$A$782,$A220,СВЦЭМ!$B$39:$B$782,X$190)+'СЕТ СН'!$F$12</f>
        <v>187.73785029000001</v>
      </c>
      <c r="Y220" s="36">
        <f>SUMIFS(СВЦЭМ!$F$39:$F$782,СВЦЭМ!$A$39:$A$782,$A220,СВЦЭМ!$B$39:$B$782,Y$190)+'СЕТ СН'!$F$12</f>
        <v>189.68585573999999</v>
      </c>
    </row>
    <row r="221" spans="1:25" ht="15.75" x14ac:dyDescent="0.2">
      <c r="A221" s="35">
        <f t="shared" si="5"/>
        <v>44500</v>
      </c>
      <c r="B221" s="36">
        <f>SUMIFS(СВЦЭМ!$F$39:$F$782,СВЦЭМ!$A$39:$A$782,$A221,СВЦЭМ!$B$39:$B$782,B$190)+'СЕТ СН'!$F$12</f>
        <v>187.89696423000001</v>
      </c>
      <c r="C221" s="36">
        <f>SUMIFS(СВЦЭМ!$F$39:$F$782,СВЦЭМ!$A$39:$A$782,$A221,СВЦЭМ!$B$39:$B$782,C$190)+'СЕТ СН'!$F$12</f>
        <v>202.37767172</v>
      </c>
      <c r="D221" s="36">
        <f>SUMIFS(СВЦЭМ!$F$39:$F$782,СВЦЭМ!$A$39:$A$782,$A221,СВЦЭМ!$B$39:$B$782,D$190)+'СЕТ СН'!$F$12</f>
        <v>202.66239160000001</v>
      </c>
      <c r="E221" s="36">
        <f>SUMIFS(СВЦЭМ!$F$39:$F$782,СВЦЭМ!$A$39:$A$782,$A221,СВЦЭМ!$B$39:$B$782,E$190)+'СЕТ СН'!$F$12</f>
        <v>201.31711225000001</v>
      </c>
      <c r="F221" s="36">
        <f>SUMIFS(СВЦЭМ!$F$39:$F$782,СВЦЭМ!$A$39:$A$782,$A221,СВЦЭМ!$B$39:$B$782,F$190)+'СЕТ СН'!$F$12</f>
        <v>200.68981887000001</v>
      </c>
      <c r="G221" s="36">
        <f>SUMIFS(СВЦЭМ!$F$39:$F$782,СВЦЭМ!$A$39:$A$782,$A221,СВЦЭМ!$B$39:$B$782,G$190)+'СЕТ СН'!$F$12</f>
        <v>200.45102983000001</v>
      </c>
      <c r="H221" s="36">
        <f>SUMIFS(СВЦЭМ!$F$39:$F$782,СВЦЭМ!$A$39:$A$782,$A221,СВЦЭМ!$B$39:$B$782,H$190)+'СЕТ СН'!$F$12</f>
        <v>204.39986408999999</v>
      </c>
      <c r="I221" s="36">
        <f>SUMIFS(СВЦЭМ!$F$39:$F$782,СВЦЭМ!$A$39:$A$782,$A221,СВЦЭМ!$B$39:$B$782,I$190)+'СЕТ СН'!$F$12</f>
        <v>195.76459598</v>
      </c>
      <c r="J221" s="36">
        <f>SUMIFS(СВЦЭМ!$F$39:$F$782,СВЦЭМ!$A$39:$A$782,$A221,СВЦЭМ!$B$39:$B$782,J$190)+'СЕТ СН'!$F$12</f>
        <v>191.24023198</v>
      </c>
      <c r="K221" s="36">
        <f>SUMIFS(СВЦЭМ!$F$39:$F$782,СВЦЭМ!$A$39:$A$782,$A221,СВЦЭМ!$B$39:$B$782,K$190)+'СЕТ СН'!$F$12</f>
        <v>189.71989726999999</v>
      </c>
      <c r="L221" s="36">
        <f>SUMIFS(СВЦЭМ!$F$39:$F$782,СВЦЭМ!$A$39:$A$782,$A221,СВЦЭМ!$B$39:$B$782,L$190)+'СЕТ СН'!$F$12</f>
        <v>192.41832445</v>
      </c>
      <c r="M221" s="36">
        <f>SUMIFS(СВЦЭМ!$F$39:$F$782,СВЦЭМ!$A$39:$A$782,$A221,СВЦЭМ!$B$39:$B$782,M$190)+'СЕТ СН'!$F$12</f>
        <v>191.3962281</v>
      </c>
      <c r="N221" s="36">
        <f>SUMIFS(СВЦЭМ!$F$39:$F$782,СВЦЭМ!$A$39:$A$782,$A221,СВЦЭМ!$B$39:$B$782,N$190)+'СЕТ СН'!$F$12</f>
        <v>193.90457180999999</v>
      </c>
      <c r="O221" s="36">
        <f>SUMIFS(СВЦЭМ!$F$39:$F$782,СВЦЭМ!$A$39:$A$782,$A221,СВЦЭМ!$B$39:$B$782,O$190)+'СЕТ СН'!$F$12</f>
        <v>197.03483030000001</v>
      </c>
      <c r="P221" s="36">
        <f>SUMIFS(СВЦЭМ!$F$39:$F$782,СВЦЭМ!$A$39:$A$782,$A221,СВЦЭМ!$B$39:$B$782,P$190)+'СЕТ СН'!$F$12</f>
        <v>196.82042712000001</v>
      </c>
      <c r="Q221" s="36">
        <f>SUMIFS(СВЦЭМ!$F$39:$F$782,СВЦЭМ!$A$39:$A$782,$A221,СВЦЭМ!$B$39:$B$782,Q$190)+'СЕТ СН'!$F$12</f>
        <v>195.79613884</v>
      </c>
      <c r="R221" s="36">
        <f>SUMIFS(СВЦЭМ!$F$39:$F$782,СВЦЭМ!$A$39:$A$782,$A221,СВЦЭМ!$B$39:$B$782,R$190)+'СЕТ СН'!$F$12</f>
        <v>196.24814248999999</v>
      </c>
      <c r="S221" s="36">
        <f>SUMIFS(СВЦЭМ!$F$39:$F$782,СВЦЭМ!$A$39:$A$782,$A221,СВЦЭМ!$B$39:$B$782,S$190)+'СЕТ СН'!$F$12</f>
        <v>194.13961624999999</v>
      </c>
      <c r="T221" s="36">
        <f>SUMIFS(СВЦЭМ!$F$39:$F$782,СВЦЭМ!$A$39:$A$782,$A221,СВЦЭМ!$B$39:$B$782,T$190)+'СЕТ СН'!$F$12</f>
        <v>198.82625247999999</v>
      </c>
      <c r="U221" s="36">
        <f>SUMIFS(СВЦЭМ!$F$39:$F$782,СВЦЭМ!$A$39:$A$782,$A221,СВЦЭМ!$B$39:$B$782,U$190)+'СЕТ СН'!$F$12</f>
        <v>200.35721801</v>
      </c>
      <c r="V221" s="36">
        <f>SUMIFS(СВЦЭМ!$F$39:$F$782,СВЦЭМ!$A$39:$A$782,$A221,СВЦЭМ!$B$39:$B$782,V$190)+'СЕТ СН'!$F$12</f>
        <v>198.13773850999999</v>
      </c>
      <c r="W221" s="36">
        <f>SUMIFS(СВЦЭМ!$F$39:$F$782,СВЦЭМ!$A$39:$A$782,$A221,СВЦЭМ!$B$39:$B$782,W$190)+'СЕТ СН'!$F$12</f>
        <v>195.14359049000001</v>
      </c>
      <c r="X221" s="36">
        <f>SUMIFS(СВЦЭМ!$F$39:$F$782,СВЦЭМ!$A$39:$A$782,$A221,СВЦЭМ!$B$39:$B$782,X$190)+'СЕТ СН'!$F$12</f>
        <v>190.36134680000001</v>
      </c>
      <c r="Y221" s="36">
        <f>SUMIFS(СВЦЭМ!$F$39:$F$782,СВЦЭМ!$A$39:$A$782,$A221,СВЦЭМ!$B$39:$B$782,Y$190)+'СЕТ СН'!$F$12</f>
        <v>192.61862367000001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17.00353758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436235.88021778583</v>
      </c>
      <c r="O439" s="126"/>
      <c r="P439" s="125">
        <f>СВЦЭМ!$D$12+'СЕТ СН'!$F$10-'СЕТ СН'!$G$22</f>
        <v>436235.88021778583</v>
      </c>
      <c r="Q439" s="126"/>
      <c r="R439" s="125">
        <f>СВЦЭМ!$D$12+'СЕТ СН'!$F$10-'СЕТ СН'!$H$22</f>
        <v>436235.88021778583</v>
      </c>
      <c r="S439" s="126"/>
      <c r="T439" s="125">
        <f>СВЦЭМ!$D$12+'СЕТ СН'!$F$10-'СЕТ СН'!$I$22</f>
        <v>436235.88021778583</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октябре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01.10.2021</v>
      </c>
      <c r="B12" s="36">
        <f>SUMIFS(СВЦЭМ!$D$39:$D$782,СВЦЭМ!$A$39:$A$782,$A12,СВЦЭМ!$B$39:$B$782,B$11)+'СЕТ СН'!$F$11+СВЦЭМ!$D$10+'СЕТ СН'!$F$6-'СЕТ СН'!$F$23</f>
        <v>1017.0948403</v>
      </c>
      <c r="C12" s="36">
        <f>SUMIFS(СВЦЭМ!$D$39:$D$782,СВЦЭМ!$A$39:$A$782,$A12,СВЦЭМ!$B$39:$B$782,C$11)+'СЕТ СН'!$F$11+СВЦЭМ!$D$10+'СЕТ СН'!$F$6-'СЕТ СН'!$F$23</f>
        <v>1048.4273593599999</v>
      </c>
      <c r="D12" s="36">
        <f>SUMIFS(СВЦЭМ!$D$39:$D$782,СВЦЭМ!$A$39:$A$782,$A12,СВЦЭМ!$B$39:$B$782,D$11)+'СЕТ СН'!$F$11+СВЦЭМ!$D$10+'СЕТ СН'!$F$6-'СЕТ СН'!$F$23</f>
        <v>1116.82973889</v>
      </c>
      <c r="E12" s="36">
        <f>SUMIFS(СВЦЭМ!$D$39:$D$782,СВЦЭМ!$A$39:$A$782,$A12,СВЦЭМ!$B$39:$B$782,E$11)+'СЕТ СН'!$F$11+СВЦЭМ!$D$10+'СЕТ СН'!$F$6-'СЕТ СН'!$F$23</f>
        <v>1138.0000014799998</v>
      </c>
      <c r="F12" s="36">
        <f>SUMIFS(СВЦЭМ!$D$39:$D$782,СВЦЭМ!$A$39:$A$782,$A12,СВЦЭМ!$B$39:$B$782,F$11)+'СЕТ СН'!$F$11+СВЦЭМ!$D$10+'СЕТ СН'!$F$6-'СЕТ СН'!$F$23</f>
        <v>1146.6941754699999</v>
      </c>
      <c r="G12" s="36">
        <f>SUMIFS(СВЦЭМ!$D$39:$D$782,СВЦЭМ!$A$39:$A$782,$A12,СВЦЭМ!$B$39:$B$782,G$11)+'СЕТ СН'!$F$11+СВЦЭМ!$D$10+'СЕТ СН'!$F$6-'СЕТ СН'!$F$23</f>
        <v>1136.8256844499999</v>
      </c>
      <c r="H12" s="36">
        <f>SUMIFS(СВЦЭМ!$D$39:$D$782,СВЦЭМ!$A$39:$A$782,$A12,СВЦЭМ!$B$39:$B$782,H$11)+'СЕТ СН'!$F$11+СВЦЭМ!$D$10+'СЕТ СН'!$F$6-'СЕТ СН'!$F$23</f>
        <v>1112.1927464699997</v>
      </c>
      <c r="I12" s="36">
        <f>SUMIFS(СВЦЭМ!$D$39:$D$782,СВЦЭМ!$A$39:$A$782,$A12,СВЦЭМ!$B$39:$B$782,I$11)+'СЕТ СН'!$F$11+СВЦЭМ!$D$10+'СЕТ СН'!$F$6-'СЕТ СН'!$F$23</f>
        <v>1103.1530251999998</v>
      </c>
      <c r="J12" s="36">
        <f>SUMIFS(СВЦЭМ!$D$39:$D$782,СВЦЭМ!$A$39:$A$782,$A12,СВЦЭМ!$B$39:$B$782,J$11)+'СЕТ СН'!$F$11+СВЦЭМ!$D$10+'СЕТ СН'!$F$6-'СЕТ СН'!$F$23</f>
        <v>1026.97557398</v>
      </c>
      <c r="K12" s="36">
        <f>SUMIFS(СВЦЭМ!$D$39:$D$782,СВЦЭМ!$A$39:$A$782,$A12,СВЦЭМ!$B$39:$B$782,K$11)+'СЕТ СН'!$F$11+СВЦЭМ!$D$10+'СЕТ СН'!$F$6-'СЕТ СН'!$F$23</f>
        <v>1050.4613149699999</v>
      </c>
      <c r="L12" s="36">
        <f>SUMIFS(СВЦЭМ!$D$39:$D$782,СВЦЭМ!$A$39:$A$782,$A12,СВЦЭМ!$B$39:$B$782,L$11)+'СЕТ СН'!$F$11+СВЦЭМ!$D$10+'СЕТ СН'!$F$6-'СЕТ СН'!$F$23</f>
        <v>1050.85785446</v>
      </c>
      <c r="M12" s="36">
        <f>SUMIFS(СВЦЭМ!$D$39:$D$782,СВЦЭМ!$A$39:$A$782,$A12,СВЦЭМ!$B$39:$B$782,M$11)+'СЕТ СН'!$F$11+СВЦЭМ!$D$10+'СЕТ СН'!$F$6-'СЕТ СН'!$F$23</f>
        <v>1032.3668715599999</v>
      </c>
      <c r="N12" s="36">
        <f>SUMIFS(СВЦЭМ!$D$39:$D$782,СВЦЭМ!$A$39:$A$782,$A12,СВЦЭМ!$B$39:$B$782,N$11)+'СЕТ СН'!$F$11+СВЦЭМ!$D$10+'СЕТ СН'!$F$6-'СЕТ СН'!$F$23</f>
        <v>1023.51377815</v>
      </c>
      <c r="O12" s="36">
        <f>SUMIFS(СВЦЭМ!$D$39:$D$782,СВЦЭМ!$A$39:$A$782,$A12,СВЦЭМ!$B$39:$B$782,O$11)+'СЕТ СН'!$F$11+СВЦЭМ!$D$10+'СЕТ СН'!$F$6-'СЕТ СН'!$F$23</f>
        <v>1014.45133286</v>
      </c>
      <c r="P12" s="36">
        <f>SUMIFS(СВЦЭМ!$D$39:$D$782,СВЦЭМ!$A$39:$A$782,$A12,СВЦЭМ!$B$39:$B$782,P$11)+'СЕТ СН'!$F$11+СВЦЭМ!$D$10+'СЕТ СН'!$F$6-'СЕТ СН'!$F$23</f>
        <v>1020.8861614800001</v>
      </c>
      <c r="Q12" s="36">
        <f>SUMIFS(СВЦЭМ!$D$39:$D$782,СВЦЭМ!$A$39:$A$782,$A12,СВЦЭМ!$B$39:$B$782,Q$11)+'СЕТ СН'!$F$11+СВЦЭМ!$D$10+'СЕТ СН'!$F$6-'СЕТ СН'!$F$23</f>
        <v>1016.73998192</v>
      </c>
      <c r="R12" s="36">
        <f>SUMIFS(СВЦЭМ!$D$39:$D$782,СВЦЭМ!$A$39:$A$782,$A12,СВЦЭМ!$B$39:$B$782,R$11)+'СЕТ СН'!$F$11+СВЦЭМ!$D$10+'СЕТ СН'!$F$6-'СЕТ СН'!$F$23</f>
        <v>1012.8538353</v>
      </c>
      <c r="S12" s="36">
        <f>SUMIFS(СВЦЭМ!$D$39:$D$782,СВЦЭМ!$A$39:$A$782,$A12,СВЦЭМ!$B$39:$B$782,S$11)+'СЕТ СН'!$F$11+СВЦЭМ!$D$10+'СЕТ СН'!$F$6-'СЕТ СН'!$F$23</f>
        <v>1011.0551626500001</v>
      </c>
      <c r="T12" s="36">
        <f>SUMIFS(СВЦЭМ!$D$39:$D$782,СВЦЭМ!$A$39:$A$782,$A12,СВЦЭМ!$B$39:$B$782,T$11)+'СЕТ СН'!$F$11+СВЦЭМ!$D$10+'СЕТ СН'!$F$6-'СЕТ СН'!$F$23</f>
        <v>1001.36099568</v>
      </c>
      <c r="U12" s="36">
        <f>SUMIFS(СВЦЭМ!$D$39:$D$782,СВЦЭМ!$A$39:$A$782,$A12,СВЦЭМ!$B$39:$B$782,U$11)+'СЕТ СН'!$F$11+СВЦЭМ!$D$10+'СЕТ СН'!$F$6-'СЕТ СН'!$F$23</f>
        <v>972.89647458000002</v>
      </c>
      <c r="V12" s="36">
        <f>SUMIFS(СВЦЭМ!$D$39:$D$782,СВЦЭМ!$A$39:$A$782,$A12,СВЦЭМ!$B$39:$B$782,V$11)+'СЕТ СН'!$F$11+СВЦЭМ!$D$10+'СЕТ СН'!$F$6-'СЕТ СН'!$F$23</f>
        <v>944.07103461999998</v>
      </c>
      <c r="W12" s="36">
        <f>SUMIFS(СВЦЭМ!$D$39:$D$782,СВЦЭМ!$A$39:$A$782,$A12,СВЦЭМ!$B$39:$B$782,W$11)+'СЕТ СН'!$F$11+СВЦЭМ!$D$10+'СЕТ СН'!$F$6-'СЕТ СН'!$F$23</f>
        <v>955.70985915999995</v>
      </c>
      <c r="X12" s="36">
        <f>SUMIFS(СВЦЭМ!$D$39:$D$782,СВЦЭМ!$A$39:$A$782,$A12,СВЦЭМ!$B$39:$B$782,X$11)+'СЕТ СН'!$F$11+СВЦЭМ!$D$10+'СЕТ СН'!$F$6-'СЕТ СН'!$F$23</f>
        <v>985.33756802000005</v>
      </c>
      <c r="Y12" s="36">
        <f>SUMIFS(СВЦЭМ!$D$39:$D$782,СВЦЭМ!$A$39:$A$782,$A12,СВЦЭМ!$B$39:$B$782,Y$11)+'СЕТ СН'!$F$11+СВЦЭМ!$D$10+'СЕТ СН'!$F$6-'СЕТ СН'!$F$23</f>
        <v>1014.81850189</v>
      </c>
      <c r="AA12" s="45"/>
    </row>
    <row r="13" spans="1:27" ht="15.75" x14ac:dyDescent="0.2">
      <c r="A13" s="35">
        <f>A12+1</f>
        <v>44471</v>
      </c>
      <c r="B13" s="36">
        <f>SUMIFS(СВЦЭМ!$D$39:$D$782,СВЦЭМ!$A$39:$A$782,$A13,СВЦЭМ!$B$39:$B$782,B$11)+'СЕТ СН'!$F$11+СВЦЭМ!$D$10+'СЕТ СН'!$F$6-'СЕТ СН'!$F$23</f>
        <v>1086.7717332</v>
      </c>
      <c r="C13" s="36">
        <f>SUMIFS(СВЦЭМ!$D$39:$D$782,СВЦЭМ!$A$39:$A$782,$A13,СВЦЭМ!$B$39:$B$782,C$11)+'СЕТ СН'!$F$11+СВЦЭМ!$D$10+'СЕТ СН'!$F$6-'СЕТ СН'!$F$23</f>
        <v>1124.3625277799999</v>
      </c>
      <c r="D13" s="36">
        <f>SUMIFS(СВЦЭМ!$D$39:$D$782,СВЦЭМ!$A$39:$A$782,$A13,СВЦЭМ!$B$39:$B$782,D$11)+'СЕТ СН'!$F$11+СВЦЭМ!$D$10+'СЕТ СН'!$F$6-'СЕТ СН'!$F$23</f>
        <v>1161.5419464299998</v>
      </c>
      <c r="E13" s="36">
        <f>SUMIFS(СВЦЭМ!$D$39:$D$782,СВЦЭМ!$A$39:$A$782,$A13,СВЦЭМ!$B$39:$B$782,E$11)+'СЕТ СН'!$F$11+СВЦЭМ!$D$10+'СЕТ СН'!$F$6-'СЕТ СН'!$F$23</f>
        <v>1179.9447087999999</v>
      </c>
      <c r="F13" s="36">
        <f>SUMIFS(СВЦЭМ!$D$39:$D$782,СВЦЭМ!$A$39:$A$782,$A13,СВЦЭМ!$B$39:$B$782,F$11)+'СЕТ СН'!$F$11+СВЦЭМ!$D$10+'СЕТ СН'!$F$6-'СЕТ СН'!$F$23</f>
        <v>1178.2649980299998</v>
      </c>
      <c r="G13" s="36">
        <f>SUMIFS(СВЦЭМ!$D$39:$D$782,СВЦЭМ!$A$39:$A$782,$A13,СВЦЭМ!$B$39:$B$782,G$11)+'СЕТ СН'!$F$11+СВЦЭМ!$D$10+'СЕТ СН'!$F$6-'СЕТ СН'!$F$23</f>
        <v>1168.45220703</v>
      </c>
      <c r="H13" s="36">
        <f>SUMIFS(СВЦЭМ!$D$39:$D$782,СВЦЭМ!$A$39:$A$782,$A13,СВЦЭМ!$B$39:$B$782,H$11)+'СЕТ СН'!$F$11+СВЦЭМ!$D$10+'СЕТ СН'!$F$6-'СЕТ СН'!$F$23</f>
        <v>1106.7323750299997</v>
      </c>
      <c r="I13" s="36">
        <f>SUMIFS(СВЦЭМ!$D$39:$D$782,СВЦЭМ!$A$39:$A$782,$A13,СВЦЭМ!$B$39:$B$782,I$11)+'СЕТ СН'!$F$11+СВЦЭМ!$D$10+'СЕТ СН'!$F$6-'СЕТ СН'!$F$23</f>
        <v>1054.7125437699999</v>
      </c>
      <c r="J13" s="36">
        <f>SUMIFS(СВЦЭМ!$D$39:$D$782,СВЦЭМ!$A$39:$A$782,$A13,СВЦЭМ!$B$39:$B$782,J$11)+'СЕТ СН'!$F$11+СВЦЭМ!$D$10+'СЕТ СН'!$F$6-'СЕТ СН'!$F$23</f>
        <v>974.54830203999995</v>
      </c>
      <c r="K13" s="36">
        <f>SUMIFS(СВЦЭМ!$D$39:$D$782,СВЦЭМ!$A$39:$A$782,$A13,СВЦЭМ!$B$39:$B$782,K$11)+'СЕТ СН'!$F$11+СВЦЭМ!$D$10+'СЕТ СН'!$F$6-'СЕТ СН'!$F$23</f>
        <v>968.30720183999995</v>
      </c>
      <c r="L13" s="36">
        <f>SUMIFS(СВЦЭМ!$D$39:$D$782,СВЦЭМ!$A$39:$A$782,$A13,СВЦЭМ!$B$39:$B$782,L$11)+'СЕТ СН'!$F$11+СВЦЭМ!$D$10+'СЕТ СН'!$F$6-'СЕТ СН'!$F$23</f>
        <v>975.60951317000001</v>
      </c>
      <c r="M13" s="36">
        <f>SUMIFS(СВЦЭМ!$D$39:$D$782,СВЦЭМ!$A$39:$A$782,$A13,СВЦЭМ!$B$39:$B$782,M$11)+'СЕТ СН'!$F$11+СВЦЭМ!$D$10+'СЕТ СН'!$F$6-'СЕТ СН'!$F$23</f>
        <v>967.21401602000003</v>
      </c>
      <c r="N13" s="36">
        <f>SUMIFS(СВЦЭМ!$D$39:$D$782,СВЦЭМ!$A$39:$A$782,$A13,СВЦЭМ!$B$39:$B$782,N$11)+'СЕТ СН'!$F$11+СВЦЭМ!$D$10+'СЕТ СН'!$F$6-'СЕТ СН'!$F$23</f>
        <v>957.62994301000003</v>
      </c>
      <c r="O13" s="36">
        <f>SUMIFS(СВЦЭМ!$D$39:$D$782,СВЦЭМ!$A$39:$A$782,$A13,СВЦЭМ!$B$39:$B$782,O$11)+'СЕТ СН'!$F$11+СВЦЭМ!$D$10+'СЕТ СН'!$F$6-'СЕТ СН'!$F$23</f>
        <v>962.95168379999996</v>
      </c>
      <c r="P13" s="36">
        <f>SUMIFS(СВЦЭМ!$D$39:$D$782,СВЦЭМ!$A$39:$A$782,$A13,СВЦЭМ!$B$39:$B$782,P$11)+'СЕТ СН'!$F$11+СВЦЭМ!$D$10+'СЕТ СН'!$F$6-'СЕТ СН'!$F$23</f>
        <v>982.03601842</v>
      </c>
      <c r="Q13" s="36">
        <f>SUMIFS(СВЦЭМ!$D$39:$D$782,СВЦЭМ!$A$39:$A$782,$A13,СВЦЭМ!$B$39:$B$782,Q$11)+'СЕТ СН'!$F$11+СВЦЭМ!$D$10+'СЕТ СН'!$F$6-'СЕТ СН'!$F$23</f>
        <v>984.51105552000001</v>
      </c>
      <c r="R13" s="36">
        <f>SUMIFS(СВЦЭМ!$D$39:$D$782,СВЦЭМ!$A$39:$A$782,$A13,СВЦЭМ!$B$39:$B$782,R$11)+'СЕТ СН'!$F$11+СВЦЭМ!$D$10+'СЕТ СН'!$F$6-'СЕТ СН'!$F$23</f>
        <v>986.81672387000003</v>
      </c>
      <c r="S13" s="36">
        <f>SUMIFS(СВЦЭМ!$D$39:$D$782,СВЦЭМ!$A$39:$A$782,$A13,СВЦЭМ!$B$39:$B$782,S$11)+'СЕТ СН'!$F$11+СВЦЭМ!$D$10+'СЕТ СН'!$F$6-'СЕТ СН'!$F$23</f>
        <v>1000.83706368</v>
      </c>
      <c r="T13" s="36">
        <f>SUMIFS(СВЦЭМ!$D$39:$D$782,СВЦЭМ!$A$39:$A$782,$A13,СВЦЭМ!$B$39:$B$782,T$11)+'СЕТ СН'!$F$11+СВЦЭМ!$D$10+'СЕТ СН'!$F$6-'СЕТ СН'!$F$23</f>
        <v>972.24201956000002</v>
      </c>
      <c r="U13" s="36">
        <f>SUMIFS(СВЦЭМ!$D$39:$D$782,СВЦЭМ!$A$39:$A$782,$A13,СВЦЭМ!$B$39:$B$782,U$11)+'СЕТ СН'!$F$11+СВЦЭМ!$D$10+'СЕТ СН'!$F$6-'СЕТ СН'!$F$23</f>
        <v>957.65041592</v>
      </c>
      <c r="V13" s="36">
        <f>SUMIFS(СВЦЭМ!$D$39:$D$782,СВЦЭМ!$A$39:$A$782,$A13,СВЦЭМ!$B$39:$B$782,V$11)+'СЕТ СН'!$F$11+СВЦЭМ!$D$10+'СЕТ СН'!$F$6-'СЕТ СН'!$F$23</f>
        <v>963.57840443999999</v>
      </c>
      <c r="W13" s="36">
        <f>SUMIFS(СВЦЭМ!$D$39:$D$782,СВЦЭМ!$A$39:$A$782,$A13,СВЦЭМ!$B$39:$B$782,W$11)+'СЕТ СН'!$F$11+СВЦЭМ!$D$10+'СЕТ СН'!$F$6-'СЕТ СН'!$F$23</f>
        <v>952.12941550999994</v>
      </c>
      <c r="X13" s="36">
        <f>SUMIFS(СВЦЭМ!$D$39:$D$782,СВЦЭМ!$A$39:$A$782,$A13,СВЦЭМ!$B$39:$B$782,X$11)+'СЕТ СН'!$F$11+СВЦЭМ!$D$10+'СЕТ СН'!$F$6-'СЕТ СН'!$F$23</f>
        <v>1060.70178573</v>
      </c>
      <c r="Y13" s="36">
        <f>SUMIFS(СВЦЭМ!$D$39:$D$782,СВЦЭМ!$A$39:$A$782,$A13,СВЦЭМ!$B$39:$B$782,Y$11)+'СЕТ СН'!$F$11+СВЦЭМ!$D$10+'СЕТ СН'!$F$6-'СЕТ СН'!$F$23</f>
        <v>1033.96644311</v>
      </c>
    </row>
    <row r="14" spans="1:27" ht="15.75" x14ac:dyDescent="0.2">
      <c r="A14" s="35">
        <f t="shared" ref="A14:A42" si="0">A13+1</f>
        <v>44472</v>
      </c>
      <c r="B14" s="36">
        <f>SUMIFS(СВЦЭМ!$D$39:$D$782,СВЦЭМ!$A$39:$A$782,$A14,СВЦЭМ!$B$39:$B$782,B$11)+'СЕТ СН'!$F$11+СВЦЭМ!$D$10+'СЕТ СН'!$F$6-'СЕТ СН'!$F$23</f>
        <v>1052.0955745399999</v>
      </c>
      <c r="C14" s="36">
        <f>SUMIFS(СВЦЭМ!$D$39:$D$782,СВЦЭМ!$A$39:$A$782,$A14,СВЦЭМ!$B$39:$B$782,C$11)+'СЕТ СН'!$F$11+СВЦЭМ!$D$10+'СЕТ СН'!$F$6-'СЕТ СН'!$F$23</f>
        <v>1105.7587916099999</v>
      </c>
      <c r="D14" s="36">
        <f>SUMIFS(СВЦЭМ!$D$39:$D$782,СВЦЭМ!$A$39:$A$782,$A14,СВЦЭМ!$B$39:$B$782,D$11)+'СЕТ СН'!$F$11+СВЦЭМ!$D$10+'СЕТ СН'!$F$6-'СЕТ СН'!$F$23</f>
        <v>1162.8244618399999</v>
      </c>
      <c r="E14" s="36">
        <f>SUMIFS(СВЦЭМ!$D$39:$D$782,СВЦЭМ!$A$39:$A$782,$A14,СВЦЭМ!$B$39:$B$782,E$11)+'СЕТ СН'!$F$11+СВЦЭМ!$D$10+'СЕТ СН'!$F$6-'СЕТ СН'!$F$23</f>
        <v>1179.2828430899999</v>
      </c>
      <c r="F14" s="36">
        <f>SUMIFS(СВЦЭМ!$D$39:$D$782,СВЦЭМ!$A$39:$A$782,$A14,СВЦЭМ!$B$39:$B$782,F$11)+'СЕТ СН'!$F$11+СВЦЭМ!$D$10+'СЕТ СН'!$F$6-'СЕТ СН'!$F$23</f>
        <v>1181.8238428299999</v>
      </c>
      <c r="G14" s="36">
        <f>SUMIFS(СВЦЭМ!$D$39:$D$782,СВЦЭМ!$A$39:$A$782,$A14,СВЦЭМ!$B$39:$B$782,G$11)+'СЕТ СН'!$F$11+СВЦЭМ!$D$10+'СЕТ СН'!$F$6-'СЕТ СН'!$F$23</f>
        <v>1175.3817580499999</v>
      </c>
      <c r="H14" s="36">
        <f>SUMIFS(СВЦЭМ!$D$39:$D$782,СВЦЭМ!$A$39:$A$782,$A14,СВЦЭМ!$B$39:$B$782,H$11)+'СЕТ СН'!$F$11+СВЦЭМ!$D$10+'СЕТ СН'!$F$6-'СЕТ СН'!$F$23</f>
        <v>1124.9851930599998</v>
      </c>
      <c r="I14" s="36">
        <f>SUMIFS(СВЦЭМ!$D$39:$D$782,СВЦЭМ!$A$39:$A$782,$A14,СВЦЭМ!$B$39:$B$782,I$11)+'СЕТ СН'!$F$11+СВЦЭМ!$D$10+'СЕТ СН'!$F$6-'СЕТ СН'!$F$23</f>
        <v>1058.9379875299999</v>
      </c>
      <c r="J14" s="36">
        <f>SUMIFS(СВЦЭМ!$D$39:$D$782,СВЦЭМ!$A$39:$A$782,$A14,СВЦЭМ!$B$39:$B$782,J$11)+'СЕТ СН'!$F$11+СВЦЭМ!$D$10+'СЕТ СН'!$F$6-'СЕТ СН'!$F$23</f>
        <v>1016.42821285</v>
      </c>
      <c r="K14" s="36">
        <f>SUMIFS(СВЦЭМ!$D$39:$D$782,СВЦЭМ!$A$39:$A$782,$A14,СВЦЭМ!$B$39:$B$782,K$11)+'СЕТ СН'!$F$11+СВЦЭМ!$D$10+'СЕТ СН'!$F$6-'СЕТ СН'!$F$23</f>
        <v>977.65387106000003</v>
      </c>
      <c r="L14" s="36">
        <f>SUMIFS(СВЦЭМ!$D$39:$D$782,СВЦЭМ!$A$39:$A$782,$A14,СВЦЭМ!$B$39:$B$782,L$11)+'СЕТ СН'!$F$11+СВЦЭМ!$D$10+'СЕТ СН'!$F$6-'СЕТ СН'!$F$23</f>
        <v>972.90189182999995</v>
      </c>
      <c r="M14" s="36">
        <f>SUMIFS(СВЦЭМ!$D$39:$D$782,СВЦЭМ!$A$39:$A$782,$A14,СВЦЭМ!$B$39:$B$782,M$11)+'СЕТ СН'!$F$11+СВЦЭМ!$D$10+'СЕТ СН'!$F$6-'СЕТ СН'!$F$23</f>
        <v>975.18069193999997</v>
      </c>
      <c r="N14" s="36">
        <f>SUMIFS(СВЦЭМ!$D$39:$D$782,СВЦЭМ!$A$39:$A$782,$A14,СВЦЭМ!$B$39:$B$782,N$11)+'СЕТ СН'!$F$11+СВЦЭМ!$D$10+'СЕТ СН'!$F$6-'СЕТ СН'!$F$23</f>
        <v>993.17761123000002</v>
      </c>
      <c r="O14" s="36">
        <f>SUMIFS(СВЦЭМ!$D$39:$D$782,СВЦЭМ!$A$39:$A$782,$A14,СВЦЭМ!$B$39:$B$782,O$11)+'СЕТ СН'!$F$11+СВЦЭМ!$D$10+'СЕТ СН'!$F$6-'СЕТ СН'!$F$23</f>
        <v>997.84949046999998</v>
      </c>
      <c r="P14" s="36">
        <f>SUMIFS(СВЦЭМ!$D$39:$D$782,СВЦЭМ!$A$39:$A$782,$A14,СВЦЭМ!$B$39:$B$782,P$11)+'СЕТ СН'!$F$11+СВЦЭМ!$D$10+'СЕТ СН'!$F$6-'СЕТ СН'!$F$23</f>
        <v>999.64490140999999</v>
      </c>
      <c r="Q14" s="36">
        <f>SUMIFS(СВЦЭМ!$D$39:$D$782,СВЦЭМ!$A$39:$A$782,$A14,СВЦЭМ!$B$39:$B$782,Q$11)+'СЕТ СН'!$F$11+СВЦЭМ!$D$10+'СЕТ СН'!$F$6-'СЕТ СН'!$F$23</f>
        <v>999.08416352999996</v>
      </c>
      <c r="R14" s="36">
        <f>SUMIFS(СВЦЭМ!$D$39:$D$782,СВЦЭМ!$A$39:$A$782,$A14,СВЦЭМ!$B$39:$B$782,R$11)+'СЕТ СН'!$F$11+СВЦЭМ!$D$10+'СЕТ СН'!$F$6-'СЕТ СН'!$F$23</f>
        <v>988.55183648000002</v>
      </c>
      <c r="S14" s="36">
        <f>SUMIFS(СВЦЭМ!$D$39:$D$782,СВЦЭМ!$A$39:$A$782,$A14,СВЦЭМ!$B$39:$B$782,S$11)+'СЕТ СН'!$F$11+СВЦЭМ!$D$10+'СЕТ СН'!$F$6-'СЕТ СН'!$F$23</f>
        <v>994.87644035000005</v>
      </c>
      <c r="T14" s="36">
        <f>SUMIFS(СВЦЭМ!$D$39:$D$782,СВЦЭМ!$A$39:$A$782,$A14,СВЦЭМ!$B$39:$B$782,T$11)+'СЕТ СН'!$F$11+СВЦЭМ!$D$10+'СЕТ СН'!$F$6-'СЕТ СН'!$F$23</f>
        <v>983.56539709000003</v>
      </c>
      <c r="U14" s="36">
        <f>SUMIFS(СВЦЭМ!$D$39:$D$782,СВЦЭМ!$A$39:$A$782,$A14,СВЦЭМ!$B$39:$B$782,U$11)+'СЕТ СН'!$F$11+СВЦЭМ!$D$10+'СЕТ СН'!$F$6-'СЕТ СН'!$F$23</f>
        <v>975.65225982000004</v>
      </c>
      <c r="V14" s="36">
        <f>SUMIFS(СВЦЭМ!$D$39:$D$782,СВЦЭМ!$A$39:$A$782,$A14,СВЦЭМ!$B$39:$B$782,V$11)+'СЕТ СН'!$F$11+СВЦЭМ!$D$10+'СЕТ СН'!$F$6-'СЕТ СН'!$F$23</f>
        <v>961.67202903999998</v>
      </c>
      <c r="W14" s="36">
        <f>SUMIFS(СВЦЭМ!$D$39:$D$782,СВЦЭМ!$A$39:$A$782,$A14,СВЦЭМ!$B$39:$B$782,W$11)+'СЕТ СН'!$F$11+СВЦЭМ!$D$10+'СЕТ СН'!$F$6-'СЕТ СН'!$F$23</f>
        <v>942.54083562999995</v>
      </c>
      <c r="X14" s="36">
        <f>SUMIFS(СВЦЭМ!$D$39:$D$782,СВЦЭМ!$A$39:$A$782,$A14,СВЦЭМ!$B$39:$B$782,X$11)+'СЕТ СН'!$F$11+СВЦЭМ!$D$10+'СЕТ СН'!$F$6-'СЕТ СН'!$F$23</f>
        <v>944.71494853000002</v>
      </c>
      <c r="Y14" s="36">
        <f>SUMIFS(СВЦЭМ!$D$39:$D$782,СВЦЭМ!$A$39:$A$782,$A14,СВЦЭМ!$B$39:$B$782,Y$11)+'СЕТ СН'!$F$11+СВЦЭМ!$D$10+'СЕТ СН'!$F$6-'СЕТ СН'!$F$23</f>
        <v>962.14310580000006</v>
      </c>
    </row>
    <row r="15" spans="1:27" ht="15.75" x14ac:dyDescent="0.2">
      <c r="A15" s="35">
        <f t="shared" si="0"/>
        <v>44473</v>
      </c>
      <c r="B15" s="36">
        <f>SUMIFS(СВЦЭМ!$D$39:$D$782,СВЦЭМ!$A$39:$A$782,$A15,СВЦЭМ!$B$39:$B$782,B$11)+'СЕТ СН'!$F$11+СВЦЭМ!$D$10+'СЕТ СН'!$F$6-'СЕТ СН'!$F$23</f>
        <v>1026.84507586</v>
      </c>
      <c r="C15" s="36">
        <f>SUMIFS(СВЦЭМ!$D$39:$D$782,СВЦЭМ!$A$39:$A$782,$A15,СВЦЭМ!$B$39:$B$782,C$11)+'СЕТ СН'!$F$11+СВЦЭМ!$D$10+'СЕТ СН'!$F$6-'СЕТ СН'!$F$23</f>
        <v>1055.54411007</v>
      </c>
      <c r="D15" s="36">
        <f>SUMIFS(СВЦЭМ!$D$39:$D$782,СВЦЭМ!$A$39:$A$782,$A15,СВЦЭМ!$B$39:$B$782,D$11)+'СЕТ СН'!$F$11+СВЦЭМ!$D$10+'СЕТ СН'!$F$6-'СЕТ СН'!$F$23</f>
        <v>1050.0204861299999</v>
      </c>
      <c r="E15" s="36">
        <f>SUMIFS(СВЦЭМ!$D$39:$D$782,СВЦЭМ!$A$39:$A$782,$A15,СВЦЭМ!$B$39:$B$782,E$11)+'СЕТ СН'!$F$11+СВЦЭМ!$D$10+'СЕТ СН'!$F$6-'СЕТ СН'!$F$23</f>
        <v>1069.6545764699999</v>
      </c>
      <c r="F15" s="36">
        <f>SUMIFS(СВЦЭМ!$D$39:$D$782,СВЦЭМ!$A$39:$A$782,$A15,СВЦЭМ!$B$39:$B$782,F$11)+'СЕТ СН'!$F$11+СВЦЭМ!$D$10+'СЕТ СН'!$F$6-'СЕТ СН'!$F$23</f>
        <v>1065.7327658299998</v>
      </c>
      <c r="G15" s="36">
        <f>SUMIFS(СВЦЭМ!$D$39:$D$782,СВЦЭМ!$A$39:$A$782,$A15,СВЦЭМ!$B$39:$B$782,G$11)+'СЕТ СН'!$F$11+СВЦЭМ!$D$10+'СЕТ СН'!$F$6-'СЕТ СН'!$F$23</f>
        <v>1077.66365492</v>
      </c>
      <c r="H15" s="36">
        <f>SUMIFS(СВЦЭМ!$D$39:$D$782,СВЦЭМ!$A$39:$A$782,$A15,СВЦЭМ!$B$39:$B$782,H$11)+'СЕТ СН'!$F$11+СВЦЭМ!$D$10+'СЕТ СН'!$F$6-'СЕТ СН'!$F$23</f>
        <v>1112.3321134299999</v>
      </c>
      <c r="I15" s="36">
        <f>SUMIFS(СВЦЭМ!$D$39:$D$782,СВЦЭМ!$A$39:$A$782,$A15,СВЦЭМ!$B$39:$B$782,I$11)+'СЕТ СН'!$F$11+СВЦЭМ!$D$10+'СЕТ СН'!$F$6-'СЕТ СН'!$F$23</f>
        <v>1063.07993685</v>
      </c>
      <c r="J15" s="36">
        <f>SUMIFS(СВЦЭМ!$D$39:$D$782,СВЦЭМ!$A$39:$A$782,$A15,СВЦЭМ!$B$39:$B$782,J$11)+'СЕТ СН'!$F$11+СВЦЭМ!$D$10+'СЕТ СН'!$F$6-'СЕТ СН'!$F$23</f>
        <v>1030.3733217199999</v>
      </c>
      <c r="K15" s="36">
        <f>SUMIFS(СВЦЭМ!$D$39:$D$782,СВЦЭМ!$A$39:$A$782,$A15,СВЦЭМ!$B$39:$B$782,K$11)+'СЕТ СН'!$F$11+СВЦЭМ!$D$10+'СЕТ СН'!$F$6-'СЕТ СН'!$F$23</f>
        <v>1047.8425894</v>
      </c>
      <c r="L15" s="36">
        <f>SUMIFS(СВЦЭМ!$D$39:$D$782,СВЦЭМ!$A$39:$A$782,$A15,СВЦЭМ!$B$39:$B$782,L$11)+'СЕТ СН'!$F$11+СВЦЭМ!$D$10+'СЕТ СН'!$F$6-'СЕТ СН'!$F$23</f>
        <v>1033.1150843799999</v>
      </c>
      <c r="M15" s="36">
        <f>SUMIFS(СВЦЭМ!$D$39:$D$782,СВЦЭМ!$A$39:$A$782,$A15,СВЦЭМ!$B$39:$B$782,M$11)+'СЕТ СН'!$F$11+СВЦЭМ!$D$10+'СЕТ СН'!$F$6-'СЕТ СН'!$F$23</f>
        <v>1033.14751888</v>
      </c>
      <c r="N15" s="36">
        <f>SUMIFS(СВЦЭМ!$D$39:$D$782,СВЦЭМ!$A$39:$A$782,$A15,СВЦЭМ!$B$39:$B$782,N$11)+'СЕТ СН'!$F$11+СВЦЭМ!$D$10+'СЕТ СН'!$F$6-'СЕТ СН'!$F$23</f>
        <v>1009.84483131</v>
      </c>
      <c r="O15" s="36">
        <f>SUMIFS(СВЦЭМ!$D$39:$D$782,СВЦЭМ!$A$39:$A$782,$A15,СВЦЭМ!$B$39:$B$782,O$11)+'СЕТ СН'!$F$11+СВЦЭМ!$D$10+'СЕТ СН'!$F$6-'СЕТ СН'!$F$23</f>
        <v>1008.87756594</v>
      </c>
      <c r="P15" s="36">
        <f>SUMIFS(СВЦЭМ!$D$39:$D$782,СВЦЭМ!$A$39:$A$782,$A15,СВЦЭМ!$B$39:$B$782,P$11)+'СЕТ СН'!$F$11+СВЦЭМ!$D$10+'СЕТ СН'!$F$6-'СЕТ СН'!$F$23</f>
        <v>1015.30720102</v>
      </c>
      <c r="Q15" s="36">
        <f>SUMIFS(СВЦЭМ!$D$39:$D$782,СВЦЭМ!$A$39:$A$782,$A15,СВЦЭМ!$B$39:$B$782,Q$11)+'СЕТ СН'!$F$11+СВЦЭМ!$D$10+'СЕТ СН'!$F$6-'СЕТ СН'!$F$23</f>
        <v>1051.21753169</v>
      </c>
      <c r="R15" s="36">
        <f>SUMIFS(СВЦЭМ!$D$39:$D$782,СВЦЭМ!$A$39:$A$782,$A15,СВЦЭМ!$B$39:$B$782,R$11)+'СЕТ СН'!$F$11+СВЦЭМ!$D$10+'СЕТ СН'!$F$6-'СЕТ СН'!$F$23</f>
        <v>1041.8529612</v>
      </c>
      <c r="S15" s="36">
        <f>SUMIFS(СВЦЭМ!$D$39:$D$782,СВЦЭМ!$A$39:$A$782,$A15,СВЦЭМ!$B$39:$B$782,S$11)+'СЕТ СН'!$F$11+СВЦЭМ!$D$10+'СЕТ СН'!$F$6-'СЕТ СН'!$F$23</f>
        <v>1046.0854442</v>
      </c>
      <c r="T15" s="36">
        <f>SUMIFS(СВЦЭМ!$D$39:$D$782,СВЦЭМ!$A$39:$A$782,$A15,СВЦЭМ!$B$39:$B$782,T$11)+'СЕТ СН'!$F$11+СВЦЭМ!$D$10+'СЕТ СН'!$F$6-'СЕТ СН'!$F$23</f>
        <v>1063.64066886</v>
      </c>
      <c r="U15" s="36">
        <f>SUMIFS(СВЦЭМ!$D$39:$D$782,СВЦЭМ!$A$39:$A$782,$A15,СВЦЭМ!$B$39:$B$782,U$11)+'СЕТ СН'!$F$11+СВЦЭМ!$D$10+'СЕТ СН'!$F$6-'СЕТ СН'!$F$23</f>
        <v>1060.3462647199999</v>
      </c>
      <c r="V15" s="36">
        <f>SUMIFS(СВЦЭМ!$D$39:$D$782,СВЦЭМ!$A$39:$A$782,$A15,СВЦЭМ!$B$39:$B$782,V$11)+'СЕТ СН'!$F$11+СВЦЭМ!$D$10+'СЕТ СН'!$F$6-'СЕТ СН'!$F$23</f>
        <v>1057.83021048</v>
      </c>
      <c r="W15" s="36">
        <f>SUMIFS(СВЦЭМ!$D$39:$D$782,СВЦЭМ!$A$39:$A$782,$A15,СВЦЭМ!$B$39:$B$782,W$11)+'СЕТ СН'!$F$11+СВЦЭМ!$D$10+'СЕТ СН'!$F$6-'СЕТ СН'!$F$23</f>
        <v>1047.60481054</v>
      </c>
      <c r="X15" s="36">
        <f>SUMIFS(СВЦЭМ!$D$39:$D$782,СВЦЭМ!$A$39:$A$782,$A15,СВЦЭМ!$B$39:$B$782,X$11)+'СЕТ СН'!$F$11+СВЦЭМ!$D$10+'СЕТ СН'!$F$6-'СЕТ СН'!$F$23</f>
        <v>1059.6605503399999</v>
      </c>
      <c r="Y15" s="36">
        <f>SUMIFS(СВЦЭМ!$D$39:$D$782,СВЦЭМ!$A$39:$A$782,$A15,СВЦЭМ!$B$39:$B$782,Y$11)+'СЕТ СН'!$F$11+СВЦЭМ!$D$10+'СЕТ СН'!$F$6-'СЕТ СН'!$F$23</f>
        <v>1115.7506828799999</v>
      </c>
    </row>
    <row r="16" spans="1:27" ht="15.75" x14ac:dyDescent="0.2">
      <c r="A16" s="35">
        <f t="shared" si="0"/>
        <v>44474</v>
      </c>
      <c r="B16" s="36">
        <f>SUMIFS(СВЦЭМ!$D$39:$D$782,СВЦЭМ!$A$39:$A$782,$A16,СВЦЭМ!$B$39:$B$782,B$11)+'СЕТ СН'!$F$11+СВЦЭМ!$D$10+'СЕТ СН'!$F$6-'СЕТ СН'!$F$23</f>
        <v>1174.16578465</v>
      </c>
      <c r="C16" s="36">
        <f>SUMIFS(СВЦЭМ!$D$39:$D$782,СВЦЭМ!$A$39:$A$782,$A16,СВЦЭМ!$B$39:$B$782,C$11)+'СЕТ СН'!$F$11+СВЦЭМ!$D$10+'СЕТ СН'!$F$6-'СЕТ СН'!$F$23</f>
        <v>1177.1238202699999</v>
      </c>
      <c r="D16" s="36">
        <f>SUMIFS(СВЦЭМ!$D$39:$D$782,СВЦЭМ!$A$39:$A$782,$A16,СВЦЭМ!$B$39:$B$782,D$11)+'СЕТ СН'!$F$11+СВЦЭМ!$D$10+'СЕТ СН'!$F$6-'СЕТ СН'!$F$23</f>
        <v>1110.8329041699999</v>
      </c>
      <c r="E16" s="36">
        <f>SUMIFS(СВЦЭМ!$D$39:$D$782,СВЦЭМ!$A$39:$A$782,$A16,СВЦЭМ!$B$39:$B$782,E$11)+'СЕТ СН'!$F$11+СВЦЭМ!$D$10+'СЕТ СН'!$F$6-'СЕТ СН'!$F$23</f>
        <v>1094.3085620899999</v>
      </c>
      <c r="F16" s="36">
        <f>SUMIFS(СВЦЭМ!$D$39:$D$782,СВЦЭМ!$A$39:$A$782,$A16,СВЦЭМ!$B$39:$B$782,F$11)+'СЕТ СН'!$F$11+СВЦЭМ!$D$10+'СЕТ СН'!$F$6-'СЕТ СН'!$F$23</f>
        <v>1094.3113465199999</v>
      </c>
      <c r="G16" s="36">
        <f>SUMIFS(СВЦЭМ!$D$39:$D$782,СВЦЭМ!$A$39:$A$782,$A16,СВЦЭМ!$B$39:$B$782,G$11)+'СЕТ СН'!$F$11+СВЦЭМ!$D$10+'СЕТ СН'!$F$6-'СЕТ СН'!$F$23</f>
        <v>1103.6007754399998</v>
      </c>
      <c r="H16" s="36">
        <f>SUMIFS(СВЦЭМ!$D$39:$D$782,СВЦЭМ!$A$39:$A$782,$A16,СВЦЭМ!$B$39:$B$782,H$11)+'СЕТ СН'!$F$11+СВЦЭМ!$D$10+'СЕТ СН'!$F$6-'СЕТ СН'!$F$23</f>
        <v>1158.5244656499999</v>
      </c>
      <c r="I16" s="36">
        <f>SUMIFS(СВЦЭМ!$D$39:$D$782,СВЦЭМ!$A$39:$A$782,$A16,СВЦЭМ!$B$39:$B$782,I$11)+'СЕТ СН'!$F$11+СВЦЭМ!$D$10+'СЕТ СН'!$F$6-'СЕТ СН'!$F$23</f>
        <v>1142.61542435</v>
      </c>
      <c r="J16" s="36">
        <f>SUMIFS(СВЦЭМ!$D$39:$D$782,СВЦЭМ!$A$39:$A$782,$A16,СВЦЭМ!$B$39:$B$782,J$11)+'СЕТ СН'!$F$11+СВЦЭМ!$D$10+'СЕТ СН'!$F$6-'СЕТ СН'!$F$23</f>
        <v>1042.09831323</v>
      </c>
      <c r="K16" s="36">
        <f>SUMIFS(СВЦЭМ!$D$39:$D$782,СВЦЭМ!$A$39:$A$782,$A16,СВЦЭМ!$B$39:$B$782,K$11)+'СЕТ СН'!$F$11+СВЦЭМ!$D$10+'СЕТ СН'!$F$6-'СЕТ СН'!$F$23</f>
        <v>1063.4685125399999</v>
      </c>
      <c r="L16" s="36">
        <f>SUMIFS(СВЦЭМ!$D$39:$D$782,СВЦЭМ!$A$39:$A$782,$A16,СВЦЭМ!$B$39:$B$782,L$11)+'СЕТ СН'!$F$11+СВЦЭМ!$D$10+'СЕТ СН'!$F$6-'СЕТ СН'!$F$23</f>
        <v>1070.1766628099999</v>
      </c>
      <c r="M16" s="36">
        <f>SUMIFS(СВЦЭМ!$D$39:$D$782,СВЦЭМ!$A$39:$A$782,$A16,СВЦЭМ!$B$39:$B$782,M$11)+'СЕТ СН'!$F$11+СВЦЭМ!$D$10+'СЕТ СН'!$F$6-'СЕТ СН'!$F$23</f>
        <v>1091.41247309</v>
      </c>
      <c r="N16" s="36">
        <f>SUMIFS(СВЦЭМ!$D$39:$D$782,СВЦЭМ!$A$39:$A$782,$A16,СВЦЭМ!$B$39:$B$782,N$11)+'СЕТ СН'!$F$11+СВЦЭМ!$D$10+'СЕТ СН'!$F$6-'СЕТ СН'!$F$23</f>
        <v>1070.6770271299999</v>
      </c>
      <c r="O16" s="36">
        <f>SUMIFS(СВЦЭМ!$D$39:$D$782,СВЦЭМ!$A$39:$A$782,$A16,СВЦЭМ!$B$39:$B$782,O$11)+'СЕТ СН'!$F$11+СВЦЭМ!$D$10+'СЕТ СН'!$F$6-'СЕТ СН'!$F$23</f>
        <v>1075.5533590499999</v>
      </c>
      <c r="P16" s="36">
        <f>SUMIFS(СВЦЭМ!$D$39:$D$782,СВЦЭМ!$A$39:$A$782,$A16,СВЦЭМ!$B$39:$B$782,P$11)+'СЕТ СН'!$F$11+СВЦЭМ!$D$10+'СЕТ СН'!$F$6-'СЕТ СН'!$F$23</f>
        <v>1079.5826547699999</v>
      </c>
      <c r="Q16" s="36">
        <f>SUMIFS(СВЦЭМ!$D$39:$D$782,СВЦЭМ!$A$39:$A$782,$A16,СВЦЭМ!$B$39:$B$782,Q$11)+'СЕТ СН'!$F$11+СВЦЭМ!$D$10+'СЕТ СН'!$F$6-'СЕТ СН'!$F$23</f>
        <v>1101.7954890599999</v>
      </c>
      <c r="R16" s="36">
        <f>SUMIFS(СВЦЭМ!$D$39:$D$782,СВЦЭМ!$A$39:$A$782,$A16,СВЦЭМ!$B$39:$B$782,R$11)+'СЕТ СН'!$F$11+СВЦЭМ!$D$10+'СЕТ СН'!$F$6-'СЕТ СН'!$F$23</f>
        <v>1082.4011071</v>
      </c>
      <c r="S16" s="36">
        <f>SUMIFS(СВЦЭМ!$D$39:$D$782,СВЦЭМ!$A$39:$A$782,$A16,СВЦЭМ!$B$39:$B$782,S$11)+'СЕТ СН'!$F$11+СВЦЭМ!$D$10+'СЕТ СН'!$F$6-'СЕТ СН'!$F$23</f>
        <v>1074.2863679099999</v>
      </c>
      <c r="T16" s="36">
        <f>SUMIFS(СВЦЭМ!$D$39:$D$782,СВЦЭМ!$A$39:$A$782,$A16,СВЦЭМ!$B$39:$B$782,T$11)+'СЕТ СН'!$F$11+СВЦЭМ!$D$10+'СЕТ СН'!$F$6-'СЕТ СН'!$F$23</f>
        <v>1107.3406227299997</v>
      </c>
      <c r="U16" s="36">
        <f>SUMIFS(СВЦЭМ!$D$39:$D$782,СВЦЭМ!$A$39:$A$782,$A16,СВЦЭМ!$B$39:$B$782,U$11)+'СЕТ СН'!$F$11+СВЦЭМ!$D$10+'СЕТ СН'!$F$6-'СЕТ СН'!$F$23</f>
        <v>1084.2915307799999</v>
      </c>
      <c r="V16" s="36">
        <f>SUMIFS(СВЦЭМ!$D$39:$D$782,СВЦЭМ!$A$39:$A$782,$A16,СВЦЭМ!$B$39:$B$782,V$11)+'СЕТ СН'!$F$11+СВЦЭМ!$D$10+'СЕТ СН'!$F$6-'СЕТ СН'!$F$23</f>
        <v>1084.48806734</v>
      </c>
      <c r="W16" s="36">
        <f>SUMIFS(СВЦЭМ!$D$39:$D$782,СВЦЭМ!$A$39:$A$782,$A16,СВЦЭМ!$B$39:$B$782,W$11)+'СЕТ СН'!$F$11+СВЦЭМ!$D$10+'СЕТ СН'!$F$6-'СЕТ СН'!$F$23</f>
        <v>1088.41013972</v>
      </c>
      <c r="X16" s="36">
        <f>SUMIFS(СВЦЭМ!$D$39:$D$782,СВЦЭМ!$A$39:$A$782,$A16,СВЦЭМ!$B$39:$B$782,X$11)+'СЕТ СН'!$F$11+СВЦЭМ!$D$10+'СЕТ СН'!$F$6-'СЕТ СН'!$F$23</f>
        <v>1098.59152877</v>
      </c>
      <c r="Y16" s="36">
        <f>SUMIFS(СВЦЭМ!$D$39:$D$782,СВЦЭМ!$A$39:$A$782,$A16,СВЦЭМ!$B$39:$B$782,Y$11)+'СЕТ СН'!$F$11+СВЦЭМ!$D$10+'СЕТ СН'!$F$6-'СЕТ СН'!$F$23</f>
        <v>1171.58677023</v>
      </c>
    </row>
    <row r="17" spans="1:25" ht="15.75" x14ac:dyDescent="0.2">
      <c r="A17" s="35">
        <f t="shared" si="0"/>
        <v>44475</v>
      </c>
      <c r="B17" s="36">
        <f>SUMIFS(СВЦЭМ!$D$39:$D$782,СВЦЭМ!$A$39:$A$782,$A17,СВЦЭМ!$B$39:$B$782,B$11)+'СЕТ СН'!$F$11+СВЦЭМ!$D$10+'СЕТ СН'!$F$6-'СЕТ СН'!$F$23</f>
        <v>1197.7820693699998</v>
      </c>
      <c r="C17" s="36">
        <f>SUMIFS(СВЦЭМ!$D$39:$D$782,СВЦЭМ!$A$39:$A$782,$A17,СВЦЭМ!$B$39:$B$782,C$11)+'СЕТ СН'!$F$11+СВЦЭМ!$D$10+'СЕТ СН'!$F$6-'СЕТ СН'!$F$23</f>
        <v>1228.3095681699999</v>
      </c>
      <c r="D17" s="36">
        <f>SUMIFS(СВЦЭМ!$D$39:$D$782,СВЦЭМ!$A$39:$A$782,$A17,СВЦЭМ!$B$39:$B$782,D$11)+'СЕТ СН'!$F$11+СВЦЭМ!$D$10+'СЕТ СН'!$F$6-'СЕТ СН'!$F$23</f>
        <v>1145.5222288699999</v>
      </c>
      <c r="E17" s="36">
        <f>SUMIFS(СВЦЭМ!$D$39:$D$782,СВЦЭМ!$A$39:$A$782,$A17,СВЦЭМ!$B$39:$B$782,E$11)+'СЕТ СН'!$F$11+СВЦЭМ!$D$10+'СЕТ СН'!$F$6-'СЕТ СН'!$F$23</f>
        <v>1135.07461444</v>
      </c>
      <c r="F17" s="36">
        <f>SUMIFS(СВЦЭМ!$D$39:$D$782,СВЦЭМ!$A$39:$A$782,$A17,СВЦЭМ!$B$39:$B$782,F$11)+'СЕТ СН'!$F$11+СВЦЭМ!$D$10+'СЕТ СН'!$F$6-'СЕТ СН'!$F$23</f>
        <v>1129.4260074999997</v>
      </c>
      <c r="G17" s="36">
        <f>SUMIFS(СВЦЭМ!$D$39:$D$782,СВЦЭМ!$A$39:$A$782,$A17,СВЦЭМ!$B$39:$B$782,G$11)+'СЕТ СН'!$F$11+СВЦЭМ!$D$10+'СЕТ СН'!$F$6-'СЕТ СН'!$F$23</f>
        <v>1132.75499932</v>
      </c>
      <c r="H17" s="36">
        <f>SUMIFS(СВЦЭМ!$D$39:$D$782,СВЦЭМ!$A$39:$A$782,$A17,СВЦЭМ!$B$39:$B$782,H$11)+'СЕТ СН'!$F$11+СВЦЭМ!$D$10+'СЕТ СН'!$F$6-'СЕТ СН'!$F$23</f>
        <v>1192.0704767099999</v>
      </c>
      <c r="I17" s="36">
        <f>SUMIFS(СВЦЭМ!$D$39:$D$782,СВЦЭМ!$A$39:$A$782,$A17,СВЦЭМ!$B$39:$B$782,I$11)+'СЕТ СН'!$F$11+СВЦЭМ!$D$10+'СЕТ СН'!$F$6-'СЕТ СН'!$F$23</f>
        <v>1207.1421822799998</v>
      </c>
      <c r="J17" s="36">
        <f>SUMIFS(СВЦЭМ!$D$39:$D$782,СВЦЭМ!$A$39:$A$782,$A17,СВЦЭМ!$B$39:$B$782,J$11)+'СЕТ СН'!$F$11+СВЦЭМ!$D$10+'СЕТ СН'!$F$6-'СЕТ СН'!$F$23</f>
        <v>1151.0317959499998</v>
      </c>
      <c r="K17" s="36">
        <f>SUMIFS(СВЦЭМ!$D$39:$D$782,СВЦЭМ!$A$39:$A$782,$A17,СВЦЭМ!$B$39:$B$782,K$11)+'СЕТ СН'!$F$11+СВЦЭМ!$D$10+'СЕТ СН'!$F$6-'СЕТ СН'!$F$23</f>
        <v>1132.2117536999999</v>
      </c>
      <c r="L17" s="36">
        <f>SUMIFS(СВЦЭМ!$D$39:$D$782,СВЦЭМ!$A$39:$A$782,$A17,СВЦЭМ!$B$39:$B$782,L$11)+'СЕТ СН'!$F$11+СВЦЭМ!$D$10+'СЕТ СН'!$F$6-'СЕТ СН'!$F$23</f>
        <v>1149.9067129599998</v>
      </c>
      <c r="M17" s="36">
        <f>SUMIFS(СВЦЭМ!$D$39:$D$782,СВЦЭМ!$A$39:$A$782,$A17,СВЦЭМ!$B$39:$B$782,M$11)+'СЕТ СН'!$F$11+СВЦЭМ!$D$10+'СЕТ СН'!$F$6-'СЕТ СН'!$F$23</f>
        <v>1151.0059418599999</v>
      </c>
      <c r="N17" s="36">
        <f>SUMIFS(СВЦЭМ!$D$39:$D$782,СВЦЭМ!$A$39:$A$782,$A17,СВЦЭМ!$B$39:$B$782,N$11)+'СЕТ СН'!$F$11+СВЦЭМ!$D$10+'СЕТ СН'!$F$6-'СЕТ СН'!$F$23</f>
        <v>1142.4673779</v>
      </c>
      <c r="O17" s="36">
        <f>SUMIFS(СВЦЭМ!$D$39:$D$782,СВЦЭМ!$A$39:$A$782,$A17,СВЦЭМ!$B$39:$B$782,O$11)+'СЕТ СН'!$F$11+СВЦЭМ!$D$10+'СЕТ СН'!$F$6-'СЕТ СН'!$F$23</f>
        <v>1156.4565935799999</v>
      </c>
      <c r="P17" s="36">
        <f>SUMIFS(СВЦЭМ!$D$39:$D$782,СВЦЭМ!$A$39:$A$782,$A17,СВЦЭМ!$B$39:$B$782,P$11)+'СЕТ СН'!$F$11+СВЦЭМ!$D$10+'СЕТ СН'!$F$6-'СЕТ СН'!$F$23</f>
        <v>1161.1819407999999</v>
      </c>
      <c r="Q17" s="36">
        <f>SUMIFS(СВЦЭМ!$D$39:$D$782,СВЦЭМ!$A$39:$A$782,$A17,СВЦЭМ!$B$39:$B$782,Q$11)+'СЕТ СН'!$F$11+СВЦЭМ!$D$10+'СЕТ СН'!$F$6-'СЕТ СН'!$F$23</f>
        <v>1172.5806323099998</v>
      </c>
      <c r="R17" s="36">
        <f>SUMIFS(СВЦЭМ!$D$39:$D$782,СВЦЭМ!$A$39:$A$782,$A17,СВЦЭМ!$B$39:$B$782,R$11)+'СЕТ СН'!$F$11+СВЦЭМ!$D$10+'СЕТ СН'!$F$6-'СЕТ СН'!$F$23</f>
        <v>1178.36592834</v>
      </c>
      <c r="S17" s="36">
        <f>SUMIFS(СВЦЭМ!$D$39:$D$782,СВЦЭМ!$A$39:$A$782,$A17,СВЦЭМ!$B$39:$B$782,S$11)+'СЕТ СН'!$F$11+СВЦЭМ!$D$10+'СЕТ СН'!$F$6-'СЕТ СН'!$F$23</f>
        <v>1176.71917644</v>
      </c>
      <c r="T17" s="36">
        <f>SUMIFS(СВЦЭМ!$D$39:$D$782,СВЦЭМ!$A$39:$A$782,$A17,СВЦЭМ!$B$39:$B$782,T$11)+'СЕТ СН'!$F$11+СВЦЭМ!$D$10+'СЕТ СН'!$F$6-'СЕТ СН'!$F$23</f>
        <v>1134.2923345699999</v>
      </c>
      <c r="U17" s="36">
        <f>SUMIFS(СВЦЭМ!$D$39:$D$782,СВЦЭМ!$A$39:$A$782,$A17,СВЦЭМ!$B$39:$B$782,U$11)+'СЕТ СН'!$F$11+СВЦЭМ!$D$10+'СЕТ СН'!$F$6-'СЕТ СН'!$F$23</f>
        <v>1072.27012018</v>
      </c>
      <c r="V17" s="36">
        <f>SUMIFS(СВЦЭМ!$D$39:$D$782,СВЦЭМ!$A$39:$A$782,$A17,СВЦЭМ!$B$39:$B$782,V$11)+'СЕТ СН'!$F$11+СВЦЭМ!$D$10+'СЕТ СН'!$F$6-'СЕТ СН'!$F$23</f>
        <v>1039.63297674</v>
      </c>
      <c r="W17" s="36">
        <f>SUMIFS(СВЦЭМ!$D$39:$D$782,СВЦЭМ!$A$39:$A$782,$A17,СВЦЭМ!$B$39:$B$782,W$11)+'СЕТ СН'!$F$11+СВЦЭМ!$D$10+'СЕТ СН'!$F$6-'СЕТ СН'!$F$23</f>
        <v>1071.2213759799999</v>
      </c>
      <c r="X17" s="36">
        <f>SUMIFS(СВЦЭМ!$D$39:$D$782,СВЦЭМ!$A$39:$A$782,$A17,СВЦЭМ!$B$39:$B$782,X$11)+'СЕТ СН'!$F$11+СВЦЭМ!$D$10+'СЕТ СН'!$F$6-'СЕТ СН'!$F$23</f>
        <v>1151.1001420799998</v>
      </c>
      <c r="Y17" s="36">
        <f>SUMIFS(СВЦЭМ!$D$39:$D$782,СВЦЭМ!$A$39:$A$782,$A17,СВЦЭМ!$B$39:$B$782,Y$11)+'СЕТ СН'!$F$11+СВЦЭМ!$D$10+'СЕТ СН'!$F$6-'СЕТ СН'!$F$23</f>
        <v>1186.7213170499999</v>
      </c>
    </row>
    <row r="18" spans="1:25" ht="15.75" x14ac:dyDescent="0.2">
      <c r="A18" s="35">
        <f t="shared" si="0"/>
        <v>44476</v>
      </c>
      <c r="B18" s="36">
        <f>SUMIFS(СВЦЭМ!$D$39:$D$782,СВЦЭМ!$A$39:$A$782,$A18,СВЦЭМ!$B$39:$B$782,B$11)+'СЕТ СН'!$F$11+СВЦЭМ!$D$10+'СЕТ СН'!$F$6-'СЕТ СН'!$F$23</f>
        <v>1123.8708005499998</v>
      </c>
      <c r="C18" s="36">
        <f>SUMIFS(СВЦЭМ!$D$39:$D$782,СВЦЭМ!$A$39:$A$782,$A18,СВЦЭМ!$B$39:$B$782,C$11)+'СЕТ СН'!$F$11+СВЦЭМ!$D$10+'СЕТ СН'!$F$6-'СЕТ СН'!$F$23</f>
        <v>1141.3491000499998</v>
      </c>
      <c r="D18" s="36">
        <f>SUMIFS(СВЦЭМ!$D$39:$D$782,СВЦЭМ!$A$39:$A$782,$A18,СВЦЭМ!$B$39:$B$782,D$11)+'СЕТ СН'!$F$11+СВЦЭМ!$D$10+'СЕТ СН'!$F$6-'СЕТ СН'!$F$23</f>
        <v>1095.1678257099998</v>
      </c>
      <c r="E18" s="36">
        <f>SUMIFS(СВЦЭМ!$D$39:$D$782,СВЦЭМ!$A$39:$A$782,$A18,СВЦЭМ!$B$39:$B$782,E$11)+'СЕТ СН'!$F$11+СВЦЭМ!$D$10+'СЕТ СН'!$F$6-'СЕТ СН'!$F$23</f>
        <v>1097.3925007099999</v>
      </c>
      <c r="F18" s="36">
        <f>SUMIFS(СВЦЭМ!$D$39:$D$782,СВЦЭМ!$A$39:$A$782,$A18,СВЦЭМ!$B$39:$B$782,F$11)+'СЕТ СН'!$F$11+СВЦЭМ!$D$10+'СЕТ СН'!$F$6-'СЕТ СН'!$F$23</f>
        <v>1096.5083979399999</v>
      </c>
      <c r="G18" s="36">
        <f>SUMIFS(СВЦЭМ!$D$39:$D$782,СВЦЭМ!$A$39:$A$782,$A18,СВЦЭМ!$B$39:$B$782,G$11)+'СЕТ СН'!$F$11+СВЦЭМ!$D$10+'СЕТ СН'!$F$6-'СЕТ СН'!$F$23</f>
        <v>1096.8986279799999</v>
      </c>
      <c r="H18" s="36">
        <f>SUMIFS(СВЦЭМ!$D$39:$D$782,СВЦЭМ!$A$39:$A$782,$A18,СВЦЭМ!$B$39:$B$782,H$11)+'СЕТ СН'!$F$11+СВЦЭМ!$D$10+'СЕТ СН'!$F$6-'СЕТ СН'!$F$23</f>
        <v>1147.55288834</v>
      </c>
      <c r="I18" s="36">
        <f>SUMIFS(СВЦЭМ!$D$39:$D$782,СВЦЭМ!$A$39:$A$782,$A18,СВЦЭМ!$B$39:$B$782,I$11)+'СЕТ СН'!$F$11+СВЦЭМ!$D$10+'СЕТ СН'!$F$6-'СЕТ СН'!$F$23</f>
        <v>1158.0905283999998</v>
      </c>
      <c r="J18" s="36">
        <f>SUMIFS(СВЦЭМ!$D$39:$D$782,СВЦЭМ!$A$39:$A$782,$A18,СВЦЭМ!$B$39:$B$782,J$11)+'СЕТ СН'!$F$11+СВЦЭМ!$D$10+'СЕТ СН'!$F$6-'СЕТ СН'!$F$23</f>
        <v>1116.56343517</v>
      </c>
      <c r="K18" s="36">
        <f>SUMIFS(СВЦЭМ!$D$39:$D$782,СВЦЭМ!$A$39:$A$782,$A18,СВЦЭМ!$B$39:$B$782,K$11)+'СЕТ СН'!$F$11+СВЦЭМ!$D$10+'СЕТ СН'!$F$6-'СЕТ СН'!$F$23</f>
        <v>1086.6525953799999</v>
      </c>
      <c r="L18" s="36">
        <f>SUMIFS(СВЦЭМ!$D$39:$D$782,СВЦЭМ!$A$39:$A$782,$A18,СВЦЭМ!$B$39:$B$782,L$11)+'СЕТ СН'!$F$11+СВЦЭМ!$D$10+'СЕТ СН'!$F$6-'СЕТ СН'!$F$23</f>
        <v>1074.8520448299998</v>
      </c>
      <c r="M18" s="36">
        <f>SUMIFS(СВЦЭМ!$D$39:$D$782,СВЦЭМ!$A$39:$A$782,$A18,СВЦЭМ!$B$39:$B$782,M$11)+'СЕТ СН'!$F$11+СВЦЭМ!$D$10+'СЕТ СН'!$F$6-'СЕТ СН'!$F$23</f>
        <v>1096.1313462599999</v>
      </c>
      <c r="N18" s="36">
        <f>SUMIFS(СВЦЭМ!$D$39:$D$782,СВЦЭМ!$A$39:$A$782,$A18,СВЦЭМ!$B$39:$B$782,N$11)+'СЕТ СН'!$F$11+СВЦЭМ!$D$10+'СЕТ СН'!$F$6-'СЕТ СН'!$F$23</f>
        <v>1104.9773777299999</v>
      </c>
      <c r="O18" s="36">
        <f>SUMIFS(СВЦЭМ!$D$39:$D$782,СВЦЭМ!$A$39:$A$782,$A18,СВЦЭМ!$B$39:$B$782,O$11)+'СЕТ СН'!$F$11+СВЦЭМ!$D$10+'СЕТ СН'!$F$6-'СЕТ СН'!$F$23</f>
        <v>1099.83986796</v>
      </c>
      <c r="P18" s="36">
        <f>SUMIFS(СВЦЭМ!$D$39:$D$782,СВЦЭМ!$A$39:$A$782,$A18,СВЦЭМ!$B$39:$B$782,P$11)+'СЕТ СН'!$F$11+СВЦЭМ!$D$10+'СЕТ СН'!$F$6-'СЕТ СН'!$F$23</f>
        <v>1098.13915172</v>
      </c>
      <c r="Q18" s="36">
        <f>SUMIFS(СВЦЭМ!$D$39:$D$782,СВЦЭМ!$A$39:$A$782,$A18,СВЦЭМ!$B$39:$B$782,Q$11)+'СЕТ СН'!$F$11+СВЦЭМ!$D$10+'СЕТ СН'!$F$6-'СЕТ СН'!$F$23</f>
        <v>1104.5157956999999</v>
      </c>
      <c r="R18" s="36">
        <f>SUMIFS(СВЦЭМ!$D$39:$D$782,СВЦЭМ!$A$39:$A$782,$A18,СВЦЭМ!$B$39:$B$782,R$11)+'СЕТ СН'!$F$11+СВЦЭМ!$D$10+'СЕТ СН'!$F$6-'СЕТ СН'!$F$23</f>
        <v>1098.4691201099999</v>
      </c>
      <c r="S18" s="36">
        <f>SUMIFS(СВЦЭМ!$D$39:$D$782,СВЦЭМ!$A$39:$A$782,$A18,СВЦЭМ!$B$39:$B$782,S$11)+'СЕТ СН'!$F$11+СВЦЭМ!$D$10+'СЕТ СН'!$F$6-'СЕТ СН'!$F$23</f>
        <v>1098.0447828199999</v>
      </c>
      <c r="T18" s="36">
        <f>SUMIFS(СВЦЭМ!$D$39:$D$782,СВЦЭМ!$A$39:$A$782,$A18,СВЦЭМ!$B$39:$B$782,T$11)+'СЕТ СН'!$F$11+СВЦЭМ!$D$10+'СЕТ СН'!$F$6-'СЕТ СН'!$F$23</f>
        <v>1082.64186008</v>
      </c>
      <c r="U18" s="36">
        <f>SUMIFS(СВЦЭМ!$D$39:$D$782,СВЦЭМ!$A$39:$A$782,$A18,СВЦЭМ!$B$39:$B$782,U$11)+'СЕТ СН'!$F$11+СВЦЭМ!$D$10+'СЕТ СН'!$F$6-'СЕТ СН'!$F$23</f>
        <v>1059.51463838</v>
      </c>
      <c r="V18" s="36">
        <f>SUMIFS(СВЦЭМ!$D$39:$D$782,СВЦЭМ!$A$39:$A$782,$A18,СВЦЭМ!$B$39:$B$782,V$11)+'СЕТ СН'!$F$11+СВЦЭМ!$D$10+'СЕТ СН'!$F$6-'СЕТ СН'!$F$23</f>
        <v>1074.3448366600001</v>
      </c>
      <c r="W18" s="36">
        <f>SUMIFS(СВЦЭМ!$D$39:$D$782,СВЦЭМ!$A$39:$A$782,$A18,СВЦЭМ!$B$39:$B$782,W$11)+'СЕТ СН'!$F$11+СВЦЭМ!$D$10+'СЕТ СН'!$F$6-'СЕТ СН'!$F$23</f>
        <v>1107.2978682999999</v>
      </c>
      <c r="X18" s="36">
        <f>SUMIFS(СВЦЭМ!$D$39:$D$782,СВЦЭМ!$A$39:$A$782,$A18,СВЦЭМ!$B$39:$B$782,X$11)+'СЕТ СН'!$F$11+СВЦЭМ!$D$10+'СЕТ СН'!$F$6-'СЕТ СН'!$F$23</f>
        <v>1159.2406735599998</v>
      </c>
      <c r="Y18" s="36">
        <f>SUMIFS(СВЦЭМ!$D$39:$D$782,СВЦЭМ!$A$39:$A$782,$A18,СВЦЭМ!$B$39:$B$782,Y$11)+'СЕТ СН'!$F$11+СВЦЭМ!$D$10+'СЕТ СН'!$F$6-'СЕТ СН'!$F$23</f>
        <v>1169.87574692</v>
      </c>
    </row>
    <row r="19" spans="1:25" ht="15.75" x14ac:dyDescent="0.2">
      <c r="A19" s="35">
        <f t="shared" si="0"/>
        <v>44477</v>
      </c>
      <c r="B19" s="36">
        <f>SUMIFS(СВЦЭМ!$D$39:$D$782,СВЦЭМ!$A$39:$A$782,$A19,СВЦЭМ!$B$39:$B$782,B$11)+'СЕТ СН'!$F$11+СВЦЭМ!$D$10+'СЕТ СН'!$F$6-'СЕТ СН'!$F$23</f>
        <v>1142.4522326699998</v>
      </c>
      <c r="C19" s="36">
        <f>SUMIFS(СВЦЭМ!$D$39:$D$782,СВЦЭМ!$A$39:$A$782,$A19,СВЦЭМ!$B$39:$B$782,C$11)+'СЕТ СН'!$F$11+СВЦЭМ!$D$10+'СЕТ СН'!$F$6-'СЕТ СН'!$F$23</f>
        <v>1167.2778600299998</v>
      </c>
      <c r="D19" s="36">
        <f>SUMIFS(СВЦЭМ!$D$39:$D$782,СВЦЭМ!$A$39:$A$782,$A19,СВЦЭМ!$B$39:$B$782,D$11)+'СЕТ СН'!$F$11+СВЦЭМ!$D$10+'СЕТ СН'!$F$6-'СЕТ СН'!$F$23</f>
        <v>1137.4695465699999</v>
      </c>
      <c r="E19" s="36">
        <f>SUMIFS(СВЦЭМ!$D$39:$D$782,СВЦЭМ!$A$39:$A$782,$A19,СВЦЭМ!$B$39:$B$782,E$11)+'СЕТ СН'!$F$11+СВЦЭМ!$D$10+'СЕТ СН'!$F$6-'СЕТ СН'!$F$23</f>
        <v>1162.1079234199999</v>
      </c>
      <c r="F19" s="36">
        <f>SUMIFS(СВЦЭМ!$D$39:$D$782,СВЦЭМ!$A$39:$A$782,$A19,СВЦЭМ!$B$39:$B$782,F$11)+'СЕТ СН'!$F$11+СВЦЭМ!$D$10+'СЕТ СН'!$F$6-'СЕТ СН'!$F$23</f>
        <v>1159.1107082399999</v>
      </c>
      <c r="G19" s="36">
        <f>SUMIFS(СВЦЭМ!$D$39:$D$782,СВЦЭМ!$A$39:$A$782,$A19,СВЦЭМ!$B$39:$B$782,G$11)+'СЕТ СН'!$F$11+СВЦЭМ!$D$10+'СЕТ СН'!$F$6-'СЕТ СН'!$F$23</f>
        <v>1140.0863909899999</v>
      </c>
      <c r="H19" s="36">
        <f>SUMIFS(СВЦЭМ!$D$39:$D$782,СВЦЭМ!$A$39:$A$782,$A19,СВЦЭМ!$B$39:$B$782,H$11)+'СЕТ СН'!$F$11+СВЦЭМ!$D$10+'СЕТ СН'!$F$6-'СЕТ СН'!$F$23</f>
        <v>1175.53407694</v>
      </c>
      <c r="I19" s="36">
        <f>SUMIFS(СВЦЭМ!$D$39:$D$782,СВЦЭМ!$A$39:$A$782,$A19,СВЦЭМ!$B$39:$B$782,I$11)+'СЕТ СН'!$F$11+СВЦЭМ!$D$10+'СЕТ СН'!$F$6-'СЕТ СН'!$F$23</f>
        <v>1213.0760245399999</v>
      </c>
      <c r="J19" s="36">
        <f>SUMIFS(СВЦЭМ!$D$39:$D$782,СВЦЭМ!$A$39:$A$782,$A19,СВЦЭМ!$B$39:$B$782,J$11)+'СЕТ СН'!$F$11+СВЦЭМ!$D$10+'СЕТ СН'!$F$6-'СЕТ СН'!$F$23</f>
        <v>1160.3820359399999</v>
      </c>
      <c r="K19" s="36">
        <f>SUMIFS(СВЦЭМ!$D$39:$D$782,СВЦЭМ!$A$39:$A$782,$A19,СВЦЭМ!$B$39:$B$782,K$11)+'СЕТ СН'!$F$11+СВЦЭМ!$D$10+'СЕТ СН'!$F$6-'СЕТ СН'!$F$23</f>
        <v>1127.7464336499997</v>
      </c>
      <c r="L19" s="36">
        <f>SUMIFS(СВЦЭМ!$D$39:$D$782,СВЦЭМ!$A$39:$A$782,$A19,СВЦЭМ!$B$39:$B$782,L$11)+'СЕТ СН'!$F$11+СВЦЭМ!$D$10+'СЕТ СН'!$F$6-'СЕТ СН'!$F$23</f>
        <v>1090.7501587899999</v>
      </c>
      <c r="M19" s="36">
        <f>SUMIFS(СВЦЭМ!$D$39:$D$782,СВЦЭМ!$A$39:$A$782,$A19,СВЦЭМ!$B$39:$B$782,M$11)+'СЕТ СН'!$F$11+СВЦЭМ!$D$10+'СЕТ СН'!$F$6-'СЕТ СН'!$F$23</f>
        <v>1104.50190062</v>
      </c>
      <c r="N19" s="36">
        <f>SUMIFS(СВЦЭМ!$D$39:$D$782,СВЦЭМ!$A$39:$A$782,$A19,СВЦЭМ!$B$39:$B$782,N$11)+'СЕТ СН'!$F$11+СВЦЭМ!$D$10+'СЕТ СН'!$F$6-'СЕТ СН'!$F$23</f>
        <v>1109.8669931599998</v>
      </c>
      <c r="O19" s="36">
        <f>SUMIFS(СВЦЭМ!$D$39:$D$782,СВЦЭМ!$A$39:$A$782,$A19,СВЦЭМ!$B$39:$B$782,O$11)+'СЕТ СН'!$F$11+СВЦЭМ!$D$10+'СЕТ СН'!$F$6-'СЕТ СН'!$F$23</f>
        <v>1100.5817464299998</v>
      </c>
      <c r="P19" s="36">
        <f>SUMIFS(СВЦЭМ!$D$39:$D$782,СВЦЭМ!$A$39:$A$782,$A19,СВЦЭМ!$B$39:$B$782,P$11)+'СЕТ СН'!$F$11+СВЦЭМ!$D$10+'СЕТ СН'!$F$6-'СЕТ СН'!$F$23</f>
        <v>1101.5173421499999</v>
      </c>
      <c r="Q19" s="36">
        <f>SUMIFS(СВЦЭМ!$D$39:$D$782,СВЦЭМ!$A$39:$A$782,$A19,СВЦЭМ!$B$39:$B$782,Q$11)+'СЕТ СН'!$F$11+СВЦЭМ!$D$10+'СЕТ СН'!$F$6-'СЕТ СН'!$F$23</f>
        <v>1096.4384733699999</v>
      </c>
      <c r="R19" s="36">
        <f>SUMIFS(СВЦЭМ!$D$39:$D$782,СВЦЭМ!$A$39:$A$782,$A19,СВЦЭМ!$B$39:$B$782,R$11)+'СЕТ СН'!$F$11+СВЦЭМ!$D$10+'СЕТ СН'!$F$6-'СЕТ СН'!$F$23</f>
        <v>1092.51174444</v>
      </c>
      <c r="S19" s="36">
        <f>SUMIFS(СВЦЭМ!$D$39:$D$782,СВЦЭМ!$A$39:$A$782,$A19,СВЦЭМ!$B$39:$B$782,S$11)+'СЕТ СН'!$F$11+СВЦЭМ!$D$10+'СЕТ СН'!$F$6-'СЕТ СН'!$F$23</f>
        <v>1095.3008839499998</v>
      </c>
      <c r="T19" s="36">
        <f>SUMIFS(СВЦЭМ!$D$39:$D$782,СВЦЭМ!$A$39:$A$782,$A19,СВЦЭМ!$B$39:$B$782,T$11)+'СЕТ СН'!$F$11+СВЦЭМ!$D$10+'СЕТ СН'!$F$6-'СЕТ СН'!$F$23</f>
        <v>1101.9805831499998</v>
      </c>
      <c r="U19" s="36">
        <f>SUMIFS(СВЦЭМ!$D$39:$D$782,СВЦЭМ!$A$39:$A$782,$A19,СВЦЭМ!$B$39:$B$782,U$11)+'СЕТ СН'!$F$11+СВЦЭМ!$D$10+'СЕТ СН'!$F$6-'СЕТ СН'!$F$23</f>
        <v>1072.99045482</v>
      </c>
      <c r="V19" s="36">
        <f>SUMIFS(СВЦЭМ!$D$39:$D$782,СВЦЭМ!$A$39:$A$782,$A19,СВЦЭМ!$B$39:$B$782,V$11)+'СЕТ СН'!$F$11+СВЦЭМ!$D$10+'СЕТ СН'!$F$6-'СЕТ СН'!$F$23</f>
        <v>1073.8437346399999</v>
      </c>
      <c r="W19" s="36">
        <f>SUMIFS(СВЦЭМ!$D$39:$D$782,СВЦЭМ!$A$39:$A$782,$A19,СВЦЭМ!$B$39:$B$782,W$11)+'СЕТ СН'!$F$11+СВЦЭМ!$D$10+'СЕТ СН'!$F$6-'СЕТ СН'!$F$23</f>
        <v>1108.6993669599999</v>
      </c>
      <c r="X19" s="36">
        <f>SUMIFS(СВЦЭМ!$D$39:$D$782,СВЦЭМ!$A$39:$A$782,$A19,СВЦЭМ!$B$39:$B$782,X$11)+'СЕТ СН'!$F$11+СВЦЭМ!$D$10+'СЕТ СН'!$F$6-'СЕТ СН'!$F$23</f>
        <v>1160.8753881199998</v>
      </c>
      <c r="Y19" s="36">
        <f>SUMIFS(СВЦЭМ!$D$39:$D$782,СВЦЭМ!$A$39:$A$782,$A19,СВЦЭМ!$B$39:$B$782,Y$11)+'СЕТ СН'!$F$11+СВЦЭМ!$D$10+'СЕТ СН'!$F$6-'СЕТ СН'!$F$23</f>
        <v>1162.4643401199999</v>
      </c>
    </row>
    <row r="20" spans="1:25" ht="15.75" x14ac:dyDescent="0.2">
      <c r="A20" s="35">
        <f t="shared" si="0"/>
        <v>44478</v>
      </c>
      <c r="B20" s="36">
        <f>SUMIFS(СВЦЭМ!$D$39:$D$782,СВЦЭМ!$A$39:$A$782,$A20,СВЦЭМ!$B$39:$B$782,B$11)+'СЕТ СН'!$F$11+СВЦЭМ!$D$10+'СЕТ СН'!$F$6-'СЕТ СН'!$F$23</f>
        <v>1047.5265958799998</v>
      </c>
      <c r="C20" s="36">
        <f>SUMIFS(СВЦЭМ!$D$39:$D$782,СВЦЭМ!$A$39:$A$782,$A20,СВЦЭМ!$B$39:$B$782,C$11)+'СЕТ СН'!$F$11+СВЦЭМ!$D$10+'СЕТ СН'!$F$6-'СЕТ СН'!$F$23</f>
        <v>1084.7191441</v>
      </c>
      <c r="D20" s="36">
        <f>SUMIFS(СВЦЭМ!$D$39:$D$782,СВЦЭМ!$A$39:$A$782,$A20,СВЦЭМ!$B$39:$B$782,D$11)+'СЕТ СН'!$F$11+СВЦЭМ!$D$10+'СЕТ СН'!$F$6-'СЕТ СН'!$F$23</f>
        <v>1081.7144673799999</v>
      </c>
      <c r="E20" s="36">
        <f>SUMIFS(СВЦЭМ!$D$39:$D$782,СВЦЭМ!$A$39:$A$782,$A20,СВЦЭМ!$B$39:$B$782,E$11)+'СЕТ СН'!$F$11+СВЦЭМ!$D$10+'СЕТ СН'!$F$6-'СЕТ СН'!$F$23</f>
        <v>1101.8570201699999</v>
      </c>
      <c r="F20" s="36">
        <f>SUMIFS(СВЦЭМ!$D$39:$D$782,СВЦЭМ!$A$39:$A$782,$A20,СВЦЭМ!$B$39:$B$782,F$11)+'СЕТ СН'!$F$11+СВЦЭМ!$D$10+'СЕТ СН'!$F$6-'СЕТ СН'!$F$23</f>
        <v>1089.8196203099999</v>
      </c>
      <c r="G20" s="36">
        <f>SUMIFS(СВЦЭМ!$D$39:$D$782,СВЦЭМ!$A$39:$A$782,$A20,СВЦЭМ!$B$39:$B$782,G$11)+'СЕТ СН'!$F$11+СВЦЭМ!$D$10+'СЕТ СН'!$F$6-'СЕТ СН'!$F$23</f>
        <v>1081.9228552899999</v>
      </c>
      <c r="H20" s="36">
        <f>SUMIFS(СВЦЭМ!$D$39:$D$782,СВЦЭМ!$A$39:$A$782,$A20,СВЦЭМ!$B$39:$B$782,H$11)+'СЕТ СН'!$F$11+СВЦЭМ!$D$10+'СЕТ СН'!$F$6-'СЕТ СН'!$F$23</f>
        <v>1050.7647998699999</v>
      </c>
      <c r="I20" s="36">
        <f>SUMIFS(СВЦЭМ!$D$39:$D$782,СВЦЭМ!$A$39:$A$782,$A20,СВЦЭМ!$B$39:$B$782,I$11)+'СЕТ СН'!$F$11+СВЦЭМ!$D$10+'СЕТ СН'!$F$6-'СЕТ СН'!$F$23</f>
        <v>1127.2718611400001</v>
      </c>
      <c r="J20" s="36">
        <f>SUMIFS(СВЦЭМ!$D$39:$D$782,СВЦЭМ!$A$39:$A$782,$A20,СВЦЭМ!$B$39:$B$782,J$11)+'СЕТ СН'!$F$11+СВЦЭМ!$D$10+'СЕТ СН'!$F$6-'СЕТ СН'!$F$23</f>
        <v>1159.0348156099999</v>
      </c>
      <c r="K20" s="36">
        <f>SUMIFS(СВЦЭМ!$D$39:$D$782,СВЦЭМ!$A$39:$A$782,$A20,СВЦЭМ!$B$39:$B$782,K$11)+'СЕТ СН'!$F$11+СВЦЭМ!$D$10+'СЕТ СН'!$F$6-'СЕТ СН'!$F$23</f>
        <v>1097.3201127999998</v>
      </c>
      <c r="L20" s="36">
        <f>SUMIFS(СВЦЭМ!$D$39:$D$782,СВЦЭМ!$A$39:$A$782,$A20,СВЦЭМ!$B$39:$B$782,L$11)+'СЕТ СН'!$F$11+СВЦЭМ!$D$10+'СЕТ СН'!$F$6-'СЕТ СН'!$F$23</f>
        <v>1071.7865141899999</v>
      </c>
      <c r="M20" s="36">
        <f>SUMIFS(СВЦЭМ!$D$39:$D$782,СВЦЭМ!$A$39:$A$782,$A20,СВЦЭМ!$B$39:$B$782,M$11)+'СЕТ СН'!$F$11+СВЦЭМ!$D$10+'СЕТ СН'!$F$6-'СЕТ СН'!$F$23</f>
        <v>1078.4408633</v>
      </c>
      <c r="N20" s="36">
        <f>SUMIFS(СВЦЭМ!$D$39:$D$782,СВЦЭМ!$A$39:$A$782,$A20,СВЦЭМ!$B$39:$B$782,N$11)+'СЕТ СН'!$F$11+СВЦЭМ!$D$10+'СЕТ СН'!$F$6-'СЕТ СН'!$F$23</f>
        <v>1096.4201868199998</v>
      </c>
      <c r="O20" s="36">
        <f>SUMIFS(СВЦЭМ!$D$39:$D$782,СВЦЭМ!$A$39:$A$782,$A20,СВЦЭМ!$B$39:$B$782,O$11)+'СЕТ СН'!$F$11+СВЦЭМ!$D$10+'СЕТ СН'!$F$6-'СЕТ СН'!$F$23</f>
        <v>1093.94469503</v>
      </c>
      <c r="P20" s="36">
        <f>SUMIFS(СВЦЭМ!$D$39:$D$782,СВЦЭМ!$A$39:$A$782,$A20,СВЦЭМ!$B$39:$B$782,P$11)+'СЕТ СН'!$F$11+СВЦЭМ!$D$10+'СЕТ СН'!$F$6-'СЕТ СН'!$F$23</f>
        <v>1091.1489690399999</v>
      </c>
      <c r="Q20" s="36">
        <f>SUMIFS(СВЦЭМ!$D$39:$D$782,СВЦЭМ!$A$39:$A$782,$A20,СВЦЭМ!$B$39:$B$782,Q$11)+'СЕТ СН'!$F$11+СВЦЭМ!$D$10+'СЕТ СН'!$F$6-'СЕТ СН'!$F$23</f>
        <v>1162.9532836699998</v>
      </c>
      <c r="R20" s="36">
        <f>SUMIFS(СВЦЭМ!$D$39:$D$782,СВЦЭМ!$A$39:$A$782,$A20,СВЦЭМ!$B$39:$B$782,R$11)+'СЕТ СН'!$F$11+СВЦЭМ!$D$10+'СЕТ СН'!$F$6-'СЕТ СН'!$F$23</f>
        <v>1125.7263956899999</v>
      </c>
      <c r="S20" s="36">
        <f>SUMIFS(СВЦЭМ!$D$39:$D$782,СВЦЭМ!$A$39:$A$782,$A20,СВЦЭМ!$B$39:$B$782,S$11)+'СЕТ СН'!$F$11+СВЦЭМ!$D$10+'СЕТ СН'!$F$6-'СЕТ СН'!$F$23</f>
        <v>1097.1693960699999</v>
      </c>
      <c r="T20" s="36">
        <f>SUMIFS(СВЦЭМ!$D$39:$D$782,СВЦЭМ!$A$39:$A$782,$A20,СВЦЭМ!$B$39:$B$782,T$11)+'СЕТ СН'!$F$11+СВЦЭМ!$D$10+'СЕТ СН'!$F$6-'СЕТ СН'!$F$23</f>
        <v>1073.42938931</v>
      </c>
      <c r="U20" s="36">
        <f>SUMIFS(СВЦЭМ!$D$39:$D$782,СВЦЭМ!$A$39:$A$782,$A20,СВЦЭМ!$B$39:$B$782,U$11)+'СЕТ СН'!$F$11+СВЦЭМ!$D$10+'СЕТ СН'!$F$6-'СЕТ СН'!$F$23</f>
        <v>1045.5016577699998</v>
      </c>
      <c r="V20" s="36">
        <f>SUMIFS(СВЦЭМ!$D$39:$D$782,СВЦЭМ!$A$39:$A$782,$A20,СВЦЭМ!$B$39:$B$782,V$11)+'СЕТ СН'!$F$11+СВЦЭМ!$D$10+'СЕТ СН'!$F$6-'СЕТ СН'!$F$23</f>
        <v>1029.00591222</v>
      </c>
      <c r="W20" s="36">
        <f>SUMIFS(СВЦЭМ!$D$39:$D$782,СВЦЭМ!$A$39:$A$782,$A20,СВЦЭМ!$B$39:$B$782,W$11)+'СЕТ СН'!$F$11+СВЦЭМ!$D$10+'СЕТ СН'!$F$6-'СЕТ СН'!$F$23</f>
        <v>1073.7743495499999</v>
      </c>
      <c r="X20" s="36">
        <f>SUMIFS(СВЦЭМ!$D$39:$D$782,СВЦЭМ!$A$39:$A$782,$A20,СВЦЭМ!$B$39:$B$782,X$11)+'СЕТ СН'!$F$11+СВЦЭМ!$D$10+'СЕТ СН'!$F$6-'СЕТ СН'!$F$23</f>
        <v>1113.15842131</v>
      </c>
      <c r="Y20" s="36">
        <f>SUMIFS(СВЦЭМ!$D$39:$D$782,СВЦЭМ!$A$39:$A$782,$A20,СВЦЭМ!$B$39:$B$782,Y$11)+'СЕТ СН'!$F$11+СВЦЭМ!$D$10+'СЕТ СН'!$F$6-'СЕТ СН'!$F$23</f>
        <v>1125.7942078999999</v>
      </c>
    </row>
    <row r="21" spans="1:25" ht="15.75" x14ac:dyDescent="0.2">
      <c r="A21" s="35">
        <f t="shared" si="0"/>
        <v>44479</v>
      </c>
      <c r="B21" s="36">
        <f>SUMIFS(СВЦЭМ!$D$39:$D$782,СВЦЭМ!$A$39:$A$782,$A21,СВЦЭМ!$B$39:$B$782,B$11)+'СЕТ СН'!$F$11+СВЦЭМ!$D$10+'СЕТ СН'!$F$6-'СЕТ СН'!$F$23</f>
        <v>1307.9013129099999</v>
      </c>
      <c r="C21" s="36">
        <f>SUMIFS(СВЦЭМ!$D$39:$D$782,СВЦЭМ!$A$39:$A$782,$A21,СВЦЭМ!$B$39:$B$782,C$11)+'СЕТ СН'!$F$11+СВЦЭМ!$D$10+'СЕТ СН'!$F$6-'СЕТ СН'!$F$23</f>
        <v>1334.07385684</v>
      </c>
      <c r="D21" s="36">
        <f>SUMIFS(СВЦЭМ!$D$39:$D$782,СВЦЭМ!$A$39:$A$782,$A21,СВЦЭМ!$B$39:$B$782,D$11)+'СЕТ СН'!$F$11+СВЦЭМ!$D$10+'СЕТ СН'!$F$6-'СЕТ СН'!$F$23</f>
        <v>1318.50537835</v>
      </c>
      <c r="E21" s="36">
        <f>SUMIFS(СВЦЭМ!$D$39:$D$782,СВЦЭМ!$A$39:$A$782,$A21,СВЦЭМ!$B$39:$B$782,E$11)+'СЕТ СН'!$F$11+СВЦЭМ!$D$10+'СЕТ СН'!$F$6-'СЕТ СН'!$F$23</f>
        <v>1304.3486893999998</v>
      </c>
      <c r="F21" s="36">
        <f>SUMIFS(СВЦЭМ!$D$39:$D$782,СВЦЭМ!$A$39:$A$782,$A21,СВЦЭМ!$B$39:$B$782,F$11)+'СЕТ СН'!$F$11+СВЦЭМ!$D$10+'СЕТ СН'!$F$6-'СЕТ СН'!$F$23</f>
        <v>1294.9743410699998</v>
      </c>
      <c r="G21" s="36">
        <f>SUMIFS(СВЦЭМ!$D$39:$D$782,СВЦЭМ!$A$39:$A$782,$A21,СВЦЭМ!$B$39:$B$782,G$11)+'СЕТ СН'!$F$11+СВЦЭМ!$D$10+'СЕТ СН'!$F$6-'СЕТ СН'!$F$23</f>
        <v>1296.70066991</v>
      </c>
      <c r="H21" s="36">
        <f>SUMIFS(СВЦЭМ!$D$39:$D$782,СВЦЭМ!$A$39:$A$782,$A21,СВЦЭМ!$B$39:$B$782,H$11)+'СЕТ СН'!$F$11+СВЦЭМ!$D$10+'СЕТ СН'!$F$6-'СЕТ СН'!$F$23</f>
        <v>1335.8207003199998</v>
      </c>
      <c r="I21" s="36">
        <f>SUMIFS(СВЦЭМ!$D$39:$D$782,СВЦЭМ!$A$39:$A$782,$A21,СВЦЭМ!$B$39:$B$782,I$11)+'СЕТ СН'!$F$11+СВЦЭМ!$D$10+'СЕТ СН'!$F$6-'СЕТ СН'!$F$23</f>
        <v>1318.1969717999998</v>
      </c>
      <c r="J21" s="36">
        <f>SUMIFS(СВЦЭМ!$D$39:$D$782,СВЦЭМ!$A$39:$A$782,$A21,СВЦЭМ!$B$39:$B$782,J$11)+'СЕТ СН'!$F$11+СВЦЭМ!$D$10+'СЕТ СН'!$F$6-'СЕТ СН'!$F$23</f>
        <v>1258.44411883</v>
      </c>
      <c r="K21" s="36">
        <f>SUMIFS(СВЦЭМ!$D$39:$D$782,СВЦЭМ!$A$39:$A$782,$A21,СВЦЭМ!$B$39:$B$782,K$11)+'СЕТ СН'!$F$11+СВЦЭМ!$D$10+'СЕТ СН'!$F$6-'СЕТ СН'!$F$23</f>
        <v>1222.8379112299999</v>
      </c>
      <c r="L21" s="36">
        <f>SUMIFS(СВЦЭМ!$D$39:$D$782,СВЦЭМ!$A$39:$A$782,$A21,СВЦЭМ!$B$39:$B$782,L$11)+'СЕТ СН'!$F$11+СВЦЭМ!$D$10+'СЕТ СН'!$F$6-'СЕТ СН'!$F$23</f>
        <v>1214.0480885099998</v>
      </c>
      <c r="M21" s="36">
        <f>SUMIFS(СВЦЭМ!$D$39:$D$782,СВЦЭМ!$A$39:$A$782,$A21,СВЦЭМ!$B$39:$B$782,M$11)+'СЕТ СН'!$F$11+СВЦЭМ!$D$10+'СЕТ СН'!$F$6-'СЕТ СН'!$F$23</f>
        <v>1213.7413401699998</v>
      </c>
      <c r="N21" s="36">
        <f>SUMIFS(СВЦЭМ!$D$39:$D$782,СВЦЭМ!$A$39:$A$782,$A21,СВЦЭМ!$B$39:$B$782,N$11)+'СЕТ СН'!$F$11+СВЦЭМ!$D$10+'СЕТ СН'!$F$6-'СЕТ СН'!$F$23</f>
        <v>1215.9267112599998</v>
      </c>
      <c r="O21" s="36">
        <f>SUMIFS(СВЦЭМ!$D$39:$D$782,СВЦЭМ!$A$39:$A$782,$A21,СВЦЭМ!$B$39:$B$782,O$11)+'СЕТ СН'!$F$11+СВЦЭМ!$D$10+'СЕТ СН'!$F$6-'СЕТ СН'!$F$23</f>
        <v>1227.8617678799999</v>
      </c>
      <c r="P21" s="36">
        <f>SUMIFS(СВЦЭМ!$D$39:$D$782,СВЦЭМ!$A$39:$A$782,$A21,СВЦЭМ!$B$39:$B$782,P$11)+'СЕТ СН'!$F$11+СВЦЭМ!$D$10+'СЕТ СН'!$F$6-'СЕТ СН'!$F$23</f>
        <v>1228.0391222599999</v>
      </c>
      <c r="Q21" s="36">
        <f>SUMIFS(СВЦЭМ!$D$39:$D$782,СВЦЭМ!$A$39:$A$782,$A21,СВЦЭМ!$B$39:$B$782,Q$11)+'СЕТ СН'!$F$11+СВЦЭМ!$D$10+'СЕТ СН'!$F$6-'СЕТ СН'!$F$23</f>
        <v>1237.4474175999999</v>
      </c>
      <c r="R21" s="36">
        <f>SUMIFS(СВЦЭМ!$D$39:$D$782,СВЦЭМ!$A$39:$A$782,$A21,СВЦЭМ!$B$39:$B$782,R$11)+'СЕТ СН'!$F$11+СВЦЭМ!$D$10+'СЕТ СН'!$F$6-'СЕТ СН'!$F$23</f>
        <v>1234.4020415099999</v>
      </c>
      <c r="S21" s="36">
        <f>SUMIFS(СВЦЭМ!$D$39:$D$782,СВЦЭМ!$A$39:$A$782,$A21,СВЦЭМ!$B$39:$B$782,S$11)+'СЕТ СН'!$F$11+СВЦЭМ!$D$10+'СЕТ СН'!$F$6-'СЕТ СН'!$F$23</f>
        <v>1228.6354847699999</v>
      </c>
      <c r="T21" s="36">
        <f>SUMIFS(СВЦЭМ!$D$39:$D$782,СВЦЭМ!$A$39:$A$782,$A21,СВЦЭМ!$B$39:$B$782,T$11)+'СЕТ СН'!$F$11+СВЦЭМ!$D$10+'СЕТ СН'!$F$6-'СЕТ СН'!$F$23</f>
        <v>1185.2327911899999</v>
      </c>
      <c r="U21" s="36">
        <f>SUMIFS(СВЦЭМ!$D$39:$D$782,СВЦЭМ!$A$39:$A$782,$A21,СВЦЭМ!$B$39:$B$782,U$11)+'СЕТ СН'!$F$11+СВЦЭМ!$D$10+'СЕТ СН'!$F$6-'СЕТ СН'!$F$23</f>
        <v>1184.8020685299998</v>
      </c>
      <c r="V21" s="36">
        <f>SUMIFS(СВЦЭМ!$D$39:$D$782,СВЦЭМ!$A$39:$A$782,$A21,СВЦЭМ!$B$39:$B$782,V$11)+'СЕТ СН'!$F$11+СВЦЭМ!$D$10+'СЕТ СН'!$F$6-'СЕТ СН'!$F$23</f>
        <v>1162.5015099599998</v>
      </c>
      <c r="W21" s="36">
        <f>SUMIFS(СВЦЭМ!$D$39:$D$782,СВЦЭМ!$A$39:$A$782,$A21,СВЦЭМ!$B$39:$B$782,W$11)+'СЕТ СН'!$F$11+СВЦЭМ!$D$10+'СЕТ СН'!$F$6-'СЕТ СН'!$F$23</f>
        <v>1200.7077506799999</v>
      </c>
      <c r="X21" s="36">
        <f>SUMIFS(СВЦЭМ!$D$39:$D$782,СВЦЭМ!$A$39:$A$782,$A21,СВЦЭМ!$B$39:$B$782,X$11)+'СЕТ СН'!$F$11+СВЦЭМ!$D$10+'СЕТ СН'!$F$6-'СЕТ СН'!$F$23</f>
        <v>1232.6350556199998</v>
      </c>
      <c r="Y21" s="36">
        <f>SUMIFS(СВЦЭМ!$D$39:$D$782,СВЦЭМ!$A$39:$A$782,$A21,СВЦЭМ!$B$39:$B$782,Y$11)+'СЕТ СН'!$F$11+СВЦЭМ!$D$10+'СЕТ СН'!$F$6-'СЕТ СН'!$F$23</f>
        <v>1240.8813486099998</v>
      </c>
    </row>
    <row r="22" spans="1:25" ht="15.75" x14ac:dyDescent="0.2">
      <c r="A22" s="35">
        <f t="shared" si="0"/>
        <v>44480</v>
      </c>
      <c r="B22" s="36">
        <f>SUMIFS(СВЦЭМ!$D$39:$D$782,СВЦЭМ!$A$39:$A$782,$A22,СВЦЭМ!$B$39:$B$782,B$11)+'СЕТ СН'!$F$11+СВЦЭМ!$D$10+'СЕТ СН'!$F$6-'СЕТ СН'!$F$23</f>
        <v>1162.2864463199999</v>
      </c>
      <c r="C22" s="36">
        <f>SUMIFS(СВЦЭМ!$D$39:$D$782,СВЦЭМ!$A$39:$A$782,$A22,СВЦЭМ!$B$39:$B$782,C$11)+'СЕТ СН'!$F$11+СВЦЭМ!$D$10+'СЕТ СН'!$F$6-'СЕТ СН'!$F$23</f>
        <v>1198.95541454</v>
      </c>
      <c r="D22" s="36">
        <f>SUMIFS(СВЦЭМ!$D$39:$D$782,СВЦЭМ!$A$39:$A$782,$A22,СВЦЭМ!$B$39:$B$782,D$11)+'СЕТ СН'!$F$11+СВЦЭМ!$D$10+'СЕТ СН'!$F$6-'СЕТ СН'!$F$23</f>
        <v>1171.0118962299998</v>
      </c>
      <c r="E22" s="36">
        <f>SUMIFS(СВЦЭМ!$D$39:$D$782,СВЦЭМ!$A$39:$A$782,$A22,СВЦЭМ!$B$39:$B$782,E$11)+'СЕТ СН'!$F$11+СВЦЭМ!$D$10+'СЕТ СН'!$F$6-'СЕТ СН'!$F$23</f>
        <v>1163.22108394</v>
      </c>
      <c r="F22" s="36">
        <f>SUMIFS(СВЦЭМ!$D$39:$D$782,СВЦЭМ!$A$39:$A$782,$A22,СВЦЭМ!$B$39:$B$782,F$11)+'СЕТ СН'!$F$11+СВЦЭМ!$D$10+'СЕТ СН'!$F$6-'СЕТ СН'!$F$23</f>
        <v>1162.83995749</v>
      </c>
      <c r="G22" s="36">
        <f>SUMIFS(СВЦЭМ!$D$39:$D$782,СВЦЭМ!$A$39:$A$782,$A22,СВЦЭМ!$B$39:$B$782,G$11)+'СЕТ СН'!$F$11+СВЦЭМ!$D$10+'СЕТ СН'!$F$6-'СЕТ СН'!$F$23</f>
        <v>1176.7013119799999</v>
      </c>
      <c r="H22" s="36">
        <f>SUMIFS(СВЦЭМ!$D$39:$D$782,СВЦЭМ!$A$39:$A$782,$A22,СВЦЭМ!$B$39:$B$782,H$11)+'СЕТ СН'!$F$11+СВЦЭМ!$D$10+'СЕТ СН'!$F$6-'СЕТ СН'!$F$23</f>
        <v>1244.19571271</v>
      </c>
      <c r="I22" s="36">
        <f>SUMIFS(СВЦЭМ!$D$39:$D$782,СВЦЭМ!$A$39:$A$782,$A22,СВЦЭМ!$B$39:$B$782,I$11)+'СЕТ СН'!$F$11+СВЦЭМ!$D$10+'СЕТ СН'!$F$6-'СЕТ СН'!$F$23</f>
        <v>1217.4183889799999</v>
      </c>
      <c r="J22" s="36">
        <f>SUMIFS(СВЦЭМ!$D$39:$D$782,СВЦЭМ!$A$39:$A$782,$A22,СВЦЭМ!$B$39:$B$782,J$11)+'СЕТ СН'!$F$11+СВЦЭМ!$D$10+'СЕТ СН'!$F$6-'СЕТ СН'!$F$23</f>
        <v>1163.4135749899999</v>
      </c>
      <c r="K22" s="36">
        <f>SUMIFS(СВЦЭМ!$D$39:$D$782,СВЦЭМ!$A$39:$A$782,$A22,СВЦЭМ!$B$39:$B$782,K$11)+'СЕТ СН'!$F$11+СВЦЭМ!$D$10+'СЕТ СН'!$F$6-'СЕТ СН'!$F$23</f>
        <v>1147.4615156999998</v>
      </c>
      <c r="L22" s="36">
        <f>SUMIFS(СВЦЭМ!$D$39:$D$782,СВЦЭМ!$A$39:$A$782,$A22,СВЦЭМ!$B$39:$B$782,L$11)+'СЕТ СН'!$F$11+СВЦЭМ!$D$10+'СЕТ СН'!$F$6-'СЕТ СН'!$F$23</f>
        <v>1148.4271029699999</v>
      </c>
      <c r="M22" s="36">
        <f>SUMIFS(СВЦЭМ!$D$39:$D$782,СВЦЭМ!$A$39:$A$782,$A22,СВЦЭМ!$B$39:$B$782,M$11)+'СЕТ СН'!$F$11+СВЦЭМ!$D$10+'СЕТ СН'!$F$6-'СЕТ СН'!$F$23</f>
        <v>1168.8406548799999</v>
      </c>
      <c r="N22" s="36">
        <f>SUMIFS(СВЦЭМ!$D$39:$D$782,СВЦЭМ!$A$39:$A$782,$A22,СВЦЭМ!$B$39:$B$782,N$11)+'СЕТ СН'!$F$11+СВЦЭМ!$D$10+'СЕТ СН'!$F$6-'СЕТ СН'!$F$23</f>
        <v>1172.3717084199998</v>
      </c>
      <c r="O22" s="36">
        <f>SUMIFS(СВЦЭМ!$D$39:$D$782,СВЦЭМ!$A$39:$A$782,$A22,СВЦЭМ!$B$39:$B$782,O$11)+'СЕТ СН'!$F$11+СВЦЭМ!$D$10+'СЕТ СН'!$F$6-'СЕТ СН'!$F$23</f>
        <v>1170.9658256499999</v>
      </c>
      <c r="P22" s="36">
        <f>SUMIFS(СВЦЭМ!$D$39:$D$782,СВЦЭМ!$A$39:$A$782,$A22,СВЦЭМ!$B$39:$B$782,P$11)+'СЕТ СН'!$F$11+СВЦЭМ!$D$10+'СЕТ СН'!$F$6-'СЕТ СН'!$F$23</f>
        <v>1174.3073553899999</v>
      </c>
      <c r="Q22" s="36">
        <f>SUMIFS(СВЦЭМ!$D$39:$D$782,СВЦЭМ!$A$39:$A$782,$A22,СВЦЭМ!$B$39:$B$782,Q$11)+'СЕТ СН'!$F$11+СВЦЭМ!$D$10+'СЕТ СН'!$F$6-'СЕТ СН'!$F$23</f>
        <v>1176.04694475</v>
      </c>
      <c r="R22" s="36">
        <f>SUMIFS(СВЦЭМ!$D$39:$D$782,СВЦЭМ!$A$39:$A$782,$A22,СВЦЭМ!$B$39:$B$782,R$11)+'СЕТ СН'!$F$11+СВЦЭМ!$D$10+'СЕТ СН'!$F$6-'СЕТ СН'!$F$23</f>
        <v>1168.1828098999999</v>
      </c>
      <c r="S22" s="36">
        <f>SUMIFS(СВЦЭМ!$D$39:$D$782,СВЦЭМ!$A$39:$A$782,$A22,СВЦЭМ!$B$39:$B$782,S$11)+'СЕТ СН'!$F$11+СВЦЭМ!$D$10+'СЕТ СН'!$F$6-'СЕТ СН'!$F$23</f>
        <v>1160.52943854</v>
      </c>
      <c r="T22" s="36">
        <f>SUMIFS(СВЦЭМ!$D$39:$D$782,СВЦЭМ!$A$39:$A$782,$A22,СВЦЭМ!$B$39:$B$782,T$11)+'СЕТ СН'!$F$11+СВЦЭМ!$D$10+'СЕТ СН'!$F$6-'СЕТ СН'!$F$23</f>
        <v>1135.57156218</v>
      </c>
      <c r="U22" s="36">
        <f>SUMIFS(СВЦЭМ!$D$39:$D$782,СВЦЭМ!$A$39:$A$782,$A22,СВЦЭМ!$B$39:$B$782,U$11)+'СЕТ СН'!$F$11+СВЦЭМ!$D$10+'СЕТ СН'!$F$6-'СЕТ СН'!$F$23</f>
        <v>1125.4296847099999</v>
      </c>
      <c r="V22" s="36">
        <f>SUMIFS(СВЦЭМ!$D$39:$D$782,СВЦЭМ!$A$39:$A$782,$A22,СВЦЭМ!$B$39:$B$782,V$11)+'СЕТ СН'!$F$11+СВЦЭМ!$D$10+'СЕТ СН'!$F$6-'СЕТ СН'!$F$23</f>
        <v>1123.72283999</v>
      </c>
      <c r="W22" s="36">
        <f>SUMIFS(СВЦЭМ!$D$39:$D$782,СВЦЭМ!$A$39:$A$782,$A22,СВЦЭМ!$B$39:$B$782,W$11)+'СЕТ СН'!$F$11+СВЦЭМ!$D$10+'СЕТ СН'!$F$6-'СЕТ СН'!$F$23</f>
        <v>1149.5882836199999</v>
      </c>
      <c r="X22" s="36">
        <f>SUMIFS(СВЦЭМ!$D$39:$D$782,СВЦЭМ!$A$39:$A$782,$A22,СВЦЭМ!$B$39:$B$782,X$11)+'СЕТ СН'!$F$11+СВЦЭМ!$D$10+'СЕТ СН'!$F$6-'СЕТ СН'!$F$23</f>
        <v>1164.45001136</v>
      </c>
      <c r="Y22" s="36">
        <f>SUMIFS(СВЦЭМ!$D$39:$D$782,СВЦЭМ!$A$39:$A$782,$A22,СВЦЭМ!$B$39:$B$782,Y$11)+'СЕТ СН'!$F$11+СВЦЭМ!$D$10+'СЕТ СН'!$F$6-'СЕТ СН'!$F$23</f>
        <v>1199.58516401</v>
      </c>
    </row>
    <row r="23" spans="1:25" ht="15.75" x14ac:dyDescent="0.2">
      <c r="A23" s="35">
        <f t="shared" si="0"/>
        <v>44481</v>
      </c>
      <c r="B23" s="36">
        <f>SUMIFS(СВЦЭМ!$D$39:$D$782,СВЦЭМ!$A$39:$A$782,$A23,СВЦЭМ!$B$39:$B$782,B$11)+'СЕТ СН'!$F$11+СВЦЭМ!$D$10+'СЕТ СН'!$F$6-'СЕТ СН'!$F$23</f>
        <v>1229.0524877999999</v>
      </c>
      <c r="C23" s="36">
        <f>SUMIFS(СВЦЭМ!$D$39:$D$782,СВЦЭМ!$A$39:$A$782,$A23,СВЦЭМ!$B$39:$B$782,C$11)+'СЕТ СН'!$F$11+СВЦЭМ!$D$10+'СЕТ СН'!$F$6-'СЕТ СН'!$F$23</f>
        <v>1252.0677667099999</v>
      </c>
      <c r="D23" s="36">
        <f>SUMIFS(СВЦЭМ!$D$39:$D$782,СВЦЭМ!$A$39:$A$782,$A23,СВЦЭМ!$B$39:$B$782,D$11)+'СЕТ СН'!$F$11+СВЦЭМ!$D$10+'СЕТ СН'!$F$6-'СЕТ СН'!$F$23</f>
        <v>1167.2917634399998</v>
      </c>
      <c r="E23" s="36">
        <f>SUMIFS(СВЦЭМ!$D$39:$D$782,СВЦЭМ!$A$39:$A$782,$A23,СВЦЭМ!$B$39:$B$782,E$11)+'СЕТ СН'!$F$11+СВЦЭМ!$D$10+'СЕТ СН'!$F$6-'СЕТ СН'!$F$23</f>
        <v>1161.7068203699998</v>
      </c>
      <c r="F23" s="36">
        <f>SUMIFS(СВЦЭМ!$D$39:$D$782,СВЦЭМ!$A$39:$A$782,$A23,СВЦЭМ!$B$39:$B$782,F$11)+'СЕТ СН'!$F$11+СВЦЭМ!$D$10+'СЕТ СН'!$F$6-'СЕТ СН'!$F$23</f>
        <v>1161.0844184999999</v>
      </c>
      <c r="G23" s="36">
        <f>SUMIFS(СВЦЭМ!$D$39:$D$782,СВЦЭМ!$A$39:$A$782,$A23,СВЦЭМ!$B$39:$B$782,G$11)+'СЕТ СН'!$F$11+СВЦЭМ!$D$10+'СЕТ СН'!$F$6-'СЕТ СН'!$F$23</f>
        <v>1161.7886525299998</v>
      </c>
      <c r="H23" s="36">
        <f>SUMIFS(СВЦЭМ!$D$39:$D$782,СВЦЭМ!$A$39:$A$782,$A23,СВЦЭМ!$B$39:$B$782,H$11)+'СЕТ СН'!$F$11+СВЦЭМ!$D$10+'СЕТ СН'!$F$6-'СЕТ СН'!$F$23</f>
        <v>1235.6063353499999</v>
      </c>
      <c r="I23" s="36">
        <f>SUMIFS(СВЦЭМ!$D$39:$D$782,СВЦЭМ!$A$39:$A$782,$A23,СВЦЭМ!$B$39:$B$782,I$11)+'СЕТ СН'!$F$11+СВЦЭМ!$D$10+'СЕТ СН'!$F$6-'СЕТ СН'!$F$23</f>
        <v>1180.2495080199999</v>
      </c>
      <c r="J23" s="36">
        <f>SUMIFS(СВЦЭМ!$D$39:$D$782,СВЦЭМ!$A$39:$A$782,$A23,СВЦЭМ!$B$39:$B$782,J$11)+'СЕТ СН'!$F$11+СВЦЭМ!$D$10+'СЕТ СН'!$F$6-'СЕТ СН'!$F$23</f>
        <v>1140.47333927</v>
      </c>
      <c r="K23" s="36">
        <f>SUMIFS(СВЦЭМ!$D$39:$D$782,СВЦЭМ!$A$39:$A$782,$A23,СВЦЭМ!$B$39:$B$782,K$11)+'СЕТ СН'!$F$11+СВЦЭМ!$D$10+'СЕТ СН'!$F$6-'СЕТ СН'!$F$23</f>
        <v>1134.6383817199999</v>
      </c>
      <c r="L23" s="36">
        <f>SUMIFS(СВЦЭМ!$D$39:$D$782,СВЦЭМ!$A$39:$A$782,$A23,СВЦЭМ!$B$39:$B$782,L$11)+'СЕТ СН'!$F$11+СВЦЭМ!$D$10+'СЕТ СН'!$F$6-'СЕТ СН'!$F$23</f>
        <v>1126.7022556099998</v>
      </c>
      <c r="M23" s="36">
        <f>SUMIFS(СВЦЭМ!$D$39:$D$782,СВЦЭМ!$A$39:$A$782,$A23,СВЦЭМ!$B$39:$B$782,M$11)+'СЕТ СН'!$F$11+СВЦЭМ!$D$10+'СЕТ СН'!$F$6-'СЕТ СН'!$F$23</f>
        <v>1167.4524436299998</v>
      </c>
      <c r="N23" s="36">
        <f>SUMIFS(СВЦЭМ!$D$39:$D$782,СВЦЭМ!$A$39:$A$782,$A23,СВЦЭМ!$B$39:$B$782,N$11)+'СЕТ СН'!$F$11+СВЦЭМ!$D$10+'СЕТ СН'!$F$6-'СЕТ СН'!$F$23</f>
        <v>1203.63320402</v>
      </c>
      <c r="O23" s="36">
        <f>SUMIFS(СВЦЭМ!$D$39:$D$782,СВЦЭМ!$A$39:$A$782,$A23,СВЦЭМ!$B$39:$B$782,O$11)+'СЕТ СН'!$F$11+СВЦЭМ!$D$10+'СЕТ СН'!$F$6-'СЕТ СН'!$F$23</f>
        <v>1195.56135789</v>
      </c>
      <c r="P23" s="36">
        <f>SUMIFS(СВЦЭМ!$D$39:$D$782,СВЦЭМ!$A$39:$A$782,$A23,СВЦЭМ!$B$39:$B$782,P$11)+'СЕТ СН'!$F$11+СВЦЭМ!$D$10+'СЕТ СН'!$F$6-'СЕТ СН'!$F$23</f>
        <v>1197.8415706699998</v>
      </c>
      <c r="Q23" s="36">
        <f>SUMIFS(СВЦЭМ!$D$39:$D$782,СВЦЭМ!$A$39:$A$782,$A23,СВЦЭМ!$B$39:$B$782,Q$11)+'СЕТ СН'!$F$11+СВЦЭМ!$D$10+'СЕТ СН'!$F$6-'СЕТ СН'!$F$23</f>
        <v>1196.7398192999999</v>
      </c>
      <c r="R23" s="36">
        <f>SUMIFS(СВЦЭМ!$D$39:$D$782,СВЦЭМ!$A$39:$A$782,$A23,СВЦЭМ!$B$39:$B$782,R$11)+'СЕТ СН'!$F$11+СВЦЭМ!$D$10+'СЕТ СН'!$F$6-'СЕТ СН'!$F$23</f>
        <v>1190.4876971799999</v>
      </c>
      <c r="S23" s="36">
        <f>SUMIFS(СВЦЭМ!$D$39:$D$782,СВЦЭМ!$A$39:$A$782,$A23,СВЦЭМ!$B$39:$B$782,S$11)+'СЕТ СН'!$F$11+СВЦЭМ!$D$10+'СЕТ СН'!$F$6-'СЕТ СН'!$F$23</f>
        <v>1188.3569300699999</v>
      </c>
      <c r="T23" s="36">
        <f>SUMIFS(СВЦЭМ!$D$39:$D$782,СВЦЭМ!$A$39:$A$782,$A23,СВЦЭМ!$B$39:$B$782,T$11)+'СЕТ СН'!$F$11+СВЦЭМ!$D$10+'СЕТ СН'!$F$6-'СЕТ СН'!$F$23</f>
        <v>1128.7011897799998</v>
      </c>
      <c r="U23" s="36">
        <f>SUMIFS(СВЦЭМ!$D$39:$D$782,СВЦЭМ!$A$39:$A$782,$A23,СВЦЭМ!$B$39:$B$782,U$11)+'СЕТ СН'!$F$11+СВЦЭМ!$D$10+'СЕТ СН'!$F$6-'СЕТ СН'!$F$23</f>
        <v>1093.3963453399999</v>
      </c>
      <c r="V23" s="36">
        <f>SUMIFS(СВЦЭМ!$D$39:$D$782,СВЦЭМ!$A$39:$A$782,$A23,СВЦЭМ!$B$39:$B$782,V$11)+'СЕТ СН'!$F$11+СВЦЭМ!$D$10+'СЕТ СН'!$F$6-'СЕТ СН'!$F$23</f>
        <v>1062.4324376099999</v>
      </c>
      <c r="W23" s="36">
        <f>SUMIFS(СВЦЭМ!$D$39:$D$782,СВЦЭМ!$A$39:$A$782,$A23,СВЦЭМ!$B$39:$B$782,W$11)+'СЕТ СН'!$F$11+СВЦЭМ!$D$10+'СЕТ СН'!$F$6-'СЕТ СН'!$F$23</f>
        <v>1087.29112631</v>
      </c>
      <c r="X23" s="36">
        <f>SUMIFS(СВЦЭМ!$D$39:$D$782,СВЦЭМ!$A$39:$A$782,$A23,СВЦЭМ!$B$39:$B$782,X$11)+'СЕТ СН'!$F$11+СВЦЭМ!$D$10+'СЕТ СН'!$F$6-'СЕТ СН'!$F$23</f>
        <v>1098.4272501999999</v>
      </c>
      <c r="Y23" s="36">
        <f>SUMIFS(СВЦЭМ!$D$39:$D$782,СВЦЭМ!$A$39:$A$782,$A23,СВЦЭМ!$B$39:$B$782,Y$11)+'СЕТ СН'!$F$11+СВЦЭМ!$D$10+'СЕТ СН'!$F$6-'СЕТ СН'!$F$23</f>
        <v>1120.6202337599998</v>
      </c>
    </row>
    <row r="24" spans="1:25" ht="15.75" x14ac:dyDescent="0.2">
      <c r="A24" s="35">
        <f t="shared" si="0"/>
        <v>44482</v>
      </c>
      <c r="B24" s="36">
        <f>SUMIFS(СВЦЭМ!$D$39:$D$782,СВЦЭМ!$A$39:$A$782,$A24,СВЦЭМ!$B$39:$B$782,B$11)+'СЕТ СН'!$F$11+СВЦЭМ!$D$10+'СЕТ СН'!$F$6-'СЕТ СН'!$F$23</f>
        <v>1102.4973000999998</v>
      </c>
      <c r="C24" s="36">
        <f>SUMIFS(СВЦЭМ!$D$39:$D$782,СВЦЭМ!$A$39:$A$782,$A24,СВЦЭМ!$B$39:$B$782,C$11)+'СЕТ СН'!$F$11+СВЦЭМ!$D$10+'СЕТ СН'!$F$6-'СЕТ СН'!$F$23</f>
        <v>1219.27633436</v>
      </c>
      <c r="D24" s="36">
        <f>SUMIFS(СВЦЭМ!$D$39:$D$782,СВЦЭМ!$A$39:$A$782,$A24,СВЦЭМ!$B$39:$B$782,D$11)+'СЕТ СН'!$F$11+СВЦЭМ!$D$10+'СЕТ СН'!$F$6-'СЕТ СН'!$F$23</f>
        <v>1153.2884468299999</v>
      </c>
      <c r="E24" s="36">
        <f>SUMIFS(СВЦЭМ!$D$39:$D$782,СВЦЭМ!$A$39:$A$782,$A24,СВЦЭМ!$B$39:$B$782,E$11)+'СЕТ СН'!$F$11+СВЦЭМ!$D$10+'СЕТ СН'!$F$6-'СЕТ СН'!$F$23</f>
        <v>1135.53992642</v>
      </c>
      <c r="F24" s="36">
        <f>SUMIFS(СВЦЭМ!$D$39:$D$782,СВЦЭМ!$A$39:$A$782,$A24,СВЦЭМ!$B$39:$B$782,F$11)+'СЕТ СН'!$F$11+СВЦЭМ!$D$10+'СЕТ СН'!$F$6-'СЕТ СН'!$F$23</f>
        <v>1130.4690305099998</v>
      </c>
      <c r="G24" s="36">
        <f>SUMIFS(СВЦЭМ!$D$39:$D$782,СВЦЭМ!$A$39:$A$782,$A24,СВЦЭМ!$B$39:$B$782,G$11)+'СЕТ СН'!$F$11+СВЦЭМ!$D$10+'СЕТ СН'!$F$6-'СЕТ СН'!$F$23</f>
        <v>1143.9845008299999</v>
      </c>
      <c r="H24" s="36">
        <f>SUMIFS(СВЦЭМ!$D$39:$D$782,СВЦЭМ!$A$39:$A$782,$A24,СВЦЭМ!$B$39:$B$782,H$11)+'СЕТ СН'!$F$11+СВЦЭМ!$D$10+'СЕТ СН'!$F$6-'СЕТ СН'!$F$23</f>
        <v>1209.17186494</v>
      </c>
      <c r="I24" s="36">
        <f>SUMIFS(СВЦЭМ!$D$39:$D$782,СВЦЭМ!$A$39:$A$782,$A24,СВЦЭМ!$B$39:$B$782,I$11)+'СЕТ СН'!$F$11+СВЦЭМ!$D$10+'СЕТ СН'!$F$6-'СЕТ СН'!$F$23</f>
        <v>1177.46579806</v>
      </c>
      <c r="J24" s="36">
        <f>SUMIFS(СВЦЭМ!$D$39:$D$782,СВЦЭМ!$A$39:$A$782,$A24,СВЦЭМ!$B$39:$B$782,J$11)+'СЕТ СН'!$F$11+СВЦЭМ!$D$10+'СЕТ СН'!$F$6-'СЕТ СН'!$F$23</f>
        <v>1146.5141463699999</v>
      </c>
      <c r="K24" s="36">
        <f>SUMIFS(СВЦЭМ!$D$39:$D$782,СВЦЭМ!$A$39:$A$782,$A24,СВЦЭМ!$B$39:$B$782,K$11)+'СЕТ СН'!$F$11+СВЦЭМ!$D$10+'СЕТ СН'!$F$6-'СЕТ СН'!$F$23</f>
        <v>1093.04193768</v>
      </c>
      <c r="L24" s="36">
        <f>SUMIFS(СВЦЭМ!$D$39:$D$782,СВЦЭМ!$A$39:$A$782,$A24,СВЦЭМ!$B$39:$B$782,L$11)+'СЕТ СН'!$F$11+СВЦЭМ!$D$10+'СЕТ СН'!$F$6-'СЕТ СН'!$F$23</f>
        <v>1082.9857485</v>
      </c>
      <c r="M24" s="36">
        <f>SUMIFS(СВЦЭМ!$D$39:$D$782,СВЦЭМ!$A$39:$A$782,$A24,СВЦЭМ!$B$39:$B$782,M$11)+'СЕТ СН'!$F$11+СВЦЭМ!$D$10+'СЕТ СН'!$F$6-'СЕТ СН'!$F$23</f>
        <v>1102.9278129299998</v>
      </c>
      <c r="N24" s="36">
        <f>SUMIFS(СВЦЭМ!$D$39:$D$782,СВЦЭМ!$A$39:$A$782,$A24,СВЦЭМ!$B$39:$B$782,N$11)+'СЕТ СН'!$F$11+СВЦЭМ!$D$10+'СЕТ СН'!$F$6-'СЕТ СН'!$F$23</f>
        <v>1155.0733701299998</v>
      </c>
      <c r="O24" s="36">
        <f>SUMIFS(СВЦЭМ!$D$39:$D$782,СВЦЭМ!$A$39:$A$782,$A24,СВЦЭМ!$B$39:$B$782,O$11)+'СЕТ СН'!$F$11+СВЦЭМ!$D$10+'СЕТ СН'!$F$6-'СЕТ СН'!$F$23</f>
        <v>1188.2994942299999</v>
      </c>
      <c r="P24" s="36">
        <f>SUMIFS(СВЦЭМ!$D$39:$D$782,СВЦЭМ!$A$39:$A$782,$A24,СВЦЭМ!$B$39:$B$782,P$11)+'СЕТ СН'!$F$11+СВЦЭМ!$D$10+'СЕТ СН'!$F$6-'СЕТ СН'!$F$23</f>
        <v>1183.8771610599999</v>
      </c>
      <c r="Q24" s="36">
        <f>SUMIFS(СВЦЭМ!$D$39:$D$782,СВЦЭМ!$A$39:$A$782,$A24,СВЦЭМ!$B$39:$B$782,Q$11)+'СЕТ СН'!$F$11+СВЦЭМ!$D$10+'СЕТ СН'!$F$6-'СЕТ СН'!$F$23</f>
        <v>1180.2964638499998</v>
      </c>
      <c r="R24" s="36">
        <f>SUMIFS(СВЦЭМ!$D$39:$D$782,СВЦЭМ!$A$39:$A$782,$A24,СВЦЭМ!$B$39:$B$782,R$11)+'СЕТ СН'!$F$11+СВЦЭМ!$D$10+'СЕТ СН'!$F$6-'СЕТ СН'!$F$23</f>
        <v>1175.6507960599999</v>
      </c>
      <c r="S24" s="36">
        <f>SUMIFS(СВЦЭМ!$D$39:$D$782,СВЦЭМ!$A$39:$A$782,$A24,СВЦЭМ!$B$39:$B$782,S$11)+'СЕТ СН'!$F$11+СВЦЭМ!$D$10+'СЕТ СН'!$F$6-'СЕТ СН'!$F$23</f>
        <v>1140.6852490599999</v>
      </c>
      <c r="T24" s="36">
        <f>SUMIFS(СВЦЭМ!$D$39:$D$782,СВЦЭМ!$A$39:$A$782,$A24,СВЦЭМ!$B$39:$B$782,T$11)+'СЕТ СН'!$F$11+СВЦЭМ!$D$10+'СЕТ СН'!$F$6-'СЕТ СН'!$F$23</f>
        <v>1049.1122304</v>
      </c>
      <c r="U24" s="36">
        <f>SUMIFS(СВЦЭМ!$D$39:$D$782,СВЦЭМ!$A$39:$A$782,$A24,СВЦЭМ!$B$39:$B$782,U$11)+'СЕТ СН'!$F$11+СВЦЭМ!$D$10+'СЕТ СН'!$F$6-'СЕТ СН'!$F$23</f>
        <v>1012.2717392</v>
      </c>
      <c r="V24" s="36">
        <f>SUMIFS(СВЦЭМ!$D$39:$D$782,СВЦЭМ!$A$39:$A$782,$A24,СВЦЭМ!$B$39:$B$782,V$11)+'СЕТ СН'!$F$11+СВЦЭМ!$D$10+'СЕТ СН'!$F$6-'СЕТ СН'!$F$23</f>
        <v>1003.6742238</v>
      </c>
      <c r="W24" s="36">
        <f>SUMIFS(СВЦЭМ!$D$39:$D$782,СВЦЭМ!$A$39:$A$782,$A24,СВЦЭМ!$B$39:$B$782,W$11)+'СЕТ СН'!$F$11+СВЦЭМ!$D$10+'СЕТ СН'!$F$6-'СЕТ СН'!$F$23</f>
        <v>1056.0323778299999</v>
      </c>
      <c r="X24" s="36">
        <f>SUMIFS(СВЦЭМ!$D$39:$D$782,СВЦЭМ!$A$39:$A$782,$A24,СВЦЭМ!$B$39:$B$782,X$11)+'СЕТ СН'!$F$11+СВЦЭМ!$D$10+'СЕТ СН'!$F$6-'СЕТ СН'!$F$23</f>
        <v>1088.31279032</v>
      </c>
      <c r="Y24" s="36">
        <f>SUMIFS(СВЦЭМ!$D$39:$D$782,СВЦЭМ!$A$39:$A$782,$A24,СВЦЭМ!$B$39:$B$782,Y$11)+'СЕТ СН'!$F$11+СВЦЭМ!$D$10+'СЕТ СН'!$F$6-'СЕТ СН'!$F$23</f>
        <v>1167.8689660599998</v>
      </c>
    </row>
    <row r="25" spans="1:25" ht="15.75" x14ac:dyDescent="0.2">
      <c r="A25" s="35">
        <f t="shared" si="0"/>
        <v>44483</v>
      </c>
      <c r="B25" s="36">
        <f>SUMIFS(СВЦЭМ!$D$39:$D$782,СВЦЭМ!$A$39:$A$782,$A25,СВЦЭМ!$B$39:$B$782,B$11)+'СЕТ СН'!$F$11+СВЦЭМ!$D$10+'СЕТ СН'!$F$6-'СЕТ СН'!$F$23</f>
        <v>1244.2951859599998</v>
      </c>
      <c r="C25" s="36">
        <f>SUMIFS(СВЦЭМ!$D$39:$D$782,СВЦЭМ!$A$39:$A$782,$A25,СВЦЭМ!$B$39:$B$782,C$11)+'СЕТ СН'!$F$11+СВЦЭМ!$D$10+'СЕТ СН'!$F$6-'СЕТ СН'!$F$23</f>
        <v>1217.71579505</v>
      </c>
      <c r="D25" s="36">
        <f>SUMIFS(СВЦЭМ!$D$39:$D$782,СВЦЭМ!$A$39:$A$782,$A25,СВЦЭМ!$B$39:$B$782,D$11)+'СЕТ СН'!$F$11+СВЦЭМ!$D$10+'СЕТ СН'!$F$6-'СЕТ СН'!$F$23</f>
        <v>1129.3416489699998</v>
      </c>
      <c r="E25" s="36">
        <f>SUMIFS(СВЦЭМ!$D$39:$D$782,СВЦЭМ!$A$39:$A$782,$A25,СВЦЭМ!$B$39:$B$782,E$11)+'СЕТ СН'!$F$11+СВЦЭМ!$D$10+'СЕТ СН'!$F$6-'СЕТ СН'!$F$23</f>
        <v>1115.29043869</v>
      </c>
      <c r="F25" s="36">
        <f>SUMIFS(СВЦЭМ!$D$39:$D$782,СВЦЭМ!$A$39:$A$782,$A25,СВЦЭМ!$B$39:$B$782,F$11)+'СЕТ СН'!$F$11+СВЦЭМ!$D$10+'СЕТ СН'!$F$6-'СЕТ СН'!$F$23</f>
        <v>1110.07916643</v>
      </c>
      <c r="G25" s="36">
        <f>SUMIFS(СВЦЭМ!$D$39:$D$782,СВЦЭМ!$A$39:$A$782,$A25,СВЦЭМ!$B$39:$B$782,G$11)+'СЕТ СН'!$F$11+СВЦЭМ!$D$10+'СЕТ СН'!$F$6-'СЕТ СН'!$F$23</f>
        <v>1123.8813434099998</v>
      </c>
      <c r="H25" s="36">
        <f>SUMIFS(СВЦЭМ!$D$39:$D$782,СВЦЭМ!$A$39:$A$782,$A25,СВЦЭМ!$B$39:$B$782,H$11)+'СЕТ СН'!$F$11+СВЦЭМ!$D$10+'СЕТ СН'!$F$6-'СЕТ СН'!$F$23</f>
        <v>1215.7335323699999</v>
      </c>
      <c r="I25" s="36">
        <f>SUMIFS(СВЦЭМ!$D$39:$D$782,СВЦЭМ!$A$39:$A$782,$A25,СВЦЭМ!$B$39:$B$782,I$11)+'СЕТ СН'!$F$11+СВЦЭМ!$D$10+'СЕТ СН'!$F$6-'СЕТ СН'!$F$23</f>
        <v>1203.4863700499998</v>
      </c>
      <c r="J25" s="36">
        <f>SUMIFS(СВЦЭМ!$D$39:$D$782,СВЦЭМ!$A$39:$A$782,$A25,СВЦЭМ!$B$39:$B$782,J$11)+'СЕТ СН'!$F$11+СВЦЭМ!$D$10+'СЕТ СН'!$F$6-'СЕТ СН'!$F$23</f>
        <v>1176.6612766999999</v>
      </c>
      <c r="K25" s="36">
        <f>SUMIFS(СВЦЭМ!$D$39:$D$782,СВЦЭМ!$A$39:$A$782,$A25,СВЦЭМ!$B$39:$B$782,K$11)+'СЕТ СН'!$F$11+СВЦЭМ!$D$10+'СЕТ СН'!$F$6-'СЕТ СН'!$F$23</f>
        <v>1036.1730254399999</v>
      </c>
      <c r="L25" s="36">
        <f>SUMIFS(СВЦЭМ!$D$39:$D$782,СВЦЭМ!$A$39:$A$782,$A25,СВЦЭМ!$B$39:$B$782,L$11)+'СЕТ СН'!$F$11+СВЦЭМ!$D$10+'СЕТ СН'!$F$6-'СЕТ СН'!$F$23</f>
        <v>1104.4251092</v>
      </c>
      <c r="M25" s="36">
        <f>SUMIFS(СВЦЭМ!$D$39:$D$782,СВЦЭМ!$A$39:$A$782,$A25,СВЦЭМ!$B$39:$B$782,M$11)+'СЕТ СН'!$F$11+СВЦЭМ!$D$10+'СЕТ СН'!$F$6-'СЕТ СН'!$F$23</f>
        <v>1256.3139099199998</v>
      </c>
      <c r="N25" s="36">
        <f>SUMIFS(СВЦЭМ!$D$39:$D$782,СВЦЭМ!$A$39:$A$782,$A25,СВЦЭМ!$B$39:$B$782,N$11)+'СЕТ СН'!$F$11+СВЦЭМ!$D$10+'СЕТ СН'!$F$6-'СЕТ СН'!$F$23</f>
        <v>1244.7753303099998</v>
      </c>
      <c r="O25" s="36">
        <f>SUMIFS(СВЦЭМ!$D$39:$D$782,СВЦЭМ!$A$39:$A$782,$A25,СВЦЭМ!$B$39:$B$782,O$11)+'СЕТ СН'!$F$11+СВЦЭМ!$D$10+'СЕТ СН'!$F$6-'СЕТ СН'!$F$23</f>
        <v>1240.3602808399999</v>
      </c>
      <c r="P25" s="36">
        <f>SUMIFS(СВЦЭМ!$D$39:$D$782,СВЦЭМ!$A$39:$A$782,$A25,СВЦЭМ!$B$39:$B$782,P$11)+'СЕТ СН'!$F$11+СВЦЭМ!$D$10+'СЕТ СН'!$F$6-'СЕТ СН'!$F$23</f>
        <v>1233.7595645299998</v>
      </c>
      <c r="Q25" s="36">
        <f>SUMIFS(СВЦЭМ!$D$39:$D$782,СВЦЭМ!$A$39:$A$782,$A25,СВЦЭМ!$B$39:$B$782,Q$11)+'СЕТ СН'!$F$11+СВЦЭМ!$D$10+'СЕТ СН'!$F$6-'СЕТ СН'!$F$23</f>
        <v>1258.39268522</v>
      </c>
      <c r="R25" s="36">
        <f>SUMIFS(СВЦЭМ!$D$39:$D$782,СВЦЭМ!$A$39:$A$782,$A25,СВЦЭМ!$B$39:$B$782,R$11)+'СЕТ СН'!$F$11+СВЦЭМ!$D$10+'СЕТ СН'!$F$6-'СЕТ СН'!$F$23</f>
        <v>1256.4407214999999</v>
      </c>
      <c r="S25" s="36">
        <f>SUMIFS(СВЦЭМ!$D$39:$D$782,СВЦЭМ!$A$39:$A$782,$A25,СВЦЭМ!$B$39:$B$782,S$11)+'СЕТ СН'!$F$11+СВЦЭМ!$D$10+'СЕТ СН'!$F$6-'СЕТ СН'!$F$23</f>
        <v>1195.1325327599998</v>
      </c>
      <c r="T25" s="36">
        <f>SUMIFS(СВЦЭМ!$D$39:$D$782,СВЦЭМ!$A$39:$A$782,$A25,СВЦЭМ!$B$39:$B$782,T$11)+'СЕТ СН'!$F$11+СВЦЭМ!$D$10+'СЕТ СН'!$F$6-'СЕТ СН'!$F$23</f>
        <v>1086.8368695299998</v>
      </c>
      <c r="U25" s="36">
        <f>SUMIFS(СВЦЭМ!$D$39:$D$782,СВЦЭМ!$A$39:$A$782,$A25,СВЦЭМ!$B$39:$B$782,U$11)+'СЕТ СН'!$F$11+СВЦЭМ!$D$10+'СЕТ СН'!$F$6-'СЕТ СН'!$F$23</f>
        <v>1009.0981827000001</v>
      </c>
      <c r="V25" s="36">
        <f>SUMIFS(СВЦЭМ!$D$39:$D$782,СВЦЭМ!$A$39:$A$782,$A25,СВЦЭМ!$B$39:$B$782,V$11)+'СЕТ СН'!$F$11+СВЦЭМ!$D$10+'СЕТ СН'!$F$6-'СЕТ СН'!$F$23</f>
        <v>976.57810767000001</v>
      </c>
      <c r="W25" s="36">
        <f>SUMIFS(СВЦЭМ!$D$39:$D$782,СВЦЭМ!$A$39:$A$782,$A25,СВЦЭМ!$B$39:$B$782,W$11)+'СЕТ СН'!$F$11+СВЦЭМ!$D$10+'СЕТ СН'!$F$6-'СЕТ СН'!$F$23</f>
        <v>1080.5147339</v>
      </c>
      <c r="X25" s="36">
        <f>SUMIFS(СВЦЭМ!$D$39:$D$782,СВЦЭМ!$A$39:$A$782,$A25,СВЦЭМ!$B$39:$B$782,X$11)+'СЕТ СН'!$F$11+СВЦЭМ!$D$10+'СЕТ СН'!$F$6-'СЕТ СН'!$F$23</f>
        <v>1179.7248848499999</v>
      </c>
      <c r="Y25" s="36">
        <f>SUMIFS(СВЦЭМ!$D$39:$D$782,СВЦЭМ!$A$39:$A$782,$A25,СВЦЭМ!$B$39:$B$782,Y$11)+'СЕТ СН'!$F$11+СВЦЭМ!$D$10+'СЕТ СН'!$F$6-'СЕТ СН'!$F$23</f>
        <v>1235.3768654599999</v>
      </c>
    </row>
    <row r="26" spans="1:25" ht="15.75" x14ac:dyDescent="0.2">
      <c r="A26" s="35">
        <f t="shared" si="0"/>
        <v>44484</v>
      </c>
      <c r="B26" s="36">
        <f>SUMIFS(СВЦЭМ!$D$39:$D$782,СВЦЭМ!$A$39:$A$782,$A26,СВЦЭМ!$B$39:$B$782,B$11)+'СЕТ СН'!$F$11+СВЦЭМ!$D$10+'СЕТ СН'!$F$6-'СЕТ СН'!$F$23</f>
        <v>1178.7038695799999</v>
      </c>
      <c r="C26" s="36">
        <f>SUMIFS(СВЦЭМ!$D$39:$D$782,СВЦЭМ!$A$39:$A$782,$A26,СВЦЭМ!$B$39:$B$782,C$11)+'СЕТ СН'!$F$11+СВЦЭМ!$D$10+'СЕТ СН'!$F$6-'СЕТ СН'!$F$23</f>
        <v>1172.2207484399999</v>
      </c>
      <c r="D26" s="36">
        <f>SUMIFS(СВЦЭМ!$D$39:$D$782,СВЦЭМ!$A$39:$A$782,$A26,СВЦЭМ!$B$39:$B$782,D$11)+'СЕТ СН'!$F$11+СВЦЭМ!$D$10+'СЕТ СН'!$F$6-'СЕТ СН'!$F$23</f>
        <v>1135.6383291099999</v>
      </c>
      <c r="E26" s="36">
        <f>SUMIFS(СВЦЭМ!$D$39:$D$782,СВЦЭМ!$A$39:$A$782,$A26,СВЦЭМ!$B$39:$B$782,E$11)+'СЕТ СН'!$F$11+СВЦЭМ!$D$10+'СЕТ СН'!$F$6-'СЕТ СН'!$F$23</f>
        <v>1153.8245908199999</v>
      </c>
      <c r="F26" s="36">
        <f>SUMIFS(СВЦЭМ!$D$39:$D$782,СВЦЭМ!$A$39:$A$782,$A26,СВЦЭМ!$B$39:$B$782,F$11)+'СЕТ СН'!$F$11+СВЦЭМ!$D$10+'СЕТ СН'!$F$6-'СЕТ СН'!$F$23</f>
        <v>1145.3213778899999</v>
      </c>
      <c r="G26" s="36">
        <f>SUMIFS(СВЦЭМ!$D$39:$D$782,СВЦЭМ!$A$39:$A$782,$A26,СВЦЭМ!$B$39:$B$782,G$11)+'СЕТ СН'!$F$11+СВЦЭМ!$D$10+'СЕТ СН'!$F$6-'СЕТ СН'!$F$23</f>
        <v>1144.1989709199997</v>
      </c>
      <c r="H26" s="36">
        <f>SUMIFS(СВЦЭМ!$D$39:$D$782,СВЦЭМ!$A$39:$A$782,$A26,СВЦЭМ!$B$39:$B$782,H$11)+'СЕТ СН'!$F$11+СВЦЭМ!$D$10+'СЕТ СН'!$F$6-'СЕТ СН'!$F$23</f>
        <v>1208.4475444599998</v>
      </c>
      <c r="I26" s="36">
        <f>SUMIFS(СВЦЭМ!$D$39:$D$782,СВЦЭМ!$A$39:$A$782,$A26,СВЦЭМ!$B$39:$B$782,I$11)+'СЕТ СН'!$F$11+СВЦЭМ!$D$10+'СЕТ СН'!$F$6-'СЕТ СН'!$F$23</f>
        <v>1215.46811235</v>
      </c>
      <c r="J26" s="36">
        <f>SUMIFS(СВЦЭМ!$D$39:$D$782,СВЦЭМ!$A$39:$A$782,$A26,СВЦЭМ!$B$39:$B$782,J$11)+'СЕТ СН'!$F$11+СВЦЭМ!$D$10+'СЕТ СН'!$F$6-'СЕТ СН'!$F$23</f>
        <v>1182.3798418699998</v>
      </c>
      <c r="K26" s="36">
        <f>SUMIFS(СВЦЭМ!$D$39:$D$782,СВЦЭМ!$A$39:$A$782,$A26,СВЦЭМ!$B$39:$B$782,K$11)+'СЕТ СН'!$F$11+СВЦЭМ!$D$10+'СЕТ СН'!$F$6-'СЕТ СН'!$F$23</f>
        <v>1149.8744902399999</v>
      </c>
      <c r="L26" s="36">
        <f>SUMIFS(СВЦЭМ!$D$39:$D$782,СВЦЭМ!$A$39:$A$782,$A26,СВЦЭМ!$B$39:$B$782,L$11)+'СЕТ СН'!$F$11+СВЦЭМ!$D$10+'СЕТ СН'!$F$6-'СЕТ СН'!$F$23</f>
        <v>1158.72978085</v>
      </c>
      <c r="M26" s="36">
        <f>SUMIFS(СВЦЭМ!$D$39:$D$782,СВЦЭМ!$A$39:$A$782,$A26,СВЦЭМ!$B$39:$B$782,M$11)+'СЕТ СН'!$F$11+СВЦЭМ!$D$10+'СЕТ СН'!$F$6-'СЕТ СН'!$F$23</f>
        <v>1166.8257755899999</v>
      </c>
      <c r="N26" s="36">
        <f>SUMIFS(СВЦЭМ!$D$39:$D$782,СВЦЭМ!$A$39:$A$782,$A26,СВЦЭМ!$B$39:$B$782,N$11)+'СЕТ СН'!$F$11+СВЦЭМ!$D$10+'СЕТ СН'!$F$6-'СЕТ СН'!$F$23</f>
        <v>1169.5126460099998</v>
      </c>
      <c r="O26" s="36">
        <f>SUMIFS(СВЦЭМ!$D$39:$D$782,СВЦЭМ!$A$39:$A$782,$A26,СВЦЭМ!$B$39:$B$782,O$11)+'СЕТ СН'!$F$11+СВЦЭМ!$D$10+'СЕТ СН'!$F$6-'СЕТ СН'!$F$23</f>
        <v>1201.0364238099999</v>
      </c>
      <c r="P26" s="36">
        <f>SUMIFS(СВЦЭМ!$D$39:$D$782,СВЦЭМ!$A$39:$A$782,$A26,СВЦЭМ!$B$39:$B$782,P$11)+'СЕТ СН'!$F$11+СВЦЭМ!$D$10+'СЕТ СН'!$F$6-'СЕТ СН'!$F$23</f>
        <v>1235.4558597399998</v>
      </c>
      <c r="Q26" s="36">
        <f>SUMIFS(СВЦЭМ!$D$39:$D$782,СВЦЭМ!$A$39:$A$782,$A26,СВЦЭМ!$B$39:$B$782,Q$11)+'СЕТ СН'!$F$11+СВЦЭМ!$D$10+'СЕТ СН'!$F$6-'СЕТ СН'!$F$23</f>
        <v>1236.3112352999999</v>
      </c>
      <c r="R26" s="36">
        <f>SUMIFS(СВЦЭМ!$D$39:$D$782,СВЦЭМ!$A$39:$A$782,$A26,СВЦЭМ!$B$39:$B$782,R$11)+'СЕТ СН'!$F$11+СВЦЭМ!$D$10+'СЕТ СН'!$F$6-'СЕТ СН'!$F$23</f>
        <v>1235.41323788</v>
      </c>
      <c r="S26" s="36">
        <f>SUMIFS(СВЦЭМ!$D$39:$D$782,СВЦЭМ!$A$39:$A$782,$A26,СВЦЭМ!$B$39:$B$782,S$11)+'СЕТ СН'!$F$11+СВЦЭМ!$D$10+'СЕТ СН'!$F$6-'СЕТ СН'!$F$23</f>
        <v>1236.9340090699998</v>
      </c>
      <c r="T26" s="36">
        <f>SUMIFS(СВЦЭМ!$D$39:$D$782,СВЦЭМ!$A$39:$A$782,$A26,СВЦЭМ!$B$39:$B$782,T$11)+'СЕТ СН'!$F$11+СВЦЭМ!$D$10+'СЕТ СН'!$F$6-'СЕТ СН'!$F$23</f>
        <v>1153.9860752099999</v>
      </c>
      <c r="U26" s="36">
        <f>SUMIFS(СВЦЭМ!$D$39:$D$782,СВЦЭМ!$A$39:$A$782,$A26,СВЦЭМ!$B$39:$B$782,U$11)+'СЕТ СН'!$F$11+СВЦЭМ!$D$10+'СЕТ СН'!$F$6-'СЕТ СН'!$F$23</f>
        <v>1159.2419273099999</v>
      </c>
      <c r="V26" s="36">
        <f>SUMIFS(СВЦЭМ!$D$39:$D$782,СВЦЭМ!$A$39:$A$782,$A26,СВЦЭМ!$B$39:$B$782,V$11)+'СЕТ СН'!$F$11+СВЦЭМ!$D$10+'СЕТ СН'!$F$6-'СЕТ СН'!$F$23</f>
        <v>1160.9356444699999</v>
      </c>
      <c r="W26" s="36">
        <f>SUMIFS(СВЦЭМ!$D$39:$D$782,СВЦЭМ!$A$39:$A$782,$A26,СВЦЭМ!$B$39:$B$782,W$11)+'СЕТ СН'!$F$11+СВЦЭМ!$D$10+'СЕТ СН'!$F$6-'СЕТ СН'!$F$23</f>
        <v>1154.6938274699999</v>
      </c>
      <c r="X26" s="36">
        <f>SUMIFS(СВЦЭМ!$D$39:$D$782,СВЦЭМ!$A$39:$A$782,$A26,СВЦЭМ!$B$39:$B$782,X$11)+'СЕТ СН'!$F$11+СВЦЭМ!$D$10+'СЕТ СН'!$F$6-'СЕТ СН'!$F$23</f>
        <v>1163.7910889799998</v>
      </c>
      <c r="Y26" s="36">
        <f>SUMIFS(СВЦЭМ!$D$39:$D$782,СВЦЭМ!$A$39:$A$782,$A26,СВЦЭМ!$B$39:$B$782,Y$11)+'СЕТ СН'!$F$11+СВЦЭМ!$D$10+'СЕТ СН'!$F$6-'СЕТ СН'!$F$23</f>
        <v>1217.3067230899999</v>
      </c>
    </row>
    <row r="27" spans="1:25" ht="15.75" x14ac:dyDescent="0.2">
      <c r="A27" s="35">
        <f t="shared" si="0"/>
        <v>44485</v>
      </c>
      <c r="B27" s="36">
        <f>SUMIFS(СВЦЭМ!$D$39:$D$782,СВЦЭМ!$A$39:$A$782,$A27,СВЦЭМ!$B$39:$B$782,B$11)+'СЕТ СН'!$F$11+СВЦЭМ!$D$10+'СЕТ СН'!$F$6-'СЕТ СН'!$F$23</f>
        <v>1184.0955934899998</v>
      </c>
      <c r="C27" s="36">
        <f>SUMIFS(СВЦЭМ!$D$39:$D$782,СВЦЭМ!$A$39:$A$782,$A27,СВЦЭМ!$B$39:$B$782,C$11)+'СЕТ СН'!$F$11+СВЦЭМ!$D$10+'СЕТ СН'!$F$6-'СЕТ СН'!$F$23</f>
        <v>1225.0282936199999</v>
      </c>
      <c r="D27" s="36">
        <f>SUMIFS(СВЦЭМ!$D$39:$D$782,СВЦЭМ!$A$39:$A$782,$A27,СВЦЭМ!$B$39:$B$782,D$11)+'СЕТ СН'!$F$11+СВЦЭМ!$D$10+'СЕТ СН'!$F$6-'СЕТ СН'!$F$23</f>
        <v>1144.7320397599999</v>
      </c>
      <c r="E27" s="36">
        <f>SUMIFS(СВЦЭМ!$D$39:$D$782,СВЦЭМ!$A$39:$A$782,$A27,СВЦЭМ!$B$39:$B$782,E$11)+'СЕТ СН'!$F$11+СВЦЭМ!$D$10+'СЕТ СН'!$F$6-'СЕТ СН'!$F$23</f>
        <v>1134.35733837</v>
      </c>
      <c r="F27" s="36">
        <f>SUMIFS(СВЦЭМ!$D$39:$D$782,СВЦЭМ!$A$39:$A$782,$A27,СВЦЭМ!$B$39:$B$782,F$11)+'СЕТ СН'!$F$11+СВЦЭМ!$D$10+'СЕТ СН'!$F$6-'СЕТ СН'!$F$23</f>
        <v>1132.6454533299998</v>
      </c>
      <c r="G27" s="36">
        <f>SUMIFS(СВЦЭМ!$D$39:$D$782,СВЦЭМ!$A$39:$A$782,$A27,СВЦЭМ!$B$39:$B$782,G$11)+'СЕТ СН'!$F$11+СВЦЭМ!$D$10+'СЕТ СН'!$F$6-'СЕТ СН'!$F$23</f>
        <v>1134.0940973899999</v>
      </c>
      <c r="H27" s="36">
        <f>SUMIFS(СВЦЭМ!$D$39:$D$782,СВЦЭМ!$A$39:$A$782,$A27,СВЦЭМ!$B$39:$B$782,H$11)+'СЕТ СН'!$F$11+СВЦЭМ!$D$10+'СЕТ СН'!$F$6-'СЕТ СН'!$F$23</f>
        <v>1175.5418473</v>
      </c>
      <c r="I27" s="36">
        <f>SUMIFS(СВЦЭМ!$D$39:$D$782,СВЦЭМ!$A$39:$A$782,$A27,СВЦЭМ!$B$39:$B$782,I$11)+'СЕТ СН'!$F$11+СВЦЭМ!$D$10+'СЕТ СН'!$F$6-'СЕТ СН'!$F$23</f>
        <v>1204.7499293699998</v>
      </c>
      <c r="J27" s="36">
        <f>SUMIFS(СВЦЭМ!$D$39:$D$782,СВЦЭМ!$A$39:$A$782,$A27,СВЦЭМ!$B$39:$B$782,J$11)+'СЕТ СН'!$F$11+СВЦЭМ!$D$10+'СЕТ СН'!$F$6-'СЕТ СН'!$F$23</f>
        <v>1224.5959308099998</v>
      </c>
      <c r="K27" s="36">
        <f>SUMIFS(СВЦЭМ!$D$39:$D$782,СВЦЭМ!$A$39:$A$782,$A27,СВЦЭМ!$B$39:$B$782,K$11)+'СЕТ СН'!$F$11+СВЦЭМ!$D$10+'СЕТ СН'!$F$6-'СЕТ СН'!$F$23</f>
        <v>1139.20455571</v>
      </c>
      <c r="L27" s="36">
        <f>SUMIFS(СВЦЭМ!$D$39:$D$782,СВЦЭМ!$A$39:$A$782,$A27,СВЦЭМ!$B$39:$B$782,L$11)+'СЕТ СН'!$F$11+СВЦЭМ!$D$10+'СЕТ СН'!$F$6-'СЕТ СН'!$F$23</f>
        <v>1148.0370084499998</v>
      </c>
      <c r="M27" s="36">
        <f>SUMIFS(СВЦЭМ!$D$39:$D$782,СВЦЭМ!$A$39:$A$782,$A27,СВЦЭМ!$B$39:$B$782,M$11)+'СЕТ СН'!$F$11+СВЦЭМ!$D$10+'СЕТ СН'!$F$6-'СЕТ СН'!$F$23</f>
        <v>1142.43023838</v>
      </c>
      <c r="N27" s="36">
        <f>SUMIFS(СВЦЭМ!$D$39:$D$782,СВЦЭМ!$A$39:$A$782,$A27,СВЦЭМ!$B$39:$B$782,N$11)+'СЕТ СН'!$F$11+СВЦЭМ!$D$10+'СЕТ СН'!$F$6-'СЕТ СН'!$F$23</f>
        <v>1143.18420049</v>
      </c>
      <c r="O27" s="36">
        <f>SUMIFS(СВЦЭМ!$D$39:$D$782,СВЦЭМ!$A$39:$A$782,$A27,СВЦЭМ!$B$39:$B$782,O$11)+'СЕТ СН'!$F$11+СВЦЭМ!$D$10+'СЕТ СН'!$F$6-'СЕТ СН'!$F$23</f>
        <v>1136.6032861999997</v>
      </c>
      <c r="P27" s="36">
        <f>SUMIFS(СВЦЭМ!$D$39:$D$782,СВЦЭМ!$A$39:$A$782,$A27,СВЦЭМ!$B$39:$B$782,P$11)+'СЕТ СН'!$F$11+СВЦЭМ!$D$10+'СЕТ СН'!$F$6-'СЕТ СН'!$F$23</f>
        <v>1126.2152057399999</v>
      </c>
      <c r="Q27" s="36">
        <f>SUMIFS(СВЦЭМ!$D$39:$D$782,СВЦЭМ!$A$39:$A$782,$A27,СВЦЭМ!$B$39:$B$782,Q$11)+'СЕТ СН'!$F$11+СВЦЭМ!$D$10+'СЕТ СН'!$F$6-'СЕТ СН'!$F$23</f>
        <v>1117.1264667799999</v>
      </c>
      <c r="R27" s="36">
        <f>SUMIFS(СВЦЭМ!$D$39:$D$782,СВЦЭМ!$A$39:$A$782,$A27,СВЦЭМ!$B$39:$B$782,R$11)+'СЕТ СН'!$F$11+СВЦЭМ!$D$10+'СЕТ СН'!$F$6-'СЕТ СН'!$F$23</f>
        <v>1111.45914868</v>
      </c>
      <c r="S27" s="36">
        <f>SUMIFS(СВЦЭМ!$D$39:$D$782,СВЦЭМ!$A$39:$A$782,$A27,СВЦЭМ!$B$39:$B$782,S$11)+'СЕТ СН'!$F$11+СВЦЭМ!$D$10+'СЕТ СН'!$F$6-'СЕТ СН'!$F$23</f>
        <v>1102.9629714599998</v>
      </c>
      <c r="T27" s="36">
        <f>SUMIFS(СВЦЭМ!$D$39:$D$782,СВЦЭМ!$A$39:$A$782,$A27,СВЦЭМ!$B$39:$B$782,T$11)+'СЕТ СН'!$F$11+СВЦЭМ!$D$10+'СЕТ СН'!$F$6-'СЕТ СН'!$F$23</f>
        <v>1093.5333011799999</v>
      </c>
      <c r="U27" s="36">
        <f>SUMIFS(СВЦЭМ!$D$39:$D$782,СВЦЭМ!$A$39:$A$782,$A27,СВЦЭМ!$B$39:$B$782,U$11)+'СЕТ СН'!$F$11+СВЦЭМ!$D$10+'СЕТ СН'!$F$6-'СЕТ СН'!$F$23</f>
        <v>1116.1142814599998</v>
      </c>
      <c r="V27" s="36">
        <f>SUMIFS(СВЦЭМ!$D$39:$D$782,СВЦЭМ!$A$39:$A$782,$A27,СВЦЭМ!$B$39:$B$782,V$11)+'СЕТ СН'!$F$11+СВЦЭМ!$D$10+'СЕТ СН'!$F$6-'СЕТ СН'!$F$23</f>
        <v>1101.2919356399998</v>
      </c>
      <c r="W27" s="36">
        <f>SUMIFS(СВЦЭМ!$D$39:$D$782,СВЦЭМ!$A$39:$A$782,$A27,СВЦЭМ!$B$39:$B$782,W$11)+'СЕТ СН'!$F$11+СВЦЭМ!$D$10+'СЕТ СН'!$F$6-'СЕТ СН'!$F$23</f>
        <v>1107.8861846199998</v>
      </c>
      <c r="X27" s="36">
        <f>SUMIFS(СВЦЭМ!$D$39:$D$782,СВЦЭМ!$A$39:$A$782,$A27,СВЦЭМ!$B$39:$B$782,X$11)+'СЕТ СН'!$F$11+СВЦЭМ!$D$10+'СЕТ СН'!$F$6-'СЕТ СН'!$F$23</f>
        <v>1176.8914842299998</v>
      </c>
      <c r="Y27" s="36">
        <f>SUMIFS(СВЦЭМ!$D$39:$D$782,СВЦЭМ!$A$39:$A$782,$A27,СВЦЭМ!$B$39:$B$782,Y$11)+'СЕТ СН'!$F$11+СВЦЭМ!$D$10+'СЕТ СН'!$F$6-'СЕТ СН'!$F$23</f>
        <v>1241.6765725099999</v>
      </c>
    </row>
    <row r="28" spans="1:25" ht="15.75" x14ac:dyDescent="0.2">
      <c r="A28" s="35">
        <f t="shared" si="0"/>
        <v>44486</v>
      </c>
      <c r="B28" s="36">
        <f>SUMIFS(СВЦЭМ!$D$39:$D$782,СВЦЭМ!$A$39:$A$782,$A28,СВЦЭМ!$B$39:$B$782,B$11)+'СЕТ СН'!$F$11+СВЦЭМ!$D$10+'СЕТ СН'!$F$6-'СЕТ СН'!$F$23</f>
        <v>1169.0287082999998</v>
      </c>
      <c r="C28" s="36">
        <f>SUMIFS(СВЦЭМ!$D$39:$D$782,СВЦЭМ!$A$39:$A$782,$A28,СВЦЭМ!$B$39:$B$782,C$11)+'СЕТ СН'!$F$11+СВЦЭМ!$D$10+'СЕТ СН'!$F$6-'СЕТ СН'!$F$23</f>
        <v>1211.66356088</v>
      </c>
      <c r="D28" s="36">
        <f>SUMIFS(СВЦЭМ!$D$39:$D$782,СВЦЭМ!$A$39:$A$782,$A28,СВЦЭМ!$B$39:$B$782,D$11)+'СЕТ СН'!$F$11+СВЦЭМ!$D$10+'СЕТ СН'!$F$6-'СЕТ СН'!$F$23</f>
        <v>1149.62579738</v>
      </c>
      <c r="E28" s="36">
        <f>SUMIFS(СВЦЭМ!$D$39:$D$782,СВЦЭМ!$A$39:$A$782,$A28,СВЦЭМ!$B$39:$B$782,E$11)+'СЕТ СН'!$F$11+СВЦЭМ!$D$10+'СЕТ СН'!$F$6-'СЕТ СН'!$F$23</f>
        <v>1139.6394702099999</v>
      </c>
      <c r="F28" s="36">
        <f>SUMIFS(СВЦЭМ!$D$39:$D$782,СВЦЭМ!$A$39:$A$782,$A28,СВЦЭМ!$B$39:$B$782,F$11)+'СЕТ СН'!$F$11+СВЦЭМ!$D$10+'СЕТ СН'!$F$6-'СЕТ СН'!$F$23</f>
        <v>1144.6159680599999</v>
      </c>
      <c r="G28" s="36">
        <f>SUMIFS(СВЦЭМ!$D$39:$D$782,СВЦЭМ!$A$39:$A$782,$A28,СВЦЭМ!$B$39:$B$782,G$11)+'СЕТ СН'!$F$11+СВЦЭМ!$D$10+'СЕТ СН'!$F$6-'СЕТ СН'!$F$23</f>
        <v>1137.72267637</v>
      </c>
      <c r="H28" s="36">
        <f>SUMIFS(СВЦЭМ!$D$39:$D$782,СВЦЭМ!$A$39:$A$782,$A28,СВЦЭМ!$B$39:$B$782,H$11)+'СЕТ СН'!$F$11+СВЦЭМ!$D$10+'СЕТ СН'!$F$6-'СЕТ СН'!$F$23</f>
        <v>1167.1402279099998</v>
      </c>
      <c r="I28" s="36">
        <f>SUMIFS(СВЦЭМ!$D$39:$D$782,СВЦЭМ!$A$39:$A$782,$A28,СВЦЭМ!$B$39:$B$782,I$11)+'СЕТ СН'!$F$11+СВЦЭМ!$D$10+'СЕТ СН'!$F$6-'СЕТ СН'!$F$23</f>
        <v>1178.7738253099999</v>
      </c>
      <c r="J28" s="36">
        <f>SUMIFS(СВЦЭМ!$D$39:$D$782,СВЦЭМ!$A$39:$A$782,$A28,СВЦЭМ!$B$39:$B$782,J$11)+'СЕТ СН'!$F$11+СВЦЭМ!$D$10+'СЕТ СН'!$F$6-'СЕТ СН'!$F$23</f>
        <v>1125.2319051299999</v>
      </c>
      <c r="K28" s="36">
        <f>SUMIFS(СВЦЭМ!$D$39:$D$782,СВЦЭМ!$A$39:$A$782,$A28,СВЦЭМ!$B$39:$B$782,K$11)+'СЕТ СН'!$F$11+СВЦЭМ!$D$10+'СЕТ СН'!$F$6-'СЕТ СН'!$F$23</f>
        <v>1116.96672519</v>
      </c>
      <c r="L28" s="36">
        <f>SUMIFS(СВЦЭМ!$D$39:$D$782,СВЦЭМ!$A$39:$A$782,$A28,СВЦЭМ!$B$39:$B$782,L$11)+'СЕТ СН'!$F$11+СВЦЭМ!$D$10+'СЕТ СН'!$F$6-'СЕТ СН'!$F$23</f>
        <v>1120.35643295</v>
      </c>
      <c r="M28" s="36">
        <f>SUMIFS(СВЦЭМ!$D$39:$D$782,СВЦЭМ!$A$39:$A$782,$A28,СВЦЭМ!$B$39:$B$782,M$11)+'СЕТ СН'!$F$11+СВЦЭМ!$D$10+'СЕТ СН'!$F$6-'СЕТ СН'!$F$23</f>
        <v>1127.4247871699999</v>
      </c>
      <c r="N28" s="36">
        <f>SUMIFS(СВЦЭМ!$D$39:$D$782,СВЦЭМ!$A$39:$A$782,$A28,СВЦЭМ!$B$39:$B$782,N$11)+'СЕТ СН'!$F$11+СВЦЭМ!$D$10+'СЕТ СН'!$F$6-'СЕТ СН'!$F$23</f>
        <v>1139.91164144</v>
      </c>
      <c r="O28" s="36">
        <f>SUMIFS(СВЦЭМ!$D$39:$D$782,СВЦЭМ!$A$39:$A$782,$A28,СВЦЭМ!$B$39:$B$782,O$11)+'СЕТ СН'!$F$11+СВЦЭМ!$D$10+'СЕТ СН'!$F$6-'СЕТ СН'!$F$23</f>
        <v>1137.6237505499998</v>
      </c>
      <c r="P28" s="36">
        <f>SUMIFS(СВЦЭМ!$D$39:$D$782,СВЦЭМ!$A$39:$A$782,$A28,СВЦЭМ!$B$39:$B$782,P$11)+'СЕТ СН'!$F$11+СВЦЭМ!$D$10+'СЕТ СН'!$F$6-'СЕТ СН'!$F$23</f>
        <v>1182.4825355199998</v>
      </c>
      <c r="Q28" s="36">
        <f>SUMIFS(СВЦЭМ!$D$39:$D$782,СВЦЭМ!$A$39:$A$782,$A28,СВЦЭМ!$B$39:$B$782,Q$11)+'СЕТ СН'!$F$11+СВЦЭМ!$D$10+'СЕТ СН'!$F$6-'СЕТ СН'!$F$23</f>
        <v>1232.4257079499998</v>
      </c>
      <c r="R28" s="36">
        <f>SUMIFS(СВЦЭМ!$D$39:$D$782,СВЦЭМ!$A$39:$A$782,$A28,СВЦЭМ!$B$39:$B$782,R$11)+'СЕТ СН'!$F$11+СВЦЭМ!$D$10+'СЕТ СН'!$F$6-'СЕТ СН'!$F$23</f>
        <v>1176.8145242599999</v>
      </c>
      <c r="S28" s="36">
        <f>SUMIFS(СВЦЭМ!$D$39:$D$782,СВЦЭМ!$A$39:$A$782,$A28,СВЦЭМ!$B$39:$B$782,S$11)+'СЕТ СН'!$F$11+СВЦЭМ!$D$10+'СЕТ СН'!$F$6-'СЕТ СН'!$F$23</f>
        <v>1118.1281608899999</v>
      </c>
      <c r="T28" s="36">
        <f>SUMIFS(СВЦЭМ!$D$39:$D$782,СВЦЭМ!$A$39:$A$782,$A28,СВЦЭМ!$B$39:$B$782,T$11)+'СЕТ СН'!$F$11+СВЦЭМ!$D$10+'СЕТ СН'!$F$6-'СЕТ СН'!$F$23</f>
        <v>1125.9145178799999</v>
      </c>
      <c r="U28" s="36">
        <f>SUMIFS(СВЦЭМ!$D$39:$D$782,СВЦЭМ!$A$39:$A$782,$A28,СВЦЭМ!$B$39:$B$782,U$11)+'СЕТ СН'!$F$11+СВЦЭМ!$D$10+'СЕТ СН'!$F$6-'СЕТ СН'!$F$23</f>
        <v>1146.2119477899998</v>
      </c>
      <c r="V28" s="36">
        <f>SUMIFS(СВЦЭМ!$D$39:$D$782,СВЦЭМ!$A$39:$A$782,$A28,СВЦЭМ!$B$39:$B$782,V$11)+'СЕТ СН'!$F$11+СВЦЭМ!$D$10+'СЕТ СН'!$F$6-'СЕТ СН'!$F$23</f>
        <v>1132.6791066299998</v>
      </c>
      <c r="W28" s="36">
        <f>SUMIFS(СВЦЭМ!$D$39:$D$782,СВЦЭМ!$A$39:$A$782,$A28,СВЦЭМ!$B$39:$B$782,W$11)+'СЕТ СН'!$F$11+СВЦЭМ!$D$10+'СЕТ СН'!$F$6-'СЕТ СН'!$F$23</f>
        <v>1140.5034879999998</v>
      </c>
      <c r="X28" s="36">
        <f>SUMIFS(СВЦЭМ!$D$39:$D$782,СВЦЭМ!$A$39:$A$782,$A28,СВЦЭМ!$B$39:$B$782,X$11)+'СЕТ СН'!$F$11+СВЦЭМ!$D$10+'СЕТ СН'!$F$6-'СЕТ СН'!$F$23</f>
        <v>1137.29466787</v>
      </c>
      <c r="Y28" s="36">
        <f>SUMIFS(СВЦЭМ!$D$39:$D$782,СВЦЭМ!$A$39:$A$782,$A28,СВЦЭМ!$B$39:$B$782,Y$11)+'СЕТ СН'!$F$11+СВЦЭМ!$D$10+'СЕТ СН'!$F$6-'СЕТ СН'!$F$23</f>
        <v>1209.1440526899999</v>
      </c>
    </row>
    <row r="29" spans="1:25" ht="15.75" x14ac:dyDescent="0.2">
      <c r="A29" s="35">
        <f t="shared" si="0"/>
        <v>44487</v>
      </c>
      <c r="B29" s="36">
        <f>SUMIFS(СВЦЭМ!$D$39:$D$782,СВЦЭМ!$A$39:$A$782,$A29,СВЦЭМ!$B$39:$B$782,B$11)+'СЕТ СН'!$F$11+СВЦЭМ!$D$10+'СЕТ СН'!$F$6-'СЕТ СН'!$F$23</f>
        <v>1240.43247873</v>
      </c>
      <c r="C29" s="36">
        <f>SUMIFS(СВЦЭМ!$D$39:$D$782,СВЦЭМ!$A$39:$A$782,$A29,СВЦЭМ!$B$39:$B$782,C$11)+'СЕТ СН'!$F$11+СВЦЭМ!$D$10+'СЕТ СН'!$F$6-'СЕТ СН'!$F$23</f>
        <v>1208.8627677299999</v>
      </c>
      <c r="D29" s="36">
        <f>SUMIFS(СВЦЭМ!$D$39:$D$782,СВЦЭМ!$A$39:$A$782,$A29,СВЦЭМ!$B$39:$B$782,D$11)+'СЕТ СН'!$F$11+СВЦЭМ!$D$10+'СЕТ СН'!$F$6-'СЕТ СН'!$F$23</f>
        <v>1164.1308269899998</v>
      </c>
      <c r="E29" s="36">
        <f>SUMIFS(СВЦЭМ!$D$39:$D$782,СВЦЭМ!$A$39:$A$782,$A29,СВЦЭМ!$B$39:$B$782,E$11)+'СЕТ СН'!$F$11+СВЦЭМ!$D$10+'СЕТ СН'!$F$6-'СЕТ СН'!$F$23</f>
        <v>1163.3340094599998</v>
      </c>
      <c r="F29" s="36">
        <f>SUMIFS(СВЦЭМ!$D$39:$D$782,СВЦЭМ!$A$39:$A$782,$A29,СВЦЭМ!$B$39:$B$782,F$11)+'СЕТ СН'!$F$11+СВЦЭМ!$D$10+'СЕТ СН'!$F$6-'СЕТ СН'!$F$23</f>
        <v>1161.0369893899999</v>
      </c>
      <c r="G29" s="36">
        <f>SUMIFS(СВЦЭМ!$D$39:$D$782,СВЦЭМ!$A$39:$A$782,$A29,СВЦЭМ!$B$39:$B$782,G$11)+'СЕТ СН'!$F$11+СВЦЭМ!$D$10+'СЕТ СН'!$F$6-'СЕТ СН'!$F$23</f>
        <v>1156.6530211499999</v>
      </c>
      <c r="H29" s="36">
        <f>SUMIFS(СВЦЭМ!$D$39:$D$782,СВЦЭМ!$A$39:$A$782,$A29,СВЦЭМ!$B$39:$B$782,H$11)+'СЕТ СН'!$F$11+СВЦЭМ!$D$10+'СЕТ СН'!$F$6-'СЕТ СН'!$F$23</f>
        <v>1216.2642031799999</v>
      </c>
      <c r="I29" s="36">
        <f>SUMIFS(СВЦЭМ!$D$39:$D$782,СВЦЭМ!$A$39:$A$782,$A29,СВЦЭМ!$B$39:$B$782,I$11)+'СЕТ СН'!$F$11+СВЦЭМ!$D$10+'СЕТ СН'!$F$6-'СЕТ СН'!$F$23</f>
        <v>1253.0181410799999</v>
      </c>
      <c r="J29" s="36">
        <f>SUMIFS(СВЦЭМ!$D$39:$D$782,СВЦЭМ!$A$39:$A$782,$A29,СВЦЭМ!$B$39:$B$782,J$11)+'СЕТ СН'!$F$11+СВЦЭМ!$D$10+'СЕТ СН'!$F$6-'СЕТ СН'!$F$23</f>
        <v>1205.7152994399999</v>
      </c>
      <c r="K29" s="36">
        <f>SUMIFS(СВЦЭМ!$D$39:$D$782,СВЦЭМ!$A$39:$A$782,$A29,СВЦЭМ!$B$39:$B$782,K$11)+'СЕТ СН'!$F$11+СВЦЭМ!$D$10+'СЕТ СН'!$F$6-'СЕТ СН'!$F$23</f>
        <v>1177.3692006299998</v>
      </c>
      <c r="L29" s="36">
        <f>SUMIFS(СВЦЭМ!$D$39:$D$782,СВЦЭМ!$A$39:$A$782,$A29,СВЦЭМ!$B$39:$B$782,L$11)+'СЕТ СН'!$F$11+СВЦЭМ!$D$10+'СЕТ СН'!$F$6-'СЕТ СН'!$F$23</f>
        <v>1178.26920402</v>
      </c>
      <c r="M29" s="36">
        <f>SUMIFS(СВЦЭМ!$D$39:$D$782,СВЦЭМ!$A$39:$A$782,$A29,СВЦЭМ!$B$39:$B$782,M$11)+'СЕТ СН'!$F$11+СВЦЭМ!$D$10+'СЕТ СН'!$F$6-'СЕТ СН'!$F$23</f>
        <v>1175.23637749</v>
      </c>
      <c r="N29" s="36">
        <f>SUMIFS(СВЦЭМ!$D$39:$D$782,СВЦЭМ!$A$39:$A$782,$A29,СВЦЭМ!$B$39:$B$782,N$11)+'СЕТ СН'!$F$11+СВЦЭМ!$D$10+'СЕТ СН'!$F$6-'СЕТ СН'!$F$23</f>
        <v>1166.8948500299998</v>
      </c>
      <c r="O29" s="36">
        <f>SUMIFS(СВЦЭМ!$D$39:$D$782,СВЦЭМ!$A$39:$A$782,$A29,СВЦЭМ!$B$39:$B$782,O$11)+'СЕТ СН'!$F$11+СВЦЭМ!$D$10+'СЕТ СН'!$F$6-'СЕТ СН'!$F$23</f>
        <v>1165.0531791999999</v>
      </c>
      <c r="P29" s="36">
        <f>SUMIFS(СВЦЭМ!$D$39:$D$782,СВЦЭМ!$A$39:$A$782,$A29,СВЦЭМ!$B$39:$B$782,P$11)+'СЕТ СН'!$F$11+СВЦЭМ!$D$10+'СЕТ СН'!$F$6-'СЕТ СН'!$F$23</f>
        <v>1154.46523585</v>
      </c>
      <c r="Q29" s="36">
        <f>SUMIFS(СВЦЭМ!$D$39:$D$782,СВЦЭМ!$A$39:$A$782,$A29,СВЦЭМ!$B$39:$B$782,Q$11)+'СЕТ СН'!$F$11+СВЦЭМ!$D$10+'СЕТ СН'!$F$6-'СЕТ СН'!$F$23</f>
        <v>1150.4283631599999</v>
      </c>
      <c r="R29" s="36">
        <f>SUMIFS(СВЦЭМ!$D$39:$D$782,СВЦЭМ!$A$39:$A$782,$A29,СВЦЭМ!$B$39:$B$782,R$11)+'СЕТ СН'!$F$11+СВЦЭМ!$D$10+'СЕТ СН'!$F$6-'СЕТ СН'!$F$23</f>
        <v>1144.9287238499999</v>
      </c>
      <c r="S29" s="36">
        <f>SUMIFS(СВЦЭМ!$D$39:$D$782,СВЦЭМ!$A$39:$A$782,$A29,СВЦЭМ!$B$39:$B$782,S$11)+'СЕТ СН'!$F$11+СВЦЭМ!$D$10+'СЕТ СН'!$F$6-'СЕТ СН'!$F$23</f>
        <v>1160.52425763</v>
      </c>
      <c r="T29" s="36">
        <f>SUMIFS(СВЦЭМ!$D$39:$D$782,СВЦЭМ!$A$39:$A$782,$A29,СВЦЭМ!$B$39:$B$782,T$11)+'СЕТ СН'!$F$11+СВЦЭМ!$D$10+'СЕТ СН'!$F$6-'СЕТ СН'!$F$23</f>
        <v>1173.7159435899998</v>
      </c>
      <c r="U29" s="36">
        <f>SUMIFS(СВЦЭМ!$D$39:$D$782,СВЦЭМ!$A$39:$A$782,$A29,СВЦЭМ!$B$39:$B$782,U$11)+'СЕТ СН'!$F$11+СВЦЭМ!$D$10+'СЕТ СН'!$F$6-'СЕТ СН'!$F$23</f>
        <v>1180.51337653</v>
      </c>
      <c r="V29" s="36">
        <f>SUMIFS(СВЦЭМ!$D$39:$D$782,СВЦЭМ!$A$39:$A$782,$A29,СВЦЭМ!$B$39:$B$782,V$11)+'СЕТ СН'!$F$11+СВЦЭМ!$D$10+'СЕТ СН'!$F$6-'СЕТ СН'!$F$23</f>
        <v>1179.2355887199999</v>
      </c>
      <c r="W29" s="36">
        <f>SUMIFS(СВЦЭМ!$D$39:$D$782,СВЦЭМ!$A$39:$A$782,$A29,СВЦЭМ!$B$39:$B$782,W$11)+'СЕТ СН'!$F$11+СВЦЭМ!$D$10+'СЕТ СН'!$F$6-'СЕТ СН'!$F$23</f>
        <v>1193.9049936899999</v>
      </c>
      <c r="X29" s="36">
        <f>SUMIFS(СВЦЭМ!$D$39:$D$782,СВЦЭМ!$A$39:$A$782,$A29,СВЦЭМ!$B$39:$B$782,X$11)+'СЕТ СН'!$F$11+СВЦЭМ!$D$10+'СЕТ СН'!$F$6-'СЕТ СН'!$F$23</f>
        <v>1223.3615946399998</v>
      </c>
      <c r="Y29" s="36">
        <f>SUMIFS(СВЦЭМ!$D$39:$D$782,СВЦЭМ!$A$39:$A$782,$A29,СВЦЭМ!$B$39:$B$782,Y$11)+'СЕТ СН'!$F$11+СВЦЭМ!$D$10+'СЕТ СН'!$F$6-'СЕТ СН'!$F$23</f>
        <v>1265.0811837799999</v>
      </c>
    </row>
    <row r="30" spans="1:25" ht="15.75" x14ac:dyDescent="0.2">
      <c r="A30" s="35">
        <f t="shared" si="0"/>
        <v>44488</v>
      </c>
      <c r="B30" s="36">
        <f>SUMIFS(СВЦЭМ!$D$39:$D$782,СВЦЭМ!$A$39:$A$782,$A30,СВЦЭМ!$B$39:$B$782,B$11)+'СЕТ СН'!$F$11+СВЦЭМ!$D$10+'СЕТ СН'!$F$6-'СЕТ СН'!$F$23</f>
        <v>1296.3320951999999</v>
      </c>
      <c r="C30" s="36">
        <f>SUMIFS(СВЦЭМ!$D$39:$D$782,СВЦЭМ!$A$39:$A$782,$A30,СВЦЭМ!$B$39:$B$782,C$11)+'СЕТ СН'!$F$11+СВЦЭМ!$D$10+'СЕТ СН'!$F$6-'СЕТ СН'!$F$23</f>
        <v>1292.6592855299998</v>
      </c>
      <c r="D30" s="36">
        <f>SUMIFS(СВЦЭМ!$D$39:$D$782,СВЦЭМ!$A$39:$A$782,$A30,СВЦЭМ!$B$39:$B$782,D$11)+'СЕТ СН'!$F$11+СВЦЭМ!$D$10+'СЕТ СН'!$F$6-'СЕТ СН'!$F$23</f>
        <v>1219.61150989</v>
      </c>
      <c r="E30" s="36">
        <f>SUMIFS(СВЦЭМ!$D$39:$D$782,СВЦЭМ!$A$39:$A$782,$A30,СВЦЭМ!$B$39:$B$782,E$11)+'СЕТ СН'!$F$11+СВЦЭМ!$D$10+'СЕТ СН'!$F$6-'СЕТ СН'!$F$23</f>
        <v>1210.2983066999998</v>
      </c>
      <c r="F30" s="36">
        <f>SUMIFS(СВЦЭМ!$D$39:$D$782,СВЦЭМ!$A$39:$A$782,$A30,СВЦЭМ!$B$39:$B$782,F$11)+'СЕТ СН'!$F$11+СВЦЭМ!$D$10+'СЕТ СН'!$F$6-'СЕТ СН'!$F$23</f>
        <v>1211.7270241099998</v>
      </c>
      <c r="G30" s="36">
        <f>SUMIFS(СВЦЭМ!$D$39:$D$782,СВЦЭМ!$A$39:$A$782,$A30,СВЦЭМ!$B$39:$B$782,G$11)+'СЕТ СН'!$F$11+СВЦЭМ!$D$10+'СЕТ СН'!$F$6-'СЕТ СН'!$F$23</f>
        <v>1203.8482692999999</v>
      </c>
      <c r="H30" s="36">
        <f>SUMIFS(СВЦЭМ!$D$39:$D$782,СВЦЭМ!$A$39:$A$782,$A30,СВЦЭМ!$B$39:$B$782,H$11)+'СЕТ СН'!$F$11+СВЦЭМ!$D$10+'СЕТ СН'!$F$6-'СЕТ СН'!$F$23</f>
        <v>1191.21850333</v>
      </c>
      <c r="I30" s="36">
        <f>SUMIFS(СВЦЭМ!$D$39:$D$782,СВЦЭМ!$A$39:$A$782,$A30,СВЦЭМ!$B$39:$B$782,I$11)+'СЕТ СН'!$F$11+СВЦЭМ!$D$10+'СЕТ СН'!$F$6-'СЕТ СН'!$F$23</f>
        <v>1237.8364249399999</v>
      </c>
      <c r="J30" s="36">
        <f>SUMIFS(СВЦЭМ!$D$39:$D$782,СВЦЭМ!$A$39:$A$782,$A30,СВЦЭМ!$B$39:$B$782,J$11)+'СЕТ СН'!$F$11+СВЦЭМ!$D$10+'СЕТ СН'!$F$6-'СЕТ СН'!$F$23</f>
        <v>1271.0062418599998</v>
      </c>
      <c r="K30" s="36">
        <f>SUMIFS(СВЦЭМ!$D$39:$D$782,СВЦЭМ!$A$39:$A$782,$A30,СВЦЭМ!$B$39:$B$782,K$11)+'СЕТ СН'!$F$11+СВЦЭМ!$D$10+'СЕТ СН'!$F$6-'СЕТ СН'!$F$23</f>
        <v>1213.1727006599999</v>
      </c>
      <c r="L30" s="36">
        <f>SUMIFS(СВЦЭМ!$D$39:$D$782,СВЦЭМ!$A$39:$A$782,$A30,СВЦЭМ!$B$39:$B$782,L$11)+'СЕТ СН'!$F$11+СВЦЭМ!$D$10+'СЕТ СН'!$F$6-'СЕТ СН'!$F$23</f>
        <v>1213.84166865</v>
      </c>
      <c r="M30" s="36">
        <f>SUMIFS(СВЦЭМ!$D$39:$D$782,СВЦЭМ!$A$39:$A$782,$A30,СВЦЭМ!$B$39:$B$782,M$11)+'СЕТ СН'!$F$11+СВЦЭМ!$D$10+'СЕТ СН'!$F$6-'СЕТ СН'!$F$23</f>
        <v>1210.7093174399999</v>
      </c>
      <c r="N30" s="36">
        <f>SUMIFS(СВЦЭМ!$D$39:$D$782,СВЦЭМ!$A$39:$A$782,$A30,СВЦЭМ!$B$39:$B$782,N$11)+'СЕТ СН'!$F$11+СВЦЭМ!$D$10+'СЕТ СН'!$F$6-'СЕТ СН'!$F$23</f>
        <v>1279.5724155999999</v>
      </c>
      <c r="O30" s="36">
        <f>SUMIFS(СВЦЭМ!$D$39:$D$782,СВЦЭМ!$A$39:$A$782,$A30,СВЦЭМ!$B$39:$B$782,O$11)+'СЕТ СН'!$F$11+СВЦЭМ!$D$10+'СЕТ СН'!$F$6-'СЕТ СН'!$F$23</f>
        <v>1303.0403749999998</v>
      </c>
      <c r="P30" s="36">
        <f>SUMIFS(СВЦЭМ!$D$39:$D$782,СВЦЭМ!$A$39:$A$782,$A30,СВЦЭМ!$B$39:$B$782,P$11)+'СЕТ СН'!$F$11+СВЦЭМ!$D$10+'СЕТ СН'!$F$6-'СЕТ СН'!$F$23</f>
        <v>1300.1806426799999</v>
      </c>
      <c r="Q30" s="36">
        <f>SUMIFS(СВЦЭМ!$D$39:$D$782,СВЦЭМ!$A$39:$A$782,$A30,СВЦЭМ!$B$39:$B$782,Q$11)+'СЕТ СН'!$F$11+СВЦЭМ!$D$10+'СЕТ СН'!$F$6-'СЕТ СН'!$F$23</f>
        <v>1301.5848977799999</v>
      </c>
      <c r="R30" s="36">
        <f>SUMIFS(СВЦЭМ!$D$39:$D$782,СВЦЭМ!$A$39:$A$782,$A30,СВЦЭМ!$B$39:$B$782,R$11)+'СЕТ СН'!$F$11+СВЦЭМ!$D$10+'СЕТ СН'!$F$6-'СЕТ СН'!$F$23</f>
        <v>1295.8753960899999</v>
      </c>
      <c r="S30" s="36">
        <f>SUMIFS(СВЦЭМ!$D$39:$D$782,СВЦЭМ!$A$39:$A$782,$A30,СВЦЭМ!$B$39:$B$782,S$11)+'СЕТ СН'!$F$11+СВЦЭМ!$D$10+'СЕТ СН'!$F$6-'СЕТ СН'!$F$23</f>
        <v>1208.2251588299998</v>
      </c>
      <c r="T30" s="36">
        <f>SUMIFS(СВЦЭМ!$D$39:$D$782,СВЦЭМ!$A$39:$A$782,$A30,СВЦЭМ!$B$39:$B$782,T$11)+'СЕТ СН'!$F$11+СВЦЭМ!$D$10+'СЕТ СН'!$F$6-'СЕТ СН'!$F$23</f>
        <v>1161.8435104599998</v>
      </c>
      <c r="U30" s="36">
        <f>SUMIFS(СВЦЭМ!$D$39:$D$782,СВЦЭМ!$A$39:$A$782,$A30,СВЦЭМ!$B$39:$B$782,U$11)+'СЕТ СН'!$F$11+СВЦЭМ!$D$10+'СЕТ СН'!$F$6-'СЕТ СН'!$F$23</f>
        <v>1130.7722901299999</v>
      </c>
      <c r="V30" s="36">
        <f>SUMIFS(СВЦЭМ!$D$39:$D$782,СВЦЭМ!$A$39:$A$782,$A30,СВЦЭМ!$B$39:$B$782,V$11)+'СЕТ СН'!$F$11+СВЦЭМ!$D$10+'СЕТ СН'!$F$6-'СЕТ СН'!$F$23</f>
        <v>1129.6582213699999</v>
      </c>
      <c r="W30" s="36">
        <f>SUMIFS(СВЦЭМ!$D$39:$D$782,СВЦЭМ!$A$39:$A$782,$A30,СВЦЭМ!$B$39:$B$782,W$11)+'СЕТ СН'!$F$11+СВЦЭМ!$D$10+'СЕТ СН'!$F$6-'СЕТ СН'!$F$23</f>
        <v>1169.8680548099999</v>
      </c>
      <c r="X30" s="36">
        <f>SUMIFS(СВЦЭМ!$D$39:$D$782,СВЦЭМ!$A$39:$A$782,$A30,СВЦЭМ!$B$39:$B$782,X$11)+'СЕТ СН'!$F$11+СВЦЭМ!$D$10+'СЕТ СН'!$F$6-'СЕТ СН'!$F$23</f>
        <v>1252.5327850199999</v>
      </c>
      <c r="Y30" s="36">
        <f>SUMIFS(СВЦЭМ!$D$39:$D$782,СВЦЭМ!$A$39:$A$782,$A30,СВЦЭМ!$B$39:$B$782,Y$11)+'СЕТ СН'!$F$11+СВЦЭМ!$D$10+'СЕТ СН'!$F$6-'СЕТ СН'!$F$23</f>
        <v>1284.7090317299999</v>
      </c>
    </row>
    <row r="31" spans="1:25" ht="15.75" x14ac:dyDescent="0.2">
      <c r="A31" s="35">
        <f t="shared" si="0"/>
        <v>44489</v>
      </c>
      <c r="B31" s="36">
        <f>SUMIFS(СВЦЭМ!$D$39:$D$782,СВЦЭМ!$A$39:$A$782,$A31,СВЦЭМ!$B$39:$B$782,B$11)+'СЕТ СН'!$F$11+СВЦЭМ!$D$10+'СЕТ СН'!$F$6-'СЕТ СН'!$F$23</f>
        <v>1357.8096001899999</v>
      </c>
      <c r="C31" s="36">
        <f>SUMIFS(СВЦЭМ!$D$39:$D$782,СВЦЭМ!$A$39:$A$782,$A31,СВЦЭМ!$B$39:$B$782,C$11)+'СЕТ СН'!$F$11+СВЦЭМ!$D$10+'СЕТ СН'!$F$6-'СЕТ СН'!$F$23</f>
        <v>1318.29245378</v>
      </c>
      <c r="D31" s="36">
        <f>SUMIFS(СВЦЭМ!$D$39:$D$782,СВЦЭМ!$A$39:$A$782,$A31,СВЦЭМ!$B$39:$B$782,D$11)+'СЕТ СН'!$F$11+СВЦЭМ!$D$10+'СЕТ СН'!$F$6-'СЕТ СН'!$F$23</f>
        <v>1243.5627150599998</v>
      </c>
      <c r="E31" s="36">
        <f>SUMIFS(СВЦЭМ!$D$39:$D$782,СВЦЭМ!$A$39:$A$782,$A31,СВЦЭМ!$B$39:$B$782,E$11)+'СЕТ СН'!$F$11+СВЦЭМ!$D$10+'СЕТ СН'!$F$6-'СЕТ СН'!$F$23</f>
        <v>1227.00095126</v>
      </c>
      <c r="F31" s="36">
        <f>SUMIFS(СВЦЭМ!$D$39:$D$782,СВЦЭМ!$A$39:$A$782,$A31,СВЦЭМ!$B$39:$B$782,F$11)+'СЕТ СН'!$F$11+СВЦЭМ!$D$10+'СЕТ СН'!$F$6-'СЕТ СН'!$F$23</f>
        <v>1223.2020127399999</v>
      </c>
      <c r="G31" s="36">
        <f>SUMIFS(СВЦЭМ!$D$39:$D$782,СВЦЭМ!$A$39:$A$782,$A31,СВЦЭМ!$B$39:$B$782,G$11)+'СЕТ СН'!$F$11+СВЦЭМ!$D$10+'СЕТ СН'!$F$6-'СЕТ СН'!$F$23</f>
        <v>1227.90071567</v>
      </c>
      <c r="H31" s="36">
        <f>SUMIFS(СВЦЭМ!$D$39:$D$782,СВЦЭМ!$A$39:$A$782,$A31,СВЦЭМ!$B$39:$B$782,H$11)+'СЕТ СН'!$F$11+СВЦЭМ!$D$10+'СЕТ СН'!$F$6-'СЕТ СН'!$F$23</f>
        <v>1291.3569554399999</v>
      </c>
      <c r="I31" s="36">
        <f>SUMIFS(СВЦЭМ!$D$39:$D$782,СВЦЭМ!$A$39:$A$782,$A31,СВЦЭМ!$B$39:$B$782,I$11)+'СЕТ СН'!$F$11+СВЦЭМ!$D$10+'СЕТ СН'!$F$6-'СЕТ СН'!$F$23</f>
        <v>1288.5076205599999</v>
      </c>
      <c r="J31" s="36">
        <f>SUMIFS(СВЦЭМ!$D$39:$D$782,СВЦЭМ!$A$39:$A$782,$A31,СВЦЭМ!$B$39:$B$782,J$11)+'СЕТ СН'!$F$11+СВЦЭМ!$D$10+'СЕТ СН'!$F$6-'СЕТ СН'!$F$23</f>
        <v>1203.3320972099998</v>
      </c>
      <c r="K31" s="36">
        <f>SUMIFS(СВЦЭМ!$D$39:$D$782,СВЦЭМ!$A$39:$A$782,$A31,СВЦЭМ!$B$39:$B$782,K$11)+'СЕТ СН'!$F$11+СВЦЭМ!$D$10+'СЕТ СН'!$F$6-'СЕТ СН'!$F$23</f>
        <v>1205.6322062099998</v>
      </c>
      <c r="L31" s="36">
        <f>SUMIFS(СВЦЭМ!$D$39:$D$782,СВЦЭМ!$A$39:$A$782,$A31,СВЦЭМ!$B$39:$B$782,L$11)+'СЕТ СН'!$F$11+СВЦЭМ!$D$10+'СЕТ СН'!$F$6-'СЕТ СН'!$F$23</f>
        <v>1204.8767660899998</v>
      </c>
      <c r="M31" s="36">
        <f>SUMIFS(СВЦЭМ!$D$39:$D$782,СВЦЭМ!$A$39:$A$782,$A31,СВЦЭМ!$B$39:$B$782,M$11)+'СЕТ СН'!$F$11+СВЦЭМ!$D$10+'СЕТ СН'!$F$6-'СЕТ СН'!$F$23</f>
        <v>1214.6962831799999</v>
      </c>
      <c r="N31" s="36">
        <f>SUMIFS(СВЦЭМ!$D$39:$D$782,СВЦЭМ!$A$39:$A$782,$A31,СВЦЭМ!$B$39:$B$782,N$11)+'СЕТ СН'!$F$11+СВЦЭМ!$D$10+'СЕТ СН'!$F$6-'СЕТ СН'!$F$23</f>
        <v>1235.813279</v>
      </c>
      <c r="O31" s="36">
        <f>SUMIFS(СВЦЭМ!$D$39:$D$782,СВЦЭМ!$A$39:$A$782,$A31,СВЦЭМ!$B$39:$B$782,O$11)+'СЕТ СН'!$F$11+СВЦЭМ!$D$10+'СЕТ СН'!$F$6-'СЕТ СН'!$F$23</f>
        <v>1250.8221221099998</v>
      </c>
      <c r="P31" s="36">
        <f>SUMIFS(СВЦЭМ!$D$39:$D$782,СВЦЭМ!$A$39:$A$782,$A31,СВЦЭМ!$B$39:$B$782,P$11)+'СЕТ СН'!$F$11+СВЦЭМ!$D$10+'СЕТ СН'!$F$6-'СЕТ СН'!$F$23</f>
        <v>1254.0889045399999</v>
      </c>
      <c r="Q31" s="36">
        <f>SUMIFS(СВЦЭМ!$D$39:$D$782,СВЦЭМ!$A$39:$A$782,$A31,СВЦЭМ!$B$39:$B$782,Q$11)+'СЕТ СН'!$F$11+СВЦЭМ!$D$10+'СЕТ СН'!$F$6-'СЕТ СН'!$F$23</f>
        <v>1255.2651125899999</v>
      </c>
      <c r="R31" s="36">
        <f>SUMIFS(СВЦЭМ!$D$39:$D$782,СВЦЭМ!$A$39:$A$782,$A31,СВЦЭМ!$B$39:$B$782,R$11)+'СЕТ СН'!$F$11+СВЦЭМ!$D$10+'СЕТ СН'!$F$6-'СЕТ СН'!$F$23</f>
        <v>1253.7158686599998</v>
      </c>
      <c r="S31" s="36">
        <f>SUMIFS(СВЦЭМ!$D$39:$D$782,СВЦЭМ!$A$39:$A$782,$A31,СВЦЭМ!$B$39:$B$782,S$11)+'СЕТ СН'!$F$11+СВЦЭМ!$D$10+'СЕТ СН'!$F$6-'СЕТ СН'!$F$23</f>
        <v>1232.4232062799999</v>
      </c>
      <c r="T31" s="36">
        <f>SUMIFS(СВЦЭМ!$D$39:$D$782,СВЦЭМ!$A$39:$A$782,$A31,СВЦЭМ!$B$39:$B$782,T$11)+'СЕТ СН'!$F$11+СВЦЭМ!$D$10+'СЕТ СН'!$F$6-'СЕТ СН'!$F$23</f>
        <v>1196.9794593699999</v>
      </c>
      <c r="U31" s="36">
        <f>SUMIFS(СВЦЭМ!$D$39:$D$782,СВЦЭМ!$A$39:$A$782,$A31,СВЦЭМ!$B$39:$B$782,U$11)+'СЕТ СН'!$F$11+СВЦЭМ!$D$10+'СЕТ СН'!$F$6-'СЕТ СН'!$F$23</f>
        <v>1197.51308249</v>
      </c>
      <c r="V31" s="36">
        <f>SUMIFS(СВЦЭМ!$D$39:$D$782,СВЦЭМ!$A$39:$A$782,$A31,СВЦЭМ!$B$39:$B$782,V$11)+'СЕТ СН'!$F$11+СВЦЭМ!$D$10+'СЕТ СН'!$F$6-'СЕТ СН'!$F$23</f>
        <v>1209.48068343</v>
      </c>
      <c r="W31" s="36">
        <f>SUMIFS(СВЦЭМ!$D$39:$D$782,СВЦЭМ!$A$39:$A$782,$A31,СВЦЭМ!$B$39:$B$782,W$11)+'СЕТ СН'!$F$11+СВЦЭМ!$D$10+'СЕТ СН'!$F$6-'СЕТ СН'!$F$23</f>
        <v>1223.08903227</v>
      </c>
      <c r="X31" s="36">
        <f>SUMIFS(СВЦЭМ!$D$39:$D$782,СВЦЭМ!$A$39:$A$782,$A31,СВЦЭМ!$B$39:$B$782,X$11)+'СЕТ СН'!$F$11+СВЦЭМ!$D$10+'СЕТ СН'!$F$6-'СЕТ СН'!$F$23</f>
        <v>1281.5590344999998</v>
      </c>
      <c r="Y31" s="36">
        <f>SUMIFS(СВЦЭМ!$D$39:$D$782,СВЦЭМ!$A$39:$A$782,$A31,СВЦЭМ!$B$39:$B$782,Y$11)+'СЕТ СН'!$F$11+СВЦЭМ!$D$10+'СЕТ СН'!$F$6-'СЕТ СН'!$F$23</f>
        <v>1282.13875908</v>
      </c>
    </row>
    <row r="32" spans="1:25" ht="15.75" x14ac:dyDescent="0.2">
      <c r="A32" s="35">
        <f t="shared" si="0"/>
        <v>44490</v>
      </c>
      <c r="B32" s="36">
        <f>SUMIFS(СВЦЭМ!$D$39:$D$782,СВЦЭМ!$A$39:$A$782,$A32,СВЦЭМ!$B$39:$B$782,B$11)+'СЕТ СН'!$F$11+СВЦЭМ!$D$10+'СЕТ СН'!$F$6-'СЕТ СН'!$F$23</f>
        <v>1335.1999132199999</v>
      </c>
      <c r="C32" s="36">
        <f>SUMIFS(СВЦЭМ!$D$39:$D$782,СВЦЭМ!$A$39:$A$782,$A32,СВЦЭМ!$B$39:$B$782,C$11)+'СЕТ СН'!$F$11+СВЦЭМ!$D$10+'СЕТ СН'!$F$6-'СЕТ СН'!$F$23</f>
        <v>1315.20472105</v>
      </c>
      <c r="D32" s="36">
        <f>SUMIFS(СВЦЭМ!$D$39:$D$782,СВЦЭМ!$A$39:$A$782,$A32,СВЦЭМ!$B$39:$B$782,D$11)+'СЕТ СН'!$F$11+СВЦЭМ!$D$10+'СЕТ СН'!$F$6-'СЕТ СН'!$F$23</f>
        <v>1242.4265043799999</v>
      </c>
      <c r="E32" s="36">
        <f>SUMIFS(СВЦЭМ!$D$39:$D$782,СВЦЭМ!$A$39:$A$782,$A32,СВЦЭМ!$B$39:$B$782,E$11)+'СЕТ СН'!$F$11+СВЦЭМ!$D$10+'СЕТ СН'!$F$6-'СЕТ СН'!$F$23</f>
        <v>1232.6900036299999</v>
      </c>
      <c r="F32" s="36">
        <f>SUMIFS(СВЦЭМ!$D$39:$D$782,СВЦЭМ!$A$39:$A$782,$A32,СВЦЭМ!$B$39:$B$782,F$11)+'СЕТ СН'!$F$11+СВЦЭМ!$D$10+'СЕТ СН'!$F$6-'СЕТ СН'!$F$23</f>
        <v>1232.7295886499999</v>
      </c>
      <c r="G32" s="36">
        <f>SUMIFS(СВЦЭМ!$D$39:$D$782,СВЦЭМ!$A$39:$A$782,$A32,СВЦЭМ!$B$39:$B$782,G$11)+'СЕТ СН'!$F$11+СВЦЭМ!$D$10+'СЕТ СН'!$F$6-'СЕТ СН'!$F$23</f>
        <v>1226.13332939</v>
      </c>
      <c r="H32" s="36">
        <f>SUMIFS(СВЦЭМ!$D$39:$D$782,СВЦЭМ!$A$39:$A$782,$A32,СВЦЭМ!$B$39:$B$782,H$11)+'СЕТ СН'!$F$11+СВЦЭМ!$D$10+'СЕТ СН'!$F$6-'СЕТ СН'!$F$23</f>
        <v>1284.1425341499998</v>
      </c>
      <c r="I32" s="36">
        <f>SUMIFS(СВЦЭМ!$D$39:$D$782,СВЦЭМ!$A$39:$A$782,$A32,СВЦЭМ!$B$39:$B$782,I$11)+'СЕТ СН'!$F$11+СВЦЭМ!$D$10+'СЕТ СН'!$F$6-'СЕТ СН'!$F$23</f>
        <v>1243.0404169899998</v>
      </c>
      <c r="J32" s="36">
        <f>SUMIFS(СВЦЭМ!$D$39:$D$782,СВЦЭМ!$A$39:$A$782,$A32,СВЦЭМ!$B$39:$B$782,J$11)+'СЕТ СН'!$F$11+СВЦЭМ!$D$10+'СЕТ СН'!$F$6-'СЕТ СН'!$F$23</f>
        <v>1238.0393285399998</v>
      </c>
      <c r="K32" s="36">
        <f>SUMIFS(СВЦЭМ!$D$39:$D$782,СВЦЭМ!$A$39:$A$782,$A32,СВЦЭМ!$B$39:$B$782,K$11)+'СЕТ СН'!$F$11+СВЦЭМ!$D$10+'СЕТ СН'!$F$6-'СЕТ СН'!$F$23</f>
        <v>1215.7118042</v>
      </c>
      <c r="L32" s="36">
        <f>SUMIFS(СВЦЭМ!$D$39:$D$782,СВЦЭМ!$A$39:$A$782,$A32,СВЦЭМ!$B$39:$B$782,L$11)+'СЕТ СН'!$F$11+СВЦЭМ!$D$10+'СЕТ СН'!$F$6-'СЕТ СН'!$F$23</f>
        <v>1224.2759153699999</v>
      </c>
      <c r="M32" s="36">
        <f>SUMIFS(СВЦЭМ!$D$39:$D$782,СВЦЭМ!$A$39:$A$782,$A32,СВЦЭМ!$B$39:$B$782,M$11)+'СЕТ СН'!$F$11+СВЦЭМ!$D$10+'СЕТ СН'!$F$6-'СЕТ СН'!$F$23</f>
        <v>1234.9759896199998</v>
      </c>
      <c r="N32" s="36">
        <f>SUMIFS(СВЦЭМ!$D$39:$D$782,СВЦЭМ!$A$39:$A$782,$A32,СВЦЭМ!$B$39:$B$782,N$11)+'СЕТ СН'!$F$11+СВЦЭМ!$D$10+'СЕТ СН'!$F$6-'СЕТ СН'!$F$23</f>
        <v>1274.8074106299998</v>
      </c>
      <c r="O32" s="36">
        <f>SUMIFS(СВЦЭМ!$D$39:$D$782,СВЦЭМ!$A$39:$A$782,$A32,СВЦЭМ!$B$39:$B$782,O$11)+'СЕТ СН'!$F$11+СВЦЭМ!$D$10+'СЕТ СН'!$F$6-'СЕТ СН'!$F$23</f>
        <v>1315.0546626799999</v>
      </c>
      <c r="P32" s="36">
        <f>SUMIFS(СВЦЭМ!$D$39:$D$782,СВЦЭМ!$A$39:$A$782,$A32,СВЦЭМ!$B$39:$B$782,P$11)+'СЕТ СН'!$F$11+СВЦЭМ!$D$10+'СЕТ СН'!$F$6-'СЕТ СН'!$F$23</f>
        <v>1310.6153777999998</v>
      </c>
      <c r="Q32" s="36">
        <f>SUMIFS(СВЦЭМ!$D$39:$D$782,СВЦЭМ!$A$39:$A$782,$A32,СВЦЭМ!$B$39:$B$782,Q$11)+'СЕТ СН'!$F$11+СВЦЭМ!$D$10+'СЕТ СН'!$F$6-'СЕТ СН'!$F$23</f>
        <v>1314.0678828999999</v>
      </c>
      <c r="R32" s="36">
        <f>SUMIFS(СВЦЭМ!$D$39:$D$782,СВЦЭМ!$A$39:$A$782,$A32,СВЦЭМ!$B$39:$B$782,R$11)+'СЕТ СН'!$F$11+СВЦЭМ!$D$10+'СЕТ СН'!$F$6-'СЕТ СН'!$F$23</f>
        <v>1313.7579971599998</v>
      </c>
      <c r="S32" s="36">
        <f>SUMIFS(СВЦЭМ!$D$39:$D$782,СВЦЭМ!$A$39:$A$782,$A32,СВЦЭМ!$B$39:$B$782,S$11)+'СЕТ СН'!$F$11+СВЦЭМ!$D$10+'СЕТ СН'!$F$6-'СЕТ СН'!$F$23</f>
        <v>1276.4268843499999</v>
      </c>
      <c r="T32" s="36">
        <f>SUMIFS(СВЦЭМ!$D$39:$D$782,СВЦЭМ!$A$39:$A$782,$A32,СВЦЭМ!$B$39:$B$782,T$11)+'СЕТ СН'!$F$11+СВЦЭМ!$D$10+'СЕТ СН'!$F$6-'СЕТ СН'!$F$23</f>
        <v>1245.36474445</v>
      </c>
      <c r="U32" s="36">
        <f>SUMIFS(СВЦЭМ!$D$39:$D$782,СВЦЭМ!$A$39:$A$782,$A32,СВЦЭМ!$B$39:$B$782,U$11)+'СЕТ СН'!$F$11+СВЦЭМ!$D$10+'СЕТ СН'!$F$6-'СЕТ СН'!$F$23</f>
        <v>1237.3165643999998</v>
      </c>
      <c r="V32" s="36">
        <f>SUMIFS(СВЦЭМ!$D$39:$D$782,СВЦЭМ!$A$39:$A$782,$A32,СВЦЭМ!$B$39:$B$782,V$11)+'СЕТ СН'!$F$11+СВЦЭМ!$D$10+'СЕТ СН'!$F$6-'СЕТ СН'!$F$23</f>
        <v>1224.9578288299999</v>
      </c>
      <c r="W32" s="36">
        <f>SUMIFS(СВЦЭМ!$D$39:$D$782,СВЦЭМ!$A$39:$A$782,$A32,СВЦЭМ!$B$39:$B$782,W$11)+'СЕТ СН'!$F$11+СВЦЭМ!$D$10+'СЕТ СН'!$F$6-'СЕТ СН'!$F$23</f>
        <v>1232.1107334599999</v>
      </c>
      <c r="X32" s="36">
        <f>SUMIFS(СВЦЭМ!$D$39:$D$782,СВЦЭМ!$A$39:$A$782,$A32,СВЦЭМ!$B$39:$B$782,X$11)+'СЕТ СН'!$F$11+СВЦЭМ!$D$10+'СЕТ СН'!$F$6-'СЕТ СН'!$F$23</f>
        <v>1203.8858786399999</v>
      </c>
      <c r="Y32" s="36">
        <f>SUMIFS(СВЦЭМ!$D$39:$D$782,СВЦЭМ!$A$39:$A$782,$A32,СВЦЭМ!$B$39:$B$782,Y$11)+'СЕТ СН'!$F$11+СВЦЭМ!$D$10+'СЕТ СН'!$F$6-'СЕТ СН'!$F$23</f>
        <v>1239.04318853</v>
      </c>
    </row>
    <row r="33" spans="1:27" ht="15.75" x14ac:dyDescent="0.2">
      <c r="A33" s="35">
        <f t="shared" si="0"/>
        <v>44491</v>
      </c>
      <c r="B33" s="36">
        <f>SUMIFS(СВЦЭМ!$D$39:$D$782,СВЦЭМ!$A$39:$A$782,$A33,СВЦЭМ!$B$39:$B$782,B$11)+'СЕТ СН'!$F$11+СВЦЭМ!$D$10+'СЕТ СН'!$F$6-'СЕТ СН'!$F$23</f>
        <v>1267.02127718</v>
      </c>
      <c r="C33" s="36">
        <f>SUMIFS(СВЦЭМ!$D$39:$D$782,СВЦЭМ!$A$39:$A$782,$A33,СВЦЭМ!$B$39:$B$782,C$11)+'СЕТ СН'!$F$11+СВЦЭМ!$D$10+'СЕТ СН'!$F$6-'СЕТ СН'!$F$23</f>
        <v>1322.5319850499998</v>
      </c>
      <c r="D33" s="36">
        <f>SUMIFS(СВЦЭМ!$D$39:$D$782,СВЦЭМ!$A$39:$A$782,$A33,СВЦЭМ!$B$39:$B$782,D$11)+'СЕТ СН'!$F$11+СВЦЭМ!$D$10+'СЕТ СН'!$F$6-'СЕТ СН'!$F$23</f>
        <v>1280.1844710199998</v>
      </c>
      <c r="E33" s="36">
        <f>SUMIFS(СВЦЭМ!$D$39:$D$782,СВЦЭМ!$A$39:$A$782,$A33,СВЦЭМ!$B$39:$B$782,E$11)+'СЕТ СН'!$F$11+СВЦЭМ!$D$10+'СЕТ СН'!$F$6-'СЕТ СН'!$F$23</f>
        <v>1285.6290429899998</v>
      </c>
      <c r="F33" s="36">
        <f>SUMIFS(СВЦЭМ!$D$39:$D$782,СВЦЭМ!$A$39:$A$782,$A33,СВЦЭМ!$B$39:$B$782,F$11)+'СЕТ СН'!$F$11+СВЦЭМ!$D$10+'СЕТ СН'!$F$6-'СЕТ СН'!$F$23</f>
        <v>1274.5905560399999</v>
      </c>
      <c r="G33" s="36">
        <f>SUMIFS(СВЦЭМ!$D$39:$D$782,СВЦЭМ!$A$39:$A$782,$A33,СВЦЭМ!$B$39:$B$782,G$11)+'СЕТ СН'!$F$11+СВЦЭМ!$D$10+'СЕТ СН'!$F$6-'СЕТ СН'!$F$23</f>
        <v>1270.8793546499999</v>
      </c>
      <c r="H33" s="36">
        <f>SUMIFS(СВЦЭМ!$D$39:$D$782,СВЦЭМ!$A$39:$A$782,$A33,СВЦЭМ!$B$39:$B$782,H$11)+'СЕТ СН'!$F$11+СВЦЭМ!$D$10+'СЕТ СН'!$F$6-'СЕТ СН'!$F$23</f>
        <v>1308.9851088799999</v>
      </c>
      <c r="I33" s="36">
        <f>SUMIFS(СВЦЭМ!$D$39:$D$782,СВЦЭМ!$A$39:$A$782,$A33,СВЦЭМ!$B$39:$B$782,I$11)+'СЕТ СН'!$F$11+СВЦЭМ!$D$10+'СЕТ СН'!$F$6-'СЕТ СН'!$F$23</f>
        <v>1302.3693548599999</v>
      </c>
      <c r="J33" s="36">
        <f>SUMIFS(СВЦЭМ!$D$39:$D$782,СВЦЭМ!$A$39:$A$782,$A33,СВЦЭМ!$B$39:$B$782,J$11)+'СЕТ СН'!$F$11+СВЦЭМ!$D$10+'СЕТ СН'!$F$6-'СЕТ СН'!$F$23</f>
        <v>1296.2139186099998</v>
      </c>
      <c r="K33" s="36">
        <f>SUMIFS(СВЦЭМ!$D$39:$D$782,СВЦЭМ!$A$39:$A$782,$A33,СВЦЭМ!$B$39:$B$782,K$11)+'СЕТ СН'!$F$11+СВЦЭМ!$D$10+'СЕТ СН'!$F$6-'СЕТ СН'!$F$23</f>
        <v>1264.9897860599999</v>
      </c>
      <c r="L33" s="36">
        <f>SUMIFS(СВЦЭМ!$D$39:$D$782,СВЦЭМ!$A$39:$A$782,$A33,СВЦЭМ!$B$39:$B$782,L$11)+'СЕТ СН'!$F$11+СВЦЭМ!$D$10+'СЕТ СН'!$F$6-'СЕТ СН'!$F$23</f>
        <v>1264.3420900899998</v>
      </c>
      <c r="M33" s="36">
        <f>SUMIFS(СВЦЭМ!$D$39:$D$782,СВЦЭМ!$A$39:$A$782,$A33,СВЦЭМ!$B$39:$B$782,M$11)+'СЕТ СН'!$F$11+СВЦЭМ!$D$10+'СЕТ СН'!$F$6-'СЕТ СН'!$F$23</f>
        <v>1271.4318053999998</v>
      </c>
      <c r="N33" s="36">
        <f>SUMIFS(СВЦЭМ!$D$39:$D$782,СВЦЭМ!$A$39:$A$782,$A33,СВЦЭМ!$B$39:$B$782,N$11)+'СЕТ СН'!$F$11+СВЦЭМ!$D$10+'СЕТ СН'!$F$6-'СЕТ СН'!$F$23</f>
        <v>1265.08841661</v>
      </c>
      <c r="O33" s="36">
        <f>SUMIFS(СВЦЭМ!$D$39:$D$782,СВЦЭМ!$A$39:$A$782,$A33,СВЦЭМ!$B$39:$B$782,O$11)+'СЕТ СН'!$F$11+СВЦЭМ!$D$10+'СЕТ СН'!$F$6-'СЕТ СН'!$F$23</f>
        <v>1265.0283728799998</v>
      </c>
      <c r="P33" s="36">
        <f>SUMIFS(СВЦЭМ!$D$39:$D$782,СВЦЭМ!$A$39:$A$782,$A33,СВЦЭМ!$B$39:$B$782,P$11)+'СЕТ СН'!$F$11+СВЦЭМ!$D$10+'СЕТ СН'!$F$6-'СЕТ СН'!$F$23</f>
        <v>1266.3727371399998</v>
      </c>
      <c r="Q33" s="36">
        <f>SUMIFS(СВЦЭМ!$D$39:$D$782,СВЦЭМ!$A$39:$A$782,$A33,СВЦЭМ!$B$39:$B$782,Q$11)+'СЕТ СН'!$F$11+СВЦЭМ!$D$10+'СЕТ СН'!$F$6-'СЕТ СН'!$F$23</f>
        <v>1345.0222121199999</v>
      </c>
      <c r="R33" s="36">
        <f>SUMIFS(СВЦЭМ!$D$39:$D$782,СВЦЭМ!$A$39:$A$782,$A33,СВЦЭМ!$B$39:$B$782,R$11)+'СЕТ СН'!$F$11+СВЦЭМ!$D$10+'СЕТ СН'!$F$6-'СЕТ СН'!$F$23</f>
        <v>1345.6537489899999</v>
      </c>
      <c r="S33" s="36">
        <f>SUMIFS(СВЦЭМ!$D$39:$D$782,СВЦЭМ!$A$39:$A$782,$A33,СВЦЭМ!$B$39:$B$782,S$11)+'СЕТ СН'!$F$11+СВЦЭМ!$D$10+'СЕТ СН'!$F$6-'СЕТ СН'!$F$23</f>
        <v>1308.4265214899999</v>
      </c>
      <c r="T33" s="36">
        <f>SUMIFS(СВЦЭМ!$D$39:$D$782,СВЦЭМ!$A$39:$A$782,$A33,СВЦЭМ!$B$39:$B$782,T$11)+'СЕТ СН'!$F$11+СВЦЭМ!$D$10+'СЕТ СН'!$F$6-'СЕТ СН'!$F$23</f>
        <v>1245.7783997399999</v>
      </c>
      <c r="U33" s="36">
        <f>SUMIFS(СВЦЭМ!$D$39:$D$782,СВЦЭМ!$A$39:$A$782,$A33,СВЦЭМ!$B$39:$B$782,U$11)+'СЕТ СН'!$F$11+СВЦЭМ!$D$10+'СЕТ СН'!$F$6-'СЕТ СН'!$F$23</f>
        <v>1244.9157711399998</v>
      </c>
      <c r="V33" s="36">
        <f>SUMIFS(СВЦЭМ!$D$39:$D$782,СВЦЭМ!$A$39:$A$782,$A33,СВЦЭМ!$B$39:$B$782,V$11)+'СЕТ СН'!$F$11+СВЦЭМ!$D$10+'СЕТ СН'!$F$6-'СЕТ СН'!$F$23</f>
        <v>1269.23007306</v>
      </c>
      <c r="W33" s="36">
        <f>SUMIFS(СВЦЭМ!$D$39:$D$782,СВЦЭМ!$A$39:$A$782,$A33,СВЦЭМ!$B$39:$B$782,W$11)+'СЕТ СН'!$F$11+СВЦЭМ!$D$10+'СЕТ СН'!$F$6-'СЕТ СН'!$F$23</f>
        <v>1289.0966645899998</v>
      </c>
      <c r="X33" s="36">
        <f>SUMIFS(СВЦЭМ!$D$39:$D$782,СВЦЭМ!$A$39:$A$782,$A33,СВЦЭМ!$B$39:$B$782,X$11)+'СЕТ СН'!$F$11+СВЦЭМ!$D$10+'СЕТ СН'!$F$6-'СЕТ СН'!$F$23</f>
        <v>1319.4731483399999</v>
      </c>
      <c r="Y33" s="36">
        <f>SUMIFS(СВЦЭМ!$D$39:$D$782,СВЦЭМ!$A$39:$A$782,$A33,СВЦЭМ!$B$39:$B$782,Y$11)+'СЕТ СН'!$F$11+СВЦЭМ!$D$10+'СЕТ СН'!$F$6-'СЕТ СН'!$F$23</f>
        <v>1298.88370089</v>
      </c>
    </row>
    <row r="34" spans="1:27" ht="15.75" x14ac:dyDescent="0.2">
      <c r="A34" s="35">
        <f t="shared" si="0"/>
        <v>44492</v>
      </c>
      <c r="B34" s="36">
        <f>SUMIFS(СВЦЭМ!$D$39:$D$782,СВЦЭМ!$A$39:$A$782,$A34,СВЦЭМ!$B$39:$B$782,B$11)+'СЕТ СН'!$F$11+СВЦЭМ!$D$10+'СЕТ СН'!$F$6-'СЕТ СН'!$F$23</f>
        <v>1283.7609894699999</v>
      </c>
      <c r="C34" s="36">
        <f>SUMIFS(СВЦЭМ!$D$39:$D$782,СВЦЭМ!$A$39:$A$782,$A34,СВЦЭМ!$B$39:$B$782,C$11)+'СЕТ СН'!$F$11+СВЦЭМ!$D$10+'СЕТ СН'!$F$6-'СЕТ СН'!$F$23</f>
        <v>1249.4319322499998</v>
      </c>
      <c r="D34" s="36">
        <f>SUMIFS(СВЦЭМ!$D$39:$D$782,СВЦЭМ!$A$39:$A$782,$A34,СВЦЭМ!$B$39:$B$782,D$11)+'СЕТ СН'!$F$11+СВЦЭМ!$D$10+'СЕТ СН'!$F$6-'СЕТ СН'!$F$23</f>
        <v>1270.04456136</v>
      </c>
      <c r="E34" s="36">
        <f>SUMIFS(СВЦЭМ!$D$39:$D$782,СВЦЭМ!$A$39:$A$782,$A34,СВЦЭМ!$B$39:$B$782,E$11)+'СЕТ СН'!$F$11+СВЦЭМ!$D$10+'СЕТ СН'!$F$6-'СЕТ СН'!$F$23</f>
        <v>1286.35943544</v>
      </c>
      <c r="F34" s="36">
        <f>SUMIFS(СВЦЭМ!$D$39:$D$782,СВЦЭМ!$A$39:$A$782,$A34,СВЦЭМ!$B$39:$B$782,F$11)+'СЕТ СН'!$F$11+СВЦЭМ!$D$10+'СЕТ СН'!$F$6-'СЕТ СН'!$F$23</f>
        <v>1282.5343932799999</v>
      </c>
      <c r="G34" s="36">
        <f>SUMIFS(СВЦЭМ!$D$39:$D$782,СВЦЭМ!$A$39:$A$782,$A34,СВЦЭМ!$B$39:$B$782,G$11)+'СЕТ СН'!$F$11+СВЦЭМ!$D$10+'СЕТ СН'!$F$6-'СЕТ СН'!$F$23</f>
        <v>1289.68832914</v>
      </c>
      <c r="H34" s="36">
        <f>SUMIFS(СВЦЭМ!$D$39:$D$782,СВЦЭМ!$A$39:$A$782,$A34,СВЦЭМ!$B$39:$B$782,H$11)+'СЕТ СН'!$F$11+СВЦЭМ!$D$10+'СЕТ СН'!$F$6-'СЕТ СН'!$F$23</f>
        <v>1249.3288630899999</v>
      </c>
      <c r="I34" s="36">
        <f>SUMIFS(СВЦЭМ!$D$39:$D$782,СВЦЭМ!$A$39:$A$782,$A34,СВЦЭМ!$B$39:$B$782,I$11)+'СЕТ СН'!$F$11+СВЦЭМ!$D$10+'СЕТ СН'!$F$6-'СЕТ СН'!$F$23</f>
        <v>1247.3548513399999</v>
      </c>
      <c r="J34" s="36">
        <f>SUMIFS(СВЦЭМ!$D$39:$D$782,СВЦЭМ!$A$39:$A$782,$A34,СВЦЭМ!$B$39:$B$782,J$11)+'СЕТ СН'!$F$11+СВЦЭМ!$D$10+'СЕТ СН'!$F$6-'СЕТ СН'!$F$23</f>
        <v>1198.9695948799999</v>
      </c>
      <c r="K34" s="36">
        <f>SUMIFS(СВЦЭМ!$D$39:$D$782,СВЦЭМ!$A$39:$A$782,$A34,СВЦЭМ!$B$39:$B$782,K$11)+'СЕТ СН'!$F$11+СВЦЭМ!$D$10+'СЕТ СН'!$F$6-'СЕТ СН'!$F$23</f>
        <v>1181.8552250599998</v>
      </c>
      <c r="L34" s="36">
        <f>SUMIFS(СВЦЭМ!$D$39:$D$782,СВЦЭМ!$A$39:$A$782,$A34,СВЦЭМ!$B$39:$B$782,L$11)+'СЕТ СН'!$F$11+СВЦЭМ!$D$10+'СЕТ СН'!$F$6-'СЕТ СН'!$F$23</f>
        <v>1162.5557988199998</v>
      </c>
      <c r="M34" s="36">
        <f>SUMIFS(СВЦЭМ!$D$39:$D$782,СВЦЭМ!$A$39:$A$782,$A34,СВЦЭМ!$B$39:$B$782,M$11)+'СЕТ СН'!$F$11+СВЦЭМ!$D$10+'СЕТ СН'!$F$6-'СЕТ СН'!$F$23</f>
        <v>1155.4185336799999</v>
      </c>
      <c r="N34" s="36">
        <f>SUMIFS(СВЦЭМ!$D$39:$D$782,СВЦЭМ!$A$39:$A$782,$A34,СВЦЭМ!$B$39:$B$782,N$11)+'СЕТ СН'!$F$11+СВЦЭМ!$D$10+'СЕТ СН'!$F$6-'СЕТ СН'!$F$23</f>
        <v>1144.9379605299998</v>
      </c>
      <c r="O34" s="36">
        <f>SUMIFS(СВЦЭМ!$D$39:$D$782,СВЦЭМ!$A$39:$A$782,$A34,СВЦЭМ!$B$39:$B$782,O$11)+'СЕТ СН'!$F$11+СВЦЭМ!$D$10+'СЕТ СН'!$F$6-'СЕТ СН'!$F$23</f>
        <v>1136.5376686</v>
      </c>
      <c r="P34" s="36">
        <f>SUMIFS(СВЦЭМ!$D$39:$D$782,СВЦЭМ!$A$39:$A$782,$A34,СВЦЭМ!$B$39:$B$782,P$11)+'СЕТ СН'!$F$11+СВЦЭМ!$D$10+'СЕТ СН'!$F$6-'СЕТ СН'!$F$23</f>
        <v>1129.9133809699999</v>
      </c>
      <c r="Q34" s="36">
        <f>SUMIFS(СВЦЭМ!$D$39:$D$782,СВЦЭМ!$A$39:$A$782,$A34,СВЦЭМ!$B$39:$B$782,Q$11)+'СЕТ СН'!$F$11+СВЦЭМ!$D$10+'СЕТ СН'!$F$6-'СЕТ СН'!$F$23</f>
        <v>1123.2934503799997</v>
      </c>
      <c r="R34" s="36">
        <f>SUMIFS(СВЦЭМ!$D$39:$D$782,СВЦЭМ!$A$39:$A$782,$A34,СВЦЭМ!$B$39:$B$782,R$11)+'СЕТ СН'!$F$11+СВЦЭМ!$D$10+'СЕТ СН'!$F$6-'СЕТ СН'!$F$23</f>
        <v>1119.73172866</v>
      </c>
      <c r="S34" s="36">
        <f>SUMIFS(СВЦЭМ!$D$39:$D$782,СВЦЭМ!$A$39:$A$782,$A34,СВЦЭМ!$B$39:$B$782,S$11)+'СЕТ СН'!$F$11+СВЦЭМ!$D$10+'СЕТ СН'!$F$6-'СЕТ СН'!$F$23</f>
        <v>1124.6732511699997</v>
      </c>
      <c r="T34" s="36">
        <f>SUMIFS(СВЦЭМ!$D$39:$D$782,СВЦЭМ!$A$39:$A$782,$A34,СВЦЭМ!$B$39:$B$782,T$11)+'СЕТ СН'!$F$11+СВЦЭМ!$D$10+'СЕТ СН'!$F$6-'СЕТ СН'!$F$23</f>
        <v>1131.67851823</v>
      </c>
      <c r="U34" s="36">
        <f>SUMIFS(СВЦЭМ!$D$39:$D$782,СВЦЭМ!$A$39:$A$782,$A34,СВЦЭМ!$B$39:$B$782,U$11)+'СЕТ СН'!$F$11+СВЦЭМ!$D$10+'СЕТ СН'!$F$6-'СЕТ СН'!$F$23</f>
        <v>1125.9462221099998</v>
      </c>
      <c r="V34" s="36">
        <f>SUMIFS(СВЦЭМ!$D$39:$D$782,СВЦЭМ!$A$39:$A$782,$A34,СВЦЭМ!$B$39:$B$782,V$11)+'СЕТ СН'!$F$11+СВЦЭМ!$D$10+'СЕТ СН'!$F$6-'СЕТ СН'!$F$23</f>
        <v>1115.3020315499998</v>
      </c>
      <c r="W34" s="36">
        <f>SUMIFS(СВЦЭМ!$D$39:$D$782,СВЦЭМ!$A$39:$A$782,$A34,СВЦЭМ!$B$39:$B$782,W$11)+'СЕТ СН'!$F$11+СВЦЭМ!$D$10+'СЕТ СН'!$F$6-'СЕТ СН'!$F$23</f>
        <v>1134.1010684099999</v>
      </c>
      <c r="X34" s="36">
        <f>SUMIFS(СВЦЭМ!$D$39:$D$782,СВЦЭМ!$A$39:$A$782,$A34,СВЦЭМ!$B$39:$B$782,X$11)+'СЕТ СН'!$F$11+СВЦЭМ!$D$10+'СЕТ СН'!$F$6-'СЕТ СН'!$F$23</f>
        <v>1160.12612498</v>
      </c>
      <c r="Y34" s="36">
        <f>SUMIFS(СВЦЭМ!$D$39:$D$782,СВЦЭМ!$A$39:$A$782,$A34,СВЦЭМ!$B$39:$B$782,Y$11)+'СЕТ СН'!$F$11+СВЦЭМ!$D$10+'СЕТ СН'!$F$6-'СЕТ СН'!$F$23</f>
        <v>1210.55467082</v>
      </c>
    </row>
    <row r="35" spans="1:27" ht="15.75" x14ac:dyDescent="0.2">
      <c r="A35" s="35">
        <f t="shared" si="0"/>
        <v>44493</v>
      </c>
      <c r="B35" s="36">
        <f>SUMIFS(СВЦЭМ!$D$39:$D$782,СВЦЭМ!$A$39:$A$782,$A35,СВЦЭМ!$B$39:$B$782,B$11)+'СЕТ СН'!$F$11+СВЦЭМ!$D$10+'СЕТ СН'!$F$6-'СЕТ СН'!$F$23</f>
        <v>1252.3080246</v>
      </c>
      <c r="C35" s="36">
        <f>SUMIFS(СВЦЭМ!$D$39:$D$782,СВЦЭМ!$A$39:$A$782,$A35,СВЦЭМ!$B$39:$B$782,C$11)+'СЕТ СН'!$F$11+СВЦЭМ!$D$10+'СЕТ СН'!$F$6-'СЕТ СН'!$F$23</f>
        <v>1287.1625167699999</v>
      </c>
      <c r="D35" s="36">
        <f>SUMIFS(СВЦЭМ!$D$39:$D$782,СВЦЭМ!$A$39:$A$782,$A35,СВЦЭМ!$B$39:$B$782,D$11)+'СЕТ СН'!$F$11+СВЦЭМ!$D$10+'СЕТ СН'!$F$6-'СЕТ СН'!$F$23</f>
        <v>1336.3609863999998</v>
      </c>
      <c r="E35" s="36">
        <f>SUMIFS(СВЦЭМ!$D$39:$D$782,СВЦЭМ!$A$39:$A$782,$A35,СВЦЭМ!$B$39:$B$782,E$11)+'СЕТ СН'!$F$11+СВЦЭМ!$D$10+'СЕТ СН'!$F$6-'СЕТ СН'!$F$23</f>
        <v>1347.7597220999999</v>
      </c>
      <c r="F35" s="36">
        <f>SUMIFS(СВЦЭМ!$D$39:$D$782,СВЦЭМ!$A$39:$A$782,$A35,СВЦЭМ!$B$39:$B$782,F$11)+'СЕТ СН'!$F$11+СВЦЭМ!$D$10+'СЕТ СН'!$F$6-'СЕТ СН'!$F$23</f>
        <v>1341.3400720599998</v>
      </c>
      <c r="G35" s="36">
        <f>SUMIFS(СВЦЭМ!$D$39:$D$782,СВЦЭМ!$A$39:$A$782,$A35,СВЦЭМ!$B$39:$B$782,G$11)+'СЕТ СН'!$F$11+СВЦЭМ!$D$10+'СЕТ СН'!$F$6-'СЕТ СН'!$F$23</f>
        <v>1344.4059482799998</v>
      </c>
      <c r="H35" s="36">
        <f>SUMIFS(СВЦЭМ!$D$39:$D$782,СВЦЭМ!$A$39:$A$782,$A35,СВЦЭМ!$B$39:$B$782,H$11)+'СЕТ СН'!$F$11+СВЦЭМ!$D$10+'СЕТ СН'!$F$6-'СЕТ СН'!$F$23</f>
        <v>1305.3978661799999</v>
      </c>
      <c r="I35" s="36">
        <f>SUMIFS(СВЦЭМ!$D$39:$D$782,СВЦЭМ!$A$39:$A$782,$A35,СВЦЭМ!$B$39:$B$782,I$11)+'СЕТ СН'!$F$11+СВЦЭМ!$D$10+'СЕТ СН'!$F$6-'СЕТ СН'!$F$23</f>
        <v>1250.8059253299998</v>
      </c>
      <c r="J35" s="36">
        <f>SUMIFS(СВЦЭМ!$D$39:$D$782,СВЦЭМ!$A$39:$A$782,$A35,СВЦЭМ!$B$39:$B$782,J$11)+'СЕТ СН'!$F$11+СВЦЭМ!$D$10+'СЕТ СН'!$F$6-'СЕТ СН'!$F$23</f>
        <v>1198.1453877299998</v>
      </c>
      <c r="K35" s="36">
        <f>SUMIFS(СВЦЭМ!$D$39:$D$782,СВЦЭМ!$A$39:$A$782,$A35,СВЦЭМ!$B$39:$B$782,K$11)+'СЕТ СН'!$F$11+СВЦЭМ!$D$10+'СЕТ СН'!$F$6-'СЕТ СН'!$F$23</f>
        <v>1164.9613796499998</v>
      </c>
      <c r="L35" s="36">
        <f>SUMIFS(СВЦЭМ!$D$39:$D$782,СВЦЭМ!$A$39:$A$782,$A35,СВЦЭМ!$B$39:$B$782,L$11)+'СЕТ СН'!$F$11+СВЦЭМ!$D$10+'СЕТ СН'!$F$6-'СЕТ СН'!$F$23</f>
        <v>1141.7510079099998</v>
      </c>
      <c r="M35" s="36">
        <f>SUMIFS(СВЦЭМ!$D$39:$D$782,СВЦЭМ!$A$39:$A$782,$A35,СВЦЭМ!$B$39:$B$782,M$11)+'СЕТ СН'!$F$11+СВЦЭМ!$D$10+'СЕТ СН'!$F$6-'СЕТ СН'!$F$23</f>
        <v>1135.7503828099998</v>
      </c>
      <c r="N35" s="36">
        <f>SUMIFS(СВЦЭМ!$D$39:$D$782,СВЦЭМ!$A$39:$A$782,$A35,СВЦЭМ!$B$39:$B$782,N$11)+'СЕТ СН'!$F$11+СВЦЭМ!$D$10+'СЕТ СН'!$F$6-'СЕТ СН'!$F$23</f>
        <v>1135.5951350699997</v>
      </c>
      <c r="O35" s="36">
        <f>SUMIFS(СВЦЭМ!$D$39:$D$782,СВЦЭМ!$A$39:$A$782,$A35,СВЦЭМ!$B$39:$B$782,O$11)+'СЕТ СН'!$F$11+СВЦЭМ!$D$10+'СЕТ СН'!$F$6-'СЕТ СН'!$F$23</f>
        <v>1126.6688489399999</v>
      </c>
      <c r="P35" s="36">
        <f>SUMIFS(СВЦЭМ!$D$39:$D$782,СВЦЭМ!$A$39:$A$782,$A35,СВЦЭМ!$B$39:$B$782,P$11)+'СЕТ СН'!$F$11+СВЦЭМ!$D$10+'СЕТ СН'!$F$6-'СЕТ СН'!$F$23</f>
        <v>1124.55544022</v>
      </c>
      <c r="Q35" s="36">
        <f>SUMIFS(СВЦЭМ!$D$39:$D$782,СВЦЭМ!$A$39:$A$782,$A35,СВЦЭМ!$B$39:$B$782,Q$11)+'СЕТ СН'!$F$11+СВЦЭМ!$D$10+'СЕТ СН'!$F$6-'СЕТ СН'!$F$23</f>
        <v>1116.8076535999999</v>
      </c>
      <c r="R35" s="36">
        <f>SUMIFS(СВЦЭМ!$D$39:$D$782,СВЦЭМ!$A$39:$A$782,$A35,СВЦЭМ!$B$39:$B$782,R$11)+'СЕТ СН'!$F$11+СВЦЭМ!$D$10+'СЕТ СН'!$F$6-'СЕТ СН'!$F$23</f>
        <v>1115.7512805699998</v>
      </c>
      <c r="S35" s="36">
        <f>SUMIFS(СВЦЭМ!$D$39:$D$782,СВЦЭМ!$A$39:$A$782,$A35,СВЦЭМ!$B$39:$B$782,S$11)+'СЕТ СН'!$F$11+СВЦЭМ!$D$10+'СЕТ СН'!$F$6-'СЕТ СН'!$F$23</f>
        <v>1124.20995399</v>
      </c>
      <c r="T35" s="36">
        <f>SUMIFS(СВЦЭМ!$D$39:$D$782,СВЦЭМ!$A$39:$A$782,$A35,СВЦЭМ!$B$39:$B$782,T$11)+'СЕТ СН'!$F$11+СВЦЭМ!$D$10+'СЕТ СН'!$F$6-'СЕТ СН'!$F$23</f>
        <v>1104.7068870999999</v>
      </c>
      <c r="U35" s="36">
        <f>SUMIFS(СВЦЭМ!$D$39:$D$782,СВЦЭМ!$A$39:$A$782,$A35,СВЦЭМ!$B$39:$B$782,U$11)+'СЕТ СН'!$F$11+СВЦЭМ!$D$10+'СЕТ СН'!$F$6-'СЕТ СН'!$F$23</f>
        <v>1119.71241925</v>
      </c>
      <c r="V35" s="36">
        <f>SUMIFS(СВЦЭМ!$D$39:$D$782,СВЦЭМ!$A$39:$A$782,$A35,СВЦЭМ!$B$39:$B$782,V$11)+'СЕТ СН'!$F$11+СВЦЭМ!$D$10+'СЕТ СН'!$F$6-'СЕТ СН'!$F$23</f>
        <v>1133.6930682399998</v>
      </c>
      <c r="W35" s="36">
        <f>SUMIFS(СВЦЭМ!$D$39:$D$782,СВЦЭМ!$A$39:$A$782,$A35,СВЦЭМ!$B$39:$B$782,W$11)+'СЕТ СН'!$F$11+СВЦЭМ!$D$10+'СЕТ СН'!$F$6-'СЕТ СН'!$F$23</f>
        <v>1148.86853361</v>
      </c>
      <c r="X35" s="36">
        <f>SUMIFS(СВЦЭМ!$D$39:$D$782,СВЦЭМ!$A$39:$A$782,$A35,СВЦЭМ!$B$39:$B$782,X$11)+'СЕТ СН'!$F$11+СВЦЭМ!$D$10+'СЕТ СН'!$F$6-'СЕТ СН'!$F$23</f>
        <v>1172.5999773899998</v>
      </c>
      <c r="Y35" s="36">
        <f>SUMIFS(СВЦЭМ!$D$39:$D$782,СВЦЭМ!$A$39:$A$782,$A35,СВЦЭМ!$B$39:$B$782,Y$11)+'СЕТ СН'!$F$11+СВЦЭМ!$D$10+'СЕТ СН'!$F$6-'СЕТ СН'!$F$23</f>
        <v>1211.8473204899999</v>
      </c>
    </row>
    <row r="36" spans="1:27" ht="15.75" x14ac:dyDescent="0.2">
      <c r="A36" s="35">
        <f t="shared" si="0"/>
        <v>44494</v>
      </c>
      <c r="B36" s="36">
        <f>SUMIFS(СВЦЭМ!$D$39:$D$782,СВЦЭМ!$A$39:$A$782,$A36,СВЦЭМ!$B$39:$B$782,B$11)+'СЕТ СН'!$F$11+СВЦЭМ!$D$10+'СЕТ СН'!$F$6-'СЕТ СН'!$F$23</f>
        <v>1281.5115552299999</v>
      </c>
      <c r="C36" s="36">
        <f>SUMIFS(СВЦЭМ!$D$39:$D$782,СВЦЭМ!$A$39:$A$782,$A36,СВЦЭМ!$B$39:$B$782,C$11)+'СЕТ СН'!$F$11+СВЦЭМ!$D$10+'СЕТ СН'!$F$6-'СЕТ СН'!$F$23</f>
        <v>1368.4087494099999</v>
      </c>
      <c r="D36" s="36">
        <f>SUMIFS(СВЦЭМ!$D$39:$D$782,СВЦЭМ!$A$39:$A$782,$A36,СВЦЭМ!$B$39:$B$782,D$11)+'СЕТ СН'!$F$11+СВЦЭМ!$D$10+'СЕТ СН'!$F$6-'СЕТ СН'!$F$23</f>
        <v>1367.7137914599998</v>
      </c>
      <c r="E36" s="36">
        <f>SUMIFS(СВЦЭМ!$D$39:$D$782,СВЦЭМ!$A$39:$A$782,$A36,СВЦЭМ!$B$39:$B$782,E$11)+'СЕТ СН'!$F$11+СВЦЭМ!$D$10+'СЕТ СН'!$F$6-'СЕТ СН'!$F$23</f>
        <v>1257.9621946999998</v>
      </c>
      <c r="F36" s="36">
        <f>SUMIFS(СВЦЭМ!$D$39:$D$782,СВЦЭМ!$A$39:$A$782,$A36,СВЦЭМ!$B$39:$B$782,F$11)+'СЕТ СН'!$F$11+СВЦЭМ!$D$10+'СЕТ СН'!$F$6-'СЕТ СН'!$F$23</f>
        <v>1253.4115191499998</v>
      </c>
      <c r="G36" s="36">
        <f>SUMIFS(СВЦЭМ!$D$39:$D$782,СВЦЭМ!$A$39:$A$782,$A36,СВЦЭМ!$B$39:$B$782,G$11)+'СЕТ СН'!$F$11+СВЦЭМ!$D$10+'СЕТ СН'!$F$6-'СЕТ СН'!$F$23</f>
        <v>1263.21379383</v>
      </c>
      <c r="H36" s="36">
        <f>SUMIFS(СВЦЭМ!$D$39:$D$782,СВЦЭМ!$A$39:$A$782,$A36,СВЦЭМ!$B$39:$B$782,H$11)+'СЕТ СН'!$F$11+СВЦЭМ!$D$10+'СЕТ СН'!$F$6-'СЕТ СН'!$F$23</f>
        <v>1326.4399419599999</v>
      </c>
      <c r="I36" s="36">
        <f>SUMIFS(СВЦЭМ!$D$39:$D$782,СВЦЭМ!$A$39:$A$782,$A36,СВЦЭМ!$B$39:$B$782,I$11)+'СЕТ СН'!$F$11+СВЦЭМ!$D$10+'СЕТ СН'!$F$6-'СЕТ СН'!$F$23</f>
        <v>1306.1780379699999</v>
      </c>
      <c r="J36" s="36">
        <f>SUMIFS(СВЦЭМ!$D$39:$D$782,СВЦЭМ!$A$39:$A$782,$A36,СВЦЭМ!$B$39:$B$782,J$11)+'СЕТ СН'!$F$11+СВЦЭМ!$D$10+'СЕТ СН'!$F$6-'СЕТ СН'!$F$23</f>
        <v>1240.5146887499998</v>
      </c>
      <c r="K36" s="36">
        <f>SUMIFS(СВЦЭМ!$D$39:$D$782,СВЦЭМ!$A$39:$A$782,$A36,СВЦЭМ!$B$39:$B$782,K$11)+'СЕТ СН'!$F$11+СВЦЭМ!$D$10+'СЕТ СН'!$F$6-'СЕТ СН'!$F$23</f>
        <v>1200.8047241499999</v>
      </c>
      <c r="L36" s="36">
        <f>SUMIFS(СВЦЭМ!$D$39:$D$782,СВЦЭМ!$A$39:$A$782,$A36,СВЦЭМ!$B$39:$B$782,L$11)+'СЕТ СН'!$F$11+СВЦЭМ!$D$10+'СЕТ СН'!$F$6-'СЕТ СН'!$F$23</f>
        <v>1199.02860489</v>
      </c>
      <c r="M36" s="36">
        <f>SUMIFS(СВЦЭМ!$D$39:$D$782,СВЦЭМ!$A$39:$A$782,$A36,СВЦЭМ!$B$39:$B$782,M$11)+'СЕТ СН'!$F$11+СВЦЭМ!$D$10+'СЕТ СН'!$F$6-'СЕТ СН'!$F$23</f>
        <v>1215.63692494</v>
      </c>
      <c r="N36" s="36">
        <f>SUMIFS(СВЦЭМ!$D$39:$D$782,СВЦЭМ!$A$39:$A$782,$A36,СВЦЭМ!$B$39:$B$782,N$11)+'СЕТ СН'!$F$11+СВЦЭМ!$D$10+'СЕТ СН'!$F$6-'СЕТ СН'!$F$23</f>
        <v>1228.9081063299998</v>
      </c>
      <c r="O36" s="36">
        <f>SUMIFS(СВЦЭМ!$D$39:$D$782,СВЦЭМ!$A$39:$A$782,$A36,СВЦЭМ!$B$39:$B$782,O$11)+'СЕТ СН'!$F$11+СВЦЭМ!$D$10+'СЕТ СН'!$F$6-'СЕТ СН'!$F$23</f>
        <v>1228.3410162999999</v>
      </c>
      <c r="P36" s="36">
        <f>SUMIFS(СВЦЭМ!$D$39:$D$782,СВЦЭМ!$A$39:$A$782,$A36,СВЦЭМ!$B$39:$B$782,P$11)+'СЕТ СН'!$F$11+СВЦЭМ!$D$10+'СЕТ СН'!$F$6-'СЕТ СН'!$F$23</f>
        <v>1224.0003141799998</v>
      </c>
      <c r="Q36" s="36">
        <f>SUMIFS(СВЦЭМ!$D$39:$D$782,СВЦЭМ!$A$39:$A$782,$A36,СВЦЭМ!$B$39:$B$782,Q$11)+'СЕТ СН'!$F$11+СВЦЭМ!$D$10+'СЕТ СН'!$F$6-'СЕТ СН'!$F$23</f>
        <v>1225.9437958899998</v>
      </c>
      <c r="R36" s="36">
        <f>SUMIFS(СВЦЭМ!$D$39:$D$782,СВЦЭМ!$A$39:$A$782,$A36,СВЦЭМ!$B$39:$B$782,R$11)+'СЕТ СН'!$F$11+СВЦЭМ!$D$10+'СЕТ СН'!$F$6-'СЕТ СН'!$F$23</f>
        <v>1217.5221924099999</v>
      </c>
      <c r="S36" s="36">
        <f>SUMIFS(СВЦЭМ!$D$39:$D$782,СВЦЭМ!$A$39:$A$782,$A36,СВЦЭМ!$B$39:$B$782,S$11)+'СЕТ СН'!$F$11+СВЦЭМ!$D$10+'СЕТ СН'!$F$6-'СЕТ СН'!$F$23</f>
        <v>1201.3151822399998</v>
      </c>
      <c r="T36" s="36">
        <f>SUMIFS(СВЦЭМ!$D$39:$D$782,СВЦЭМ!$A$39:$A$782,$A36,СВЦЭМ!$B$39:$B$782,T$11)+'СЕТ СН'!$F$11+СВЦЭМ!$D$10+'СЕТ СН'!$F$6-'СЕТ СН'!$F$23</f>
        <v>1207.1215527999998</v>
      </c>
      <c r="U36" s="36">
        <f>SUMIFS(СВЦЭМ!$D$39:$D$782,СВЦЭМ!$A$39:$A$782,$A36,СВЦЭМ!$B$39:$B$782,U$11)+'СЕТ СН'!$F$11+СВЦЭМ!$D$10+'СЕТ СН'!$F$6-'СЕТ СН'!$F$23</f>
        <v>1227.6910196299998</v>
      </c>
      <c r="V36" s="36">
        <f>SUMIFS(СВЦЭМ!$D$39:$D$782,СВЦЭМ!$A$39:$A$782,$A36,СВЦЭМ!$B$39:$B$782,V$11)+'СЕТ СН'!$F$11+СВЦЭМ!$D$10+'СЕТ СН'!$F$6-'СЕТ СН'!$F$23</f>
        <v>1193.9615380099999</v>
      </c>
      <c r="W36" s="36">
        <f>SUMIFS(СВЦЭМ!$D$39:$D$782,СВЦЭМ!$A$39:$A$782,$A36,СВЦЭМ!$B$39:$B$782,W$11)+'СЕТ СН'!$F$11+СВЦЭМ!$D$10+'СЕТ СН'!$F$6-'СЕТ СН'!$F$23</f>
        <v>1215.1516056599999</v>
      </c>
      <c r="X36" s="36">
        <f>SUMIFS(СВЦЭМ!$D$39:$D$782,СВЦЭМ!$A$39:$A$782,$A36,СВЦЭМ!$B$39:$B$782,X$11)+'СЕТ СН'!$F$11+СВЦЭМ!$D$10+'СЕТ СН'!$F$6-'СЕТ СН'!$F$23</f>
        <v>1239.7078048399999</v>
      </c>
      <c r="Y36" s="36">
        <f>SUMIFS(СВЦЭМ!$D$39:$D$782,СВЦЭМ!$A$39:$A$782,$A36,СВЦЭМ!$B$39:$B$782,Y$11)+'СЕТ СН'!$F$11+СВЦЭМ!$D$10+'СЕТ СН'!$F$6-'СЕТ СН'!$F$23</f>
        <v>1283.0834453399998</v>
      </c>
    </row>
    <row r="37" spans="1:27" ht="15.75" x14ac:dyDescent="0.2">
      <c r="A37" s="35">
        <f t="shared" si="0"/>
        <v>44495</v>
      </c>
      <c r="B37" s="36">
        <f>SUMIFS(СВЦЭМ!$D$39:$D$782,СВЦЭМ!$A$39:$A$782,$A37,СВЦЭМ!$B$39:$B$782,B$11)+'СЕТ СН'!$F$11+СВЦЭМ!$D$10+'СЕТ СН'!$F$6-'СЕТ СН'!$F$23</f>
        <v>1260.3206292599998</v>
      </c>
      <c r="C37" s="36">
        <f>SUMIFS(СВЦЭМ!$D$39:$D$782,СВЦЭМ!$A$39:$A$782,$A37,СВЦЭМ!$B$39:$B$782,C$11)+'СЕТ СН'!$F$11+СВЦЭМ!$D$10+'СЕТ СН'!$F$6-'СЕТ СН'!$F$23</f>
        <v>1266.5577906399999</v>
      </c>
      <c r="D37" s="36">
        <f>SUMIFS(СВЦЭМ!$D$39:$D$782,СВЦЭМ!$A$39:$A$782,$A37,СВЦЭМ!$B$39:$B$782,D$11)+'СЕТ СН'!$F$11+СВЦЭМ!$D$10+'СЕТ СН'!$F$6-'СЕТ СН'!$F$23</f>
        <v>1276.4853045299999</v>
      </c>
      <c r="E37" s="36">
        <f>SUMIFS(СВЦЭМ!$D$39:$D$782,СВЦЭМ!$A$39:$A$782,$A37,СВЦЭМ!$B$39:$B$782,E$11)+'СЕТ СН'!$F$11+СВЦЭМ!$D$10+'СЕТ СН'!$F$6-'СЕТ СН'!$F$23</f>
        <v>1286.15695506</v>
      </c>
      <c r="F37" s="36">
        <f>SUMIFS(СВЦЭМ!$D$39:$D$782,СВЦЭМ!$A$39:$A$782,$A37,СВЦЭМ!$B$39:$B$782,F$11)+'СЕТ СН'!$F$11+СВЦЭМ!$D$10+'СЕТ СН'!$F$6-'СЕТ СН'!$F$23</f>
        <v>1282.9456531699998</v>
      </c>
      <c r="G37" s="36">
        <f>SUMIFS(СВЦЭМ!$D$39:$D$782,СВЦЭМ!$A$39:$A$782,$A37,СВЦЭМ!$B$39:$B$782,G$11)+'СЕТ СН'!$F$11+СВЦЭМ!$D$10+'СЕТ СН'!$F$6-'СЕТ СН'!$F$23</f>
        <v>1271.12234455</v>
      </c>
      <c r="H37" s="36">
        <f>SUMIFS(СВЦЭМ!$D$39:$D$782,СВЦЭМ!$A$39:$A$782,$A37,СВЦЭМ!$B$39:$B$782,H$11)+'СЕТ СН'!$F$11+СВЦЭМ!$D$10+'СЕТ СН'!$F$6-'СЕТ СН'!$F$23</f>
        <v>1281.0852413799998</v>
      </c>
      <c r="I37" s="36">
        <f>SUMIFS(СВЦЭМ!$D$39:$D$782,СВЦЭМ!$A$39:$A$782,$A37,СВЦЭМ!$B$39:$B$782,I$11)+'СЕТ СН'!$F$11+СВЦЭМ!$D$10+'СЕТ СН'!$F$6-'СЕТ СН'!$F$23</f>
        <v>1230.93428247</v>
      </c>
      <c r="J37" s="36">
        <f>SUMIFS(СВЦЭМ!$D$39:$D$782,СВЦЭМ!$A$39:$A$782,$A37,СВЦЭМ!$B$39:$B$782,J$11)+'СЕТ СН'!$F$11+СВЦЭМ!$D$10+'СЕТ СН'!$F$6-'СЕТ СН'!$F$23</f>
        <v>1187.0925704299998</v>
      </c>
      <c r="K37" s="36">
        <f>SUMIFS(СВЦЭМ!$D$39:$D$782,СВЦЭМ!$A$39:$A$782,$A37,СВЦЭМ!$B$39:$B$782,K$11)+'СЕТ СН'!$F$11+СВЦЭМ!$D$10+'СЕТ СН'!$F$6-'СЕТ СН'!$F$23</f>
        <v>1192.0751027699998</v>
      </c>
      <c r="L37" s="36">
        <f>SUMIFS(СВЦЭМ!$D$39:$D$782,СВЦЭМ!$A$39:$A$782,$A37,СВЦЭМ!$B$39:$B$782,L$11)+'СЕТ СН'!$F$11+СВЦЭМ!$D$10+'СЕТ СН'!$F$6-'СЕТ СН'!$F$23</f>
        <v>1194.2053463499999</v>
      </c>
      <c r="M37" s="36">
        <f>SUMIFS(СВЦЭМ!$D$39:$D$782,СВЦЭМ!$A$39:$A$782,$A37,СВЦЭМ!$B$39:$B$782,M$11)+'СЕТ СН'!$F$11+СВЦЭМ!$D$10+'СЕТ СН'!$F$6-'СЕТ СН'!$F$23</f>
        <v>1188.1571889899999</v>
      </c>
      <c r="N37" s="36">
        <f>SUMIFS(СВЦЭМ!$D$39:$D$782,СВЦЭМ!$A$39:$A$782,$A37,СВЦЭМ!$B$39:$B$782,N$11)+'СЕТ СН'!$F$11+СВЦЭМ!$D$10+'СЕТ СН'!$F$6-'СЕТ СН'!$F$23</f>
        <v>1191.7561200199998</v>
      </c>
      <c r="O37" s="36">
        <f>SUMIFS(СВЦЭМ!$D$39:$D$782,СВЦЭМ!$A$39:$A$782,$A37,СВЦЭМ!$B$39:$B$782,O$11)+'СЕТ СН'!$F$11+СВЦЭМ!$D$10+'СЕТ СН'!$F$6-'СЕТ СН'!$F$23</f>
        <v>1194.6051052999999</v>
      </c>
      <c r="P37" s="36">
        <f>SUMIFS(СВЦЭМ!$D$39:$D$782,СВЦЭМ!$A$39:$A$782,$A37,СВЦЭМ!$B$39:$B$782,P$11)+'СЕТ СН'!$F$11+СВЦЭМ!$D$10+'СЕТ СН'!$F$6-'СЕТ СН'!$F$23</f>
        <v>1213.1338065299999</v>
      </c>
      <c r="Q37" s="36">
        <f>SUMIFS(СВЦЭМ!$D$39:$D$782,СВЦЭМ!$A$39:$A$782,$A37,СВЦЭМ!$B$39:$B$782,Q$11)+'СЕТ СН'!$F$11+СВЦЭМ!$D$10+'СЕТ СН'!$F$6-'СЕТ СН'!$F$23</f>
        <v>1214.3068037899998</v>
      </c>
      <c r="R37" s="36">
        <f>SUMIFS(СВЦЭМ!$D$39:$D$782,СВЦЭМ!$A$39:$A$782,$A37,СВЦЭМ!$B$39:$B$782,R$11)+'СЕТ СН'!$F$11+СВЦЭМ!$D$10+'СЕТ СН'!$F$6-'СЕТ СН'!$F$23</f>
        <v>1195.8708345099999</v>
      </c>
      <c r="S37" s="36">
        <f>SUMIFS(СВЦЭМ!$D$39:$D$782,СВЦЭМ!$A$39:$A$782,$A37,СВЦЭМ!$B$39:$B$782,S$11)+'СЕТ СН'!$F$11+СВЦЭМ!$D$10+'СЕТ СН'!$F$6-'СЕТ СН'!$F$23</f>
        <v>1168.0023245999998</v>
      </c>
      <c r="T37" s="36">
        <f>SUMIFS(СВЦЭМ!$D$39:$D$782,СВЦЭМ!$A$39:$A$782,$A37,СВЦЭМ!$B$39:$B$782,T$11)+'СЕТ СН'!$F$11+СВЦЭМ!$D$10+'СЕТ СН'!$F$6-'СЕТ СН'!$F$23</f>
        <v>1179.5513864099999</v>
      </c>
      <c r="U37" s="36">
        <f>SUMIFS(СВЦЭМ!$D$39:$D$782,СВЦЭМ!$A$39:$A$782,$A37,СВЦЭМ!$B$39:$B$782,U$11)+'СЕТ СН'!$F$11+СВЦЭМ!$D$10+'СЕТ СН'!$F$6-'СЕТ СН'!$F$23</f>
        <v>1191.7043831999999</v>
      </c>
      <c r="V37" s="36">
        <f>SUMIFS(СВЦЭМ!$D$39:$D$782,СВЦЭМ!$A$39:$A$782,$A37,СВЦЭМ!$B$39:$B$782,V$11)+'СЕТ СН'!$F$11+СВЦЭМ!$D$10+'СЕТ СН'!$F$6-'СЕТ СН'!$F$23</f>
        <v>1182.7080179299999</v>
      </c>
      <c r="W37" s="36">
        <f>SUMIFS(СВЦЭМ!$D$39:$D$782,СВЦЭМ!$A$39:$A$782,$A37,СВЦЭМ!$B$39:$B$782,W$11)+'СЕТ СН'!$F$11+СВЦЭМ!$D$10+'СЕТ СН'!$F$6-'СЕТ СН'!$F$23</f>
        <v>1175.4321951799998</v>
      </c>
      <c r="X37" s="36">
        <f>SUMIFS(СВЦЭМ!$D$39:$D$782,СВЦЭМ!$A$39:$A$782,$A37,СВЦЭМ!$B$39:$B$782,X$11)+'СЕТ СН'!$F$11+СВЦЭМ!$D$10+'СЕТ СН'!$F$6-'СЕТ СН'!$F$23</f>
        <v>1162.2298339899999</v>
      </c>
      <c r="Y37" s="36">
        <f>SUMIFS(СВЦЭМ!$D$39:$D$782,СВЦЭМ!$A$39:$A$782,$A37,СВЦЭМ!$B$39:$B$782,Y$11)+'СЕТ СН'!$F$11+СВЦЭМ!$D$10+'СЕТ СН'!$F$6-'СЕТ СН'!$F$23</f>
        <v>1163.8376036</v>
      </c>
    </row>
    <row r="38" spans="1:27" ht="15.75" x14ac:dyDescent="0.2">
      <c r="A38" s="35">
        <f t="shared" si="0"/>
        <v>44496</v>
      </c>
      <c r="B38" s="36">
        <f>SUMIFS(СВЦЭМ!$D$39:$D$782,СВЦЭМ!$A$39:$A$782,$A38,СВЦЭМ!$B$39:$B$782,B$11)+'СЕТ СН'!$F$11+СВЦЭМ!$D$10+'СЕТ СН'!$F$6-'СЕТ СН'!$F$23</f>
        <v>1189.65820506</v>
      </c>
      <c r="C38" s="36">
        <f>SUMIFS(СВЦЭМ!$D$39:$D$782,СВЦЭМ!$A$39:$A$782,$A38,СВЦЭМ!$B$39:$B$782,C$11)+'СЕТ СН'!$F$11+СВЦЭМ!$D$10+'СЕТ СН'!$F$6-'СЕТ СН'!$F$23</f>
        <v>1243.2183149799998</v>
      </c>
      <c r="D38" s="36">
        <f>SUMIFS(СВЦЭМ!$D$39:$D$782,СВЦЭМ!$A$39:$A$782,$A38,СВЦЭМ!$B$39:$B$782,D$11)+'СЕТ СН'!$F$11+СВЦЭМ!$D$10+'СЕТ СН'!$F$6-'СЕТ СН'!$F$23</f>
        <v>1225.00815586</v>
      </c>
      <c r="E38" s="36">
        <f>SUMIFS(СВЦЭМ!$D$39:$D$782,СВЦЭМ!$A$39:$A$782,$A38,СВЦЭМ!$B$39:$B$782,E$11)+'СЕТ СН'!$F$11+СВЦЭМ!$D$10+'СЕТ СН'!$F$6-'СЕТ СН'!$F$23</f>
        <v>1239.6699354199998</v>
      </c>
      <c r="F38" s="36">
        <f>SUMIFS(СВЦЭМ!$D$39:$D$782,СВЦЭМ!$A$39:$A$782,$A38,СВЦЭМ!$B$39:$B$782,F$11)+'СЕТ СН'!$F$11+СВЦЭМ!$D$10+'СЕТ СН'!$F$6-'СЕТ СН'!$F$23</f>
        <v>1233.8666716599998</v>
      </c>
      <c r="G38" s="36">
        <f>SUMIFS(СВЦЭМ!$D$39:$D$782,СВЦЭМ!$A$39:$A$782,$A38,СВЦЭМ!$B$39:$B$782,G$11)+'СЕТ СН'!$F$11+СВЦЭМ!$D$10+'СЕТ СН'!$F$6-'СЕТ СН'!$F$23</f>
        <v>1203.3566963999999</v>
      </c>
      <c r="H38" s="36">
        <f>SUMIFS(СВЦЭМ!$D$39:$D$782,СВЦЭМ!$A$39:$A$782,$A38,СВЦЭМ!$B$39:$B$782,H$11)+'СЕТ СН'!$F$11+СВЦЭМ!$D$10+'СЕТ СН'!$F$6-'СЕТ СН'!$F$23</f>
        <v>1230.4424701599999</v>
      </c>
      <c r="I38" s="36">
        <f>SUMIFS(СВЦЭМ!$D$39:$D$782,СВЦЭМ!$A$39:$A$782,$A38,СВЦЭМ!$B$39:$B$782,I$11)+'СЕТ СН'!$F$11+СВЦЭМ!$D$10+'СЕТ СН'!$F$6-'СЕТ СН'!$F$23</f>
        <v>1232.98106459</v>
      </c>
      <c r="J38" s="36">
        <f>SUMIFS(СВЦЭМ!$D$39:$D$782,СВЦЭМ!$A$39:$A$782,$A38,СВЦЭМ!$B$39:$B$782,J$11)+'СЕТ СН'!$F$11+СВЦЭМ!$D$10+'СЕТ СН'!$F$6-'СЕТ СН'!$F$23</f>
        <v>1212.8319914299998</v>
      </c>
      <c r="K38" s="36">
        <f>SUMIFS(СВЦЭМ!$D$39:$D$782,СВЦЭМ!$A$39:$A$782,$A38,СВЦЭМ!$B$39:$B$782,K$11)+'СЕТ СН'!$F$11+СВЦЭМ!$D$10+'СЕТ СН'!$F$6-'СЕТ СН'!$F$23</f>
        <v>1234.0830664599998</v>
      </c>
      <c r="L38" s="36">
        <f>SUMIFS(СВЦЭМ!$D$39:$D$782,СВЦЭМ!$A$39:$A$782,$A38,СВЦЭМ!$B$39:$B$782,L$11)+'СЕТ СН'!$F$11+СВЦЭМ!$D$10+'СЕТ СН'!$F$6-'СЕТ СН'!$F$23</f>
        <v>1235.2549190399998</v>
      </c>
      <c r="M38" s="36">
        <f>SUMIFS(СВЦЭМ!$D$39:$D$782,СВЦЭМ!$A$39:$A$782,$A38,СВЦЭМ!$B$39:$B$782,M$11)+'СЕТ СН'!$F$11+СВЦЭМ!$D$10+'СЕТ СН'!$F$6-'СЕТ СН'!$F$23</f>
        <v>1230.4349031499999</v>
      </c>
      <c r="N38" s="36">
        <f>SUMIFS(СВЦЭМ!$D$39:$D$782,СВЦЭМ!$A$39:$A$782,$A38,СВЦЭМ!$B$39:$B$782,N$11)+'СЕТ СН'!$F$11+СВЦЭМ!$D$10+'СЕТ СН'!$F$6-'СЕТ СН'!$F$23</f>
        <v>1216.2765070599999</v>
      </c>
      <c r="O38" s="36">
        <f>SUMIFS(СВЦЭМ!$D$39:$D$782,СВЦЭМ!$A$39:$A$782,$A38,СВЦЭМ!$B$39:$B$782,O$11)+'СЕТ СН'!$F$11+СВЦЭМ!$D$10+'СЕТ СН'!$F$6-'СЕТ СН'!$F$23</f>
        <v>1212.5410930599999</v>
      </c>
      <c r="P38" s="36">
        <f>SUMIFS(СВЦЭМ!$D$39:$D$782,СВЦЭМ!$A$39:$A$782,$A38,СВЦЭМ!$B$39:$B$782,P$11)+'СЕТ СН'!$F$11+СВЦЭМ!$D$10+'СЕТ СН'!$F$6-'СЕТ СН'!$F$23</f>
        <v>1205.59112379</v>
      </c>
      <c r="Q38" s="36">
        <f>SUMIFS(СВЦЭМ!$D$39:$D$782,СВЦЭМ!$A$39:$A$782,$A38,СВЦЭМ!$B$39:$B$782,Q$11)+'СЕТ СН'!$F$11+СВЦЭМ!$D$10+'СЕТ СН'!$F$6-'СЕТ СН'!$F$23</f>
        <v>1203.8037609999999</v>
      </c>
      <c r="R38" s="36">
        <f>SUMIFS(СВЦЭМ!$D$39:$D$782,СВЦЭМ!$A$39:$A$782,$A38,СВЦЭМ!$B$39:$B$782,R$11)+'СЕТ СН'!$F$11+СВЦЭМ!$D$10+'СЕТ СН'!$F$6-'СЕТ СН'!$F$23</f>
        <v>1200.6079734299999</v>
      </c>
      <c r="S38" s="36">
        <f>SUMIFS(СВЦЭМ!$D$39:$D$782,СВЦЭМ!$A$39:$A$782,$A38,СВЦЭМ!$B$39:$B$782,S$11)+'СЕТ СН'!$F$11+СВЦЭМ!$D$10+'СЕТ СН'!$F$6-'СЕТ СН'!$F$23</f>
        <v>1214.7257190599998</v>
      </c>
      <c r="T38" s="36">
        <f>SUMIFS(СВЦЭМ!$D$39:$D$782,СВЦЭМ!$A$39:$A$782,$A38,СВЦЭМ!$B$39:$B$782,T$11)+'СЕТ СН'!$F$11+СВЦЭМ!$D$10+'СЕТ СН'!$F$6-'СЕТ СН'!$F$23</f>
        <v>1216.1917536999999</v>
      </c>
      <c r="U38" s="36">
        <f>SUMIFS(СВЦЭМ!$D$39:$D$782,СВЦЭМ!$A$39:$A$782,$A38,СВЦЭМ!$B$39:$B$782,U$11)+'СЕТ СН'!$F$11+СВЦЭМ!$D$10+'СЕТ СН'!$F$6-'СЕТ СН'!$F$23</f>
        <v>1222.1146986599999</v>
      </c>
      <c r="V38" s="36">
        <f>SUMIFS(СВЦЭМ!$D$39:$D$782,СВЦЭМ!$A$39:$A$782,$A38,СВЦЭМ!$B$39:$B$782,V$11)+'СЕТ СН'!$F$11+СВЦЭМ!$D$10+'СЕТ СН'!$F$6-'СЕТ СН'!$F$23</f>
        <v>1223.0102736399999</v>
      </c>
      <c r="W38" s="36">
        <f>SUMIFS(СВЦЭМ!$D$39:$D$782,СВЦЭМ!$A$39:$A$782,$A38,СВЦЭМ!$B$39:$B$782,W$11)+'СЕТ СН'!$F$11+СВЦЭМ!$D$10+'СЕТ СН'!$F$6-'СЕТ СН'!$F$23</f>
        <v>1228.67211447</v>
      </c>
      <c r="X38" s="36">
        <f>SUMIFS(СВЦЭМ!$D$39:$D$782,СВЦЭМ!$A$39:$A$782,$A38,СВЦЭМ!$B$39:$B$782,X$11)+'СЕТ СН'!$F$11+СВЦЭМ!$D$10+'СЕТ СН'!$F$6-'СЕТ СН'!$F$23</f>
        <v>1207.93801747</v>
      </c>
      <c r="Y38" s="36">
        <f>SUMIFS(СВЦЭМ!$D$39:$D$782,СВЦЭМ!$A$39:$A$782,$A38,СВЦЭМ!$B$39:$B$782,Y$11)+'СЕТ СН'!$F$11+СВЦЭМ!$D$10+'СЕТ СН'!$F$6-'СЕТ СН'!$F$23</f>
        <v>1211.52440596</v>
      </c>
    </row>
    <row r="39" spans="1:27" ht="15.75" x14ac:dyDescent="0.2">
      <c r="A39" s="35">
        <f t="shared" si="0"/>
        <v>44497</v>
      </c>
      <c r="B39" s="36">
        <f>SUMIFS(СВЦЭМ!$D$39:$D$782,СВЦЭМ!$A$39:$A$782,$A39,СВЦЭМ!$B$39:$B$782,B$11)+'СЕТ СН'!$F$11+СВЦЭМ!$D$10+'СЕТ СН'!$F$6-'СЕТ СН'!$F$23</f>
        <v>1225.0166283399999</v>
      </c>
      <c r="C39" s="36">
        <f>SUMIFS(СВЦЭМ!$D$39:$D$782,СВЦЭМ!$A$39:$A$782,$A39,СВЦЭМ!$B$39:$B$782,C$11)+'СЕТ СН'!$F$11+СВЦЭМ!$D$10+'СЕТ СН'!$F$6-'СЕТ СН'!$F$23</f>
        <v>1282.7059160099998</v>
      </c>
      <c r="D39" s="36">
        <f>SUMIFS(СВЦЭМ!$D$39:$D$782,СВЦЭМ!$A$39:$A$782,$A39,СВЦЭМ!$B$39:$B$782,D$11)+'СЕТ СН'!$F$11+СВЦЭМ!$D$10+'СЕТ СН'!$F$6-'СЕТ СН'!$F$23</f>
        <v>1229.4046989899998</v>
      </c>
      <c r="E39" s="36">
        <f>SUMIFS(СВЦЭМ!$D$39:$D$782,СВЦЭМ!$A$39:$A$782,$A39,СВЦЭМ!$B$39:$B$782,E$11)+'СЕТ СН'!$F$11+СВЦЭМ!$D$10+'СЕТ СН'!$F$6-'СЕТ СН'!$F$23</f>
        <v>1209.96912447</v>
      </c>
      <c r="F39" s="36">
        <f>SUMIFS(СВЦЭМ!$D$39:$D$782,СВЦЭМ!$A$39:$A$782,$A39,СВЦЭМ!$B$39:$B$782,F$11)+'СЕТ СН'!$F$11+СВЦЭМ!$D$10+'СЕТ СН'!$F$6-'СЕТ СН'!$F$23</f>
        <v>1207.53510994</v>
      </c>
      <c r="G39" s="36">
        <f>SUMIFS(СВЦЭМ!$D$39:$D$782,СВЦЭМ!$A$39:$A$782,$A39,СВЦЭМ!$B$39:$B$782,G$11)+'СЕТ СН'!$F$11+СВЦЭМ!$D$10+'СЕТ СН'!$F$6-'СЕТ СН'!$F$23</f>
        <v>1220.68519434</v>
      </c>
      <c r="H39" s="36">
        <f>SUMIFS(СВЦЭМ!$D$39:$D$782,СВЦЭМ!$A$39:$A$782,$A39,СВЦЭМ!$B$39:$B$782,H$11)+'СЕТ СН'!$F$11+СВЦЭМ!$D$10+'СЕТ СН'!$F$6-'СЕТ СН'!$F$23</f>
        <v>1237.6082142799999</v>
      </c>
      <c r="I39" s="36">
        <f>SUMIFS(СВЦЭМ!$D$39:$D$782,СВЦЭМ!$A$39:$A$782,$A39,СВЦЭМ!$B$39:$B$782,I$11)+'СЕТ СН'!$F$11+СВЦЭМ!$D$10+'СЕТ СН'!$F$6-'СЕТ СН'!$F$23</f>
        <v>1192.8098000499999</v>
      </c>
      <c r="J39" s="36">
        <f>SUMIFS(СВЦЭМ!$D$39:$D$782,СВЦЭМ!$A$39:$A$782,$A39,СВЦЭМ!$B$39:$B$782,J$11)+'СЕТ СН'!$F$11+СВЦЭМ!$D$10+'СЕТ СН'!$F$6-'СЕТ СН'!$F$23</f>
        <v>1150.5273301599998</v>
      </c>
      <c r="K39" s="36">
        <f>SUMIFS(СВЦЭМ!$D$39:$D$782,СВЦЭМ!$A$39:$A$782,$A39,СВЦЭМ!$B$39:$B$782,K$11)+'СЕТ СН'!$F$11+СВЦЭМ!$D$10+'СЕТ СН'!$F$6-'СЕТ СН'!$F$23</f>
        <v>1160.5841481699999</v>
      </c>
      <c r="L39" s="36">
        <f>SUMIFS(СВЦЭМ!$D$39:$D$782,СВЦЭМ!$A$39:$A$782,$A39,СВЦЭМ!$B$39:$B$782,L$11)+'СЕТ СН'!$F$11+СВЦЭМ!$D$10+'СЕТ СН'!$F$6-'СЕТ СН'!$F$23</f>
        <v>1170.6659276999999</v>
      </c>
      <c r="M39" s="36">
        <f>SUMIFS(СВЦЭМ!$D$39:$D$782,СВЦЭМ!$A$39:$A$782,$A39,СВЦЭМ!$B$39:$B$782,M$11)+'СЕТ СН'!$F$11+СВЦЭМ!$D$10+'СЕТ СН'!$F$6-'СЕТ СН'!$F$23</f>
        <v>1195.6234120699999</v>
      </c>
      <c r="N39" s="36">
        <f>SUMIFS(СВЦЭМ!$D$39:$D$782,СВЦЭМ!$A$39:$A$782,$A39,СВЦЭМ!$B$39:$B$782,N$11)+'СЕТ СН'!$F$11+СВЦЭМ!$D$10+'СЕТ СН'!$F$6-'СЕТ СН'!$F$23</f>
        <v>1203.8321368299999</v>
      </c>
      <c r="O39" s="36">
        <f>SUMIFS(СВЦЭМ!$D$39:$D$782,СВЦЭМ!$A$39:$A$782,$A39,СВЦЭМ!$B$39:$B$782,O$11)+'СЕТ СН'!$F$11+СВЦЭМ!$D$10+'СЕТ СН'!$F$6-'СЕТ СН'!$F$23</f>
        <v>1214.36009971</v>
      </c>
      <c r="P39" s="36">
        <f>SUMIFS(СВЦЭМ!$D$39:$D$782,СВЦЭМ!$A$39:$A$782,$A39,СВЦЭМ!$B$39:$B$782,P$11)+'СЕТ СН'!$F$11+СВЦЭМ!$D$10+'СЕТ СН'!$F$6-'СЕТ СН'!$F$23</f>
        <v>1213.0678708399998</v>
      </c>
      <c r="Q39" s="36">
        <f>SUMIFS(СВЦЭМ!$D$39:$D$782,СВЦЭМ!$A$39:$A$782,$A39,СВЦЭМ!$B$39:$B$782,Q$11)+'СЕТ СН'!$F$11+СВЦЭМ!$D$10+'СЕТ СН'!$F$6-'СЕТ СН'!$F$23</f>
        <v>1203.3231677199999</v>
      </c>
      <c r="R39" s="36">
        <f>SUMIFS(СВЦЭМ!$D$39:$D$782,СВЦЭМ!$A$39:$A$782,$A39,СВЦЭМ!$B$39:$B$782,R$11)+'СЕТ СН'!$F$11+СВЦЭМ!$D$10+'СЕТ СН'!$F$6-'СЕТ СН'!$F$23</f>
        <v>1203.8063528599998</v>
      </c>
      <c r="S39" s="36">
        <f>SUMIFS(СВЦЭМ!$D$39:$D$782,СВЦЭМ!$A$39:$A$782,$A39,СВЦЭМ!$B$39:$B$782,S$11)+'СЕТ СН'!$F$11+СВЦЭМ!$D$10+'СЕТ СН'!$F$6-'СЕТ СН'!$F$23</f>
        <v>1206.6990704799998</v>
      </c>
      <c r="T39" s="36">
        <f>SUMIFS(СВЦЭМ!$D$39:$D$782,СВЦЭМ!$A$39:$A$782,$A39,СВЦЭМ!$B$39:$B$782,T$11)+'СЕТ СН'!$F$11+СВЦЭМ!$D$10+'СЕТ СН'!$F$6-'СЕТ СН'!$F$23</f>
        <v>1175.37875848</v>
      </c>
      <c r="U39" s="36">
        <f>SUMIFS(СВЦЭМ!$D$39:$D$782,СВЦЭМ!$A$39:$A$782,$A39,СВЦЭМ!$B$39:$B$782,U$11)+'СЕТ СН'!$F$11+СВЦЭМ!$D$10+'СЕТ СН'!$F$6-'СЕТ СН'!$F$23</f>
        <v>1187.2553444999999</v>
      </c>
      <c r="V39" s="36">
        <f>SUMIFS(СВЦЭМ!$D$39:$D$782,СВЦЭМ!$A$39:$A$782,$A39,СВЦЭМ!$B$39:$B$782,V$11)+'СЕТ СН'!$F$11+СВЦЭМ!$D$10+'СЕТ СН'!$F$6-'СЕТ СН'!$F$23</f>
        <v>1180.53749191</v>
      </c>
      <c r="W39" s="36">
        <f>SUMIFS(СВЦЭМ!$D$39:$D$782,СВЦЭМ!$A$39:$A$782,$A39,СВЦЭМ!$B$39:$B$782,W$11)+'СЕТ СН'!$F$11+СВЦЭМ!$D$10+'СЕТ СН'!$F$6-'СЕТ СН'!$F$23</f>
        <v>1185.2931346299999</v>
      </c>
      <c r="X39" s="36">
        <f>SUMIFS(СВЦЭМ!$D$39:$D$782,СВЦЭМ!$A$39:$A$782,$A39,СВЦЭМ!$B$39:$B$782,X$11)+'СЕТ СН'!$F$11+СВЦЭМ!$D$10+'СЕТ СН'!$F$6-'СЕТ СН'!$F$23</f>
        <v>1188.1450370999999</v>
      </c>
      <c r="Y39" s="36">
        <f>SUMIFS(СВЦЭМ!$D$39:$D$782,СВЦЭМ!$A$39:$A$782,$A39,СВЦЭМ!$B$39:$B$782,Y$11)+'СЕТ СН'!$F$11+СВЦЭМ!$D$10+'СЕТ СН'!$F$6-'СЕТ СН'!$F$23</f>
        <v>1150.88834331</v>
      </c>
    </row>
    <row r="40" spans="1:27" ht="15.75" x14ac:dyDescent="0.2">
      <c r="A40" s="35">
        <f t="shared" si="0"/>
        <v>44498</v>
      </c>
      <c r="B40" s="36">
        <f>SUMIFS(СВЦЭМ!$D$39:$D$782,СВЦЭМ!$A$39:$A$782,$A40,СВЦЭМ!$B$39:$B$782,B$11)+'СЕТ СН'!$F$11+СВЦЭМ!$D$10+'СЕТ СН'!$F$6-'СЕТ СН'!$F$23</f>
        <v>1406.5734399599999</v>
      </c>
      <c r="C40" s="36">
        <f>SUMIFS(СВЦЭМ!$D$39:$D$782,СВЦЭМ!$A$39:$A$782,$A40,СВЦЭМ!$B$39:$B$782,C$11)+'СЕТ СН'!$F$11+СВЦЭМ!$D$10+'СЕТ СН'!$F$6-'СЕТ СН'!$F$23</f>
        <v>1423.2950022299999</v>
      </c>
      <c r="D40" s="36">
        <f>SUMIFS(СВЦЭМ!$D$39:$D$782,СВЦЭМ!$A$39:$A$782,$A40,СВЦЭМ!$B$39:$B$782,D$11)+'СЕТ СН'!$F$11+СВЦЭМ!$D$10+'СЕТ СН'!$F$6-'СЕТ СН'!$F$23</f>
        <v>1378.5699863799998</v>
      </c>
      <c r="E40" s="36">
        <f>SUMIFS(СВЦЭМ!$D$39:$D$782,СВЦЭМ!$A$39:$A$782,$A40,СВЦЭМ!$B$39:$B$782,E$11)+'СЕТ СН'!$F$11+СВЦЭМ!$D$10+'СЕТ СН'!$F$6-'СЕТ СН'!$F$23</f>
        <v>1356.2360945599999</v>
      </c>
      <c r="F40" s="36">
        <f>SUMIFS(СВЦЭМ!$D$39:$D$782,СВЦЭМ!$A$39:$A$782,$A40,СВЦЭМ!$B$39:$B$782,F$11)+'СЕТ СН'!$F$11+СВЦЭМ!$D$10+'СЕТ СН'!$F$6-'СЕТ СН'!$F$23</f>
        <v>1356.4090755</v>
      </c>
      <c r="G40" s="36">
        <f>SUMIFS(СВЦЭМ!$D$39:$D$782,СВЦЭМ!$A$39:$A$782,$A40,СВЦЭМ!$B$39:$B$782,G$11)+'СЕТ СН'!$F$11+СВЦЭМ!$D$10+'СЕТ СН'!$F$6-'СЕТ СН'!$F$23</f>
        <v>1366.6847704099998</v>
      </c>
      <c r="H40" s="36">
        <f>SUMIFS(СВЦЭМ!$D$39:$D$782,СВЦЭМ!$A$39:$A$782,$A40,СВЦЭМ!$B$39:$B$782,H$11)+'СЕТ СН'!$F$11+СВЦЭМ!$D$10+'СЕТ СН'!$F$6-'СЕТ СН'!$F$23</f>
        <v>1414.0023144099998</v>
      </c>
      <c r="I40" s="36">
        <f>SUMIFS(СВЦЭМ!$D$39:$D$782,СВЦЭМ!$A$39:$A$782,$A40,СВЦЭМ!$B$39:$B$782,I$11)+'СЕТ СН'!$F$11+СВЦЭМ!$D$10+'СЕТ СН'!$F$6-'СЕТ СН'!$F$23</f>
        <v>1408.6495992199998</v>
      </c>
      <c r="J40" s="36">
        <f>SUMIFS(СВЦЭМ!$D$39:$D$782,СВЦЭМ!$A$39:$A$782,$A40,СВЦЭМ!$B$39:$B$782,J$11)+'СЕТ СН'!$F$11+СВЦЭМ!$D$10+'СЕТ СН'!$F$6-'СЕТ СН'!$F$23</f>
        <v>1299.5738551299999</v>
      </c>
      <c r="K40" s="36">
        <f>SUMIFS(СВЦЭМ!$D$39:$D$782,СВЦЭМ!$A$39:$A$782,$A40,СВЦЭМ!$B$39:$B$782,K$11)+'СЕТ СН'!$F$11+СВЦЭМ!$D$10+'СЕТ СН'!$F$6-'СЕТ СН'!$F$23</f>
        <v>1150.2357511299999</v>
      </c>
      <c r="L40" s="36">
        <f>SUMIFS(СВЦЭМ!$D$39:$D$782,СВЦЭМ!$A$39:$A$782,$A40,СВЦЭМ!$B$39:$B$782,L$11)+'СЕТ СН'!$F$11+СВЦЭМ!$D$10+'СЕТ СН'!$F$6-'СЕТ СН'!$F$23</f>
        <v>1081.1915100899998</v>
      </c>
      <c r="M40" s="36">
        <f>SUMIFS(СВЦЭМ!$D$39:$D$782,СВЦЭМ!$A$39:$A$782,$A40,СВЦЭМ!$B$39:$B$782,M$11)+'СЕТ СН'!$F$11+СВЦЭМ!$D$10+'СЕТ СН'!$F$6-'СЕТ СН'!$F$23</f>
        <v>1109.9737895799999</v>
      </c>
      <c r="N40" s="36">
        <f>SUMIFS(СВЦЭМ!$D$39:$D$782,СВЦЭМ!$A$39:$A$782,$A40,СВЦЭМ!$B$39:$B$782,N$11)+'СЕТ СН'!$F$11+СВЦЭМ!$D$10+'СЕТ СН'!$F$6-'СЕТ СН'!$F$23</f>
        <v>1115.8348697299998</v>
      </c>
      <c r="O40" s="36">
        <f>SUMIFS(СВЦЭМ!$D$39:$D$782,СВЦЭМ!$A$39:$A$782,$A40,СВЦЭМ!$B$39:$B$782,O$11)+'СЕТ СН'!$F$11+СВЦЭМ!$D$10+'СЕТ СН'!$F$6-'СЕТ СН'!$F$23</f>
        <v>1119.6520258999999</v>
      </c>
      <c r="P40" s="36">
        <f>SUMIFS(СВЦЭМ!$D$39:$D$782,СВЦЭМ!$A$39:$A$782,$A40,СВЦЭМ!$B$39:$B$782,P$11)+'СЕТ СН'!$F$11+СВЦЭМ!$D$10+'СЕТ СН'!$F$6-'СЕТ СН'!$F$23</f>
        <v>1116.1152915499999</v>
      </c>
      <c r="Q40" s="36">
        <f>SUMIFS(СВЦЭМ!$D$39:$D$782,СВЦЭМ!$A$39:$A$782,$A40,СВЦЭМ!$B$39:$B$782,Q$11)+'СЕТ СН'!$F$11+СВЦЭМ!$D$10+'СЕТ СН'!$F$6-'СЕТ СН'!$F$23</f>
        <v>1117.0670923899997</v>
      </c>
      <c r="R40" s="36">
        <f>SUMIFS(СВЦЭМ!$D$39:$D$782,СВЦЭМ!$A$39:$A$782,$A40,СВЦЭМ!$B$39:$B$782,R$11)+'СЕТ СН'!$F$11+СВЦЭМ!$D$10+'СЕТ СН'!$F$6-'СЕТ СН'!$F$23</f>
        <v>1100.4732951599999</v>
      </c>
      <c r="S40" s="36">
        <f>SUMIFS(СВЦЭМ!$D$39:$D$782,СВЦЭМ!$A$39:$A$782,$A40,СВЦЭМ!$B$39:$B$782,S$11)+'СЕТ СН'!$F$11+СВЦЭМ!$D$10+'СЕТ СН'!$F$6-'СЕТ СН'!$F$23</f>
        <v>1085.2144927699999</v>
      </c>
      <c r="T40" s="36">
        <f>SUMIFS(СВЦЭМ!$D$39:$D$782,СВЦЭМ!$A$39:$A$782,$A40,СВЦЭМ!$B$39:$B$782,T$11)+'СЕТ СН'!$F$11+СВЦЭМ!$D$10+'СЕТ СН'!$F$6-'СЕТ СН'!$F$23</f>
        <v>1050.5630394499999</v>
      </c>
      <c r="U40" s="36">
        <f>SUMIFS(СВЦЭМ!$D$39:$D$782,СВЦЭМ!$A$39:$A$782,$A40,СВЦЭМ!$B$39:$B$782,U$11)+'СЕТ СН'!$F$11+СВЦЭМ!$D$10+'СЕТ СН'!$F$6-'СЕТ СН'!$F$23</f>
        <v>1009.79607</v>
      </c>
      <c r="V40" s="36">
        <f>SUMIFS(СВЦЭМ!$D$39:$D$782,СВЦЭМ!$A$39:$A$782,$A40,СВЦЭМ!$B$39:$B$782,V$11)+'СЕТ СН'!$F$11+СВЦЭМ!$D$10+'СЕТ СН'!$F$6-'СЕТ СН'!$F$23</f>
        <v>1002.24324329</v>
      </c>
      <c r="W40" s="36">
        <f>SUMIFS(СВЦЭМ!$D$39:$D$782,СВЦЭМ!$A$39:$A$782,$A40,СВЦЭМ!$B$39:$B$782,W$11)+'СЕТ СН'!$F$11+СВЦЭМ!$D$10+'СЕТ СН'!$F$6-'СЕТ СН'!$F$23</f>
        <v>991.57196104000002</v>
      </c>
      <c r="X40" s="36">
        <f>SUMIFS(СВЦЭМ!$D$39:$D$782,СВЦЭМ!$A$39:$A$782,$A40,СВЦЭМ!$B$39:$B$782,X$11)+'СЕТ СН'!$F$11+СВЦЭМ!$D$10+'СЕТ СН'!$F$6-'СЕТ СН'!$F$23</f>
        <v>1057.0473147299999</v>
      </c>
      <c r="Y40" s="36">
        <f>SUMIFS(СВЦЭМ!$D$39:$D$782,СВЦЭМ!$A$39:$A$782,$A40,СВЦЭМ!$B$39:$B$782,Y$11)+'СЕТ СН'!$F$11+СВЦЭМ!$D$10+'СЕТ СН'!$F$6-'СЕТ СН'!$F$23</f>
        <v>1073.18218239</v>
      </c>
    </row>
    <row r="41" spans="1:27" ht="15.75" x14ac:dyDescent="0.2">
      <c r="A41" s="35">
        <f t="shared" si="0"/>
        <v>44499</v>
      </c>
      <c r="B41" s="36">
        <f>SUMIFS(СВЦЭМ!$D$39:$D$782,СВЦЭМ!$A$39:$A$782,$A41,СВЦЭМ!$B$39:$B$782,B$11)+'СЕТ СН'!$F$11+СВЦЭМ!$D$10+'СЕТ СН'!$F$6-'СЕТ СН'!$F$23</f>
        <v>1106.6092698099999</v>
      </c>
      <c r="C41" s="36">
        <f>SUMIFS(СВЦЭМ!$D$39:$D$782,СВЦЭМ!$A$39:$A$782,$A41,СВЦЭМ!$B$39:$B$782,C$11)+'СЕТ СН'!$F$11+СВЦЭМ!$D$10+'СЕТ СН'!$F$6-'СЕТ СН'!$F$23</f>
        <v>1190.5192455899999</v>
      </c>
      <c r="D41" s="36">
        <f>SUMIFS(СВЦЭМ!$D$39:$D$782,СВЦЭМ!$A$39:$A$782,$A41,СВЦЭМ!$B$39:$B$782,D$11)+'СЕТ СН'!$F$11+СВЦЭМ!$D$10+'СЕТ СН'!$F$6-'СЕТ СН'!$F$23</f>
        <v>1179.38588635</v>
      </c>
      <c r="E41" s="36">
        <f>SUMIFS(СВЦЭМ!$D$39:$D$782,СВЦЭМ!$A$39:$A$782,$A41,СВЦЭМ!$B$39:$B$782,E$11)+'СЕТ СН'!$F$11+СВЦЭМ!$D$10+'СЕТ СН'!$F$6-'СЕТ СН'!$F$23</f>
        <v>1179.5476996899999</v>
      </c>
      <c r="F41" s="36">
        <f>SUMIFS(СВЦЭМ!$D$39:$D$782,СВЦЭМ!$A$39:$A$782,$A41,СВЦЭМ!$B$39:$B$782,F$11)+'СЕТ СН'!$F$11+СВЦЭМ!$D$10+'СЕТ СН'!$F$6-'СЕТ СН'!$F$23</f>
        <v>1178.1329629899999</v>
      </c>
      <c r="G41" s="36">
        <f>SUMIFS(СВЦЭМ!$D$39:$D$782,СВЦЭМ!$A$39:$A$782,$A41,СВЦЭМ!$B$39:$B$782,G$11)+'СЕТ СН'!$F$11+СВЦЭМ!$D$10+'СЕТ СН'!$F$6-'СЕТ СН'!$F$23</f>
        <v>1177.9473661499999</v>
      </c>
      <c r="H41" s="36">
        <f>SUMIFS(СВЦЭМ!$D$39:$D$782,СВЦЭМ!$A$39:$A$782,$A41,СВЦЭМ!$B$39:$B$782,H$11)+'СЕТ СН'!$F$11+СВЦЭМ!$D$10+'СЕТ СН'!$F$6-'СЕТ СН'!$F$23</f>
        <v>1174.3332197099999</v>
      </c>
      <c r="I41" s="36">
        <f>SUMIFS(СВЦЭМ!$D$39:$D$782,СВЦЭМ!$A$39:$A$782,$A41,СВЦЭМ!$B$39:$B$782,I$11)+'СЕТ СН'!$F$11+СВЦЭМ!$D$10+'СЕТ СН'!$F$6-'СЕТ СН'!$F$23</f>
        <v>1115.8684402899999</v>
      </c>
      <c r="J41" s="36">
        <f>SUMIFS(СВЦЭМ!$D$39:$D$782,СВЦЭМ!$A$39:$A$782,$A41,СВЦЭМ!$B$39:$B$782,J$11)+'СЕТ СН'!$F$11+СВЦЭМ!$D$10+'СЕТ СН'!$F$6-'СЕТ СН'!$F$23</f>
        <v>1102.79036632</v>
      </c>
      <c r="K41" s="36">
        <f>SUMIFS(СВЦЭМ!$D$39:$D$782,СВЦЭМ!$A$39:$A$782,$A41,СВЦЭМ!$B$39:$B$782,K$11)+'СЕТ СН'!$F$11+СВЦЭМ!$D$10+'СЕТ СН'!$F$6-'СЕТ СН'!$F$23</f>
        <v>1141.8945082799999</v>
      </c>
      <c r="L41" s="36">
        <f>SUMIFS(СВЦЭМ!$D$39:$D$782,СВЦЭМ!$A$39:$A$782,$A41,СВЦЭМ!$B$39:$B$782,L$11)+'СЕТ СН'!$F$11+СВЦЭМ!$D$10+'СЕТ СН'!$F$6-'СЕТ СН'!$F$23</f>
        <v>1155.17616157</v>
      </c>
      <c r="M41" s="36">
        <f>SUMIFS(СВЦЭМ!$D$39:$D$782,СВЦЭМ!$A$39:$A$782,$A41,СВЦЭМ!$B$39:$B$782,M$11)+'СЕТ СН'!$F$11+СВЦЭМ!$D$10+'СЕТ СН'!$F$6-'СЕТ СН'!$F$23</f>
        <v>1148.5724281199998</v>
      </c>
      <c r="N41" s="36">
        <f>SUMIFS(СВЦЭМ!$D$39:$D$782,СВЦЭМ!$A$39:$A$782,$A41,СВЦЭМ!$B$39:$B$782,N$11)+'СЕТ СН'!$F$11+СВЦЭМ!$D$10+'СЕТ СН'!$F$6-'СЕТ СН'!$F$23</f>
        <v>1142.8310160699998</v>
      </c>
      <c r="O41" s="36">
        <f>SUMIFS(СВЦЭМ!$D$39:$D$782,СВЦЭМ!$A$39:$A$782,$A41,СВЦЭМ!$B$39:$B$782,O$11)+'СЕТ СН'!$F$11+СВЦЭМ!$D$10+'СЕТ СН'!$F$6-'СЕТ СН'!$F$23</f>
        <v>1111.9441619199999</v>
      </c>
      <c r="P41" s="36">
        <f>SUMIFS(СВЦЭМ!$D$39:$D$782,СВЦЭМ!$A$39:$A$782,$A41,СВЦЭМ!$B$39:$B$782,P$11)+'СЕТ СН'!$F$11+СВЦЭМ!$D$10+'СЕТ СН'!$F$6-'СЕТ СН'!$F$23</f>
        <v>1100.8917576699998</v>
      </c>
      <c r="Q41" s="36">
        <f>SUMIFS(СВЦЭМ!$D$39:$D$782,СВЦЭМ!$A$39:$A$782,$A41,СВЦЭМ!$B$39:$B$782,Q$11)+'СЕТ СН'!$F$11+СВЦЭМ!$D$10+'СЕТ СН'!$F$6-'СЕТ СН'!$F$23</f>
        <v>1106.2112684599999</v>
      </c>
      <c r="R41" s="36">
        <f>SUMIFS(СВЦЭМ!$D$39:$D$782,СВЦЭМ!$A$39:$A$782,$A41,СВЦЭМ!$B$39:$B$782,R$11)+'СЕТ СН'!$F$11+СВЦЭМ!$D$10+'СЕТ СН'!$F$6-'СЕТ СН'!$F$23</f>
        <v>1093.2947103899999</v>
      </c>
      <c r="S41" s="36">
        <f>SUMIFS(СВЦЭМ!$D$39:$D$782,СВЦЭМ!$A$39:$A$782,$A41,СВЦЭМ!$B$39:$B$782,S$11)+'СЕТ СН'!$F$11+СВЦЭМ!$D$10+'СЕТ СН'!$F$6-'СЕТ СН'!$F$23</f>
        <v>1094.3177755499999</v>
      </c>
      <c r="T41" s="36">
        <f>SUMIFS(СВЦЭМ!$D$39:$D$782,СВЦЭМ!$A$39:$A$782,$A41,СВЦЭМ!$B$39:$B$782,T$11)+'СЕТ СН'!$F$11+СВЦЭМ!$D$10+'СЕТ СН'!$F$6-'СЕТ СН'!$F$23</f>
        <v>1126.5890924599998</v>
      </c>
      <c r="U41" s="36">
        <f>SUMIFS(СВЦЭМ!$D$39:$D$782,СВЦЭМ!$A$39:$A$782,$A41,СВЦЭМ!$B$39:$B$782,U$11)+'СЕТ СН'!$F$11+СВЦЭМ!$D$10+'СЕТ СН'!$F$6-'СЕТ СН'!$F$23</f>
        <v>1147.56208234</v>
      </c>
      <c r="V41" s="36">
        <f>SUMIFS(СВЦЭМ!$D$39:$D$782,СВЦЭМ!$A$39:$A$782,$A41,СВЦЭМ!$B$39:$B$782,V$11)+'СЕТ СН'!$F$11+СВЦЭМ!$D$10+'СЕТ СН'!$F$6-'СЕТ СН'!$F$23</f>
        <v>1133.1957058200001</v>
      </c>
      <c r="W41" s="36">
        <f>SUMIFS(СВЦЭМ!$D$39:$D$782,СВЦЭМ!$A$39:$A$782,$A41,СВЦЭМ!$B$39:$B$782,W$11)+'СЕТ СН'!$F$11+СВЦЭМ!$D$10+'СЕТ СН'!$F$6-'СЕТ СН'!$F$23</f>
        <v>1121.6483753799998</v>
      </c>
      <c r="X41" s="36">
        <f>SUMIFS(СВЦЭМ!$D$39:$D$782,СВЦЭМ!$A$39:$A$782,$A41,СВЦЭМ!$B$39:$B$782,X$11)+'СЕТ СН'!$F$11+СВЦЭМ!$D$10+'СЕТ СН'!$F$6-'СЕТ СН'!$F$23</f>
        <v>1096.2650748799999</v>
      </c>
      <c r="Y41" s="36">
        <f>SUMIFS(СВЦЭМ!$D$39:$D$782,СВЦЭМ!$A$39:$A$782,$A41,СВЦЭМ!$B$39:$B$782,Y$11)+'СЕТ СН'!$F$11+СВЦЭМ!$D$10+'СЕТ СН'!$F$6-'СЕТ СН'!$F$23</f>
        <v>1106.3899047299999</v>
      </c>
    </row>
    <row r="42" spans="1:27" ht="15.75" x14ac:dyDescent="0.2">
      <c r="A42" s="35">
        <f t="shared" si="0"/>
        <v>44500</v>
      </c>
      <c r="B42" s="36">
        <f>SUMIFS(СВЦЭМ!$D$39:$D$782,СВЦЭМ!$A$39:$A$782,$A42,СВЦЭМ!$B$39:$B$782,B$11)+'СЕТ СН'!$F$11+СВЦЭМ!$D$10+'СЕТ СН'!$F$6-'СЕТ СН'!$F$23</f>
        <v>1097.0920754599999</v>
      </c>
      <c r="C42" s="36">
        <f>SUMIFS(СВЦЭМ!$D$39:$D$782,СВЦЭМ!$A$39:$A$782,$A42,СВЦЭМ!$B$39:$B$782,C$11)+'СЕТ СН'!$F$11+СВЦЭМ!$D$10+'СЕТ СН'!$F$6-'СЕТ СН'!$F$23</f>
        <v>1172.35608398</v>
      </c>
      <c r="D42" s="36">
        <f>SUMIFS(СВЦЭМ!$D$39:$D$782,СВЦЭМ!$A$39:$A$782,$A42,СВЦЭМ!$B$39:$B$782,D$11)+'СЕТ СН'!$F$11+СВЦЭМ!$D$10+'СЕТ СН'!$F$6-'СЕТ СН'!$F$23</f>
        <v>1173.83592598</v>
      </c>
      <c r="E42" s="36">
        <f>SUMIFS(СВЦЭМ!$D$39:$D$782,СВЦЭМ!$A$39:$A$782,$A42,СВЦЭМ!$B$39:$B$782,E$11)+'СЕТ СН'!$F$11+СВЦЭМ!$D$10+'СЕТ СН'!$F$6-'СЕТ СН'!$F$23</f>
        <v>1166.8437871899998</v>
      </c>
      <c r="F42" s="36">
        <f>SUMIFS(СВЦЭМ!$D$39:$D$782,СВЦЭМ!$A$39:$A$782,$A42,СВЦЭМ!$B$39:$B$782,F$11)+'СЕТ СН'!$F$11+СВЦЭМ!$D$10+'СЕТ СН'!$F$6-'СЕТ СН'!$F$23</f>
        <v>1163.5834068299998</v>
      </c>
      <c r="G42" s="36">
        <f>SUMIFS(СВЦЭМ!$D$39:$D$782,СВЦЭМ!$A$39:$A$782,$A42,СВЦЭМ!$B$39:$B$782,G$11)+'СЕТ СН'!$F$11+СВЦЭМ!$D$10+'СЕТ СН'!$F$6-'СЕТ СН'!$F$23</f>
        <v>1162.34229205</v>
      </c>
      <c r="H42" s="36">
        <f>SUMIFS(СВЦЭМ!$D$39:$D$782,СВЦЭМ!$A$39:$A$782,$A42,СВЦЭМ!$B$39:$B$782,H$11)+'СЕТ СН'!$F$11+СВЦЭМ!$D$10+'СЕТ СН'!$F$6-'СЕТ СН'!$F$23</f>
        <v>1182.866503</v>
      </c>
      <c r="I42" s="36">
        <f>SUMIFS(СВЦЭМ!$D$39:$D$782,СВЦЭМ!$A$39:$A$782,$A42,СВЦЭМ!$B$39:$B$782,I$11)+'СЕТ СН'!$F$11+СВЦЭМ!$D$10+'СЕТ СН'!$F$6-'СЕТ СН'!$F$23</f>
        <v>1137.9843801499999</v>
      </c>
      <c r="J42" s="36">
        <f>SUMIFS(СВЦЭМ!$D$39:$D$782,СВЦЭМ!$A$39:$A$782,$A42,СВЦЭМ!$B$39:$B$782,J$11)+'СЕТ СН'!$F$11+СВЦЭМ!$D$10+'СЕТ СН'!$F$6-'СЕТ СН'!$F$23</f>
        <v>1114.4688322299999</v>
      </c>
      <c r="K42" s="36">
        <f>SUMIFS(СВЦЭМ!$D$39:$D$782,СВЦЭМ!$A$39:$A$782,$A42,СВЦЭМ!$B$39:$B$782,K$11)+'СЕТ СН'!$F$11+СВЦЭМ!$D$10+'СЕТ СН'!$F$6-'СЕТ СН'!$F$23</f>
        <v>1106.5668368299998</v>
      </c>
      <c r="L42" s="36">
        <f>SUMIFS(СВЦЭМ!$D$39:$D$782,СВЦЭМ!$A$39:$A$782,$A42,СВЦЭМ!$B$39:$B$782,L$11)+'СЕТ СН'!$F$11+СВЦЭМ!$D$10+'СЕТ СН'!$F$6-'СЕТ СН'!$F$23</f>
        <v>1120.5920111</v>
      </c>
      <c r="M42" s="36">
        <f>SUMIFS(СВЦЭМ!$D$39:$D$782,СВЦЭМ!$A$39:$A$782,$A42,СВЦЭМ!$B$39:$B$782,M$11)+'СЕТ СН'!$F$11+СВЦЭМ!$D$10+'СЕТ СН'!$F$6-'СЕТ СН'!$F$23</f>
        <v>1115.2796278199999</v>
      </c>
      <c r="N42" s="36">
        <f>SUMIFS(СВЦЭМ!$D$39:$D$782,СВЦЭМ!$A$39:$A$782,$A42,СВЦЭМ!$B$39:$B$782,N$11)+'СЕТ СН'!$F$11+СВЦЭМ!$D$10+'СЕТ СН'!$F$6-'СЕТ СН'!$F$23</f>
        <v>1128.3168362599999</v>
      </c>
      <c r="O42" s="36">
        <f>SUMIFS(СВЦЭМ!$D$39:$D$782,СВЦЭМ!$A$39:$A$782,$A42,СВЦЭМ!$B$39:$B$782,O$11)+'СЕТ СН'!$F$11+СВЦЭМ!$D$10+'СЕТ СН'!$F$6-'СЕТ СН'!$F$23</f>
        <v>1144.5864696599999</v>
      </c>
      <c r="P42" s="36">
        <f>SUMIFS(СВЦЭМ!$D$39:$D$782,СВЦЭМ!$A$39:$A$782,$A42,СВЦЭМ!$B$39:$B$782,P$11)+'СЕТ СН'!$F$11+СВЦЭМ!$D$10+'СЕТ СН'!$F$6-'СЕТ СН'!$F$23</f>
        <v>1143.4721012499999</v>
      </c>
      <c r="Q42" s="36">
        <f>SUMIFS(СВЦЭМ!$D$39:$D$782,СВЦЭМ!$A$39:$A$782,$A42,СВЦЭМ!$B$39:$B$782,Q$11)+'СЕТ СН'!$F$11+СВЦЭМ!$D$10+'СЕТ СН'!$F$6-'СЕТ СН'!$F$23</f>
        <v>1138.14832531</v>
      </c>
      <c r="R42" s="36">
        <f>SUMIFS(СВЦЭМ!$D$39:$D$782,СВЦЭМ!$A$39:$A$782,$A42,СВЦЭМ!$B$39:$B$782,R$11)+'СЕТ СН'!$F$11+СВЦЭМ!$D$10+'СЕТ СН'!$F$6-'СЕТ СН'!$F$23</f>
        <v>1140.49763089</v>
      </c>
      <c r="S42" s="36">
        <f>SUMIFS(СВЦЭМ!$D$39:$D$782,СВЦЭМ!$A$39:$A$782,$A42,СВЦЭМ!$B$39:$B$782,S$11)+'СЕТ СН'!$F$11+СВЦЭМ!$D$10+'СЕТ СН'!$F$6-'СЕТ СН'!$F$23</f>
        <v>1129.5384883799998</v>
      </c>
      <c r="T42" s="36">
        <f>SUMIFS(СВЦЭМ!$D$39:$D$782,СВЦЭМ!$A$39:$A$782,$A42,СВЦЭМ!$B$39:$B$782,T$11)+'СЕТ СН'!$F$11+СВЦЭМ!$D$10+'СЕТ СН'!$F$6-'СЕТ СН'!$F$23</f>
        <v>1153.8974521599998</v>
      </c>
      <c r="U42" s="36">
        <f>SUMIFS(СВЦЭМ!$D$39:$D$782,СВЦЭМ!$A$39:$A$782,$A42,СВЦЭМ!$B$39:$B$782,U$11)+'СЕТ СН'!$F$11+СВЦЭМ!$D$10+'СЕТ СН'!$F$6-'СЕТ СН'!$F$23</f>
        <v>1161.85470169</v>
      </c>
      <c r="V42" s="36">
        <f>SUMIFS(СВЦЭМ!$D$39:$D$782,СВЦЭМ!$A$39:$A$782,$A42,СВЦЭМ!$B$39:$B$782,V$11)+'СЕТ СН'!$F$11+СВЦЭМ!$D$10+'СЕТ СН'!$F$6-'СЕТ СН'!$F$23</f>
        <v>1150.31887551</v>
      </c>
      <c r="W42" s="36">
        <f>SUMIFS(СВЦЭМ!$D$39:$D$782,СВЦЭМ!$A$39:$A$782,$A42,СВЦЭМ!$B$39:$B$782,W$11)+'СЕТ СН'!$F$11+СВЦЭМ!$D$10+'СЕТ СН'!$F$6-'СЕТ СН'!$F$23</f>
        <v>1134.7566813199999</v>
      </c>
      <c r="X42" s="36">
        <f>SUMIFS(СВЦЭМ!$D$39:$D$782,СВЦЭМ!$A$39:$A$782,$A42,СВЦЭМ!$B$39:$B$782,X$11)+'СЕТ СН'!$F$11+СВЦЭМ!$D$10+'СЕТ СН'!$F$6-'СЕТ СН'!$F$23</f>
        <v>1109.90079427</v>
      </c>
      <c r="Y42" s="36">
        <f>SUMIFS(СВЦЭМ!$D$39:$D$782,СВЦЭМ!$A$39:$A$782,$A42,СВЦЭМ!$B$39:$B$782,Y$11)+'СЕТ СН'!$F$11+СВЦЭМ!$D$10+'СЕТ СН'!$F$6-'СЕТ СН'!$F$23</f>
        <v>1121.6330736099999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01.10.2021</v>
      </c>
      <c r="B48" s="36">
        <f>SUMIFS(СВЦЭМ!$D$39:$D$782,СВЦЭМ!$A$39:$A$782,$A48,СВЦЭМ!$B$39:$B$782,B$47)+'СЕТ СН'!$G$11+СВЦЭМ!$D$10+'СЕТ СН'!$G$6-'СЕТ СН'!$G$23</f>
        <v>1102.1448402999999</v>
      </c>
      <c r="C48" s="36">
        <f>SUMIFS(СВЦЭМ!$D$39:$D$782,СВЦЭМ!$A$39:$A$782,$A48,СВЦЭМ!$B$39:$B$782,C$47)+'СЕТ СН'!$G$11+СВЦЭМ!$D$10+'СЕТ СН'!$G$6-'СЕТ СН'!$G$23</f>
        <v>1133.47735936</v>
      </c>
      <c r="D48" s="36">
        <f>SUMIFS(СВЦЭМ!$D$39:$D$782,СВЦЭМ!$A$39:$A$782,$A48,СВЦЭМ!$B$39:$B$782,D$47)+'СЕТ СН'!$G$11+СВЦЭМ!$D$10+'СЕТ СН'!$G$6-'СЕТ СН'!$G$23</f>
        <v>1201.8797388900002</v>
      </c>
      <c r="E48" s="36">
        <f>SUMIFS(СВЦЭМ!$D$39:$D$782,СВЦЭМ!$A$39:$A$782,$A48,СВЦЭМ!$B$39:$B$782,E$47)+'СЕТ СН'!$G$11+СВЦЭМ!$D$10+'СЕТ СН'!$G$6-'СЕТ СН'!$G$23</f>
        <v>1223.05000148</v>
      </c>
      <c r="F48" s="36">
        <f>SUMIFS(СВЦЭМ!$D$39:$D$782,СВЦЭМ!$A$39:$A$782,$A48,СВЦЭМ!$B$39:$B$782,F$47)+'СЕТ СН'!$G$11+СВЦЭМ!$D$10+'СЕТ СН'!$G$6-'СЕТ СН'!$G$23</f>
        <v>1231.7441754700001</v>
      </c>
      <c r="G48" s="36">
        <f>SUMIFS(СВЦЭМ!$D$39:$D$782,СВЦЭМ!$A$39:$A$782,$A48,СВЦЭМ!$B$39:$B$782,G$47)+'СЕТ СН'!$G$11+СВЦЭМ!$D$10+'СЕТ СН'!$G$6-'СЕТ СН'!$G$23</f>
        <v>1221.8756844500001</v>
      </c>
      <c r="H48" s="36">
        <f>SUMIFS(СВЦЭМ!$D$39:$D$782,СВЦЭМ!$A$39:$A$782,$A48,СВЦЭМ!$B$39:$B$782,H$47)+'СЕТ СН'!$G$11+СВЦЭМ!$D$10+'СЕТ СН'!$G$6-'СЕТ СН'!$G$23</f>
        <v>1197.2427464699999</v>
      </c>
      <c r="I48" s="36">
        <f>SUMIFS(СВЦЭМ!$D$39:$D$782,СВЦЭМ!$A$39:$A$782,$A48,СВЦЭМ!$B$39:$B$782,I$47)+'СЕТ СН'!$G$11+СВЦЭМ!$D$10+'СЕТ СН'!$G$6-'СЕТ СН'!$G$23</f>
        <v>1188.2030252</v>
      </c>
      <c r="J48" s="36">
        <f>SUMIFS(СВЦЭМ!$D$39:$D$782,СВЦЭМ!$A$39:$A$782,$A48,СВЦЭМ!$B$39:$B$782,J$47)+'СЕТ СН'!$G$11+СВЦЭМ!$D$10+'СЕТ СН'!$G$6-'СЕТ СН'!$G$23</f>
        <v>1112.02557398</v>
      </c>
      <c r="K48" s="36">
        <f>SUMIFS(СВЦЭМ!$D$39:$D$782,СВЦЭМ!$A$39:$A$782,$A48,СВЦЭМ!$B$39:$B$782,K$47)+'СЕТ СН'!$G$11+СВЦЭМ!$D$10+'СЕТ СН'!$G$6-'СЕТ СН'!$G$23</f>
        <v>1135.5113149700001</v>
      </c>
      <c r="L48" s="36">
        <f>SUMIFS(СВЦЭМ!$D$39:$D$782,СВЦЭМ!$A$39:$A$782,$A48,СВЦЭМ!$B$39:$B$782,L$47)+'СЕТ СН'!$G$11+СВЦЭМ!$D$10+'СЕТ СН'!$G$6-'СЕТ СН'!$G$23</f>
        <v>1135.90785446</v>
      </c>
      <c r="M48" s="36">
        <f>SUMIFS(СВЦЭМ!$D$39:$D$782,СВЦЭМ!$A$39:$A$782,$A48,СВЦЭМ!$B$39:$B$782,M$47)+'СЕТ СН'!$G$11+СВЦЭМ!$D$10+'СЕТ СН'!$G$6-'СЕТ СН'!$G$23</f>
        <v>1117.4168715600001</v>
      </c>
      <c r="N48" s="36">
        <f>SUMIFS(СВЦЭМ!$D$39:$D$782,СВЦЭМ!$A$39:$A$782,$A48,СВЦЭМ!$B$39:$B$782,N$47)+'СЕТ СН'!$G$11+СВЦЭМ!$D$10+'СЕТ СН'!$G$6-'СЕТ СН'!$G$23</f>
        <v>1108.56377815</v>
      </c>
      <c r="O48" s="36">
        <f>SUMIFS(СВЦЭМ!$D$39:$D$782,СВЦЭМ!$A$39:$A$782,$A48,СВЦЭМ!$B$39:$B$782,O$47)+'СЕТ СН'!$G$11+СВЦЭМ!$D$10+'СЕТ СН'!$G$6-'СЕТ СН'!$G$23</f>
        <v>1099.50133286</v>
      </c>
      <c r="P48" s="36">
        <f>SUMIFS(СВЦЭМ!$D$39:$D$782,СВЦЭМ!$A$39:$A$782,$A48,СВЦЭМ!$B$39:$B$782,P$47)+'СЕТ СН'!$G$11+СВЦЭМ!$D$10+'СЕТ СН'!$G$6-'СЕТ СН'!$G$23</f>
        <v>1105.93616148</v>
      </c>
      <c r="Q48" s="36">
        <f>SUMIFS(СВЦЭМ!$D$39:$D$782,СВЦЭМ!$A$39:$A$782,$A48,СВЦЭМ!$B$39:$B$782,Q$47)+'СЕТ СН'!$G$11+СВЦЭМ!$D$10+'СЕТ СН'!$G$6-'СЕТ СН'!$G$23</f>
        <v>1101.7899819199999</v>
      </c>
      <c r="R48" s="36">
        <f>SUMIFS(СВЦЭМ!$D$39:$D$782,СВЦЭМ!$A$39:$A$782,$A48,СВЦЭМ!$B$39:$B$782,R$47)+'СЕТ СН'!$G$11+СВЦЭМ!$D$10+'СЕТ СН'!$G$6-'СЕТ СН'!$G$23</f>
        <v>1097.9038353000001</v>
      </c>
      <c r="S48" s="36">
        <f>SUMIFS(СВЦЭМ!$D$39:$D$782,СВЦЭМ!$A$39:$A$782,$A48,СВЦЭМ!$B$39:$B$782,S$47)+'СЕТ СН'!$G$11+СВЦЭМ!$D$10+'СЕТ СН'!$G$6-'СЕТ СН'!$G$23</f>
        <v>1096.10516265</v>
      </c>
      <c r="T48" s="36">
        <f>SUMIFS(СВЦЭМ!$D$39:$D$782,СВЦЭМ!$A$39:$A$782,$A48,СВЦЭМ!$B$39:$B$782,T$47)+'СЕТ СН'!$G$11+СВЦЭМ!$D$10+'СЕТ СН'!$G$6-'СЕТ СН'!$G$23</f>
        <v>1086.41099568</v>
      </c>
      <c r="U48" s="36">
        <f>SUMIFS(СВЦЭМ!$D$39:$D$782,СВЦЭМ!$A$39:$A$782,$A48,СВЦЭМ!$B$39:$B$782,U$47)+'СЕТ СН'!$G$11+СВЦЭМ!$D$10+'СЕТ СН'!$G$6-'СЕТ СН'!$G$23</f>
        <v>1057.9464745800001</v>
      </c>
      <c r="V48" s="36">
        <f>SUMIFS(СВЦЭМ!$D$39:$D$782,СВЦЭМ!$A$39:$A$782,$A48,СВЦЭМ!$B$39:$B$782,V$47)+'СЕТ СН'!$G$11+СВЦЭМ!$D$10+'СЕТ СН'!$G$6-'СЕТ СН'!$G$23</f>
        <v>1029.12103462</v>
      </c>
      <c r="W48" s="36">
        <f>SUMIFS(СВЦЭМ!$D$39:$D$782,СВЦЭМ!$A$39:$A$782,$A48,СВЦЭМ!$B$39:$B$782,W$47)+'СЕТ СН'!$G$11+СВЦЭМ!$D$10+'СЕТ СН'!$G$6-'СЕТ СН'!$G$23</f>
        <v>1040.7598591599999</v>
      </c>
      <c r="X48" s="36">
        <f>SUMIFS(СВЦЭМ!$D$39:$D$782,СВЦЭМ!$A$39:$A$782,$A48,СВЦЭМ!$B$39:$B$782,X$47)+'СЕТ СН'!$G$11+СВЦЭМ!$D$10+'СЕТ СН'!$G$6-'СЕТ СН'!$G$23</f>
        <v>1070.3875680200001</v>
      </c>
      <c r="Y48" s="36">
        <f>SUMIFS(СВЦЭМ!$D$39:$D$782,СВЦЭМ!$A$39:$A$782,$A48,СВЦЭМ!$B$39:$B$782,Y$47)+'СЕТ СН'!$G$11+СВЦЭМ!$D$10+'СЕТ СН'!$G$6-'СЕТ СН'!$G$23</f>
        <v>1099.8685018900001</v>
      </c>
      <c r="AA48" s="45"/>
    </row>
    <row r="49" spans="1:25" ht="15.75" x14ac:dyDescent="0.2">
      <c r="A49" s="35">
        <f>A48+1</f>
        <v>44471</v>
      </c>
      <c r="B49" s="36">
        <f>SUMIFS(СВЦЭМ!$D$39:$D$782,СВЦЭМ!$A$39:$A$782,$A49,СВЦЭМ!$B$39:$B$782,B$47)+'СЕТ СН'!$G$11+СВЦЭМ!$D$10+'СЕТ СН'!$G$6-'СЕТ СН'!$G$23</f>
        <v>1171.8217331999999</v>
      </c>
      <c r="C49" s="36">
        <f>SUMIFS(СВЦЭМ!$D$39:$D$782,СВЦЭМ!$A$39:$A$782,$A49,СВЦЭМ!$B$39:$B$782,C$47)+'СЕТ СН'!$G$11+СВЦЭМ!$D$10+'СЕТ СН'!$G$6-'СЕТ СН'!$G$23</f>
        <v>1209.4125277800001</v>
      </c>
      <c r="D49" s="36">
        <f>SUMIFS(СВЦЭМ!$D$39:$D$782,СВЦЭМ!$A$39:$A$782,$A49,СВЦЭМ!$B$39:$B$782,D$47)+'СЕТ СН'!$G$11+СВЦЭМ!$D$10+'СЕТ СН'!$G$6-'СЕТ СН'!$G$23</f>
        <v>1246.59194643</v>
      </c>
      <c r="E49" s="36">
        <f>SUMIFS(СВЦЭМ!$D$39:$D$782,СВЦЭМ!$A$39:$A$782,$A49,СВЦЭМ!$B$39:$B$782,E$47)+'СЕТ СН'!$G$11+СВЦЭМ!$D$10+'СЕТ СН'!$G$6-'СЕТ СН'!$G$23</f>
        <v>1264.9947088000001</v>
      </c>
      <c r="F49" s="36">
        <f>SUMIFS(СВЦЭМ!$D$39:$D$782,СВЦЭМ!$A$39:$A$782,$A49,СВЦЭМ!$B$39:$B$782,F$47)+'СЕТ СН'!$G$11+СВЦЭМ!$D$10+'СЕТ СН'!$G$6-'СЕТ СН'!$G$23</f>
        <v>1263.31499803</v>
      </c>
      <c r="G49" s="36">
        <f>SUMIFS(СВЦЭМ!$D$39:$D$782,СВЦЭМ!$A$39:$A$782,$A49,СВЦЭМ!$B$39:$B$782,G$47)+'СЕТ СН'!$G$11+СВЦЭМ!$D$10+'СЕТ СН'!$G$6-'СЕТ СН'!$G$23</f>
        <v>1253.5022070300001</v>
      </c>
      <c r="H49" s="36">
        <f>SUMIFS(СВЦЭМ!$D$39:$D$782,СВЦЭМ!$A$39:$A$782,$A49,СВЦЭМ!$B$39:$B$782,H$47)+'СЕТ СН'!$G$11+СВЦЭМ!$D$10+'СЕТ СН'!$G$6-'СЕТ СН'!$G$23</f>
        <v>1191.7823750299999</v>
      </c>
      <c r="I49" s="36">
        <f>SUMIFS(СВЦЭМ!$D$39:$D$782,СВЦЭМ!$A$39:$A$782,$A49,СВЦЭМ!$B$39:$B$782,I$47)+'СЕТ СН'!$G$11+СВЦЭМ!$D$10+'СЕТ СН'!$G$6-'СЕТ СН'!$G$23</f>
        <v>1139.7625437700001</v>
      </c>
      <c r="J49" s="36">
        <f>SUMIFS(СВЦЭМ!$D$39:$D$782,СВЦЭМ!$A$39:$A$782,$A49,СВЦЭМ!$B$39:$B$782,J$47)+'СЕТ СН'!$G$11+СВЦЭМ!$D$10+'СЕТ СН'!$G$6-'СЕТ СН'!$G$23</f>
        <v>1059.5983020399999</v>
      </c>
      <c r="K49" s="36">
        <f>SUMIFS(СВЦЭМ!$D$39:$D$782,СВЦЭМ!$A$39:$A$782,$A49,СВЦЭМ!$B$39:$B$782,K$47)+'СЕТ СН'!$G$11+СВЦЭМ!$D$10+'СЕТ СН'!$G$6-'СЕТ СН'!$G$23</f>
        <v>1053.35720184</v>
      </c>
      <c r="L49" s="36">
        <f>SUMIFS(СВЦЭМ!$D$39:$D$782,СВЦЭМ!$A$39:$A$782,$A49,СВЦЭМ!$B$39:$B$782,L$47)+'СЕТ СН'!$G$11+СВЦЭМ!$D$10+'СЕТ СН'!$G$6-'СЕТ СН'!$G$23</f>
        <v>1060.6595131700001</v>
      </c>
      <c r="M49" s="36">
        <f>SUMIFS(СВЦЭМ!$D$39:$D$782,СВЦЭМ!$A$39:$A$782,$A49,СВЦЭМ!$B$39:$B$782,M$47)+'СЕТ СН'!$G$11+СВЦЭМ!$D$10+'СЕТ СН'!$G$6-'СЕТ СН'!$G$23</f>
        <v>1052.2640160200001</v>
      </c>
      <c r="N49" s="36">
        <f>SUMIFS(СВЦЭМ!$D$39:$D$782,СВЦЭМ!$A$39:$A$782,$A49,СВЦЭМ!$B$39:$B$782,N$47)+'СЕТ СН'!$G$11+СВЦЭМ!$D$10+'СЕТ СН'!$G$6-'СЕТ СН'!$G$23</f>
        <v>1042.67994301</v>
      </c>
      <c r="O49" s="36">
        <f>SUMIFS(СВЦЭМ!$D$39:$D$782,СВЦЭМ!$A$39:$A$782,$A49,СВЦЭМ!$B$39:$B$782,O$47)+'СЕТ СН'!$G$11+СВЦЭМ!$D$10+'СЕТ СН'!$G$6-'СЕТ СН'!$G$23</f>
        <v>1048.0016837999999</v>
      </c>
      <c r="P49" s="36">
        <f>SUMIFS(СВЦЭМ!$D$39:$D$782,СВЦЭМ!$A$39:$A$782,$A49,СВЦЭМ!$B$39:$B$782,P$47)+'СЕТ СН'!$G$11+СВЦЭМ!$D$10+'СЕТ СН'!$G$6-'СЕТ СН'!$G$23</f>
        <v>1067.0860184200001</v>
      </c>
      <c r="Q49" s="36">
        <f>SUMIFS(СВЦЭМ!$D$39:$D$782,СВЦЭМ!$A$39:$A$782,$A49,СВЦЭМ!$B$39:$B$782,Q$47)+'СЕТ СН'!$G$11+СВЦЭМ!$D$10+'СЕТ СН'!$G$6-'СЕТ СН'!$G$23</f>
        <v>1069.5610555200001</v>
      </c>
      <c r="R49" s="36">
        <f>SUMIFS(СВЦЭМ!$D$39:$D$782,СВЦЭМ!$A$39:$A$782,$A49,СВЦЭМ!$B$39:$B$782,R$47)+'СЕТ СН'!$G$11+СВЦЭМ!$D$10+'СЕТ СН'!$G$6-'СЕТ СН'!$G$23</f>
        <v>1071.86672387</v>
      </c>
      <c r="S49" s="36">
        <f>SUMIFS(СВЦЭМ!$D$39:$D$782,СВЦЭМ!$A$39:$A$782,$A49,СВЦЭМ!$B$39:$B$782,S$47)+'СЕТ СН'!$G$11+СВЦЭМ!$D$10+'СЕТ СН'!$G$6-'СЕТ СН'!$G$23</f>
        <v>1085.88706368</v>
      </c>
      <c r="T49" s="36">
        <f>SUMIFS(СВЦЭМ!$D$39:$D$782,СВЦЭМ!$A$39:$A$782,$A49,СВЦЭМ!$B$39:$B$782,T$47)+'СЕТ СН'!$G$11+СВЦЭМ!$D$10+'СЕТ СН'!$G$6-'СЕТ СН'!$G$23</f>
        <v>1057.29201956</v>
      </c>
      <c r="U49" s="36">
        <f>SUMIFS(СВЦЭМ!$D$39:$D$782,СВЦЭМ!$A$39:$A$782,$A49,СВЦЭМ!$B$39:$B$782,U$47)+'СЕТ СН'!$G$11+СВЦЭМ!$D$10+'СЕТ СН'!$G$6-'СЕТ СН'!$G$23</f>
        <v>1042.7004159200001</v>
      </c>
      <c r="V49" s="36">
        <f>SUMIFS(СВЦЭМ!$D$39:$D$782,СВЦЭМ!$A$39:$A$782,$A49,СВЦЭМ!$B$39:$B$782,V$47)+'СЕТ СН'!$G$11+СВЦЭМ!$D$10+'СЕТ СН'!$G$6-'СЕТ СН'!$G$23</f>
        <v>1048.6284044399999</v>
      </c>
      <c r="W49" s="36">
        <f>SUMIFS(СВЦЭМ!$D$39:$D$782,СВЦЭМ!$A$39:$A$782,$A49,СВЦЭМ!$B$39:$B$782,W$47)+'СЕТ СН'!$G$11+СВЦЭМ!$D$10+'СЕТ СН'!$G$6-'СЕТ СН'!$G$23</f>
        <v>1037.1794155099999</v>
      </c>
      <c r="X49" s="36">
        <f>SUMIFS(СВЦЭМ!$D$39:$D$782,СВЦЭМ!$A$39:$A$782,$A49,СВЦЭМ!$B$39:$B$782,X$47)+'СЕТ СН'!$G$11+СВЦЭМ!$D$10+'СЕТ СН'!$G$6-'СЕТ СН'!$G$23</f>
        <v>1145.7517857299999</v>
      </c>
      <c r="Y49" s="36">
        <f>SUMIFS(СВЦЭМ!$D$39:$D$782,СВЦЭМ!$A$39:$A$782,$A49,СВЦЭМ!$B$39:$B$782,Y$47)+'СЕТ СН'!$G$11+СВЦЭМ!$D$10+'СЕТ СН'!$G$6-'СЕТ СН'!$G$23</f>
        <v>1119.01644311</v>
      </c>
    </row>
    <row r="50" spans="1:25" ht="15.75" x14ac:dyDescent="0.2">
      <c r="A50" s="35">
        <f t="shared" ref="A50:A78" si="1">A49+1</f>
        <v>44472</v>
      </c>
      <c r="B50" s="36">
        <f>SUMIFS(СВЦЭМ!$D$39:$D$782,СВЦЭМ!$A$39:$A$782,$A50,СВЦЭМ!$B$39:$B$782,B$47)+'СЕТ СН'!$G$11+СВЦЭМ!$D$10+'СЕТ СН'!$G$6-'СЕТ СН'!$G$23</f>
        <v>1137.1455745400001</v>
      </c>
      <c r="C50" s="36">
        <f>SUMIFS(СВЦЭМ!$D$39:$D$782,СВЦЭМ!$A$39:$A$782,$A50,СВЦЭМ!$B$39:$B$782,C$47)+'СЕТ СН'!$G$11+СВЦЭМ!$D$10+'СЕТ СН'!$G$6-'СЕТ СН'!$G$23</f>
        <v>1190.8087916100001</v>
      </c>
      <c r="D50" s="36">
        <f>SUMIFS(СВЦЭМ!$D$39:$D$782,СВЦЭМ!$A$39:$A$782,$A50,СВЦЭМ!$B$39:$B$782,D$47)+'СЕТ СН'!$G$11+СВЦЭМ!$D$10+'СЕТ СН'!$G$6-'СЕТ СН'!$G$23</f>
        <v>1247.8744618400001</v>
      </c>
      <c r="E50" s="36">
        <f>SUMIFS(СВЦЭМ!$D$39:$D$782,СВЦЭМ!$A$39:$A$782,$A50,СВЦЭМ!$B$39:$B$782,E$47)+'СЕТ СН'!$G$11+СВЦЭМ!$D$10+'СЕТ СН'!$G$6-'СЕТ СН'!$G$23</f>
        <v>1264.3328430900001</v>
      </c>
      <c r="F50" s="36">
        <f>SUMIFS(СВЦЭМ!$D$39:$D$782,СВЦЭМ!$A$39:$A$782,$A50,СВЦЭМ!$B$39:$B$782,F$47)+'СЕТ СН'!$G$11+СВЦЭМ!$D$10+'СЕТ СН'!$G$6-'СЕТ СН'!$G$23</f>
        <v>1266.8738428300001</v>
      </c>
      <c r="G50" s="36">
        <f>SUMIFS(СВЦЭМ!$D$39:$D$782,СВЦЭМ!$A$39:$A$782,$A50,СВЦЭМ!$B$39:$B$782,G$47)+'СЕТ СН'!$G$11+СВЦЭМ!$D$10+'СЕТ СН'!$G$6-'СЕТ СН'!$G$23</f>
        <v>1260.4317580500001</v>
      </c>
      <c r="H50" s="36">
        <f>SUMIFS(СВЦЭМ!$D$39:$D$782,СВЦЭМ!$A$39:$A$782,$A50,СВЦЭМ!$B$39:$B$782,H$47)+'СЕТ СН'!$G$11+СВЦЭМ!$D$10+'СЕТ СН'!$G$6-'СЕТ СН'!$G$23</f>
        <v>1210.03519306</v>
      </c>
      <c r="I50" s="36">
        <f>SUMIFS(СВЦЭМ!$D$39:$D$782,СВЦЭМ!$A$39:$A$782,$A50,СВЦЭМ!$B$39:$B$782,I$47)+'СЕТ СН'!$G$11+СВЦЭМ!$D$10+'СЕТ СН'!$G$6-'СЕТ СН'!$G$23</f>
        <v>1143.9879875300001</v>
      </c>
      <c r="J50" s="36">
        <f>SUMIFS(СВЦЭМ!$D$39:$D$782,СВЦЭМ!$A$39:$A$782,$A50,СВЦЭМ!$B$39:$B$782,J$47)+'СЕТ СН'!$G$11+СВЦЭМ!$D$10+'СЕТ СН'!$G$6-'СЕТ СН'!$G$23</f>
        <v>1101.4782128500001</v>
      </c>
      <c r="K50" s="36">
        <f>SUMIFS(СВЦЭМ!$D$39:$D$782,СВЦЭМ!$A$39:$A$782,$A50,СВЦЭМ!$B$39:$B$782,K$47)+'СЕТ СН'!$G$11+СВЦЭМ!$D$10+'СЕТ СН'!$G$6-'СЕТ СН'!$G$23</f>
        <v>1062.70387106</v>
      </c>
      <c r="L50" s="36">
        <f>SUMIFS(СВЦЭМ!$D$39:$D$782,СВЦЭМ!$A$39:$A$782,$A50,СВЦЭМ!$B$39:$B$782,L$47)+'СЕТ СН'!$G$11+СВЦЭМ!$D$10+'СЕТ СН'!$G$6-'СЕТ СН'!$G$23</f>
        <v>1057.95189183</v>
      </c>
      <c r="M50" s="36">
        <f>SUMIFS(СВЦЭМ!$D$39:$D$782,СВЦЭМ!$A$39:$A$782,$A50,СВЦЭМ!$B$39:$B$782,M$47)+'СЕТ СН'!$G$11+СВЦЭМ!$D$10+'СЕТ СН'!$G$6-'СЕТ СН'!$G$23</f>
        <v>1060.23069194</v>
      </c>
      <c r="N50" s="36">
        <f>SUMIFS(СВЦЭМ!$D$39:$D$782,СВЦЭМ!$A$39:$A$782,$A50,СВЦЭМ!$B$39:$B$782,N$47)+'СЕТ СН'!$G$11+СВЦЭМ!$D$10+'СЕТ СН'!$G$6-'СЕТ СН'!$G$23</f>
        <v>1078.2276112300001</v>
      </c>
      <c r="O50" s="36">
        <f>SUMIFS(СВЦЭМ!$D$39:$D$782,СВЦЭМ!$A$39:$A$782,$A50,СВЦЭМ!$B$39:$B$782,O$47)+'СЕТ СН'!$G$11+СВЦЭМ!$D$10+'СЕТ СН'!$G$6-'СЕТ СН'!$G$23</f>
        <v>1082.89949047</v>
      </c>
      <c r="P50" s="36">
        <f>SUMIFS(СВЦЭМ!$D$39:$D$782,СВЦЭМ!$A$39:$A$782,$A50,СВЦЭМ!$B$39:$B$782,P$47)+'СЕТ СН'!$G$11+СВЦЭМ!$D$10+'СЕТ СН'!$G$6-'СЕТ СН'!$G$23</f>
        <v>1084.6949014100001</v>
      </c>
      <c r="Q50" s="36">
        <f>SUMIFS(СВЦЭМ!$D$39:$D$782,СВЦЭМ!$A$39:$A$782,$A50,СВЦЭМ!$B$39:$B$782,Q$47)+'СЕТ СН'!$G$11+СВЦЭМ!$D$10+'СЕТ СН'!$G$6-'СЕТ СН'!$G$23</f>
        <v>1084.13416353</v>
      </c>
      <c r="R50" s="36">
        <f>SUMIFS(СВЦЭМ!$D$39:$D$782,СВЦЭМ!$A$39:$A$782,$A50,СВЦЭМ!$B$39:$B$782,R$47)+'СЕТ СН'!$G$11+СВЦЭМ!$D$10+'СЕТ СН'!$G$6-'СЕТ СН'!$G$23</f>
        <v>1073.60183648</v>
      </c>
      <c r="S50" s="36">
        <f>SUMIFS(СВЦЭМ!$D$39:$D$782,СВЦЭМ!$A$39:$A$782,$A50,СВЦЭМ!$B$39:$B$782,S$47)+'СЕТ СН'!$G$11+СВЦЭМ!$D$10+'СЕТ СН'!$G$6-'СЕТ СН'!$G$23</f>
        <v>1079.9264403500001</v>
      </c>
      <c r="T50" s="36">
        <f>SUMIFS(СВЦЭМ!$D$39:$D$782,СВЦЭМ!$A$39:$A$782,$A50,СВЦЭМ!$B$39:$B$782,T$47)+'СЕТ СН'!$G$11+СВЦЭМ!$D$10+'СЕТ СН'!$G$6-'СЕТ СН'!$G$23</f>
        <v>1068.61539709</v>
      </c>
      <c r="U50" s="36">
        <f>SUMIFS(СВЦЭМ!$D$39:$D$782,СВЦЭМ!$A$39:$A$782,$A50,СВЦЭМ!$B$39:$B$782,U$47)+'СЕТ СН'!$G$11+СВЦЭМ!$D$10+'СЕТ СН'!$G$6-'СЕТ СН'!$G$23</f>
        <v>1060.7022598200001</v>
      </c>
      <c r="V50" s="36">
        <f>SUMIFS(СВЦЭМ!$D$39:$D$782,СВЦЭМ!$A$39:$A$782,$A50,СВЦЭМ!$B$39:$B$782,V$47)+'СЕТ СН'!$G$11+СВЦЭМ!$D$10+'СЕТ СН'!$G$6-'СЕТ СН'!$G$23</f>
        <v>1046.7220290400001</v>
      </c>
      <c r="W50" s="36">
        <f>SUMIFS(СВЦЭМ!$D$39:$D$782,СВЦЭМ!$A$39:$A$782,$A50,СВЦЭМ!$B$39:$B$782,W$47)+'СЕТ СН'!$G$11+СВЦЭМ!$D$10+'СЕТ СН'!$G$6-'СЕТ СН'!$G$23</f>
        <v>1027.5908356299999</v>
      </c>
      <c r="X50" s="36">
        <f>SUMIFS(СВЦЭМ!$D$39:$D$782,СВЦЭМ!$A$39:$A$782,$A50,СВЦЭМ!$B$39:$B$782,X$47)+'СЕТ СН'!$G$11+СВЦЭМ!$D$10+'СЕТ СН'!$G$6-'СЕТ СН'!$G$23</f>
        <v>1029.7649485300001</v>
      </c>
      <c r="Y50" s="36">
        <f>SUMIFS(СВЦЭМ!$D$39:$D$782,СВЦЭМ!$A$39:$A$782,$A50,СВЦЭМ!$B$39:$B$782,Y$47)+'СЕТ СН'!$G$11+СВЦЭМ!$D$10+'СЕТ СН'!$G$6-'СЕТ СН'!$G$23</f>
        <v>1047.1931058</v>
      </c>
    </row>
    <row r="51" spans="1:25" ht="15.75" x14ac:dyDescent="0.2">
      <c r="A51" s="35">
        <f t="shared" si="1"/>
        <v>44473</v>
      </c>
      <c r="B51" s="36">
        <f>SUMIFS(СВЦЭМ!$D$39:$D$782,СВЦЭМ!$A$39:$A$782,$A51,СВЦЭМ!$B$39:$B$782,B$47)+'СЕТ СН'!$G$11+СВЦЭМ!$D$10+'СЕТ СН'!$G$6-'СЕТ СН'!$G$23</f>
        <v>1111.8950758599999</v>
      </c>
      <c r="C51" s="36">
        <f>SUMIFS(СВЦЭМ!$D$39:$D$782,СВЦЭМ!$A$39:$A$782,$A51,СВЦЭМ!$B$39:$B$782,C$47)+'СЕТ СН'!$G$11+СВЦЭМ!$D$10+'СЕТ СН'!$G$6-'СЕТ СН'!$G$23</f>
        <v>1140.5941100699999</v>
      </c>
      <c r="D51" s="36">
        <f>SUMIFS(СВЦЭМ!$D$39:$D$782,СВЦЭМ!$A$39:$A$782,$A51,СВЦЭМ!$B$39:$B$782,D$47)+'СЕТ СН'!$G$11+СВЦЭМ!$D$10+'СЕТ СН'!$G$6-'СЕТ СН'!$G$23</f>
        <v>1135.0704861300001</v>
      </c>
      <c r="E51" s="36">
        <f>SUMIFS(СВЦЭМ!$D$39:$D$782,СВЦЭМ!$A$39:$A$782,$A51,СВЦЭМ!$B$39:$B$782,E$47)+'СЕТ СН'!$G$11+СВЦЭМ!$D$10+'СЕТ СН'!$G$6-'СЕТ СН'!$G$23</f>
        <v>1154.7045764700001</v>
      </c>
      <c r="F51" s="36">
        <f>SUMIFS(СВЦЭМ!$D$39:$D$782,СВЦЭМ!$A$39:$A$782,$A51,СВЦЭМ!$B$39:$B$782,F$47)+'СЕТ СН'!$G$11+СВЦЭМ!$D$10+'СЕТ СН'!$G$6-'СЕТ СН'!$G$23</f>
        <v>1150.78276583</v>
      </c>
      <c r="G51" s="36">
        <f>SUMIFS(СВЦЭМ!$D$39:$D$782,СВЦЭМ!$A$39:$A$782,$A51,СВЦЭМ!$B$39:$B$782,G$47)+'СЕТ СН'!$G$11+СВЦЭМ!$D$10+'СЕТ СН'!$G$6-'СЕТ СН'!$G$23</f>
        <v>1162.71365492</v>
      </c>
      <c r="H51" s="36">
        <f>SUMIFS(СВЦЭМ!$D$39:$D$782,СВЦЭМ!$A$39:$A$782,$A51,СВЦЭМ!$B$39:$B$782,H$47)+'СЕТ СН'!$G$11+СВЦЭМ!$D$10+'СЕТ СН'!$G$6-'СЕТ СН'!$G$23</f>
        <v>1197.3821134300001</v>
      </c>
      <c r="I51" s="36">
        <f>SUMIFS(СВЦЭМ!$D$39:$D$782,СВЦЭМ!$A$39:$A$782,$A51,СВЦЭМ!$B$39:$B$782,I$47)+'СЕТ СН'!$G$11+СВЦЭМ!$D$10+'СЕТ СН'!$G$6-'СЕТ СН'!$G$23</f>
        <v>1148.1299368499999</v>
      </c>
      <c r="J51" s="36">
        <f>SUMIFS(СВЦЭМ!$D$39:$D$782,СВЦЭМ!$A$39:$A$782,$A51,СВЦЭМ!$B$39:$B$782,J$47)+'СЕТ СН'!$G$11+СВЦЭМ!$D$10+'СЕТ СН'!$G$6-'СЕТ СН'!$G$23</f>
        <v>1115.4233217200001</v>
      </c>
      <c r="K51" s="36">
        <f>SUMIFS(СВЦЭМ!$D$39:$D$782,СВЦЭМ!$A$39:$A$782,$A51,СВЦЭМ!$B$39:$B$782,K$47)+'СЕТ СН'!$G$11+СВЦЭМ!$D$10+'СЕТ СН'!$G$6-'СЕТ СН'!$G$23</f>
        <v>1132.8925893999999</v>
      </c>
      <c r="L51" s="36">
        <f>SUMIFS(СВЦЭМ!$D$39:$D$782,СВЦЭМ!$A$39:$A$782,$A51,СВЦЭМ!$B$39:$B$782,L$47)+'СЕТ СН'!$G$11+СВЦЭМ!$D$10+'СЕТ СН'!$G$6-'СЕТ СН'!$G$23</f>
        <v>1118.1650843800001</v>
      </c>
      <c r="M51" s="36">
        <f>SUMIFS(СВЦЭМ!$D$39:$D$782,СВЦЭМ!$A$39:$A$782,$A51,СВЦЭМ!$B$39:$B$782,M$47)+'СЕТ СН'!$G$11+СВЦЭМ!$D$10+'СЕТ СН'!$G$6-'СЕТ СН'!$G$23</f>
        <v>1118.19751888</v>
      </c>
      <c r="N51" s="36">
        <f>SUMIFS(СВЦЭМ!$D$39:$D$782,СВЦЭМ!$A$39:$A$782,$A51,СВЦЭМ!$B$39:$B$782,N$47)+'СЕТ СН'!$G$11+СВЦЭМ!$D$10+'СЕТ СН'!$G$6-'СЕТ СН'!$G$23</f>
        <v>1094.89483131</v>
      </c>
      <c r="O51" s="36">
        <f>SUMIFS(СВЦЭМ!$D$39:$D$782,СВЦЭМ!$A$39:$A$782,$A51,СВЦЭМ!$B$39:$B$782,O$47)+'СЕТ СН'!$G$11+СВЦЭМ!$D$10+'СЕТ СН'!$G$6-'СЕТ СН'!$G$23</f>
        <v>1093.92756594</v>
      </c>
      <c r="P51" s="36">
        <f>SUMIFS(СВЦЭМ!$D$39:$D$782,СВЦЭМ!$A$39:$A$782,$A51,СВЦЭМ!$B$39:$B$782,P$47)+'СЕТ СН'!$G$11+СВЦЭМ!$D$10+'СЕТ СН'!$G$6-'СЕТ СН'!$G$23</f>
        <v>1100.35720102</v>
      </c>
      <c r="Q51" s="36">
        <f>SUMIFS(СВЦЭМ!$D$39:$D$782,СВЦЭМ!$A$39:$A$782,$A51,СВЦЭМ!$B$39:$B$782,Q$47)+'СЕТ СН'!$G$11+СВЦЭМ!$D$10+'СЕТ СН'!$G$6-'СЕТ СН'!$G$23</f>
        <v>1136.2675316899999</v>
      </c>
      <c r="R51" s="36">
        <f>SUMIFS(СВЦЭМ!$D$39:$D$782,СВЦЭМ!$A$39:$A$782,$A51,СВЦЭМ!$B$39:$B$782,R$47)+'СЕТ СН'!$G$11+СВЦЭМ!$D$10+'СЕТ СН'!$G$6-'СЕТ СН'!$G$23</f>
        <v>1126.9029611999999</v>
      </c>
      <c r="S51" s="36">
        <f>SUMIFS(СВЦЭМ!$D$39:$D$782,СВЦЭМ!$A$39:$A$782,$A51,СВЦЭМ!$B$39:$B$782,S$47)+'СЕТ СН'!$G$11+СВЦЭМ!$D$10+'СЕТ СН'!$G$6-'СЕТ СН'!$G$23</f>
        <v>1131.1354441999999</v>
      </c>
      <c r="T51" s="36">
        <f>SUMIFS(СВЦЭМ!$D$39:$D$782,СВЦЭМ!$A$39:$A$782,$A51,СВЦЭМ!$B$39:$B$782,T$47)+'СЕТ СН'!$G$11+СВЦЭМ!$D$10+'СЕТ СН'!$G$6-'СЕТ СН'!$G$23</f>
        <v>1148.69066886</v>
      </c>
      <c r="U51" s="36">
        <f>SUMIFS(СВЦЭМ!$D$39:$D$782,СВЦЭМ!$A$39:$A$782,$A51,СВЦЭМ!$B$39:$B$782,U$47)+'СЕТ СН'!$G$11+СВЦЭМ!$D$10+'СЕТ СН'!$G$6-'СЕТ СН'!$G$23</f>
        <v>1145.3962647200001</v>
      </c>
      <c r="V51" s="36">
        <f>SUMIFS(СВЦЭМ!$D$39:$D$782,СВЦЭМ!$A$39:$A$782,$A51,СВЦЭМ!$B$39:$B$782,V$47)+'СЕТ СН'!$G$11+СВЦЭМ!$D$10+'СЕТ СН'!$G$6-'СЕТ СН'!$G$23</f>
        <v>1142.88021048</v>
      </c>
      <c r="W51" s="36">
        <f>SUMIFS(СВЦЭМ!$D$39:$D$782,СВЦЭМ!$A$39:$A$782,$A51,СВЦЭМ!$B$39:$B$782,W$47)+'СЕТ СН'!$G$11+СВЦЭМ!$D$10+'СЕТ СН'!$G$6-'СЕТ СН'!$G$23</f>
        <v>1132.65481054</v>
      </c>
      <c r="X51" s="36">
        <f>SUMIFS(СВЦЭМ!$D$39:$D$782,СВЦЭМ!$A$39:$A$782,$A51,СВЦЭМ!$B$39:$B$782,X$47)+'СЕТ СН'!$G$11+СВЦЭМ!$D$10+'СЕТ СН'!$G$6-'СЕТ СН'!$G$23</f>
        <v>1144.7105503400001</v>
      </c>
      <c r="Y51" s="36">
        <f>SUMIFS(СВЦЭМ!$D$39:$D$782,СВЦЭМ!$A$39:$A$782,$A51,СВЦЭМ!$B$39:$B$782,Y$47)+'СЕТ СН'!$G$11+СВЦЭМ!$D$10+'СЕТ СН'!$G$6-'СЕТ СН'!$G$23</f>
        <v>1200.8006828800001</v>
      </c>
    </row>
    <row r="52" spans="1:25" ht="15.75" x14ac:dyDescent="0.2">
      <c r="A52" s="35">
        <f t="shared" si="1"/>
        <v>44474</v>
      </c>
      <c r="B52" s="36">
        <f>SUMIFS(СВЦЭМ!$D$39:$D$782,СВЦЭМ!$A$39:$A$782,$A52,СВЦЭМ!$B$39:$B$782,B$47)+'СЕТ СН'!$G$11+СВЦЭМ!$D$10+'СЕТ СН'!$G$6-'СЕТ СН'!$G$23</f>
        <v>1259.2157846500002</v>
      </c>
      <c r="C52" s="36">
        <f>SUMIFS(СВЦЭМ!$D$39:$D$782,СВЦЭМ!$A$39:$A$782,$A52,СВЦЭМ!$B$39:$B$782,C$47)+'СЕТ СН'!$G$11+СВЦЭМ!$D$10+'СЕТ СН'!$G$6-'СЕТ СН'!$G$23</f>
        <v>1262.1738202700001</v>
      </c>
      <c r="D52" s="36">
        <f>SUMIFS(СВЦЭМ!$D$39:$D$782,СВЦЭМ!$A$39:$A$782,$A52,СВЦЭМ!$B$39:$B$782,D$47)+'СЕТ СН'!$G$11+СВЦЭМ!$D$10+'СЕТ СН'!$G$6-'СЕТ СН'!$G$23</f>
        <v>1195.8829041700001</v>
      </c>
      <c r="E52" s="36">
        <f>SUMIFS(СВЦЭМ!$D$39:$D$782,СВЦЭМ!$A$39:$A$782,$A52,СВЦЭМ!$B$39:$B$782,E$47)+'СЕТ СН'!$G$11+СВЦЭМ!$D$10+'СЕТ СН'!$G$6-'СЕТ СН'!$G$23</f>
        <v>1179.3585620900001</v>
      </c>
      <c r="F52" s="36">
        <f>SUMIFS(СВЦЭМ!$D$39:$D$782,СВЦЭМ!$A$39:$A$782,$A52,СВЦЭМ!$B$39:$B$782,F$47)+'СЕТ СН'!$G$11+СВЦЭМ!$D$10+'СЕТ СН'!$G$6-'СЕТ СН'!$G$23</f>
        <v>1179.3613465200001</v>
      </c>
      <c r="G52" s="36">
        <f>SUMIFS(СВЦЭМ!$D$39:$D$782,СВЦЭМ!$A$39:$A$782,$A52,СВЦЭМ!$B$39:$B$782,G$47)+'СЕТ СН'!$G$11+СВЦЭМ!$D$10+'СЕТ СН'!$G$6-'СЕТ СН'!$G$23</f>
        <v>1188.65077544</v>
      </c>
      <c r="H52" s="36">
        <f>SUMIFS(СВЦЭМ!$D$39:$D$782,СВЦЭМ!$A$39:$A$782,$A52,СВЦЭМ!$B$39:$B$782,H$47)+'СЕТ СН'!$G$11+СВЦЭМ!$D$10+'СЕТ СН'!$G$6-'СЕТ СН'!$G$23</f>
        <v>1243.5744656500001</v>
      </c>
      <c r="I52" s="36">
        <f>SUMIFS(СВЦЭМ!$D$39:$D$782,СВЦЭМ!$A$39:$A$782,$A52,СВЦЭМ!$B$39:$B$782,I$47)+'СЕТ СН'!$G$11+СВЦЭМ!$D$10+'СЕТ СН'!$G$6-'СЕТ СН'!$G$23</f>
        <v>1227.6654243500002</v>
      </c>
      <c r="J52" s="36">
        <f>SUMIFS(СВЦЭМ!$D$39:$D$782,СВЦЭМ!$A$39:$A$782,$A52,СВЦЭМ!$B$39:$B$782,J$47)+'СЕТ СН'!$G$11+СВЦЭМ!$D$10+'СЕТ СН'!$G$6-'СЕТ СН'!$G$23</f>
        <v>1127.14831323</v>
      </c>
      <c r="K52" s="36">
        <f>SUMIFS(СВЦЭМ!$D$39:$D$782,СВЦЭМ!$A$39:$A$782,$A52,СВЦЭМ!$B$39:$B$782,K$47)+'СЕТ СН'!$G$11+СВЦЭМ!$D$10+'СЕТ СН'!$G$6-'СЕТ СН'!$G$23</f>
        <v>1148.5185125400001</v>
      </c>
      <c r="L52" s="36">
        <f>SUMIFS(СВЦЭМ!$D$39:$D$782,СВЦЭМ!$A$39:$A$782,$A52,СВЦЭМ!$B$39:$B$782,L$47)+'СЕТ СН'!$G$11+СВЦЭМ!$D$10+'СЕТ СН'!$G$6-'СЕТ СН'!$G$23</f>
        <v>1155.2266628100001</v>
      </c>
      <c r="M52" s="36">
        <f>SUMIFS(СВЦЭМ!$D$39:$D$782,СВЦЭМ!$A$39:$A$782,$A52,СВЦЭМ!$B$39:$B$782,M$47)+'СЕТ СН'!$G$11+СВЦЭМ!$D$10+'СЕТ СН'!$G$6-'СЕТ СН'!$G$23</f>
        <v>1176.4624730900002</v>
      </c>
      <c r="N52" s="36">
        <f>SUMIFS(СВЦЭМ!$D$39:$D$782,СВЦЭМ!$A$39:$A$782,$A52,СВЦЭМ!$B$39:$B$782,N$47)+'СЕТ СН'!$G$11+СВЦЭМ!$D$10+'СЕТ СН'!$G$6-'СЕТ СН'!$G$23</f>
        <v>1155.7270271300001</v>
      </c>
      <c r="O52" s="36">
        <f>SUMIFS(СВЦЭМ!$D$39:$D$782,СВЦЭМ!$A$39:$A$782,$A52,СВЦЭМ!$B$39:$B$782,O$47)+'СЕТ СН'!$G$11+СВЦЭМ!$D$10+'СЕТ СН'!$G$6-'СЕТ СН'!$G$23</f>
        <v>1160.6033590500001</v>
      </c>
      <c r="P52" s="36">
        <f>SUMIFS(СВЦЭМ!$D$39:$D$782,СВЦЭМ!$A$39:$A$782,$A52,СВЦЭМ!$B$39:$B$782,P$47)+'СЕТ СН'!$G$11+СВЦЭМ!$D$10+'СЕТ СН'!$G$6-'СЕТ СН'!$G$23</f>
        <v>1164.63265477</v>
      </c>
      <c r="Q52" s="36">
        <f>SUMIFS(СВЦЭМ!$D$39:$D$782,СВЦЭМ!$A$39:$A$782,$A52,СВЦЭМ!$B$39:$B$782,Q$47)+'СЕТ СН'!$G$11+СВЦЭМ!$D$10+'СЕТ СН'!$G$6-'СЕТ СН'!$G$23</f>
        <v>1186.8454890600001</v>
      </c>
      <c r="R52" s="36">
        <f>SUMIFS(СВЦЭМ!$D$39:$D$782,СВЦЭМ!$A$39:$A$782,$A52,СВЦЭМ!$B$39:$B$782,R$47)+'СЕТ СН'!$G$11+СВЦЭМ!$D$10+'СЕТ СН'!$G$6-'СЕТ СН'!$G$23</f>
        <v>1167.4511070999999</v>
      </c>
      <c r="S52" s="36">
        <f>SUMIFS(СВЦЭМ!$D$39:$D$782,СВЦЭМ!$A$39:$A$782,$A52,СВЦЭМ!$B$39:$B$782,S$47)+'СЕТ СН'!$G$11+СВЦЭМ!$D$10+'СЕТ СН'!$G$6-'СЕТ СН'!$G$23</f>
        <v>1159.33636791</v>
      </c>
      <c r="T52" s="36">
        <f>SUMIFS(СВЦЭМ!$D$39:$D$782,СВЦЭМ!$A$39:$A$782,$A52,СВЦЭМ!$B$39:$B$782,T$47)+'СЕТ СН'!$G$11+СВЦЭМ!$D$10+'СЕТ СН'!$G$6-'СЕТ СН'!$G$23</f>
        <v>1192.3906227299999</v>
      </c>
      <c r="U52" s="36">
        <f>SUMIFS(СВЦЭМ!$D$39:$D$782,СВЦЭМ!$A$39:$A$782,$A52,СВЦЭМ!$B$39:$B$782,U$47)+'СЕТ СН'!$G$11+СВЦЭМ!$D$10+'СЕТ СН'!$G$6-'СЕТ СН'!$G$23</f>
        <v>1169.3415307800001</v>
      </c>
      <c r="V52" s="36">
        <f>SUMIFS(СВЦЭМ!$D$39:$D$782,СВЦЭМ!$A$39:$A$782,$A52,СВЦЭМ!$B$39:$B$782,V$47)+'СЕТ СН'!$G$11+СВЦЭМ!$D$10+'СЕТ СН'!$G$6-'СЕТ СН'!$G$23</f>
        <v>1169.53806734</v>
      </c>
      <c r="W52" s="36">
        <f>SUMIFS(СВЦЭМ!$D$39:$D$782,СВЦЭМ!$A$39:$A$782,$A52,СВЦЭМ!$B$39:$B$782,W$47)+'СЕТ СН'!$G$11+СВЦЭМ!$D$10+'СЕТ СН'!$G$6-'СЕТ СН'!$G$23</f>
        <v>1173.4601397199999</v>
      </c>
      <c r="X52" s="36">
        <f>SUMIFS(СВЦЭМ!$D$39:$D$782,СВЦЭМ!$A$39:$A$782,$A52,СВЦЭМ!$B$39:$B$782,X$47)+'СЕТ СН'!$G$11+СВЦЭМ!$D$10+'СЕТ СН'!$G$6-'СЕТ СН'!$G$23</f>
        <v>1183.6415287700001</v>
      </c>
      <c r="Y52" s="36">
        <f>SUMIFS(СВЦЭМ!$D$39:$D$782,СВЦЭМ!$A$39:$A$782,$A52,СВЦЭМ!$B$39:$B$782,Y$47)+'СЕТ СН'!$G$11+СВЦЭМ!$D$10+'СЕТ СН'!$G$6-'СЕТ СН'!$G$23</f>
        <v>1256.6367702300001</v>
      </c>
    </row>
    <row r="53" spans="1:25" ht="15.75" x14ac:dyDescent="0.2">
      <c r="A53" s="35">
        <f t="shared" si="1"/>
        <v>44475</v>
      </c>
      <c r="B53" s="36">
        <f>SUMIFS(СВЦЭМ!$D$39:$D$782,СВЦЭМ!$A$39:$A$782,$A53,СВЦЭМ!$B$39:$B$782,B$47)+'СЕТ СН'!$G$11+СВЦЭМ!$D$10+'СЕТ СН'!$G$6-'СЕТ СН'!$G$23</f>
        <v>1282.83206937</v>
      </c>
      <c r="C53" s="36">
        <f>SUMIFS(СВЦЭМ!$D$39:$D$782,СВЦЭМ!$A$39:$A$782,$A53,СВЦЭМ!$B$39:$B$782,C$47)+'СЕТ СН'!$G$11+СВЦЭМ!$D$10+'СЕТ СН'!$G$6-'СЕТ СН'!$G$23</f>
        <v>1313.3595681700001</v>
      </c>
      <c r="D53" s="36">
        <f>SUMIFS(СВЦЭМ!$D$39:$D$782,СВЦЭМ!$A$39:$A$782,$A53,СВЦЭМ!$B$39:$B$782,D$47)+'СЕТ СН'!$G$11+СВЦЭМ!$D$10+'СЕТ СН'!$G$6-'СЕТ СН'!$G$23</f>
        <v>1230.5722288700001</v>
      </c>
      <c r="E53" s="36">
        <f>SUMIFS(СВЦЭМ!$D$39:$D$782,СВЦЭМ!$A$39:$A$782,$A53,СВЦЭМ!$B$39:$B$782,E$47)+'СЕТ СН'!$G$11+СВЦЭМ!$D$10+'СЕТ СН'!$G$6-'СЕТ СН'!$G$23</f>
        <v>1220.1246144400002</v>
      </c>
      <c r="F53" s="36">
        <f>SUMIFS(СВЦЭМ!$D$39:$D$782,СВЦЭМ!$A$39:$A$782,$A53,СВЦЭМ!$B$39:$B$782,F$47)+'СЕТ СН'!$G$11+СВЦЭМ!$D$10+'СЕТ СН'!$G$6-'СЕТ СН'!$G$23</f>
        <v>1214.4760074999999</v>
      </c>
      <c r="G53" s="36">
        <f>SUMIFS(СВЦЭМ!$D$39:$D$782,СВЦЭМ!$A$39:$A$782,$A53,СВЦЭМ!$B$39:$B$782,G$47)+'СЕТ СН'!$G$11+СВЦЭМ!$D$10+'СЕТ СН'!$G$6-'СЕТ СН'!$G$23</f>
        <v>1217.8049993200002</v>
      </c>
      <c r="H53" s="36">
        <f>SUMIFS(СВЦЭМ!$D$39:$D$782,СВЦЭМ!$A$39:$A$782,$A53,СВЦЭМ!$B$39:$B$782,H$47)+'СЕТ СН'!$G$11+СВЦЭМ!$D$10+'СЕТ СН'!$G$6-'СЕТ СН'!$G$23</f>
        <v>1277.12047671</v>
      </c>
      <c r="I53" s="36">
        <f>SUMIFS(СВЦЭМ!$D$39:$D$782,СВЦЭМ!$A$39:$A$782,$A53,СВЦЭМ!$B$39:$B$782,I$47)+'СЕТ СН'!$G$11+СВЦЭМ!$D$10+'СЕТ СН'!$G$6-'СЕТ СН'!$G$23</f>
        <v>1292.19218228</v>
      </c>
      <c r="J53" s="36">
        <f>SUMIFS(СВЦЭМ!$D$39:$D$782,СВЦЭМ!$A$39:$A$782,$A53,СВЦЭМ!$B$39:$B$782,J$47)+'СЕТ СН'!$G$11+СВЦЭМ!$D$10+'СЕТ СН'!$G$6-'СЕТ СН'!$G$23</f>
        <v>1236.08179595</v>
      </c>
      <c r="K53" s="36">
        <f>SUMIFS(СВЦЭМ!$D$39:$D$782,СВЦЭМ!$A$39:$A$782,$A53,СВЦЭМ!$B$39:$B$782,K$47)+'СЕТ СН'!$G$11+СВЦЭМ!$D$10+'СЕТ СН'!$G$6-'СЕТ СН'!$G$23</f>
        <v>1217.2617537000001</v>
      </c>
      <c r="L53" s="36">
        <f>SUMIFS(СВЦЭМ!$D$39:$D$782,СВЦЭМ!$A$39:$A$782,$A53,СВЦЭМ!$B$39:$B$782,L$47)+'СЕТ СН'!$G$11+СВЦЭМ!$D$10+'СЕТ СН'!$G$6-'СЕТ СН'!$G$23</f>
        <v>1234.95671296</v>
      </c>
      <c r="M53" s="36">
        <f>SUMIFS(СВЦЭМ!$D$39:$D$782,СВЦЭМ!$A$39:$A$782,$A53,СВЦЭМ!$B$39:$B$782,M$47)+'СЕТ СН'!$G$11+СВЦЭМ!$D$10+'СЕТ СН'!$G$6-'СЕТ СН'!$G$23</f>
        <v>1236.0559418600001</v>
      </c>
      <c r="N53" s="36">
        <f>SUMIFS(СВЦЭМ!$D$39:$D$782,СВЦЭМ!$A$39:$A$782,$A53,СВЦЭМ!$B$39:$B$782,N$47)+'СЕТ СН'!$G$11+СВЦЭМ!$D$10+'СЕТ СН'!$G$6-'СЕТ СН'!$G$23</f>
        <v>1227.5173779000002</v>
      </c>
      <c r="O53" s="36">
        <f>SUMIFS(СВЦЭМ!$D$39:$D$782,СВЦЭМ!$A$39:$A$782,$A53,СВЦЭМ!$B$39:$B$782,O$47)+'СЕТ СН'!$G$11+СВЦЭМ!$D$10+'СЕТ СН'!$G$6-'СЕТ СН'!$G$23</f>
        <v>1241.5065935800001</v>
      </c>
      <c r="P53" s="36">
        <f>SUMIFS(СВЦЭМ!$D$39:$D$782,СВЦЭМ!$A$39:$A$782,$A53,СВЦЭМ!$B$39:$B$782,P$47)+'СЕТ СН'!$G$11+СВЦЭМ!$D$10+'СЕТ СН'!$G$6-'СЕТ СН'!$G$23</f>
        <v>1246.2319408000001</v>
      </c>
      <c r="Q53" s="36">
        <f>SUMIFS(СВЦЭМ!$D$39:$D$782,СВЦЭМ!$A$39:$A$782,$A53,СВЦЭМ!$B$39:$B$782,Q$47)+'СЕТ СН'!$G$11+СВЦЭМ!$D$10+'СЕТ СН'!$G$6-'СЕТ СН'!$G$23</f>
        <v>1257.63063231</v>
      </c>
      <c r="R53" s="36">
        <f>SUMIFS(СВЦЭМ!$D$39:$D$782,СВЦЭМ!$A$39:$A$782,$A53,СВЦЭМ!$B$39:$B$782,R$47)+'СЕТ СН'!$G$11+СВЦЭМ!$D$10+'СЕТ СН'!$G$6-'СЕТ СН'!$G$23</f>
        <v>1263.4159283400002</v>
      </c>
      <c r="S53" s="36">
        <f>SUMIFS(СВЦЭМ!$D$39:$D$782,СВЦЭМ!$A$39:$A$782,$A53,СВЦЭМ!$B$39:$B$782,S$47)+'СЕТ СН'!$G$11+СВЦЭМ!$D$10+'СЕТ СН'!$G$6-'СЕТ СН'!$G$23</f>
        <v>1261.7691764400001</v>
      </c>
      <c r="T53" s="36">
        <f>SUMIFS(СВЦЭМ!$D$39:$D$782,СВЦЭМ!$A$39:$A$782,$A53,СВЦЭМ!$B$39:$B$782,T$47)+'СЕТ СН'!$G$11+СВЦЭМ!$D$10+'СЕТ СН'!$G$6-'СЕТ СН'!$G$23</f>
        <v>1219.34233457</v>
      </c>
      <c r="U53" s="36">
        <f>SUMIFS(СВЦЭМ!$D$39:$D$782,СВЦЭМ!$A$39:$A$782,$A53,СВЦЭМ!$B$39:$B$782,U$47)+'СЕТ СН'!$G$11+СВЦЭМ!$D$10+'СЕТ СН'!$G$6-'СЕТ СН'!$G$23</f>
        <v>1157.32012018</v>
      </c>
      <c r="V53" s="36">
        <f>SUMIFS(СВЦЭМ!$D$39:$D$782,СВЦЭМ!$A$39:$A$782,$A53,СВЦЭМ!$B$39:$B$782,V$47)+'СЕТ СН'!$G$11+СВЦЭМ!$D$10+'СЕТ СН'!$G$6-'СЕТ СН'!$G$23</f>
        <v>1124.68297674</v>
      </c>
      <c r="W53" s="36">
        <f>SUMIFS(СВЦЭМ!$D$39:$D$782,СВЦЭМ!$A$39:$A$782,$A53,СВЦЭМ!$B$39:$B$782,W$47)+'СЕТ СН'!$G$11+СВЦЭМ!$D$10+'СЕТ СН'!$G$6-'СЕТ СН'!$G$23</f>
        <v>1156.2713759799999</v>
      </c>
      <c r="X53" s="36">
        <f>SUMIFS(СВЦЭМ!$D$39:$D$782,СВЦЭМ!$A$39:$A$782,$A53,СВЦЭМ!$B$39:$B$782,X$47)+'СЕТ СН'!$G$11+СВЦЭМ!$D$10+'СЕТ СН'!$G$6-'СЕТ СН'!$G$23</f>
        <v>1236.15014208</v>
      </c>
      <c r="Y53" s="36">
        <f>SUMIFS(СВЦЭМ!$D$39:$D$782,СВЦЭМ!$A$39:$A$782,$A53,СВЦЭМ!$B$39:$B$782,Y$47)+'СЕТ СН'!$G$11+СВЦЭМ!$D$10+'СЕТ СН'!$G$6-'СЕТ СН'!$G$23</f>
        <v>1271.7713170500001</v>
      </c>
    </row>
    <row r="54" spans="1:25" ht="15.75" x14ac:dyDescent="0.2">
      <c r="A54" s="35">
        <f t="shared" si="1"/>
        <v>44476</v>
      </c>
      <c r="B54" s="36">
        <f>SUMIFS(СВЦЭМ!$D$39:$D$782,СВЦЭМ!$A$39:$A$782,$A54,СВЦЭМ!$B$39:$B$782,B$47)+'СЕТ СН'!$G$11+СВЦЭМ!$D$10+'СЕТ СН'!$G$6-'СЕТ СН'!$G$23</f>
        <v>1208.92080055</v>
      </c>
      <c r="C54" s="36">
        <f>SUMIFS(СВЦЭМ!$D$39:$D$782,СВЦЭМ!$A$39:$A$782,$A54,СВЦЭМ!$B$39:$B$782,C$47)+'СЕТ СН'!$G$11+СВЦЭМ!$D$10+'СЕТ СН'!$G$6-'СЕТ СН'!$G$23</f>
        <v>1226.39910005</v>
      </c>
      <c r="D54" s="36">
        <f>SUMIFS(СВЦЭМ!$D$39:$D$782,СВЦЭМ!$A$39:$A$782,$A54,СВЦЭМ!$B$39:$B$782,D$47)+'СЕТ СН'!$G$11+СВЦЭМ!$D$10+'СЕТ СН'!$G$6-'СЕТ СН'!$G$23</f>
        <v>1180.2178257099999</v>
      </c>
      <c r="E54" s="36">
        <f>SUMIFS(СВЦЭМ!$D$39:$D$782,СВЦЭМ!$A$39:$A$782,$A54,СВЦЭМ!$B$39:$B$782,E$47)+'СЕТ СН'!$G$11+СВЦЭМ!$D$10+'СЕТ СН'!$G$6-'СЕТ СН'!$G$23</f>
        <v>1182.4425007100001</v>
      </c>
      <c r="F54" s="36">
        <f>SUMIFS(СВЦЭМ!$D$39:$D$782,СВЦЭМ!$A$39:$A$782,$A54,СВЦЭМ!$B$39:$B$782,F$47)+'СЕТ СН'!$G$11+СВЦЭМ!$D$10+'СЕТ СН'!$G$6-'СЕТ СН'!$G$23</f>
        <v>1181.5583979400001</v>
      </c>
      <c r="G54" s="36">
        <f>SUMIFS(СВЦЭМ!$D$39:$D$782,СВЦЭМ!$A$39:$A$782,$A54,СВЦЭМ!$B$39:$B$782,G$47)+'СЕТ СН'!$G$11+СВЦЭМ!$D$10+'СЕТ СН'!$G$6-'СЕТ СН'!$G$23</f>
        <v>1181.9486279800001</v>
      </c>
      <c r="H54" s="36">
        <f>SUMIFS(СВЦЭМ!$D$39:$D$782,СВЦЭМ!$A$39:$A$782,$A54,СВЦЭМ!$B$39:$B$782,H$47)+'СЕТ СН'!$G$11+СВЦЭМ!$D$10+'СЕТ СН'!$G$6-'СЕТ СН'!$G$23</f>
        <v>1232.6028883400002</v>
      </c>
      <c r="I54" s="36">
        <f>SUMIFS(СВЦЭМ!$D$39:$D$782,СВЦЭМ!$A$39:$A$782,$A54,СВЦЭМ!$B$39:$B$782,I$47)+'СЕТ СН'!$G$11+СВЦЭМ!$D$10+'СЕТ СН'!$G$6-'СЕТ СН'!$G$23</f>
        <v>1243.1405284</v>
      </c>
      <c r="J54" s="36">
        <f>SUMIFS(СВЦЭМ!$D$39:$D$782,СВЦЭМ!$A$39:$A$782,$A54,СВЦЭМ!$B$39:$B$782,J$47)+'СЕТ СН'!$G$11+СВЦЭМ!$D$10+'СЕТ СН'!$G$6-'СЕТ СН'!$G$23</f>
        <v>1201.6134351700002</v>
      </c>
      <c r="K54" s="36">
        <f>SUMIFS(СВЦЭМ!$D$39:$D$782,СВЦЭМ!$A$39:$A$782,$A54,СВЦЭМ!$B$39:$B$782,K$47)+'СЕТ СН'!$G$11+СВЦЭМ!$D$10+'СЕТ СН'!$G$6-'СЕТ СН'!$G$23</f>
        <v>1171.70259538</v>
      </c>
      <c r="L54" s="36">
        <f>SUMIFS(СВЦЭМ!$D$39:$D$782,СВЦЭМ!$A$39:$A$782,$A54,СВЦЭМ!$B$39:$B$782,L$47)+'СЕТ СН'!$G$11+СВЦЭМ!$D$10+'СЕТ СН'!$G$6-'СЕТ СН'!$G$23</f>
        <v>1159.90204483</v>
      </c>
      <c r="M54" s="36">
        <f>SUMIFS(СВЦЭМ!$D$39:$D$782,СВЦЭМ!$A$39:$A$782,$A54,СВЦЭМ!$B$39:$B$782,M$47)+'СЕТ СН'!$G$11+СВЦЭМ!$D$10+'СЕТ СН'!$G$6-'СЕТ СН'!$G$23</f>
        <v>1181.1813462600001</v>
      </c>
      <c r="N54" s="36">
        <f>SUMIFS(СВЦЭМ!$D$39:$D$782,СВЦЭМ!$A$39:$A$782,$A54,СВЦЭМ!$B$39:$B$782,N$47)+'СЕТ СН'!$G$11+СВЦЭМ!$D$10+'СЕТ СН'!$G$6-'СЕТ СН'!$G$23</f>
        <v>1190.0273777300001</v>
      </c>
      <c r="O54" s="36">
        <f>SUMIFS(СВЦЭМ!$D$39:$D$782,СВЦЭМ!$A$39:$A$782,$A54,СВЦЭМ!$B$39:$B$782,O$47)+'СЕТ СН'!$G$11+СВЦЭМ!$D$10+'СЕТ СН'!$G$6-'СЕТ СН'!$G$23</f>
        <v>1184.8898679600002</v>
      </c>
      <c r="P54" s="36">
        <f>SUMIFS(СВЦЭМ!$D$39:$D$782,СВЦЭМ!$A$39:$A$782,$A54,СВЦЭМ!$B$39:$B$782,P$47)+'СЕТ СН'!$G$11+СВЦЭМ!$D$10+'СЕТ СН'!$G$6-'СЕТ СН'!$G$23</f>
        <v>1183.1891517200002</v>
      </c>
      <c r="Q54" s="36">
        <f>SUMIFS(СВЦЭМ!$D$39:$D$782,СВЦЭМ!$A$39:$A$782,$A54,СВЦЭМ!$B$39:$B$782,Q$47)+'СЕТ СН'!$G$11+СВЦЭМ!$D$10+'СЕТ СН'!$G$6-'СЕТ СН'!$G$23</f>
        <v>1189.5657957000001</v>
      </c>
      <c r="R54" s="36">
        <f>SUMIFS(СВЦЭМ!$D$39:$D$782,СВЦЭМ!$A$39:$A$782,$A54,СВЦЭМ!$B$39:$B$782,R$47)+'СЕТ СН'!$G$11+СВЦЭМ!$D$10+'СЕТ СН'!$G$6-'СЕТ СН'!$G$23</f>
        <v>1183.5191201100001</v>
      </c>
      <c r="S54" s="36">
        <f>SUMIFS(СВЦЭМ!$D$39:$D$782,СВЦЭМ!$A$39:$A$782,$A54,СВЦЭМ!$B$39:$B$782,S$47)+'СЕТ СН'!$G$11+СВЦЭМ!$D$10+'СЕТ СН'!$G$6-'СЕТ СН'!$G$23</f>
        <v>1183.0947828200001</v>
      </c>
      <c r="T54" s="36">
        <f>SUMIFS(СВЦЭМ!$D$39:$D$782,СВЦЭМ!$A$39:$A$782,$A54,СВЦЭМ!$B$39:$B$782,T$47)+'СЕТ СН'!$G$11+СВЦЭМ!$D$10+'СЕТ СН'!$G$6-'СЕТ СН'!$G$23</f>
        <v>1167.69186008</v>
      </c>
      <c r="U54" s="36">
        <f>SUMIFS(СВЦЭМ!$D$39:$D$782,СВЦЭМ!$A$39:$A$782,$A54,СВЦЭМ!$B$39:$B$782,U$47)+'СЕТ СН'!$G$11+СВЦЭМ!$D$10+'СЕТ СН'!$G$6-'СЕТ СН'!$G$23</f>
        <v>1144.5646383799999</v>
      </c>
      <c r="V54" s="36">
        <f>SUMIFS(СВЦЭМ!$D$39:$D$782,СВЦЭМ!$A$39:$A$782,$A54,СВЦЭМ!$B$39:$B$782,V$47)+'СЕТ СН'!$G$11+СВЦЭМ!$D$10+'СЕТ СН'!$G$6-'СЕТ СН'!$G$23</f>
        <v>1159.39483666</v>
      </c>
      <c r="W54" s="36">
        <f>SUMIFS(СВЦЭМ!$D$39:$D$782,СВЦЭМ!$A$39:$A$782,$A54,СВЦЭМ!$B$39:$B$782,W$47)+'СЕТ СН'!$G$11+СВЦЭМ!$D$10+'СЕТ СН'!$G$6-'СЕТ СН'!$G$23</f>
        <v>1192.3478683000001</v>
      </c>
      <c r="X54" s="36">
        <f>SUMIFS(СВЦЭМ!$D$39:$D$782,СВЦЭМ!$A$39:$A$782,$A54,СВЦЭМ!$B$39:$B$782,X$47)+'СЕТ СН'!$G$11+СВЦЭМ!$D$10+'СЕТ СН'!$G$6-'СЕТ СН'!$G$23</f>
        <v>1244.29067356</v>
      </c>
      <c r="Y54" s="36">
        <f>SUMIFS(СВЦЭМ!$D$39:$D$782,СВЦЭМ!$A$39:$A$782,$A54,СВЦЭМ!$B$39:$B$782,Y$47)+'СЕТ СН'!$G$11+СВЦЭМ!$D$10+'СЕТ СН'!$G$6-'СЕТ СН'!$G$23</f>
        <v>1254.9257469200002</v>
      </c>
    </row>
    <row r="55" spans="1:25" ht="15.75" x14ac:dyDescent="0.2">
      <c r="A55" s="35">
        <f t="shared" si="1"/>
        <v>44477</v>
      </c>
      <c r="B55" s="36">
        <f>SUMIFS(СВЦЭМ!$D$39:$D$782,СВЦЭМ!$A$39:$A$782,$A55,СВЦЭМ!$B$39:$B$782,B$47)+'СЕТ СН'!$G$11+СВЦЭМ!$D$10+'СЕТ СН'!$G$6-'СЕТ СН'!$G$23</f>
        <v>1227.50223267</v>
      </c>
      <c r="C55" s="36">
        <f>SUMIFS(СВЦЭМ!$D$39:$D$782,СВЦЭМ!$A$39:$A$782,$A55,СВЦЭМ!$B$39:$B$782,C$47)+'СЕТ СН'!$G$11+СВЦЭМ!$D$10+'СЕТ СН'!$G$6-'СЕТ СН'!$G$23</f>
        <v>1252.32786003</v>
      </c>
      <c r="D55" s="36">
        <f>SUMIFS(СВЦЭМ!$D$39:$D$782,СВЦЭМ!$A$39:$A$782,$A55,СВЦЭМ!$B$39:$B$782,D$47)+'СЕТ СН'!$G$11+СВЦЭМ!$D$10+'СЕТ СН'!$G$6-'СЕТ СН'!$G$23</f>
        <v>1222.5195465700001</v>
      </c>
      <c r="E55" s="36">
        <f>SUMIFS(СВЦЭМ!$D$39:$D$782,СВЦЭМ!$A$39:$A$782,$A55,СВЦЭМ!$B$39:$B$782,E$47)+'СЕТ СН'!$G$11+СВЦЭМ!$D$10+'СЕТ СН'!$G$6-'СЕТ СН'!$G$23</f>
        <v>1247.1579234200001</v>
      </c>
      <c r="F55" s="36">
        <f>SUMIFS(СВЦЭМ!$D$39:$D$782,СВЦЭМ!$A$39:$A$782,$A55,СВЦЭМ!$B$39:$B$782,F$47)+'СЕТ СН'!$G$11+СВЦЭМ!$D$10+'СЕТ СН'!$G$6-'СЕТ СН'!$G$23</f>
        <v>1244.1607082400001</v>
      </c>
      <c r="G55" s="36">
        <f>SUMIFS(СВЦЭМ!$D$39:$D$782,СВЦЭМ!$A$39:$A$782,$A55,СВЦЭМ!$B$39:$B$782,G$47)+'СЕТ СН'!$G$11+СВЦЭМ!$D$10+'СЕТ СН'!$G$6-'СЕТ СН'!$G$23</f>
        <v>1225.1363909900001</v>
      </c>
      <c r="H55" s="36">
        <f>SUMIFS(СВЦЭМ!$D$39:$D$782,СВЦЭМ!$A$39:$A$782,$A55,СВЦЭМ!$B$39:$B$782,H$47)+'СЕТ СН'!$G$11+СВЦЭМ!$D$10+'СЕТ СН'!$G$6-'СЕТ СН'!$G$23</f>
        <v>1260.5840769400002</v>
      </c>
      <c r="I55" s="36">
        <f>SUMIFS(СВЦЭМ!$D$39:$D$782,СВЦЭМ!$A$39:$A$782,$A55,СВЦЭМ!$B$39:$B$782,I$47)+'СЕТ СН'!$G$11+СВЦЭМ!$D$10+'СЕТ СН'!$G$6-'СЕТ СН'!$G$23</f>
        <v>1298.1260245400001</v>
      </c>
      <c r="J55" s="36">
        <f>SUMIFS(СВЦЭМ!$D$39:$D$782,СВЦЭМ!$A$39:$A$782,$A55,СВЦЭМ!$B$39:$B$782,J$47)+'СЕТ СН'!$G$11+СВЦЭМ!$D$10+'СЕТ СН'!$G$6-'СЕТ СН'!$G$23</f>
        <v>1245.4320359400001</v>
      </c>
      <c r="K55" s="36">
        <f>SUMIFS(СВЦЭМ!$D$39:$D$782,СВЦЭМ!$A$39:$A$782,$A55,СВЦЭМ!$B$39:$B$782,K$47)+'СЕТ СН'!$G$11+СВЦЭМ!$D$10+'СЕТ СН'!$G$6-'СЕТ СН'!$G$23</f>
        <v>1212.7964336499999</v>
      </c>
      <c r="L55" s="36">
        <f>SUMIFS(СВЦЭМ!$D$39:$D$782,СВЦЭМ!$A$39:$A$782,$A55,СВЦЭМ!$B$39:$B$782,L$47)+'СЕТ СН'!$G$11+СВЦЭМ!$D$10+'СЕТ СН'!$G$6-'СЕТ СН'!$G$23</f>
        <v>1175.8001587900001</v>
      </c>
      <c r="M55" s="36">
        <f>SUMIFS(СВЦЭМ!$D$39:$D$782,СВЦЭМ!$A$39:$A$782,$A55,СВЦЭМ!$B$39:$B$782,M$47)+'СЕТ СН'!$G$11+СВЦЭМ!$D$10+'СЕТ СН'!$G$6-'СЕТ СН'!$G$23</f>
        <v>1189.5519006200002</v>
      </c>
      <c r="N55" s="36">
        <f>SUMIFS(СВЦЭМ!$D$39:$D$782,СВЦЭМ!$A$39:$A$782,$A55,СВЦЭМ!$B$39:$B$782,N$47)+'СЕТ СН'!$G$11+СВЦЭМ!$D$10+'СЕТ СН'!$G$6-'СЕТ СН'!$G$23</f>
        <v>1194.9169931599999</v>
      </c>
      <c r="O55" s="36">
        <f>SUMIFS(СВЦЭМ!$D$39:$D$782,СВЦЭМ!$A$39:$A$782,$A55,СВЦЭМ!$B$39:$B$782,O$47)+'СЕТ СН'!$G$11+СВЦЭМ!$D$10+'СЕТ СН'!$G$6-'СЕТ СН'!$G$23</f>
        <v>1185.63174643</v>
      </c>
      <c r="P55" s="36">
        <f>SUMIFS(СВЦЭМ!$D$39:$D$782,СВЦЭМ!$A$39:$A$782,$A55,СВЦЭМ!$B$39:$B$782,P$47)+'СЕТ СН'!$G$11+СВЦЭМ!$D$10+'СЕТ СН'!$G$6-'СЕТ СН'!$G$23</f>
        <v>1186.5673421500001</v>
      </c>
      <c r="Q55" s="36">
        <f>SUMIFS(СВЦЭМ!$D$39:$D$782,СВЦЭМ!$A$39:$A$782,$A55,СВЦЭМ!$B$39:$B$782,Q$47)+'СЕТ СН'!$G$11+СВЦЭМ!$D$10+'СЕТ СН'!$G$6-'СЕТ СН'!$G$23</f>
        <v>1181.4884733700001</v>
      </c>
      <c r="R55" s="36">
        <f>SUMIFS(СВЦЭМ!$D$39:$D$782,СВЦЭМ!$A$39:$A$782,$A55,СВЦЭМ!$B$39:$B$782,R$47)+'СЕТ СН'!$G$11+СВЦЭМ!$D$10+'СЕТ СН'!$G$6-'СЕТ СН'!$G$23</f>
        <v>1177.5617444400002</v>
      </c>
      <c r="S55" s="36">
        <f>SUMIFS(СВЦЭМ!$D$39:$D$782,СВЦЭМ!$A$39:$A$782,$A55,СВЦЭМ!$B$39:$B$782,S$47)+'СЕТ СН'!$G$11+СВЦЭМ!$D$10+'СЕТ СН'!$G$6-'СЕТ СН'!$G$23</f>
        <v>1180.35088395</v>
      </c>
      <c r="T55" s="36">
        <f>SUMIFS(СВЦЭМ!$D$39:$D$782,СВЦЭМ!$A$39:$A$782,$A55,СВЦЭМ!$B$39:$B$782,T$47)+'СЕТ СН'!$G$11+СВЦЭМ!$D$10+'СЕТ СН'!$G$6-'СЕТ СН'!$G$23</f>
        <v>1187.03058315</v>
      </c>
      <c r="U55" s="36">
        <f>SUMIFS(СВЦЭМ!$D$39:$D$782,СВЦЭМ!$A$39:$A$782,$A55,СВЦЭМ!$B$39:$B$782,U$47)+'СЕТ СН'!$G$11+СВЦЭМ!$D$10+'СЕТ СН'!$G$6-'СЕТ СН'!$G$23</f>
        <v>1158.0404548199999</v>
      </c>
      <c r="V55" s="36">
        <f>SUMIFS(СВЦЭМ!$D$39:$D$782,СВЦЭМ!$A$39:$A$782,$A55,СВЦЭМ!$B$39:$B$782,V$47)+'СЕТ СН'!$G$11+СВЦЭМ!$D$10+'СЕТ СН'!$G$6-'СЕТ СН'!$G$23</f>
        <v>1158.89373464</v>
      </c>
      <c r="W55" s="36">
        <f>SUMIFS(СВЦЭМ!$D$39:$D$782,СВЦЭМ!$A$39:$A$782,$A55,СВЦЭМ!$B$39:$B$782,W$47)+'СЕТ СН'!$G$11+СВЦЭМ!$D$10+'СЕТ СН'!$G$6-'СЕТ СН'!$G$23</f>
        <v>1193.7493669600001</v>
      </c>
      <c r="X55" s="36">
        <f>SUMIFS(СВЦЭМ!$D$39:$D$782,СВЦЭМ!$A$39:$A$782,$A55,СВЦЭМ!$B$39:$B$782,X$47)+'СЕТ СН'!$G$11+СВЦЭМ!$D$10+'СЕТ СН'!$G$6-'СЕТ СН'!$G$23</f>
        <v>1245.92538812</v>
      </c>
      <c r="Y55" s="36">
        <f>SUMIFS(СВЦЭМ!$D$39:$D$782,СВЦЭМ!$A$39:$A$782,$A55,СВЦЭМ!$B$39:$B$782,Y$47)+'СЕТ СН'!$G$11+СВЦЭМ!$D$10+'СЕТ СН'!$G$6-'СЕТ СН'!$G$23</f>
        <v>1247.51434012</v>
      </c>
    </row>
    <row r="56" spans="1:25" ht="15.75" x14ac:dyDescent="0.2">
      <c r="A56" s="35">
        <f t="shared" si="1"/>
        <v>44478</v>
      </c>
      <c r="B56" s="36">
        <f>SUMIFS(СВЦЭМ!$D$39:$D$782,СВЦЭМ!$A$39:$A$782,$A56,СВЦЭМ!$B$39:$B$782,B$47)+'СЕТ СН'!$G$11+СВЦЭМ!$D$10+'СЕТ СН'!$G$6-'СЕТ СН'!$G$23</f>
        <v>1132.57659588</v>
      </c>
      <c r="C56" s="36">
        <f>SUMIFS(СВЦЭМ!$D$39:$D$782,СВЦЭМ!$A$39:$A$782,$A56,СВЦЭМ!$B$39:$B$782,C$47)+'СЕТ СН'!$G$11+СВЦЭМ!$D$10+'СЕТ СН'!$G$6-'СЕТ СН'!$G$23</f>
        <v>1169.7691440999999</v>
      </c>
      <c r="D56" s="36">
        <f>SUMIFS(СВЦЭМ!$D$39:$D$782,СВЦЭМ!$A$39:$A$782,$A56,СВЦЭМ!$B$39:$B$782,D$47)+'СЕТ СН'!$G$11+СВЦЭМ!$D$10+'СЕТ СН'!$G$6-'СЕТ СН'!$G$23</f>
        <v>1166.76446738</v>
      </c>
      <c r="E56" s="36">
        <f>SUMIFS(СВЦЭМ!$D$39:$D$782,СВЦЭМ!$A$39:$A$782,$A56,СВЦЭМ!$B$39:$B$782,E$47)+'СЕТ СН'!$G$11+СВЦЭМ!$D$10+'СЕТ СН'!$G$6-'СЕТ СН'!$G$23</f>
        <v>1186.9070201700001</v>
      </c>
      <c r="F56" s="36">
        <f>SUMIFS(СВЦЭМ!$D$39:$D$782,СВЦЭМ!$A$39:$A$782,$A56,СВЦЭМ!$B$39:$B$782,F$47)+'СЕТ СН'!$G$11+СВЦЭМ!$D$10+'СЕТ СН'!$G$6-'СЕТ СН'!$G$23</f>
        <v>1174.8696203100001</v>
      </c>
      <c r="G56" s="36">
        <f>SUMIFS(СВЦЭМ!$D$39:$D$782,СВЦЭМ!$A$39:$A$782,$A56,СВЦЭМ!$B$39:$B$782,G$47)+'СЕТ СН'!$G$11+СВЦЭМ!$D$10+'СЕТ СН'!$G$6-'СЕТ СН'!$G$23</f>
        <v>1166.9728552900001</v>
      </c>
      <c r="H56" s="36">
        <f>SUMIFS(СВЦЭМ!$D$39:$D$782,СВЦЭМ!$A$39:$A$782,$A56,СВЦЭМ!$B$39:$B$782,H$47)+'СЕТ СН'!$G$11+СВЦЭМ!$D$10+'СЕТ СН'!$G$6-'СЕТ СН'!$G$23</f>
        <v>1135.8147998700001</v>
      </c>
      <c r="I56" s="36">
        <f>SUMIFS(СВЦЭМ!$D$39:$D$782,СВЦЭМ!$A$39:$A$782,$A56,СВЦЭМ!$B$39:$B$782,I$47)+'СЕТ СН'!$G$11+СВЦЭМ!$D$10+'СЕТ СН'!$G$6-'СЕТ СН'!$G$23</f>
        <v>1212.3218611400002</v>
      </c>
      <c r="J56" s="36">
        <f>SUMIFS(СВЦЭМ!$D$39:$D$782,СВЦЭМ!$A$39:$A$782,$A56,СВЦЭМ!$B$39:$B$782,J$47)+'СЕТ СН'!$G$11+СВЦЭМ!$D$10+'СЕТ СН'!$G$6-'СЕТ СН'!$G$23</f>
        <v>1244.0848156100001</v>
      </c>
      <c r="K56" s="36">
        <f>SUMIFS(СВЦЭМ!$D$39:$D$782,СВЦЭМ!$A$39:$A$782,$A56,СВЦЭМ!$B$39:$B$782,K$47)+'СЕТ СН'!$G$11+СВЦЭМ!$D$10+'СЕТ СН'!$G$6-'СЕТ СН'!$G$23</f>
        <v>1182.3701128</v>
      </c>
      <c r="L56" s="36">
        <f>SUMIFS(СВЦЭМ!$D$39:$D$782,СВЦЭМ!$A$39:$A$782,$A56,СВЦЭМ!$B$39:$B$782,L$47)+'СЕТ СН'!$G$11+СВЦЭМ!$D$10+'СЕТ СН'!$G$6-'СЕТ СН'!$G$23</f>
        <v>1156.8365141900001</v>
      </c>
      <c r="M56" s="36">
        <f>SUMIFS(СВЦЭМ!$D$39:$D$782,СВЦЭМ!$A$39:$A$782,$A56,СВЦЭМ!$B$39:$B$782,M$47)+'СЕТ СН'!$G$11+СВЦЭМ!$D$10+'СЕТ СН'!$G$6-'СЕТ СН'!$G$23</f>
        <v>1163.4908633</v>
      </c>
      <c r="N56" s="36">
        <f>SUMIFS(СВЦЭМ!$D$39:$D$782,СВЦЭМ!$A$39:$A$782,$A56,СВЦЭМ!$B$39:$B$782,N$47)+'СЕТ СН'!$G$11+СВЦЭМ!$D$10+'СЕТ СН'!$G$6-'СЕТ СН'!$G$23</f>
        <v>1181.47018682</v>
      </c>
      <c r="O56" s="36">
        <f>SUMIFS(СВЦЭМ!$D$39:$D$782,СВЦЭМ!$A$39:$A$782,$A56,СВЦЭМ!$B$39:$B$782,O$47)+'СЕТ СН'!$G$11+СВЦЭМ!$D$10+'СЕТ СН'!$G$6-'СЕТ СН'!$G$23</f>
        <v>1178.9946950300002</v>
      </c>
      <c r="P56" s="36">
        <f>SUMIFS(СВЦЭМ!$D$39:$D$782,СВЦЭМ!$A$39:$A$782,$A56,СВЦЭМ!$B$39:$B$782,P$47)+'СЕТ СН'!$G$11+СВЦЭМ!$D$10+'СЕТ СН'!$G$6-'СЕТ СН'!$G$23</f>
        <v>1176.1989690400001</v>
      </c>
      <c r="Q56" s="36">
        <f>SUMIFS(СВЦЭМ!$D$39:$D$782,СВЦЭМ!$A$39:$A$782,$A56,СВЦЭМ!$B$39:$B$782,Q$47)+'СЕТ СН'!$G$11+СВЦЭМ!$D$10+'СЕТ СН'!$G$6-'СЕТ СН'!$G$23</f>
        <v>1248.00328367</v>
      </c>
      <c r="R56" s="36">
        <f>SUMIFS(СВЦЭМ!$D$39:$D$782,СВЦЭМ!$A$39:$A$782,$A56,СВЦЭМ!$B$39:$B$782,R$47)+'СЕТ СН'!$G$11+СВЦЭМ!$D$10+'СЕТ СН'!$G$6-'СЕТ СН'!$G$23</f>
        <v>1210.7763956900001</v>
      </c>
      <c r="S56" s="36">
        <f>SUMIFS(СВЦЭМ!$D$39:$D$782,СВЦЭМ!$A$39:$A$782,$A56,СВЦЭМ!$B$39:$B$782,S$47)+'СЕТ СН'!$G$11+СВЦЭМ!$D$10+'СЕТ СН'!$G$6-'СЕТ СН'!$G$23</f>
        <v>1182.2193960700001</v>
      </c>
      <c r="T56" s="36">
        <f>SUMIFS(СВЦЭМ!$D$39:$D$782,СВЦЭМ!$A$39:$A$782,$A56,СВЦЭМ!$B$39:$B$782,T$47)+'СЕТ СН'!$G$11+СВЦЭМ!$D$10+'СЕТ СН'!$G$6-'СЕТ СН'!$G$23</f>
        <v>1158.47938931</v>
      </c>
      <c r="U56" s="36">
        <f>SUMIFS(СВЦЭМ!$D$39:$D$782,СВЦЭМ!$A$39:$A$782,$A56,СВЦЭМ!$B$39:$B$782,U$47)+'СЕТ СН'!$G$11+СВЦЭМ!$D$10+'СЕТ СН'!$G$6-'СЕТ СН'!$G$23</f>
        <v>1130.55165777</v>
      </c>
      <c r="V56" s="36">
        <f>SUMIFS(СВЦЭМ!$D$39:$D$782,СВЦЭМ!$A$39:$A$782,$A56,СВЦЭМ!$B$39:$B$782,V$47)+'СЕТ СН'!$G$11+СВЦЭМ!$D$10+'СЕТ СН'!$G$6-'СЕТ СН'!$G$23</f>
        <v>1114.05591222</v>
      </c>
      <c r="W56" s="36">
        <f>SUMIFS(СВЦЭМ!$D$39:$D$782,СВЦЭМ!$A$39:$A$782,$A56,СВЦЭМ!$B$39:$B$782,W$47)+'СЕТ СН'!$G$11+СВЦЭМ!$D$10+'СЕТ СН'!$G$6-'СЕТ СН'!$G$23</f>
        <v>1158.8243495500001</v>
      </c>
      <c r="X56" s="36">
        <f>SUMIFS(СВЦЭМ!$D$39:$D$782,СВЦЭМ!$A$39:$A$782,$A56,СВЦЭМ!$B$39:$B$782,X$47)+'СЕТ СН'!$G$11+СВЦЭМ!$D$10+'СЕТ СН'!$G$6-'СЕТ СН'!$G$23</f>
        <v>1198.2084213100002</v>
      </c>
      <c r="Y56" s="36">
        <f>SUMIFS(СВЦЭМ!$D$39:$D$782,СВЦЭМ!$A$39:$A$782,$A56,СВЦЭМ!$B$39:$B$782,Y$47)+'СЕТ СН'!$G$11+СВЦЭМ!$D$10+'СЕТ СН'!$G$6-'СЕТ СН'!$G$23</f>
        <v>1210.8442079000001</v>
      </c>
    </row>
    <row r="57" spans="1:25" ht="15.75" x14ac:dyDescent="0.2">
      <c r="A57" s="35">
        <f t="shared" si="1"/>
        <v>44479</v>
      </c>
      <c r="B57" s="36">
        <f>SUMIFS(СВЦЭМ!$D$39:$D$782,СВЦЭМ!$A$39:$A$782,$A57,СВЦЭМ!$B$39:$B$782,B$47)+'СЕТ СН'!$G$11+СВЦЭМ!$D$10+'СЕТ СН'!$G$6-'СЕТ СН'!$G$23</f>
        <v>1392.9513129100001</v>
      </c>
      <c r="C57" s="36">
        <f>SUMIFS(СВЦЭМ!$D$39:$D$782,СВЦЭМ!$A$39:$A$782,$A57,СВЦЭМ!$B$39:$B$782,C$47)+'СЕТ СН'!$G$11+СВЦЭМ!$D$10+'СЕТ СН'!$G$6-'СЕТ СН'!$G$23</f>
        <v>1419.1238568400001</v>
      </c>
      <c r="D57" s="36">
        <f>SUMIFS(СВЦЭМ!$D$39:$D$782,СВЦЭМ!$A$39:$A$782,$A57,СВЦЭМ!$B$39:$B$782,D$47)+'СЕТ СН'!$G$11+СВЦЭМ!$D$10+'СЕТ СН'!$G$6-'СЕТ СН'!$G$23</f>
        <v>1403.5553783500002</v>
      </c>
      <c r="E57" s="36">
        <f>SUMIFS(СВЦЭМ!$D$39:$D$782,СВЦЭМ!$A$39:$A$782,$A57,СВЦЭМ!$B$39:$B$782,E$47)+'СЕТ СН'!$G$11+СВЦЭМ!$D$10+'СЕТ СН'!$G$6-'СЕТ СН'!$G$23</f>
        <v>1389.3986894</v>
      </c>
      <c r="F57" s="36">
        <f>SUMIFS(СВЦЭМ!$D$39:$D$782,СВЦЭМ!$A$39:$A$782,$A57,СВЦЭМ!$B$39:$B$782,F$47)+'СЕТ СН'!$G$11+СВЦЭМ!$D$10+'СЕТ СН'!$G$6-'СЕТ СН'!$G$23</f>
        <v>1380.02434107</v>
      </c>
      <c r="G57" s="36">
        <f>SUMIFS(СВЦЭМ!$D$39:$D$782,СВЦЭМ!$A$39:$A$782,$A57,СВЦЭМ!$B$39:$B$782,G$47)+'СЕТ СН'!$G$11+СВЦЭМ!$D$10+'СЕТ СН'!$G$6-'СЕТ СН'!$G$23</f>
        <v>1381.7506699100002</v>
      </c>
      <c r="H57" s="36">
        <f>SUMIFS(СВЦЭМ!$D$39:$D$782,СВЦЭМ!$A$39:$A$782,$A57,СВЦЭМ!$B$39:$B$782,H$47)+'СЕТ СН'!$G$11+СВЦЭМ!$D$10+'СЕТ СН'!$G$6-'СЕТ СН'!$G$23</f>
        <v>1420.87070032</v>
      </c>
      <c r="I57" s="36">
        <f>SUMIFS(СВЦЭМ!$D$39:$D$782,СВЦЭМ!$A$39:$A$782,$A57,СВЦЭМ!$B$39:$B$782,I$47)+'СЕТ СН'!$G$11+СВЦЭМ!$D$10+'СЕТ СН'!$G$6-'СЕТ СН'!$G$23</f>
        <v>1403.2469718</v>
      </c>
      <c r="J57" s="36">
        <f>SUMIFS(СВЦЭМ!$D$39:$D$782,СВЦЭМ!$A$39:$A$782,$A57,СВЦЭМ!$B$39:$B$782,J$47)+'СЕТ СН'!$G$11+СВЦЭМ!$D$10+'СЕТ СН'!$G$6-'СЕТ СН'!$G$23</f>
        <v>1343.4941188300002</v>
      </c>
      <c r="K57" s="36">
        <f>SUMIFS(СВЦЭМ!$D$39:$D$782,СВЦЭМ!$A$39:$A$782,$A57,СВЦЭМ!$B$39:$B$782,K$47)+'СЕТ СН'!$G$11+СВЦЭМ!$D$10+'СЕТ СН'!$G$6-'СЕТ СН'!$G$23</f>
        <v>1307.8879112300001</v>
      </c>
      <c r="L57" s="36">
        <f>SUMIFS(СВЦЭМ!$D$39:$D$782,СВЦЭМ!$A$39:$A$782,$A57,СВЦЭМ!$B$39:$B$782,L$47)+'СЕТ СН'!$G$11+СВЦЭМ!$D$10+'СЕТ СН'!$G$6-'СЕТ СН'!$G$23</f>
        <v>1299.09808851</v>
      </c>
      <c r="M57" s="36">
        <f>SUMIFS(СВЦЭМ!$D$39:$D$782,СВЦЭМ!$A$39:$A$782,$A57,СВЦЭМ!$B$39:$B$782,M$47)+'СЕТ СН'!$G$11+СВЦЭМ!$D$10+'СЕТ СН'!$G$6-'СЕТ СН'!$G$23</f>
        <v>1298.79134017</v>
      </c>
      <c r="N57" s="36">
        <f>SUMIFS(СВЦЭМ!$D$39:$D$782,СВЦЭМ!$A$39:$A$782,$A57,СВЦЭМ!$B$39:$B$782,N$47)+'СЕТ СН'!$G$11+СВЦЭМ!$D$10+'СЕТ СН'!$G$6-'СЕТ СН'!$G$23</f>
        <v>1300.97671126</v>
      </c>
      <c r="O57" s="36">
        <f>SUMIFS(СВЦЭМ!$D$39:$D$782,СВЦЭМ!$A$39:$A$782,$A57,СВЦЭМ!$B$39:$B$782,O$47)+'СЕТ СН'!$G$11+СВЦЭМ!$D$10+'СЕТ СН'!$G$6-'СЕТ СН'!$G$23</f>
        <v>1312.9117678800001</v>
      </c>
      <c r="P57" s="36">
        <f>SUMIFS(СВЦЭМ!$D$39:$D$782,СВЦЭМ!$A$39:$A$782,$A57,СВЦЭМ!$B$39:$B$782,P$47)+'СЕТ СН'!$G$11+СВЦЭМ!$D$10+'СЕТ СН'!$G$6-'СЕТ СН'!$G$23</f>
        <v>1313.0891222600001</v>
      </c>
      <c r="Q57" s="36">
        <f>SUMIFS(СВЦЭМ!$D$39:$D$782,СВЦЭМ!$A$39:$A$782,$A57,СВЦЭМ!$B$39:$B$782,Q$47)+'СЕТ СН'!$G$11+СВЦЭМ!$D$10+'СЕТ СН'!$G$6-'СЕТ СН'!$G$23</f>
        <v>1322.4974176000001</v>
      </c>
      <c r="R57" s="36">
        <f>SUMIFS(СВЦЭМ!$D$39:$D$782,СВЦЭМ!$A$39:$A$782,$A57,СВЦЭМ!$B$39:$B$782,R$47)+'СЕТ СН'!$G$11+СВЦЭМ!$D$10+'СЕТ СН'!$G$6-'СЕТ СН'!$G$23</f>
        <v>1319.4520415100001</v>
      </c>
      <c r="S57" s="36">
        <f>SUMIFS(СВЦЭМ!$D$39:$D$782,СВЦЭМ!$A$39:$A$782,$A57,СВЦЭМ!$B$39:$B$782,S$47)+'СЕТ СН'!$G$11+СВЦЭМ!$D$10+'СЕТ СН'!$G$6-'СЕТ СН'!$G$23</f>
        <v>1313.6854847700001</v>
      </c>
      <c r="T57" s="36">
        <f>SUMIFS(СВЦЭМ!$D$39:$D$782,СВЦЭМ!$A$39:$A$782,$A57,СВЦЭМ!$B$39:$B$782,T$47)+'СЕТ СН'!$G$11+СВЦЭМ!$D$10+'СЕТ СН'!$G$6-'СЕТ СН'!$G$23</f>
        <v>1270.2827911900001</v>
      </c>
      <c r="U57" s="36">
        <f>SUMIFS(СВЦЭМ!$D$39:$D$782,СВЦЭМ!$A$39:$A$782,$A57,СВЦЭМ!$B$39:$B$782,U$47)+'СЕТ СН'!$G$11+СВЦЭМ!$D$10+'СЕТ СН'!$G$6-'СЕТ СН'!$G$23</f>
        <v>1269.85206853</v>
      </c>
      <c r="V57" s="36">
        <f>SUMIFS(СВЦЭМ!$D$39:$D$782,СВЦЭМ!$A$39:$A$782,$A57,СВЦЭМ!$B$39:$B$782,V$47)+'СЕТ СН'!$G$11+СВЦЭМ!$D$10+'СЕТ СН'!$G$6-'СЕТ СН'!$G$23</f>
        <v>1247.55150996</v>
      </c>
      <c r="W57" s="36">
        <f>SUMIFS(СВЦЭМ!$D$39:$D$782,СВЦЭМ!$A$39:$A$782,$A57,СВЦЭМ!$B$39:$B$782,W$47)+'СЕТ СН'!$G$11+СВЦЭМ!$D$10+'СЕТ СН'!$G$6-'СЕТ СН'!$G$23</f>
        <v>1285.7577506800001</v>
      </c>
      <c r="X57" s="36">
        <f>SUMIFS(СВЦЭМ!$D$39:$D$782,СВЦЭМ!$A$39:$A$782,$A57,СВЦЭМ!$B$39:$B$782,X$47)+'СЕТ СН'!$G$11+СВЦЭМ!$D$10+'СЕТ СН'!$G$6-'СЕТ СН'!$G$23</f>
        <v>1317.68505562</v>
      </c>
      <c r="Y57" s="36">
        <f>SUMIFS(СВЦЭМ!$D$39:$D$782,СВЦЭМ!$A$39:$A$782,$A57,СВЦЭМ!$B$39:$B$782,Y$47)+'СЕТ СН'!$G$11+СВЦЭМ!$D$10+'СЕТ СН'!$G$6-'СЕТ СН'!$G$23</f>
        <v>1325.93134861</v>
      </c>
    </row>
    <row r="58" spans="1:25" ht="15.75" x14ac:dyDescent="0.2">
      <c r="A58" s="35">
        <f t="shared" si="1"/>
        <v>44480</v>
      </c>
      <c r="B58" s="36">
        <f>SUMIFS(СВЦЭМ!$D$39:$D$782,СВЦЭМ!$A$39:$A$782,$A58,СВЦЭМ!$B$39:$B$782,B$47)+'СЕТ СН'!$G$11+СВЦЭМ!$D$10+'СЕТ СН'!$G$6-'СЕТ СН'!$G$23</f>
        <v>1247.3364463200001</v>
      </c>
      <c r="C58" s="36">
        <f>SUMIFS(СВЦЭМ!$D$39:$D$782,СВЦЭМ!$A$39:$A$782,$A58,СВЦЭМ!$B$39:$B$782,C$47)+'СЕТ СН'!$G$11+СВЦЭМ!$D$10+'СЕТ СН'!$G$6-'СЕТ СН'!$G$23</f>
        <v>1284.0054145400002</v>
      </c>
      <c r="D58" s="36">
        <f>SUMIFS(СВЦЭМ!$D$39:$D$782,СВЦЭМ!$A$39:$A$782,$A58,СВЦЭМ!$B$39:$B$782,D$47)+'СЕТ СН'!$G$11+СВЦЭМ!$D$10+'СЕТ СН'!$G$6-'СЕТ СН'!$G$23</f>
        <v>1256.06189623</v>
      </c>
      <c r="E58" s="36">
        <f>SUMIFS(СВЦЭМ!$D$39:$D$782,СВЦЭМ!$A$39:$A$782,$A58,СВЦЭМ!$B$39:$B$782,E$47)+'СЕТ СН'!$G$11+СВЦЭМ!$D$10+'СЕТ СН'!$G$6-'СЕТ СН'!$G$23</f>
        <v>1248.2710839400002</v>
      </c>
      <c r="F58" s="36">
        <f>SUMIFS(СВЦЭМ!$D$39:$D$782,СВЦЭМ!$A$39:$A$782,$A58,СВЦЭМ!$B$39:$B$782,F$47)+'СЕТ СН'!$G$11+СВЦЭМ!$D$10+'СЕТ СН'!$G$6-'СЕТ СН'!$G$23</f>
        <v>1247.8899574900001</v>
      </c>
      <c r="G58" s="36">
        <f>SUMIFS(СВЦЭМ!$D$39:$D$782,СВЦЭМ!$A$39:$A$782,$A58,СВЦЭМ!$B$39:$B$782,G$47)+'СЕТ СН'!$G$11+СВЦЭМ!$D$10+'СЕТ СН'!$G$6-'СЕТ СН'!$G$23</f>
        <v>1261.7513119800001</v>
      </c>
      <c r="H58" s="36">
        <f>SUMIFS(СВЦЭМ!$D$39:$D$782,СВЦЭМ!$A$39:$A$782,$A58,СВЦЭМ!$B$39:$B$782,H$47)+'СЕТ СН'!$G$11+СВЦЭМ!$D$10+'СЕТ СН'!$G$6-'СЕТ СН'!$G$23</f>
        <v>1329.2457127100001</v>
      </c>
      <c r="I58" s="36">
        <f>SUMIFS(СВЦЭМ!$D$39:$D$782,СВЦЭМ!$A$39:$A$782,$A58,СВЦЭМ!$B$39:$B$782,I$47)+'СЕТ СН'!$G$11+СВЦЭМ!$D$10+'СЕТ СН'!$G$6-'СЕТ СН'!$G$23</f>
        <v>1302.4683889800001</v>
      </c>
      <c r="J58" s="36">
        <f>SUMIFS(СВЦЭМ!$D$39:$D$782,СВЦЭМ!$A$39:$A$782,$A58,СВЦЭМ!$B$39:$B$782,J$47)+'СЕТ СН'!$G$11+СВЦЭМ!$D$10+'СЕТ СН'!$G$6-'СЕТ СН'!$G$23</f>
        <v>1248.4635749900001</v>
      </c>
      <c r="K58" s="36">
        <f>SUMIFS(СВЦЭМ!$D$39:$D$782,СВЦЭМ!$A$39:$A$782,$A58,СВЦЭМ!$B$39:$B$782,K$47)+'СЕТ СН'!$G$11+СВЦЭМ!$D$10+'СЕТ СН'!$G$6-'СЕТ СН'!$G$23</f>
        <v>1232.5115157</v>
      </c>
      <c r="L58" s="36">
        <f>SUMIFS(СВЦЭМ!$D$39:$D$782,СВЦЭМ!$A$39:$A$782,$A58,СВЦЭМ!$B$39:$B$782,L$47)+'СЕТ СН'!$G$11+СВЦЭМ!$D$10+'СЕТ СН'!$G$6-'СЕТ СН'!$G$23</f>
        <v>1233.47710297</v>
      </c>
      <c r="M58" s="36">
        <f>SUMIFS(СВЦЭМ!$D$39:$D$782,СВЦЭМ!$A$39:$A$782,$A58,СВЦЭМ!$B$39:$B$782,M$47)+'СЕТ СН'!$G$11+СВЦЭМ!$D$10+'СЕТ СН'!$G$6-'СЕТ СН'!$G$23</f>
        <v>1253.8906548800001</v>
      </c>
      <c r="N58" s="36">
        <f>SUMIFS(СВЦЭМ!$D$39:$D$782,СВЦЭМ!$A$39:$A$782,$A58,СВЦЭМ!$B$39:$B$782,N$47)+'СЕТ СН'!$G$11+СВЦЭМ!$D$10+'СЕТ СН'!$G$6-'СЕТ СН'!$G$23</f>
        <v>1257.42170842</v>
      </c>
      <c r="O58" s="36">
        <f>SUMIFS(СВЦЭМ!$D$39:$D$782,СВЦЭМ!$A$39:$A$782,$A58,СВЦЭМ!$B$39:$B$782,O$47)+'СЕТ СН'!$G$11+СВЦЭМ!$D$10+'СЕТ СН'!$G$6-'СЕТ СН'!$G$23</f>
        <v>1256.0158256500001</v>
      </c>
      <c r="P58" s="36">
        <f>SUMIFS(СВЦЭМ!$D$39:$D$782,СВЦЭМ!$A$39:$A$782,$A58,СВЦЭМ!$B$39:$B$782,P$47)+'СЕТ СН'!$G$11+СВЦЭМ!$D$10+'СЕТ СН'!$G$6-'СЕТ СН'!$G$23</f>
        <v>1259.3573553900001</v>
      </c>
      <c r="Q58" s="36">
        <f>SUMIFS(СВЦЭМ!$D$39:$D$782,СВЦЭМ!$A$39:$A$782,$A58,СВЦЭМ!$B$39:$B$782,Q$47)+'СЕТ СН'!$G$11+СВЦЭМ!$D$10+'СЕТ СН'!$G$6-'СЕТ СН'!$G$23</f>
        <v>1261.0969447500001</v>
      </c>
      <c r="R58" s="36">
        <f>SUMIFS(СВЦЭМ!$D$39:$D$782,СВЦЭМ!$A$39:$A$782,$A58,СВЦЭМ!$B$39:$B$782,R$47)+'СЕТ СН'!$G$11+СВЦЭМ!$D$10+'СЕТ СН'!$G$6-'СЕТ СН'!$G$23</f>
        <v>1253.2328099000001</v>
      </c>
      <c r="S58" s="36">
        <f>SUMIFS(СВЦЭМ!$D$39:$D$782,СВЦЭМ!$A$39:$A$782,$A58,СВЦЭМ!$B$39:$B$782,S$47)+'СЕТ СН'!$G$11+СВЦЭМ!$D$10+'СЕТ СН'!$G$6-'СЕТ СН'!$G$23</f>
        <v>1245.5794385400002</v>
      </c>
      <c r="T58" s="36">
        <f>SUMIFS(СВЦЭМ!$D$39:$D$782,СВЦЭМ!$A$39:$A$782,$A58,СВЦЭМ!$B$39:$B$782,T$47)+'СЕТ СН'!$G$11+СВЦЭМ!$D$10+'СЕТ СН'!$G$6-'СЕТ СН'!$G$23</f>
        <v>1220.6215621800002</v>
      </c>
      <c r="U58" s="36">
        <f>SUMIFS(СВЦЭМ!$D$39:$D$782,СВЦЭМ!$A$39:$A$782,$A58,СВЦЭМ!$B$39:$B$782,U$47)+'СЕТ СН'!$G$11+СВЦЭМ!$D$10+'СЕТ СН'!$G$6-'СЕТ СН'!$G$23</f>
        <v>1210.4796847100001</v>
      </c>
      <c r="V58" s="36">
        <f>SUMIFS(СВЦЭМ!$D$39:$D$782,СВЦЭМ!$A$39:$A$782,$A58,СВЦЭМ!$B$39:$B$782,V$47)+'СЕТ СН'!$G$11+СВЦЭМ!$D$10+'СЕТ СН'!$G$6-'СЕТ СН'!$G$23</f>
        <v>1208.7728399900002</v>
      </c>
      <c r="W58" s="36">
        <f>SUMIFS(СВЦЭМ!$D$39:$D$782,СВЦЭМ!$A$39:$A$782,$A58,СВЦЭМ!$B$39:$B$782,W$47)+'СЕТ СН'!$G$11+СВЦЭМ!$D$10+'СЕТ СН'!$G$6-'СЕТ СН'!$G$23</f>
        <v>1234.63828362</v>
      </c>
      <c r="X58" s="36">
        <f>SUMIFS(СВЦЭМ!$D$39:$D$782,СВЦЭМ!$A$39:$A$782,$A58,СВЦЭМ!$B$39:$B$782,X$47)+'СЕТ СН'!$G$11+СВЦЭМ!$D$10+'СЕТ СН'!$G$6-'СЕТ СН'!$G$23</f>
        <v>1249.5000113600001</v>
      </c>
      <c r="Y58" s="36">
        <f>SUMIFS(СВЦЭМ!$D$39:$D$782,СВЦЭМ!$A$39:$A$782,$A58,СВЦЭМ!$B$39:$B$782,Y$47)+'СЕТ СН'!$G$11+СВЦЭМ!$D$10+'СЕТ СН'!$G$6-'СЕТ СН'!$G$23</f>
        <v>1284.6351640100002</v>
      </c>
    </row>
    <row r="59" spans="1:25" ht="15.75" x14ac:dyDescent="0.2">
      <c r="A59" s="35">
        <f t="shared" si="1"/>
        <v>44481</v>
      </c>
      <c r="B59" s="36">
        <f>SUMIFS(СВЦЭМ!$D$39:$D$782,СВЦЭМ!$A$39:$A$782,$A59,СВЦЭМ!$B$39:$B$782,B$47)+'СЕТ СН'!$G$11+СВЦЭМ!$D$10+'СЕТ СН'!$G$6-'СЕТ СН'!$G$23</f>
        <v>1314.1024878000001</v>
      </c>
      <c r="C59" s="36">
        <f>SUMIFS(СВЦЭМ!$D$39:$D$782,СВЦЭМ!$A$39:$A$782,$A59,СВЦЭМ!$B$39:$B$782,C$47)+'СЕТ СН'!$G$11+СВЦЭМ!$D$10+'СЕТ СН'!$G$6-'СЕТ СН'!$G$23</f>
        <v>1337.1177667100001</v>
      </c>
      <c r="D59" s="36">
        <f>SUMIFS(СВЦЭМ!$D$39:$D$782,СВЦЭМ!$A$39:$A$782,$A59,СВЦЭМ!$B$39:$B$782,D$47)+'СЕТ СН'!$G$11+СВЦЭМ!$D$10+'СЕТ СН'!$G$6-'СЕТ СН'!$G$23</f>
        <v>1252.34176344</v>
      </c>
      <c r="E59" s="36">
        <f>SUMIFS(СВЦЭМ!$D$39:$D$782,СВЦЭМ!$A$39:$A$782,$A59,СВЦЭМ!$B$39:$B$782,E$47)+'СЕТ СН'!$G$11+СВЦЭМ!$D$10+'СЕТ СН'!$G$6-'СЕТ СН'!$G$23</f>
        <v>1246.75682037</v>
      </c>
      <c r="F59" s="36">
        <f>SUMIFS(СВЦЭМ!$D$39:$D$782,СВЦЭМ!$A$39:$A$782,$A59,СВЦЭМ!$B$39:$B$782,F$47)+'СЕТ СН'!$G$11+СВЦЭМ!$D$10+'СЕТ СН'!$G$6-'СЕТ СН'!$G$23</f>
        <v>1246.1344185</v>
      </c>
      <c r="G59" s="36">
        <f>SUMIFS(СВЦЭМ!$D$39:$D$782,СВЦЭМ!$A$39:$A$782,$A59,СВЦЭМ!$B$39:$B$782,G$47)+'СЕТ СН'!$G$11+СВЦЭМ!$D$10+'СЕТ СН'!$G$6-'СЕТ СН'!$G$23</f>
        <v>1246.83865253</v>
      </c>
      <c r="H59" s="36">
        <f>SUMIFS(СВЦЭМ!$D$39:$D$782,СВЦЭМ!$A$39:$A$782,$A59,СВЦЭМ!$B$39:$B$782,H$47)+'СЕТ СН'!$G$11+СВЦЭМ!$D$10+'СЕТ СН'!$G$6-'СЕТ СН'!$G$23</f>
        <v>1320.6563353500001</v>
      </c>
      <c r="I59" s="36">
        <f>SUMIFS(СВЦЭМ!$D$39:$D$782,СВЦЭМ!$A$39:$A$782,$A59,СВЦЭМ!$B$39:$B$782,I$47)+'СЕТ СН'!$G$11+СВЦЭМ!$D$10+'СЕТ СН'!$G$6-'СЕТ СН'!$G$23</f>
        <v>1265.2995080200001</v>
      </c>
      <c r="J59" s="36">
        <f>SUMIFS(СВЦЭМ!$D$39:$D$782,СВЦЭМ!$A$39:$A$782,$A59,СВЦЭМ!$B$39:$B$782,J$47)+'СЕТ СН'!$G$11+СВЦЭМ!$D$10+'СЕТ СН'!$G$6-'СЕТ СН'!$G$23</f>
        <v>1225.5233392700002</v>
      </c>
      <c r="K59" s="36">
        <f>SUMIFS(СВЦЭМ!$D$39:$D$782,СВЦЭМ!$A$39:$A$782,$A59,СВЦЭМ!$B$39:$B$782,K$47)+'СЕТ СН'!$G$11+СВЦЭМ!$D$10+'СЕТ СН'!$G$6-'СЕТ СН'!$G$23</f>
        <v>1219.6883817200001</v>
      </c>
      <c r="L59" s="36">
        <f>SUMIFS(СВЦЭМ!$D$39:$D$782,СВЦЭМ!$A$39:$A$782,$A59,СВЦЭМ!$B$39:$B$782,L$47)+'СЕТ СН'!$G$11+СВЦЭМ!$D$10+'СЕТ СН'!$G$6-'СЕТ СН'!$G$23</f>
        <v>1211.75225561</v>
      </c>
      <c r="M59" s="36">
        <f>SUMIFS(СВЦЭМ!$D$39:$D$782,СВЦЭМ!$A$39:$A$782,$A59,СВЦЭМ!$B$39:$B$782,M$47)+'СЕТ СН'!$G$11+СВЦЭМ!$D$10+'СЕТ СН'!$G$6-'СЕТ СН'!$G$23</f>
        <v>1252.50244363</v>
      </c>
      <c r="N59" s="36">
        <f>SUMIFS(СВЦЭМ!$D$39:$D$782,СВЦЭМ!$A$39:$A$782,$A59,СВЦЭМ!$B$39:$B$782,N$47)+'СЕТ СН'!$G$11+СВЦЭМ!$D$10+'СЕТ СН'!$G$6-'СЕТ СН'!$G$23</f>
        <v>1288.6832040200002</v>
      </c>
      <c r="O59" s="36">
        <f>SUMIFS(СВЦЭМ!$D$39:$D$782,СВЦЭМ!$A$39:$A$782,$A59,СВЦЭМ!$B$39:$B$782,O$47)+'СЕТ СН'!$G$11+СВЦЭМ!$D$10+'СЕТ СН'!$G$6-'СЕТ СН'!$G$23</f>
        <v>1280.6113578900001</v>
      </c>
      <c r="P59" s="36">
        <f>SUMIFS(СВЦЭМ!$D$39:$D$782,СВЦЭМ!$A$39:$A$782,$A59,СВЦЭМ!$B$39:$B$782,P$47)+'СЕТ СН'!$G$11+СВЦЭМ!$D$10+'СЕТ СН'!$G$6-'СЕТ СН'!$G$23</f>
        <v>1282.89157067</v>
      </c>
      <c r="Q59" s="36">
        <f>SUMIFS(СВЦЭМ!$D$39:$D$782,СВЦЭМ!$A$39:$A$782,$A59,СВЦЭМ!$B$39:$B$782,Q$47)+'СЕТ СН'!$G$11+СВЦЭМ!$D$10+'СЕТ СН'!$G$6-'СЕТ СН'!$G$23</f>
        <v>1281.7898193000001</v>
      </c>
      <c r="R59" s="36">
        <f>SUMIFS(СВЦЭМ!$D$39:$D$782,СВЦЭМ!$A$39:$A$782,$A59,СВЦЭМ!$B$39:$B$782,R$47)+'СЕТ СН'!$G$11+СВЦЭМ!$D$10+'СЕТ СН'!$G$6-'СЕТ СН'!$G$23</f>
        <v>1275.5376971800001</v>
      </c>
      <c r="S59" s="36">
        <f>SUMIFS(СВЦЭМ!$D$39:$D$782,СВЦЭМ!$A$39:$A$782,$A59,СВЦЭМ!$B$39:$B$782,S$47)+'СЕТ СН'!$G$11+СВЦЭМ!$D$10+'СЕТ СН'!$G$6-'СЕТ СН'!$G$23</f>
        <v>1273.40693007</v>
      </c>
      <c r="T59" s="36">
        <f>SUMIFS(СВЦЭМ!$D$39:$D$782,СВЦЭМ!$A$39:$A$782,$A59,СВЦЭМ!$B$39:$B$782,T$47)+'СЕТ СН'!$G$11+СВЦЭМ!$D$10+'СЕТ СН'!$G$6-'СЕТ СН'!$G$23</f>
        <v>1213.75118978</v>
      </c>
      <c r="U59" s="36">
        <f>SUMIFS(СВЦЭМ!$D$39:$D$782,СВЦЭМ!$A$39:$A$782,$A59,СВЦЭМ!$B$39:$B$782,U$47)+'СЕТ СН'!$G$11+СВЦЭМ!$D$10+'СЕТ СН'!$G$6-'СЕТ СН'!$G$23</f>
        <v>1178.4463453400001</v>
      </c>
      <c r="V59" s="36">
        <f>SUMIFS(СВЦЭМ!$D$39:$D$782,СВЦЭМ!$A$39:$A$782,$A59,СВЦЭМ!$B$39:$B$782,V$47)+'СЕТ СН'!$G$11+СВЦЭМ!$D$10+'СЕТ СН'!$G$6-'СЕТ СН'!$G$23</f>
        <v>1147.48243761</v>
      </c>
      <c r="W59" s="36">
        <f>SUMIFS(СВЦЭМ!$D$39:$D$782,СВЦЭМ!$A$39:$A$782,$A59,СВЦЭМ!$B$39:$B$782,W$47)+'СЕТ СН'!$G$11+СВЦЭМ!$D$10+'СЕТ СН'!$G$6-'СЕТ СН'!$G$23</f>
        <v>1172.3411263099999</v>
      </c>
      <c r="X59" s="36">
        <f>SUMIFS(СВЦЭМ!$D$39:$D$782,СВЦЭМ!$A$39:$A$782,$A59,СВЦЭМ!$B$39:$B$782,X$47)+'СЕТ СН'!$G$11+СВЦЭМ!$D$10+'СЕТ СН'!$G$6-'СЕТ СН'!$G$23</f>
        <v>1183.4772502000001</v>
      </c>
      <c r="Y59" s="36">
        <f>SUMIFS(СВЦЭМ!$D$39:$D$782,СВЦЭМ!$A$39:$A$782,$A59,СВЦЭМ!$B$39:$B$782,Y$47)+'СЕТ СН'!$G$11+СВЦЭМ!$D$10+'СЕТ СН'!$G$6-'СЕТ СН'!$G$23</f>
        <v>1205.67023376</v>
      </c>
    </row>
    <row r="60" spans="1:25" ht="15.75" x14ac:dyDescent="0.2">
      <c r="A60" s="35">
        <f t="shared" si="1"/>
        <v>44482</v>
      </c>
      <c r="B60" s="36">
        <f>SUMIFS(СВЦЭМ!$D$39:$D$782,СВЦЭМ!$A$39:$A$782,$A60,СВЦЭМ!$B$39:$B$782,B$47)+'СЕТ СН'!$G$11+СВЦЭМ!$D$10+'СЕТ СН'!$G$6-'СЕТ СН'!$G$23</f>
        <v>1187.5473001</v>
      </c>
      <c r="C60" s="36">
        <f>SUMIFS(СВЦЭМ!$D$39:$D$782,СВЦЭМ!$A$39:$A$782,$A60,СВЦЭМ!$B$39:$B$782,C$47)+'СЕТ СН'!$G$11+СВЦЭМ!$D$10+'СЕТ СН'!$G$6-'СЕТ СН'!$G$23</f>
        <v>1304.3263343600001</v>
      </c>
      <c r="D60" s="36">
        <f>SUMIFS(СВЦЭМ!$D$39:$D$782,СВЦЭМ!$A$39:$A$782,$A60,СВЦЭМ!$B$39:$B$782,D$47)+'СЕТ СН'!$G$11+СВЦЭМ!$D$10+'СЕТ СН'!$G$6-'СЕТ СН'!$G$23</f>
        <v>1238.3384468300001</v>
      </c>
      <c r="E60" s="36">
        <f>SUMIFS(СВЦЭМ!$D$39:$D$782,СВЦЭМ!$A$39:$A$782,$A60,СВЦЭМ!$B$39:$B$782,E$47)+'СЕТ СН'!$G$11+СВЦЭМ!$D$10+'СЕТ СН'!$G$6-'СЕТ СН'!$G$23</f>
        <v>1220.5899264200002</v>
      </c>
      <c r="F60" s="36">
        <f>SUMIFS(СВЦЭМ!$D$39:$D$782,СВЦЭМ!$A$39:$A$782,$A60,СВЦЭМ!$B$39:$B$782,F$47)+'СЕТ СН'!$G$11+СВЦЭМ!$D$10+'СЕТ СН'!$G$6-'СЕТ СН'!$G$23</f>
        <v>1215.51903051</v>
      </c>
      <c r="G60" s="36">
        <f>SUMIFS(СВЦЭМ!$D$39:$D$782,СВЦЭМ!$A$39:$A$782,$A60,СВЦЭМ!$B$39:$B$782,G$47)+'СЕТ СН'!$G$11+СВЦЭМ!$D$10+'СЕТ СН'!$G$6-'СЕТ СН'!$G$23</f>
        <v>1229.0345008300001</v>
      </c>
      <c r="H60" s="36">
        <f>SUMIFS(СВЦЭМ!$D$39:$D$782,СВЦЭМ!$A$39:$A$782,$A60,СВЦЭМ!$B$39:$B$782,H$47)+'СЕТ СН'!$G$11+СВЦЭМ!$D$10+'СЕТ СН'!$G$6-'СЕТ СН'!$G$23</f>
        <v>1294.2218649400002</v>
      </c>
      <c r="I60" s="36">
        <f>SUMIFS(СВЦЭМ!$D$39:$D$782,СВЦЭМ!$A$39:$A$782,$A60,СВЦЭМ!$B$39:$B$782,I$47)+'СЕТ СН'!$G$11+СВЦЭМ!$D$10+'СЕТ СН'!$G$6-'СЕТ СН'!$G$23</f>
        <v>1262.5157980600002</v>
      </c>
      <c r="J60" s="36">
        <f>SUMIFS(СВЦЭМ!$D$39:$D$782,СВЦЭМ!$A$39:$A$782,$A60,СВЦЭМ!$B$39:$B$782,J$47)+'СЕТ СН'!$G$11+СВЦЭМ!$D$10+'СЕТ СН'!$G$6-'СЕТ СН'!$G$23</f>
        <v>1231.5641463700001</v>
      </c>
      <c r="K60" s="36">
        <f>SUMIFS(СВЦЭМ!$D$39:$D$782,СВЦЭМ!$A$39:$A$782,$A60,СВЦЭМ!$B$39:$B$782,K$47)+'СЕТ СН'!$G$11+СВЦЭМ!$D$10+'СЕТ СН'!$G$6-'СЕТ СН'!$G$23</f>
        <v>1178.0919376800002</v>
      </c>
      <c r="L60" s="36">
        <f>SUMIFS(СВЦЭМ!$D$39:$D$782,СВЦЭМ!$A$39:$A$782,$A60,СВЦЭМ!$B$39:$B$782,L$47)+'СЕТ СН'!$G$11+СВЦЭМ!$D$10+'СЕТ СН'!$G$6-'СЕТ СН'!$G$23</f>
        <v>1168.0357485</v>
      </c>
      <c r="M60" s="36">
        <f>SUMIFS(СВЦЭМ!$D$39:$D$782,СВЦЭМ!$A$39:$A$782,$A60,СВЦЭМ!$B$39:$B$782,M$47)+'СЕТ СН'!$G$11+СВЦЭМ!$D$10+'СЕТ СН'!$G$6-'СЕТ СН'!$G$23</f>
        <v>1187.97781293</v>
      </c>
      <c r="N60" s="36">
        <f>SUMIFS(СВЦЭМ!$D$39:$D$782,СВЦЭМ!$A$39:$A$782,$A60,СВЦЭМ!$B$39:$B$782,N$47)+'СЕТ СН'!$G$11+СВЦЭМ!$D$10+'СЕТ СН'!$G$6-'СЕТ СН'!$G$23</f>
        <v>1240.12337013</v>
      </c>
      <c r="O60" s="36">
        <f>SUMIFS(СВЦЭМ!$D$39:$D$782,СВЦЭМ!$A$39:$A$782,$A60,СВЦЭМ!$B$39:$B$782,O$47)+'СЕТ СН'!$G$11+СВЦЭМ!$D$10+'СЕТ СН'!$G$6-'СЕТ СН'!$G$23</f>
        <v>1273.3494942300001</v>
      </c>
      <c r="P60" s="36">
        <f>SUMIFS(СВЦЭМ!$D$39:$D$782,СВЦЭМ!$A$39:$A$782,$A60,СВЦЭМ!$B$39:$B$782,P$47)+'СЕТ СН'!$G$11+СВЦЭМ!$D$10+'СЕТ СН'!$G$6-'СЕТ СН'!$G$23</f>
        <v>1268.9271610600001</v>
      </c>
      <c r="Q60" s="36">
        <f>SUMIFS(СВЦЭМ!$D$39:$D$782,СВЦЭМ!$A$39:$A$782,$A60,СВЦЭМ!$B$39:$B$782,Q$47)+'СЕТ СН'!$G$11+СВЦЭМ!$D$10+'СЕТ СН'!$G$6-'СЕТ СН'!$G$23</f>
        <v>1265.34646385</v>
      </c>
      <c r="R60" s="36">
        <f>SUMIFS(СВЦЭМ!$D$39:$D$782,СВЦЭМ!$A$39:$A$782,$A60,СВЦЭМ!$B$39:$B$782,R$47)+'СЕТ СН'!$G$11+СВЦЭМ!$D$10+'СЕТ СН'!$G$6-'СЕТ СН'!$G$23</f>
        <v>1260.7007960600001</v>
      </c>
      <c r="S60" s="36">
        <f>SUMIFS(СВЦЭМ!$D$39:$D$782,СВЦЭМ!$A$39:$A$782,$A60,СВЦЭМ!$B$39:$B$782,S$47)+'СЕТ СН'!$G$11+СВЦЭМ!$D$10+'СЕТ СН'!$G$6-'СЕТ СН'!$G$23</f>
        <v>1225.7352490600001</v>
      </c>
      <c r="T60" s="36">
        <f>SUMIFS(СВЦЭМ!$D$39:$D$782,СВЦЭМ!$A$39:$A$782,$A60,СВЦЭМ!$B$39:$B$782,T$47)+'СЕТ СН'!$G$11+СВЦЭМ!$D$10+'СЕТ СН'!$G$6-'СЕТ СН'!$G$23</f>
        <v>1134.1622304</v>
      </c>
      <c r="U60" s="36">
        <f>SUMIFS(СВЦЭМ!$D$39:$D$782,СВЦЭМ!$A$39:$A$782,$A60,СВЦЭМ!$B$39:$B$782,U$47)+'СЕТ СН'!$G$11+СВЦЭМ!$D$10+'СЕТ СН'!$G$6-'СЕТ СН'!$G$23</f>
        <v>1097.3217391999999</v>
      </c>
      <c r="V60" s="36">
        <f>SUMIFS(СВЦЭМ!$D$39:$D$782,СВЦЭМ!$A$39:$A$782,$A60,СВЦЭМ!$B$39:$B$782,V$47)+'СЕТ СН'!$G$11+СВЦЭМ!$D$10+'СЕТ СН'!$G$6-'СЕТ СН'!$G$23</f>
        <v>1088.7242238000001</v>
      </c>
      <c r="W60" s="36">
        <f>SUMIFS(СВЦЭМ!$D$39:$D$782,СВЦЭМ!$A$39:$A$782,$A60,СВЦЭМ!$B$39:$B$782,W$47)+'СЕТ СН'!$G$11+СВЦЭМ!$D$10+'СЕТ СН'!$G$6-'СЕТ СН'!$G$23</f>
        <v>1141.08237783</v>
      </c>
      <c r="X60" s="36">
        <f>SUMIFS(СВЦЭМ!$D$39:$D$782,СВЦЭМ!$A$39:$A$782,$A60,СВЦЭМ!$B$39:$B$782,X$47)+'СЕТ СН'!$G$11+СВЦЭМ!$D$10+'СЕТ СН'!$G$6-'СЕТ СН'!$G$23</f>
        <v>1173.3627903199999</v>
      </c>
      <c r="Y60" s="36">
        <f>SUMIFS(СВЦЭМ!$D$39:$D$782,СВЦЭМ!$A$39:$A$782,$A60,СВЦЭМ!$B$39:$B$782,Y$47)+'СЕТ СН'!$G$11+СВЦЭМ!$D$10+'СЕТ СН'!$G$6-'СЕТ СН'!$G$23</f>
        <v>1252.91896606</v>
      </c>
    </row>
    <row r="61" spans="1:25" ht="15.75" x14ac:dyDescent="0.2">
      <c r="A61" s="35">
        <f t="shared" si="1"/>
        <v>44483</v>
      </c>
      <c r="B61" s="36">
        <f>SUMIFS(СВЦЭМ!$D$39:$D$782,СВЦЭМ!$A$39:$A$782,$A61,СВЦЭМ!$B$39:$B$782,B$47)+'СЕТ СН'!$G$11+СВЦЭМ!$D$10+'СЕТ СН'!$G$6-'СЕТ СН'!$G$23</f>
        <v>1329.34518596</v>
      </c>
      <c r="C61" s="36">
        <f>SUMIFS(СВЦЭМ!$D$39:$D$782,СВЦЭМ!$A$39:$A$782,$A61,СВЦЭМ!$B$39:$B$782,C$47)+'СЕТ СН'!$G$11+СВЦЭМ!$D$10+'СЕТ СН'!$G$6-'СЕТ СН'!$G$23</f>
        <v>1302.7657950500002</v>
      </c>
      <c r="D61" s="36">
        <f>SUMIFS(СВЦЭМ!$D$39:$D$782,СВЦЭМ!$A$39:$A$782,$A61,СВЦЭМ!$B$39:$B$782,D$47)+'СЕТ СН'!$G$11+СВЦЭМ!$D$10+'СЕТ СН'!$G$6-'СЕТ СН'!$G$23</f>
        <v>1214.39164897</v>
      </c>
      <c r="E61" s="36">
        <f>SUMIFS(СВЦЭМ!$D$39:$D$782,СВЦЭМ!$A$39:$A$782,$A61,СВЦЭМ!$B$39:$B$782,E$47)+'СЕТ СН'!$G$11+СВЦЭМ!$D$10+'СЕТ СН'!$G$6-'СЕТ СН'!$G$23</f>
        <v>1200.3404386900002</v>
      </c>
      <c r="F61" s="36">
        <f>SUMIFS(СВЦЭМ!$D$39:$D$782,СВЦЭМ!$A$39:$A$782,$A61,СВЦЭМ!$B$39:$B$782,F$47)+'СЕТ СН'!$G$11+СВЦЭМ!$D$10+'СЕТ СН'!$G$6-'СЕТ СН'!$G$23</f>
        <v>1195.1291664300002</v>
      </c>
      <c r="G61" s="36">
        <f>SUMIFS(СВЦЭМ!$D$39:$D$782,СВЦЭМ!$A$39:$A$782,$A61,СВЦЭМ!$B$39:$B$782,G$47)+'СЕТ СН'!$G$11+СВЦЭМ!$D$10+'СЕТ СН'!$G$6-'СЕТ СН'!$G$23</f>
        <v>1208.93134341</v>
      </c>
      <c r="H61" s="36">
        <f>SUMIFS(СВЦЭМ!$D$39:$D$782,СВЦЭМ!$A$39:$A$782,$A61,СВЦЭМ!$B$39:$B$782,H$47)+'СЕТ СН'!$G$11+СВЦЭМ!$D$10+'СЕТ СН'!$G$6-'СЕТ СН'!$G$23</f>
        <v>1300.7835323700001</v>
      </c>
      <c r="I61" s="36">
        <f>SUMIFS(СВЦЭМ!$D$39:$D$782,СВЦЭМ!$A$39:$A$782,$A61,СВЦЭМ!$B$39:$B$782,I$47)+'СЕТ СН'!$G$11+СВЦЭМ!$D$10+'СЕТ СН'!$G$6-'СЕТ СН'!$G$23</f>
        <v>1288.53637005</v>
      </c>
      <c r="J61" s="36">
        <f>SUMIFS(СВЦЭМ!$D$39:$D$782,СВЦЭМ!$A$39:$A$782,$A61,СВЦЭМ!$B$39:$B$782,J$47)+'СЕТ СН'!$G$11+СВЦЭМ!$D$10+'СЕТ СН'!$G$6-'СЕТ СН'!$G$23</f>
        <v>1261.7112767000001</v>
      </c>
      <c r="K61" s="36">
        <f>SUMIFS(СВЦЭМ!$D$39:$D$782,СВЦЭМ!$A$39:$A$782,$A61,СВЦЭМ!$B$39:$B$782,K$47)+'СЕТ СН'!$G$11+СВЦЭМ!$D$10+'СЕТ СН'!$G$6-'СЕТ СН'!$G$23</f>
        <v>1121.2230254399999</v>
      </c>
      <c r="L61" s="36">
        <f>SUMIFS(СВЦЭМ!$D$39:$D$782,СВЦЭМ!$A$39:$A$782,$A61,СВЦЭМ!$B$39:$B$782,L$47)+'СЕТ СН'!$G$11+СВЦЭМ!$D$10+'СЕТ СН'!$G$6-'СЕТ СН'!$G$23</f>
        <v>1189.4751092000001</v>
      </c>
      <c r="M61" s="36">
        <f>SUMIFS(СВЦЭМ!$D$39:$D$782,СВЦЭМ!$A$39:$A$782,$A61,СВЦЭМ!$B$39:$B$782,M$47)+'СЕТ СН'!$G$11+СВЦЭМ!$D$10+'СЕТ СН'!$G$6-'СЕТ СН'!$G$23</f>
        <v>1341.36390992</v>
      </c>
      <c r="N61" s="36">
        <f>SUMIFS(СВЦЭМ!$D$39:$D$782,СВЦЭМ!$A$39:$A$782,$A61,СВЦЭМ!$B$39:$B$782,N$47)+'СЕТ СН'!$G$11+СВЦЭМ!$D$10+'СЕТ СН'!$G$6-'СЕТ СН'!$G$23</f>
        <v>1329.82533031</v>
      </c>
      <c r="O61" s="36">
        <f>SUMIFS(СВЦЭМ!$D$39:$D$782,СВЦЭМ!$A$39:$A$782,$A61,СВЦЭМ!$B$39:$B$782,O$47)+'СЕТ СН'!$G$11+СВЦЭМ!$D$10+'СЕТ СН'!$G$6-'СЕТ СН'!$G$23</f>
        <v>1325.41028084</v>
      </c>
      <c r="P61" s="36">
        <f>SUMIFS(СВЦЭМ!$D$39:$D$782,СВЦЭМ!$A$39:$A$782,$A61,СВЦЭМ!$B$39:$B$782,P$47)+'СЕТ СН'!$G$11+СВЦЭМ!$D$10+'СЕТ СН'!$G$6-'СЕТ СН'!$G$23</f>
        <v>1318.80956453</v>
      </c>
      <c r="Q61" s="36">
        <f>SUMIFS(СВЦЭМ!$D$39:$D$782,СВЦЭМ!$A$39:$A$782,$A61,СВЦЭМ!$B$39:$B$782,Q$47)+'СЕТ СН'!$G$11+СВЦЭМ!$D$10+'СЕТ СН'!$G$6-'СЕТ СН'!$G$23</f>
        <v>1343.4426852200002</v>
      </c>
      <c r="R61" s="36">
        <f>SUMIFS(СВЦЭМ!$D$39:$D$782,СВЦЭМ!$A$39:$A$782,$A61,СВЦЭМ!$B$39:$B$782,R$47)+'СЕТ СН'!$G$11+СВЦЭМ!$D$10+'СЕТ СН'!$G$6-'СЕТ СН'!$G$23</f>
        <v>1341.4907215000001</v>
      </c>
      <c r="S61" s="36">
        <f>SUMIFS(СВЦЭМ!$D$39:$D$782,СВЦЭМ!$A$39:$A$782,$A61,СВЦЭМ!$B$39:$B$782,S$47)+'СЕТ СН'!$G$11+СВЦЭМ!$D$10+'СЕТ СН'!$G$6-'СЕТ СН'!$G$23</f>
        <v>1280.18253276</v>
      </c>
      <c r="T61" s="36">
        <f>SUMIFS(СВЦЭМ!$D$39:$D$782,СВЦЭМ!$A$39:$A$782,$A61,СВЦЭМ!$B$39:$B$782,T$47)+'СЕТ СН'!$G$11+СВЦЭМ!$D$10+'СЕТ СН'!$G$6-'СЕТ СН'!$G$23</f>
        <v>1171.88686953</v>
      </c>
      <c r="U61" s="36">
        <f>SUMIFS(СВЦЭМ!$D$39:$D$782,СВЦЭМ!$A$39:$A$782,$A61,СВЦЭМ!$B$39:$B$782,U$47)+'СЕТ СН'!$G$11+СВЦЭМ!$D$10+'СЕТ СН'!$G$6-'СЕТ СН'!$G$23</f>
        <v>1094.1481827</v>
      </c>
      <c r="V61" s="36">
        <f>SUMIFS(СВЦЭМ!$D$39:$D$782,СВЦЭМ!$A$39:$A$782,$A61,СВЦЭМ!$B$39:$B$782,V$47)+'СЕТ СН'!$G$11+СВЦЭМ!$D$10+'СЕТ СН'!$G$6-'СЕТ СН'!$G$23</f>
        <v>1061.62810767</v>
      </c>
      <c r="W61" s="36">
        <f>SUMIFS(СВЦЭМ!$D$39:$D$782,СВЦЭМ!$A$39:$A$782,$A61,СВЦЭМ!$B$39:$B$782,W$47)+'СЕТ СН'!$G$11+СВЦЭМ!$D$10+'СЕТ СН'!$G$6-'СЕТ СН'!$G$23</f>
        <v>1165.5647339</v>
      </c>
      <c r="X61" s="36">
        <f>SUMIFS(СВЦЭМ!$D$39:$D$782,СВЦЭМ!$A$39:$A$782,$A61,СВЦЭМ!$B$39:$B$782,X$47)+'СЕТ СН'!$G$11+СВЦЭМ!$D$10+'СЕТ СН'!$G$6-'СЕТ СН'!$G$23</f>
        <v>1264.77488485</v>
      </c>
      <c r="Y61" s="36">
        <f>SUMIFS(СВЦЭМ!$D$39:$D$782,СВЦЭМ!$A$39:$A$782,$A61,СВЦЭМ!$B$39:$B$782,Y$47)+'СЕТ СН'!$G$11+СВЦЭМ!$D$10+'СЕТ СН'!$G$6-'СЕТ СН'!$G$23</f>
        <v>1320.42686546</v>
      </c>
    </row>
    <row r="62" spans="1:25" ht="15.75" x14ac:dyDescent="0.2">
      <c r="A62" s="35">
        <f t="shared" si="1"/>
        <v>44484</v>
      </c>
      <c r="B62" s="36">
        <f>SUMIFS(СВЦЭМ!$D$39:$D$782,СВЦЭМ!$A$39:$A$782,$A62,СВЦЭМ!$B$39:$B$782,B$47)+'СЕТ СН'!$G$11+СВЦЭМ!$D$10+'СЕТ СН'!$G$6-'СЕТ СН'!$G$23</f>
        <v>1263.7538695800001</v>
      </c>
      <c r="C62" s="36">
        <f>SUMIFS(СВЦЭМ!$D$39:$D$782,СВЦЭМ!$A$39:$A$782,$A62,СВЦЭМ!$B$39:$B$782,C$47)+'СЕТ СН'!$G$11+СВЦЭМ!$D$10+'СЕТ СН'!$G$6-'СЕТ СН'!$G$23</f>
        <v>1257.27074844</v>
      </c>
      <c r="D62" s="36">
        <f>SUMIFS(СВЦЭМ!$D$39:$D$782,СВЦЭМ!$A$39:$A$782,$A62,СВЦЭМ!$B$39:$B$782,D$47)+'СЕТ СН'!$G$11+СВЦЭМ!$D$10+'СЕТ СН'!$G$6-'СЕТ СН'!$G$23</f>
        <v>1220.68832911</v>
      </c>
      <c r="E62" s="36">
        <f>SUMIFS(СВЦЭМ!$D$39:$D$782,СВЦЭМ!$A$39:$A$782,$A62,СВЦЭМ!$B$39:$B$782,E$47)+'СЕТ СН'!$G$11+СВЦЭМ!$D$10+'СЕТ СН'!$G$6-'СЕТ СН'!$G$23</f>
        <v>1238.8745908200001</v>
      </c>
      <c r="F62" s="36">
        <f>SUMIFS(СВЦЭМ!$D$39:$D$782,СВЦЭМ!$A$39:$A$782,$A62,СВЦЭМ!$B$39:$B$782,F$47)+'СЕТ СН'!$G$11+СВЦЭМ!$D$10+'СЕТ СН'!$G$6-'СЕТ СН'!$G$23</f>
        <v>1230.3713778900001</v>
      </c>
      <c r="G62" s="36">
        <f>SUMIFS(СВЦЭМ!$D$39:$D$782,СВЦЭМ!$A$39:$A$782,$A62,СВЦЭМ!$B$39:$B$782,G$47)+'СЕТ СН'!$G$11+СВЦЭМ!$D$10+'СЕТ СН'!$G$6-'СЕТ СН'!$G$23</f>
        <v>1229.2489709199999</v>
      </c>
      <c r="H62" s="36">
        <f>SUMIFS(СВЦЭМ!$D$39:$D$782,СВЦЭМ!$A$39:$A$782,$A62,СВЦЭМ!$B$39:$B$782,H$47)+'СЕТ СН'!$G$11+СВЦЭМ!$D$10+'СЕТ СН'!$G$6-'СЕТ СН'!$G$23</f>
        <v>1293.49754446</v>
      </c>
      <c r="I62" s="36">
        <f>SUMIFS(СВЦЭМ!$D$39:$D$782,СВЦЭМ!$A$39:$A$782,$A62,СВЦЭМ!$B$39:$B$782,I$47)+'СЕТ СН'!$G$11+СВЦЭМ!$D$10+'СЕТ СН'!$G$6-'СЕТ СН'!$G$23</f>
        <v>1300.5181123500001</v>
      </c>
      <c r="J62" s="36">
        <f>SUMIFS(СВЦЭМ!$D$39:$D$782,СВЦЭМ!$A$39:$A$782,$A62,СВЦЭМ!$B$39:$B$782,J$47)+'СЕТ СН'!$G$11+СВЦЭМ!$D$10+'СЕТ СН'!$G$6-'СЕТ СН'!$G$23</f>
        <v>1267.42984187</v>
      </c>
      <c r="K62" s="36">
        <f>SUMIFS(СВЦЭМ!$D$39:$D$782,СВЦЭМ!$A$39:$A$782,$A62,СВЦЭМ!$B$39:$B$782,K$47)+'СЕТ СН'!$G$11+СВЦЭМ!$D$10+'СЕТ СН'!$G$6-'СЕТ СН'!$G$23</f>
        <v>1234.9244902400001</v>
      </c>
      <c r="L62" s="36">
        <f>SUMIFS(СВЦЭМ!$D$39:$D$782,СВЦЭМ!$A$39:$A$782,$A62,СВЦЭМ!$B$39:$B$782,L$47)+'СЕТ СН'!$G$11+СВЦЭМ!$D$10+'СЕТ СН'!$G$6-'СЕТ СН'!$G$23</f>
        <v>1243.7797808500002</v>
      </c>
      <c r="M62" s="36">
        <f>SUMIFS(СВЦЭМ!$D$39:$D$782,СВЦЭМ!$A$39:$A$782,$A62,СВЦЭМ!$B$39:$B$782,M$47)+'СЕТ СН'!$G$11+СВЦЭМ!$D$10+'СЕТ СН'!$G$6-'СЕТ СН'!$G$23</f>
        <v>1251.8757755900001</v>
      </c>
      <c r="N62" s="36">
        <f>SUMIFS(СВЦЭМ!$D$39:$D$782,СВЦЭМ!$A$39:$A$782,$A62,СВЦЭМ!$B$39:$B$782,N$47)+'СЕТ СН'!$G$11+СВЦЭМ!$D$10+'СЕТ СН'!$G$6-'СЕТ СН'!$G$23</f>
        <v>1254.56264601</v>
      </c>
      <c r="O62" s="36">
        <f>SUMIFS(СВЦЭМ!$D$39:$D$782,СВЦЭМ!$A$39:$A$782,$A62,СВЦЭМ!$B$39:$B$782,O$47)+'СЕТ СН'!$G$11+СВЦЭМ!$D$10+'СЕТ СН'!$G$6-'СЕТ СН'!$G$23</f>
        <v>1286.08642381</v>
      </c>
      <c r="P62" s="36">
        <f>SUMIFS(СВЦЭМ!$D$39:$D$782,СВЦЭМ!$A$39:$A$782,$A62,СВЦЭМ!$B$39:$B$782,P$47)+'СЕТ СН'!$G$11+СВЦЭМ!$D$10+'СЕТ СН'!$G$6-'СЕТ СН'!$G$23</f>
        <v>1320.50585974</v>
      </c>
      <c r="Q62" s="36">
        <f>SUMIFS(СВЦЭМ!$D$39:$D$782,СВЦЭМ!$A$39:$A$782,$A62,СВЦЭМ!$B$39:$B$782,Q$47)+'СЕТ СН'!$G$11+СВЦЭМ!$D$10+'СЕТ СН'!$G$6-'СЕТ СН'!$G$23</f>
        <v>1321.3612353000001</v>
      </c>
      <c r="R62" s="36">
        <f>SUMIFS(СВЦЭМ!$D$39:$D$782,СВЦЭМ!$A$39:$A$782,$A62,СВЦЭМ!$B$39:$B$782,R$47)+'СЕТ СН'!$G$11+СВЦЭМ!$D$10+'СЕТ СН'!$G$6-'СЕТ СН'!$G$23</f>
        <v>1320.4632378800002</v>
      </c>
      <c r="S62" s="36">
        <f>SUMIFS(СВЦЭМ!$D$39:$D$782,СВЦЭМ!$A$39:$A$782,$A62,СВЦЭМ!$B$39:$B$782,S$47)+'СЕТ СН'!$G$11+СВЦЭМ!$D$10+'СЕТ СН'!$G$6-'СЕТ СН'!$G$23</f>
        <v>1321.98400907</v>
      </c>
      <c r="T62" s="36">
        <f>SUMIFS(СВЦЭМ!$D$39:$D$782,СВЦЭМ!$A$39:$A$782,$A62,СВЦЭМ!$B$39:$B$782,T$47)+'СЕТ СН'!$G$11+СВЦЭМ!$D$10+'СЕТ СН'!$G$6-'СЕТ СН'!$G$23</f>
        <v>1239.03607521</v>
      </c>
      <c r="U62" s="36">
        <f>SUMIFS(СВЦЭМ!$D$39:$D$782,СВЦЭМ!$A$39:$A$782,$A62,СВЦЭМ!$B$39:$B$782,U$47)+'СЕТ СН'!$G$11+СВЦЭМ!$D$10+'СЕТ СН'!$G$6-'СЕТ СН'!$G$23</f>
        <v>1244.2919273100001</v>
      </c>
      <c r="V62" s="36">
        <f>SUMIFS(СВЦЭМ!$D$39:$D$782,СВЦЭМ!$A$39:$A$782,$A62,СВЦЭМ!$B$39:$B$782,V$47)+'СЕТ СН'!$G$11+СВЦЭМ!$D$10+'СЕТ СН'!$G$6-'СЕТ СН'!$G$23</f>
        <v>1245.9856444700001</v>
      </c>
      <c r="W62" s="36">
        <f>SUMIFS(СВЦЭМ!$D$39:$D$782,СВЦЭМ!$A$39:$A$782,$A62,СВЦЭМ!$B$39:$B$782,W$47)+'СЕТ СН'!$G$11+СВЦЭМ!$D$10+'СЕТ СН'!$G$6-'СЕТ СН'!$G$23</f>
        <v>1239.74382747</v>
      </c>
      <c r="X62" s="36">
        <f>SUMIFS(СВЦЭМ!$D$39:$D$782,СВЦЭМ!$A$39:$A$782,$A62,СВЦЭМ!$B$39:$B$782,X$47)+'СЕТ СН'!$G$11+СВЦЭМ!$D$10+'СЕТ СН'!$G$6-'СЕТ СН'!$G$23</f>
        <v>1248.84108898</v>
      </c>
      <c r="Y62" s="36">
        <f>SUMIFS(СВЦЭМ!$D$39:$D$782,СВЦЭМ!$A$39:$A$782,$A62,СВЦЭМ!$B$39:$B$782,Y$47)+'СЕТ СН'!$G$11+СВЦЭМ!$D$10+'СЕТ СН'!$G$6-'СЕТ СН'!$G$23</f>
        <v>1302.3567230900001</v>
      </c>
    </row>
    <row r="63" spans="1:25" ht="15.75" x14ac:dyDescent="0.2">
      <c r="A63" s="35">
        <f t="shared" si="1"/>
        <v>44485</v>
      </c>
      <c r="B63" s="36">
        <f>SUMIFS(СВЦЭМ!$D$39:$D$782,СВЦЭМ!$A$39:$A$782,$A63,СВЦЭМ!$B$39:$B$782,B$47)+'СЕТ СН'!$G$11+СВЦЭМ!$D$10+'СЕТ СН'!$G$6-'СЕТ СН'!$G$23</f>
        <v>1269.14559349</v>
      </c>
      <c r="C63" s="36">
        <f>SUMIFS(СВЦЭМ!$D$39:$D$782,СВЦЭМ!$A$39:$A$782,$A63,СВЦЭМ!$B$39:$B$782,C$47)+'СЕТ СН'!$G$11+СВЦЭМ!$D$10+'СЕТ СН'!$G$6-'СЕТ СН'!$G$23</f>
        <v>1310.0782936200001</v>
      </c>
      <c r="D63" s="36">
        <f>SUMIFS(СВЦЭМ!$D$39:$D$782,СВЦЭМ!$A$39:$A$782,$A63,СВЦЭМ!$B$39:$B$782,D$47)+'СЕТ СН'!$G$11+СВЦЭМ!$D$10+'СЕТ СН'!$G$6-'СЕТ СН'!$G$23</f>
        <v>1229.7820397600001</v>
      </c>
      <c r="E63" s="36">
        <f>SUMIFS(СВЦЭМ!$D$39:$D$782,СВЦЭМ!$A$39:$A$782,$A63,СВЦЭМ!$B$39:$B$782,E$47)+'СЕТ СН'!$G$11+СВЦЭМ!$D$10+'СЕТ СН'!$G$6-'СЕТ СН'!$G$23</f>
        <v>1219.4073383700002</v>
      </c>
      <c r="F63" s="36">
        <f>SUMIFS(СВЦЭМ!$D$39:$D$782,СВЦЭМ!$A$39:$A$782,$A63,СВЦЭМ!$B$39:$B$782,F$47)+'СЕТ СН'!$G$11+СВЦЭМ!$D$10+'СЕТ СН'!$G$6-'СЕТ СН'!$G$23</f>
        <v>1217.69545333</v>
      </c>
      <c r="G63" s="36">
        <f>SUMIFS(СВЦЭМ!$D$39:$D$782,СВЦЭМ!$A$39:$A$782,$A63,СВЦЭМ!$B$39:$B$782,G$47)+'СЕТ СН'!$G$11+СВЦЭМ!$D$10+'СЕТ СН'!$G$6-'СЕТ СН'!$G$23</f>
        <v>1219.1440973900001</v>
      </c>
      <c r="H63" s="36">
        <f>SUMIFS(СВЦЭМ!$D$39:$D$782,СВЦЭМ!$A$39:$A$782,$A63,СВЦЭМ!$B$39:$B$782,H$47)+'СЕТ СН'!$G$11+СВЦЭМ!$D$10+'СЕТ СН'!$G$6-'СЕТ СН'!$G$23</f>
        <v>1260.5918473000002</v>
      </c>
      <c r="I63" s="36">
        <f>SUMIFS(СВЦЭМ!$D$39:$D$782,СВЦЭМ!$A$39:$A$782,$A63,СВЦЭМ!$B$39:$B$782,I$47)+'СЕТ СН'!$G$11+СВЦЭМ!$D$10+'СЕТ СН'!$G$6-'СЕТ СН'!$G$23</f>
        <v>1289.79992937</v>
      </c>
      <c r="J63" s="36">
        <f>SUMIFS(СВЦЭМ!$D$39:$D$782,СВЦЭМ!$A$39:$A$782,$A63,СВЦЭМ!$B$39:$B$782,J$47)+'СЕТ СН'!$G$11+СВЦЭМ!$D$10+'СЕТ СН'!$G$6-'СЕТ СН'!$G$23</f>
        <v>1309.64593081</v>
      </c>
      <c r="K63" s="36">
        <f>SUMIFS(СВЦЭМ!$D$39:$D$782,СВЦЭМ!$A$39:$A$782,$A63,СВЦЭМ!$B$39:$B$782,K$47)+'СЕТ СН'!$G$11+СВЦЭМ!$D$10+'СЕТ СН'!$G$6-'СЕТ СН'!$G$23</f>
        <v>1224.2545557100002</v>
      </c>
      <c r="L63" s="36">
        <f>SUMIFS(СВЦЭМ!$D$39:$D$782,СВЦЭМ!$A$39:$A$782,$A63,СВЦЭМ!$B$39:$B$782,L$47)+'СЕТ СН'!$G$11+СВЦЭМ!$D$10+'СЕТ СН'!$G$6-'СЕТ СН'!$G$23</f>
        <v>1233.08700845</v>
      </c>
      <c r="M63" s="36">
        <f>SUMIFS(СВЦЭМ!$D$39:$D$782,СВЦЭМ!$A$39:$A$782,$A63,СВЦЭМ!$B$39:$B$782,M$47)+'СЕТ СН'!$G$11+СВЦЭМ!$D$10+'СЕТ СН'!$G$6-'СЕТ СН'!$G$23</f>
        <v>1227.4802383800002</v>
      </c>
      <c r="N63" s="36">
        <f>SUMIFS(СВЦЭМ!$D$39:$D$782,СВЦЭМ!$A$39:$A$782,$A63,СВЦЭМ!$B$39:$B$782,N$47)+'СЕТ СН'!$G$11+СВЦЭМ!$D$10+'СЕТ СН'!$G$6-'СЕТ СН'!$G$23</f>
        <v>1228.2342004900001</v>
      </c>
      <c r="O63" s="36">
        <f>SUMIFS(СВЦЭМ!$D$39:$D$782,СВЦЭМ!$A$39:$A$782,$A63,СВЦЭМ!$B$39:$B$782,O$47)+'СЕТ СН'!$G$11+СВЦЭМ!$D$10+'СЕТ СН'!$G$6-'СЕТ СН'!$G$23</f>
        <v>1221.6532861999999</v>
      </c>
      <c r="P63" s="36">
        <f>SUMIFS(СВЦЭМ!$D$39:$D$782,СВЦЭМ!$A$39:$A$782,$A63,СВЦЭМ!$B$39:$B$782,P$47)+'СЕТ СН'!$G$11+СВЦЭМ!$D$10+'СЕТ СН'!$G$6-'СЕТ СН'!$G$23</f>
        <v>1211.2652057400001</v>
      </c>
      <c r="Q63" s="36">
        <f>SUMIFS(СВЦЭМ!$D$39:$D$782,СВЦЭМ!$A$39:$A$782,$A63,СВЦЭМ!$B$39:$B$782,Q$47)+'СЕТ СН'!$G$11+СВЦЭМ!$D$10+'СЕТ СН'!$G$6-'СЕТ СН'!$G$23</f>
        <v>1202.1764667800001</v>
      </c>
      <c r="R63" s="36">
        <f>SUMIFS(СВЦЭМ!$D$39:$D$782,СВЦЭМ!$A$39:$A$782,$A63,СВЦЭМ!$B$39:$B$782,R$47)+'СЕТ СН'!$G$11+СВЦЭМ!$D$10+'СЕТ СН'!$G$6-'СЕТ СН'!$G$23</f>
        <v>1196.5091486800002</v>
      </c>
      <c r="S63" s="36">
        <f>SUMIFS(СВЦЭМ!$D$39:$D$782,СВЦЭМ!$A$39:$A$782,$A63,СВЦЭМ!$B$39:$B$782,S$47)+'СЕТ СН'!$G$11+СВЦЭМ!$D$10+'СЕТ СН'!$G$6-'СЕТ СН'!$G$23</f>
        <v>1188.01297146</v>
      </c>
      <c r="T63" s="36">
        <f>SUMIFS(СВЦЭМ!$D$39:$D$782,СВЦЭМ!$A$39:$A$782,$A63,СВЦЭМ!$B$39:$B$782,T$47)+'СЕТ СН'!$G$11+СВЦЭМ!$D$10+'СЕТ СН'!$G$6-'СЕТ СН'!$G$23</f>
        <v>1178.58330118</v>
      </c>
      <c r="U63" s="36">
        <f>SUMIFS(СВЦЭМ!$D$39:$D$782,СВЦЭМ!$A$39:$A$782,$A63,СВЦЭМ!$B$39:$B$782,U$47)+'СЕТ СН'!$G$11+СВЦЭМ!$D$10+'СЕТ СН'!$G$6-'СЕТ СН'!$G$23</f>
        <v>1201.16428146</v>
      </c>
      <c r="V63" s="36">
        <f>SUMIFS(СВЦЭМ!$D$39:$D$782,СВЦЭМ!$A$39:$A$782,$A63,СВЦЭМ!$B$39:$B$782,V$47)+'СЕТ СН'!$G$11+СВЦЭМ!$D$10+'СЕТ СН'!$G$6-'СЕТ СН'!$G$23</f>
        <v>1186.34193564</v>
      </c>
      <c r="W63" s="36">
        <f>SUMIFS(СВЦЭМ!$D$39:$D$782,СВЦЭМ!$A$39:$A$782,$A63,СВЦЭМ!$B$39:$B$782,W$47)+'СЕТ СН'!$G$11+СВЦЭМ!$D$10+'СЕТ СН'!$G$6-'СЕТ СН'!$G$23</f>
        <v>1192.9361846199999</v>
      </c>
      <c r="X63" s="36">
        <f>SUMIFS(СВЦЭМ!$D$39:$D$782,СВЦЭМ!$A$39:$A$782,$A63,СВЦЭМ!$B$39:$B$782,X$47)+'СЕТ СН'!$G$11+СВЦЭМ!$D$10+'СЕТ СН'!$G$6-'СЕТ СН'!$G$23</f>
        <v>1261.94148423</v>
      </c>
      <c r="Y63" s="36">
        <f>SUMIFS(СВЦЭМ!$D$39:$D$782,СВЦЭМ!$A$39:$A$782,$A63,СВЦЭМ!$B$39:$B$782,Y$47)+'СЕТ СН'!$G$11+СВЦЭМ!$D$10+'СЕТ СН'!$G$6-'СЕТ СН'!$G$23</f>
        <v>1326.7265725100001</v>
      </c>
    </row>
    <row r="64" spans="1:25" ht="15.75" x14ac:dyDescent="0.2">
      <c r="A64" s="35">
        <f t="shared" si="1"/>
        <v>44486</v>
      </c>
      <c r="B64" s="36">
        <f>SUMIFS(СВЦЭМ!$D$39:$D$782,СВЦЭМ!$A$39:$A$782,$A64,СВЦЭМ!$B$39:$B$782,B$47)+'СЕТ СН'!$G$11+СВЦЭМ!$D$10+'СЕТ СН'!$G$6-'СЕТ СН'!$G$23</f>
        <v>1254.0787083</v>
      </c>
      <c r="C64" s="36">
        <f>SUMIFS(СВЦЭМ!$D$39:$D$782,СВЦЭМ!$A$39:$A$782,$A64,СВЦЭМ!$B$39:$B$782,C$47)+'СЕТ СН'!$G$11+СВЦЭМ!$D$10+'СЕТ СН'!$G$6-'СЕТ СН'!$G$23</f>
        <v>1296.7135608800002</v>
      </c>
      <c r="D64" s="36">
        <f>SUMIFS(СВЦЭМ!$D$39:$D$782,СВЦЭМ!$A$39:$A$782,$A64,СВЦЭМ!$B$39:$B$782,D$47)+'СЕТ СН'!$G$11+СВЦЭМ!$D$10+'СЕТ СН'!$G$6-'СЕТ СН'!$G$23</f>
        <v>1234.6757973800002</v>
      </c>
      <c r="E64" s="36">
        <f>SUMIFS(СВЦЭМ!$D$39:$D$782,СВЦЭМ!$A$39:$A$782,$A64,СВЦЭМ!$B$39:$B$782,E$47)+'СЕТ СН'!$G$11+СВЦЭМ!$D$10+'СЕТ СН'!$G$6-'СЕТ СН'!$G$23</f>
        <v>1224.6894702100001</v>
      </c>
      <c r="F64" s="36">
        <f>SUMIFS(СВЦЭМ!$D$39:$D$782,СВЦЭМ!$A$39:$A$782,$A64,СВЦЭМ!$B$39:$B$782,F$47)+'СЕТ СН'!$G$11+СВЦЭМ!$D$10+'СЕТ СН'!$G$6-'СЕТ СН'!$G$23</f>
        <v>1229.6659680600001</v>
      </c>
      <c r="G64" s="36">
        <f>SUMIFS(СВЦЭМ!$D$39:$D$782,СВЦЭМ!$A$39:$A$782,$A64,СВЦЭМ!$B$39:$B$782,G$47)+'СЕТ СН'!$G$11+СВЦЭМ!$D$10+'СЕТ СН'!$G$6-'СЕТ СН'!$G$23</f>
        <v>1222.7726763700002</v>
      </c>
      <c r="H64" s="36">
        <f>SUMIFS(СВЦЭМ!$D$39:$D$782,СВЦЭМ!$A$39:$A$782,$A64,СВЦЭМ!$B$39:$B$782,H$47)+'СЕТ СН'!$G$11+СВЦЭМ!$D$10+'СЕТ СН'!$G$6-'СЕТ СН'!$G$23</f>
        <v>1252.19022791</v>
      </c>
      <c r="I64" s="36">
        <f>SUMIFS(СВЦЭМ!$D$39:$D$782,СВЦЭМ!$A$39:$A$782,$A64,СВЦЭМ!$B$39:$B$782,I$47)+'СЕТ СН'!$G$11+СВЦЭМ!$D$10+'СЕТ СН'!$G$6-'СЕТ СН'!$G$23</f>
        <v>1263.8238253100001</v>
      </c>
      <c r="J64" s="36">
        <f>SUMIFS(СВЦЭМ!$D$39:$D$782,СВЦЭМ!$A$39:$A$782,$A64,СВЦЭМ!$B$39:$B$782,J$47)+'СЕТ СН'!$G$11+СВЦЭМ!$D$10+'СЕТ СН'!$G$6-'СЕТ СН'!$G$23</f>
        <v>1210.28190513</v>
      </c>
      <c r="K64" s="36">
        <f>SUMIFS(СВЦЭМ!$D$39:$D$782,СВЦЭМ!$A$39:$A$782,$A64,СВЦЭМ!$B$39:$B$782,K$47)+'СЕТ СН'!$G$11+СВЦЭМ!$D$10+'СЕТ СН'!$G$6-'СЕТ СН'!$G$23</f>
        <v>1202.0167251900002</v>
      </c>
      <c r="L64" s="36">
        <f>SUMIFS(СВЦЭМ!$D$39:$D$782,СВЦЭМ!$A$39:$A$782,$A64,СВЦЭМ!$B$39:$B$782,L$47)+'СЕТ СН'!$G$11+СВЦЭМ!$D$10+'СЕТ СН'!$G$6-'СЕТ СН'!$G$23</f>
        <v>1205.4064329500002</v>
      </c>
      <c r="M64" s="36">
        <f>SUMIFS(СВЦЭМ!$D$39:$D$782,СВЦЭМ!$A$39:$A$782,$A64,СВЦЭМ!$B$39:$B$782,M$47)+'СЕТ СН'!$G$11+СВЦЭМ!$D$10+'СЕТ СН'!$G$6-'СЕТ СН'!$G$23</f>
        <v>1212.4747871700001</v>
      </c>
      <c r="N64" s="36">
        <f>SUMIFS(СВЦЭМ!$D$39:$D$782,СВЦЭМ!$A$39:$A$782,$A64,СВЦЭМ!$B$39:$B$782,N$47)+'СЕТ СН'!$G$11+СВЦЭМ!$D$10+'СЕТ СН'!$G$6-'СЕТ СН'!$G$23</f>
        <v>1224.9616414400002</v>
      </c>
      <c r="O64" s="36">
        <f>SUMIFS(СВЦЭМ!$D$39:$D$782,СВЦЭМ!$A$39:$A$782,$A64,СВЦЭМ!$B$39:$B$782,O$47)+'СЕТ СН'!$G$11+СВЦЭМ!$D$10+'СЕТ СН'!$G$6-'СЕТ СН'!$G$23</f>
        <v>1222.67375055</v>
      </c>
      <c r="P64" s="36">
        <f>SUMIFS(СВЦЭМ!$D$39:$D$782,СВЦЭМ!$A$39:$A$782,$A64,СВЦЭМ!$B$39:$B$782,P$47)+'СЕТ СН'!$G$11+СВЦЭМ!$D$10+'СЕТ СН'!$G$6-'СЕТ СН'!$G$23</f>
        <v>1267.53253552</v>
      </c>
      <c r="Q64" s="36">
        <f>SUMIFS(СВЦЭМ!$D$39:$D$782,СВЦЭМ!$A$39:$A$782,$A64,СВЦЭМ!$B$39:$B$782,Q$47)+'СЕТ СН'!$G$11+СВЦЭМ!$D$10+'СЕТ СН'!$G$6-'СЕТ СН'!$G$23</f>
        <v>1317.47570795</v>
      </c>
      <c r="R64" s="36">
        <f>SUMIFS(СВЦЭМ!$D$39:$D$782,СВЦЭМ!$A$39:$A$782,$A64,СВЦЭМ!$B$39:$B$782,R$47)+'СЕТ СН'!$G$11+СВЦЭМ!$D$10+'СЕТ СН'!$G$6-'СЕТ СН'!$G$23</f>
        <v>1261.8645242600001</v>
      </c>
      <c r="S64" s="36">
        <f>SUMIFS(СВЦЭМ!$D$39:$D$782,СВЦЭМ!$A$39:$A$782,$A64,СВЦЭМ!$B$39:$B$782,S$47)+'СЕТ СН'!$G$11+СВЦЭМ!$D$10+'СЕТ СН'!$G$6-'СЕТ СН'!$G$23</f>
        <v>1203.1781608900001</v>
      </c>
      <c r="T64" s="36">
        <f>SUMIFS(СВЦЭМ!$D$39:$D$782,СВЦЭМ!$A$39:$A$782,$A64,СВЦЭМ!$B$39:$B$782,T$47)+'СЕТ СН'!$G$11+СВЦЭМ!$D$10+'СЕТ СН'!$G$6-'СЕТ СН'!$G$23</f>
        <v>1210.9645178800001</v>
      </c>
      <c r="U64" s="36">
        <f>SUMIFS(СВЦЭМ!$D$39:$D$782,СВЦЭМ!$A$39:$A$782,$A64,СВЦЭМ!$B$39:$B$782,U$47)+'СЕТ СН'!$G$11+СВЦЭМ!$D$10+'СЕТ СН'!$G$6-'СЕТ СН'!$G$23</f>
        <v>1231.26194779</v>
      </c>
      <c r="V64" s="36">
        <f>SUMIFS(СВЦЭМ!$D$39:$D$782,СВЦЭМ!$A$39:$A$782,$A64,СВЦЭМ!$B$39:$B$782,V$47)+'СЕТ СН'!$G$11+СВЦЭМ!$D$10+'СЕТ СН'!$G$6-'СЕТ СН'!$G$23</f>
        <v>1217.7291066299999</v>
      </c>
      <c r="W64" s="36">
        <f>SUMIFS(СВЦЭМ!$D$39:$D$782,СВЦЭМ!$A$39:$A$782,$A64,СВЦЭМ!$B$39:$B$782,W$47)+'СЕТ СН'!$G$11+СВЦЭМ!$D$10+'СЕТ СН'!$G$6-'СЕТ СН'!$G$23</f>
        <v>1225.553488</v>
      </c>
      <c r="X64" s="36">
        <f>SUMIFS(СВЦЭМ!$D$39:$D$782,СВЦЭМ!$A$39:$A$782,$A64,СВЦЭМ!$B$39:$B$782,X$47)+'СЕТ СН'!$G$11+СВЦЭМ!$D$10+'СЕТ СН'!$G$6-'СЕТ СН'!$G$23</f>
        <v>1222.3446678700002</v>
      </c>
      <c r="Y64" s="36">
        <f>SUMIFS(СВЦЭМ!$D$39:$D$782,СВЦЭМ!$A$39:$A$782,$A64,СВЦЭМ!$B$39:$B$782,Y$47)+'СЕТ СН'!$G$11+СВЦЭМ!$D$10+'СЕТ СН'!$G$6-'СЕТ СН'!$G$23</f>
        <v>1294.19405269</v>
      </c>
    </row>
    <row r="65" spans="1:26" ht="15.75" x14ac:dyDescent="0.2">
      <c r="A65" s="35">
        <f t="shared" si="1"/>
        <v>44487</v>
      </c>
      <c r="B65" s="36">
        <f>SUMIFS(СВЦЭМ!$D$39:$D$782,СВЦЭМ!$A$39:$A$782,$A65,СВЦЭМ!$B$39:$B$782,B$47)+'СЕТ СН'!$G$11+СВЦЭМ!$D$10+'СЕТ СН'!$G$6-'СЕТ СН'!$G$23</f>
        <v>1325.4824787300001</v>
      </c>
      <c r="C65" s="36">
        <f>SUMIFS(СВЦЭМ!$D$39:$D$782,СВЦЭМ!$A$39:$A$782,$A65,СВЦЭМ!$B$39:$B$782,C$47)+'СЕТ СН'!$G$11+СВЦЭМ!$D$10+'СЕТ СН'!$G$6-'СЕТ СН'!$G$23</f>
        <v>1293.91276773</v>
      </c>
      <c r="D65" s="36">
        <f>SUMIFS(СВЦЭМ!$D$39:$D$782,СВЦЭМ!$A$39:$A$782,$A65,СВЦЭМ!$B$39:$B$782,D$47)+'СЕТ СН'!$G$11+СВЦЭМ!$D$10+'СЕТ СН'!$G$6-'СЕТ СН'!$G$23</f>
        <v>1249.18082699</v>
      </c>
      <c r="E65" s="36">
        <f>SUMIFS(СВЦЭМ!$D$39:$D$782,СВЦЭМ!$A$39:$A$782,$A65,СВЦЭМ!$B$39:$B$782,E$47)+'СЕТ СН'!$G$11+СВЦЭМ!$D$10+'СЕТ СН'!$G$6-'СЕТ СН'!$G$23</f>
        <v>1248.38400946</v>
      </c>
      <c r="F65" s="36">
        <f>SUMIFS(СВЦЭМ!$D$39:$D$782,СВЦЭМ!$A$39:$A$782,$A65,СВЦЭМ!$B$39:$B$782,F$47)+'СЕТ СН'!$G$11+СВЦЭМ!$D$10+'СЕТ СН'!$G$6-'СЕТ СН'!$G$23</f>
        <v>1246.0869893900001</v>
      </c>
      <c r="G65" s="36">
        <f>SUMIFS(СВЦЭМ!$D$39:$D$782,СВЦЭМ!$A$39:$A$782,$A65,СВЦЭМ!$B$39:$B$782,G$47)+'СЕТ СН'!$G$11+СВЦЭМ!$D$10+'СЕТ СН'!$G$6-'СЕТ СН'!$G$23</f>
        <v>1241.70302115</v>
      </c>
      <c r="H65" s="36">
        <f>SUMIFS(СВЦЭМ!$D$39:$D$782,СВЦЭМ!$A$39:$A$782,$A65,СВЦЭМ!$B$39:$B$782,H$47)+'СЕТ СН'!$G$11+СВЦЭМ!$D$10+'СЕТ СН'!$G$6-'СЕТ СН'!$G$23</f>
        <v>1301.31420318</v>
      </c>
      <c r="I65" s="36">
        <f>SUMIFS(СВЦЭМ!$D$39:$D$782,СВЦЭМ!$A$39:$A$782,$A65,СВЦЭМ!$B$39:$B$782,I$47)+'СЕТ СН'!$G$11+СВЦЭМ!$D$10+'СЕТ СН'!$G$6-'СЕТ СН'!$G$23</f>
        <v>1338.06814108</v>
      </c>
      <c r="J65" s="36">
        <f>SUMIFS(СВЦЭМ!$D$39:$D$782,СВЦЭМ!$A$39:$A$782,$A65,СВЦЭМ!$B$39:$B$782,J$47)+'СЕТ СН'!$G$11+СВЦЭМ!$D$10+'СЕТ СН'!$G$6-'СЕТ СН'!$G$23</f>
        <v>1290.76529944</v>
      </c>
      <c r="K65" s="36">
        <f>SUMIFS(СВЦЭМ!$D$39:$D$782,СВЦЭМ!$A$39:$A$782,$A65,СВЦЭМ!$B$39:$B$782,K$47)+'СЕТ СН'!$G$11+СВЦЭМ!$D$10+'СЕТ СН'!$G$6-'СЕТ СН'!$G$23</f>
        <v>1262.41920063</v>
      </c>
      <c r="L65" s="36">
        <f>SUMIFS(СВЦЭМ!$D$39:$D$782,СВЦЭМ!$A$39:$A$782,$A65,СВЦЭМ!$B$39:$B$782,L$47)+'СЕТ СН'!$G$11+СВЦЭМ!$D$10+'СЕТ СН'!$G$6-'СЕТ СН'!$G$23</f>
        <v>1263.3192040200001</v>
      </c>
      <c r="M65" s="36">
        <f>SUMIFS(СВЦЭМ!$D$39:$D$782,СВЦЭМ!$A$39:$A$782,$A65,СВЦЭМ!$B$39:$B$782,M$47)+'СЕТ СН'!$G$11+СВЦЭМ!$D$10+'СЕТ СН'!$G$6-'СЕТ СН'!$G$23</f>
        <v>1260.2863774900002</v>
      </c>
      <c r="N65" s="36">
        <f>SUMIFS(СВЦЭМ!$D$39:$D$782,СВЦЭМ!$A$39:$A$782,$A65,СВЦЭМ!$B$39:$B$782,N$47)+'СЕТ СН'!$G$11+СВЦЭМ!$D$10+'СЕТ СН'!$G$6-'СЕТ СН'!$G$23</f>
        <v>1251.94485003</v>
      </c>
      <c r="O65" s="36">
        <f>SUMIFS(СВЦЭМ!$D$39:$D$782,СВЦЭМ!$A$39:$A$782,$A65,СВЦЭМ!$B$39:$B$782,O$47)+'СЕТ СН'!$G$11+СВЦЭМ!$D$10+'СЕТ СН'!$G$6-'СЕТ СН'!$G$23</f>
        <v>1250.1031792000001</v>
      </c>
      <c r="P65" s="36">
        <f>SUMIFS(СВЦЭМ!$D$39:$D$782,СВЦЭМ!$A$39:$A$782,$A65,СВЦЭМ!$B$39:$B$782,P$47)+'СЕТ СН'!$G$11+СВЦЭМ!$D$10+'СЕТ СН'!$G$6-'СЕТ СН'!$G$23</f>
        <v>1239.5152358500002</v>
      </c>
      <c r="Q65" s="36">
        <f>SUMIFS(СВЦЭМ!$D$39:$D$782,СВЦЭМ!$A$39:$A$782,$A65,СВЦЭМ!$B$39:$B$782,Q$47)+'СЕТ СН'!$G$11+СВЦЭМ!$D$10+'СЕТ СН'!$G$6-'СЕТ СН'!$G$23</f>
        <v>1235.4783631600001</v>
      </c>
      <c r="R65" s="36">
        <f>SUMIFS(СВЦЭМ!$D$39:$D$782,СВЦЭМ!$A$39:$A$782,$A65,СВЦЭМ!$B$39:$B$782,R$47)+'СЕТ СН'!$G$11+СВЦЭМ!$D$10+'СЕТ СН'!$G$6-'СЕТ СН'!$G$23</f>
        <v>1229.9787238500001</v>
      </c>
      <c r="S65" s="36">
        <f>SUMIFS(СВЦЭМ!$D$39:$D$782,СВЦЭМ!$A$39:$A$782,$A65,СВЦЭМ!$B$39:$B$782,S$47)+'СЕТ СН'!$G$11+СВЦЭМ!$D$10+'СЕТ СН'!$G$6-'СЕТ СН'!$G$23</f>
        <v>1245.5742576300001</v>
      </c>
      <c r="T65" s="36">
        <f>SUMIFS(СВЦЭМ!$D$39:$D$782,СВЦЭМ!$A$39:$A$782,$A65,СВЦЭМ!$B$39:$B$782,T$47)+'СЕТ СН'!$G$11+СВЦЭМ!$D$10+'СЕТ СН'!$G$6-'СЕТ СН'!$G$23</f>
        <v>1258.76594359</v>
      </c>
      <c r="U65" s="36">
        <f>SUMIFS(СВЦЭМ!$D$39:$D$782,СВЦЭМ!$A$39:$A$782,$A65,СВЦЭМ!$B$39:$B$782,U$47)+'СЕТ СН'!$G$11+СВЦЭМ!$D$10+'СЕТ СН'!$G$6-'СЕТ СН'!$G$23</f>
        <v>1265.5633765300001</v>
      </c>
      <c r="V65" s="36">
        <f>SUMIFS(СВЦЭМ!$D$39:$D$782,СВЦЭМ!$A$39:$A$782,$A65,СВЦЭМ!$B$39:$B$782,V$47)+'СЕТ СН'!$G$11+СВЦЭМ!$D$10+'СЕТ СН'!$G$6-'СЕТ СН'!$G$23</f>
        <v>1264.2855887200001</v>
      </c>
      <c r="W65" s="36">
        <f>SUMIFS(СВЦЭМ!$D$39:$D$782,СВЦЭМ!$A$39:$A$782,$A65,СВЦЭМ!$B$39:$B$782,W$47)+'СЕТ СН'!$G$11+СВЦЭМ!$D$10+'СЕТ СН'!$G$6-'СЕТ СН'!$G$23</f>
        <v>1278.95499369</v>
      </c>
      <c r="X65" s="36">
        <f>SUMIFS(СВЦЭМ!$D$39:$D$782,СВЦЭМ!$A$39:$A$782,$A65,СВЦЭМ!$B$39:$B$782,X$47)+'СЕТ СН'!$G$11+СВЦЭМ!$D$10+'СЕТ СН'!$G$6-'СЕТ СН'!$G$23</f>
        <v>1308.41159464</v>
      </c>
      <c r="Y65" s="36">
        <f>SUMIFS(СВЦЭМ!$D$39:$D$782,СВЦЭМ!$A$39:$A$782,$A65,СВЦЭМ!$B$39:$B$782,Y$47)+'СЕТ СН'!$G$11+СВЦЭМ!$D$10+'СЕТ СН'!$G$6-'СЕТ СН'!$G$23</f>
        <v>1350.1311837800001</v>
      </c>
    </row>
    <row r="66" spans="1:26" ht="15.75" x14ac:dyDescent="0.2">
      <c r="A66" s="35">
        <f t="shared" si="1"/>
        <v>44488</v>
      </c>
      <c r="B66" s="36">
        <f>SUMIFS(СВЦЭМ!$D$39:$D$782,СВЦЭМ!$A$39:$A$782,$A66,СВЦЭМ!$B$39:$B$782,B$47)+'СЕТ СН'!$G$11+СВЦЭМ!$D$10+'СЕТ СН'!$G$6-'СЕТ СН'!$G$23</f>
        <v>1381.3820952000001</v>
      </c>
      <c r="C66" s="36">
        <f>SUMIFS(СВЦЭМ!$D$39:$D$782,СВЦЭМ!$A$39:$A$782,$A66,СВЦЭМ!$B$39:$B$782,C$47)+'СЕТ СН'!$G$11+СВЦЭМ!$D$10+'СЕТ СН'!$G$6-'СЕТ СН'!$G$23</f>
        <v>1377.70928553</v>
      </c>
      <c r="D66" s="36">
        <f>SUMIFS(СВЦЭМ!$D$39:$D$782,СВЦЭМ!$A$39:$A$782,$A66,СВЦЭМ!$B$39:$B$782,D$47)+'СЕТ СН'!$G$11+СВЦЭМ!$D$10+'СЕТ СН'!$G$6-'СЕТ СН'!$G$23</f>
        <v>1304.6615098900002</v>
      </c>
      <c r="E66" s="36">
        <f>SUMIFS(СВЦЭМ!$D$39:$D$782,СВЦЭМ!$A$39:$A$782,$A66,СВЦЭМ!$B$39:$B$782,E$47)+'СЕТ СН'!$G$11+СВЦЭМ!$D$10+'СЕТ СН'!$G$6-'СЕТ СН'!$G$23</f>
        <v>1295.3483067</v>
      </c>
      <c r="F66" s="36">
        <f>SUMIFS(СВЦЭМ!$D$39:$D$782,СВЦЭМ!$A$39:$A$782,$A66,СВЦЭМ!$B$39:$B$782,F$47)+'СЕТ СН'!$G$11+СВЦЭМ!$D$10+'СЕТ СН'!$G$6-'СЕТ СН'!$G$23</f>
        <v>1296.77702411</v>
      </c>
      <c r="G66" s="36">
        <f>SUMIFS(СВЦЭМ!$D$39:$D$782,СВЦЭМ!$A$39:$A$782,$A66,СВЦЭМ!$B$39:$B$782,G$47)+'СЕТ СН'!$G$11+СВЦЭМ!$D$10+'СЕТ СН'!$G$6-'СЕТ СН'!$G$23</f>
        <v>1288.8982693</v>
      </c>
      <c r="H66" s="36">
        <f>SUMIFS(СВЦЭМ!$D$39:$D$782,СВЦЭМ!$A$39:$A$782,$A66,СВЦЭМ!$B$39:$B$782,H$47)+'СЕТ СН'!$G$11+СВЦЭМ!$D$10+'СЕТ СН'!$G$6-'СЕТ СН'!$G$23</f>
        <v>1276.2685033300002</v>
      </c>
      <c r="I66" s="36">
        <f>SUMIFS(СВЦЭМ!$D$39:$D$782,СВЦЭМ!$A$39:$A$782,$A66,СВЦЭМ!$B$39:$B$782,I$47)+'СЕТ СН'!$G$11+СВЦЭМ!$D$10+'СЕТ СН'!$G$6-'СЕТ СН'!$G$23</f>
        <v>1322.8864249400001</v>
      </c>
      <c r="J66" s="36">
        <f>SUMIFS(СВЦЭМ!$D$39:$D$782,СВЦЭМ!$A$39:$A$782,$A66,СВЦЭМ!$B$39:$B$782,J$47)+'СЕТ СН'!$G$11+СВЦЭМ!$D$10+'СЕТ СН'!$G$6-'СЕТ СН'!$G$23</f>
        <v>1356.05624186</v>
      </c>
      <c r="K66" s="36">
        <f>SUMIFS(СВЦЭМ!$D$39:$D$782,СВЦЭМ!$A$39:$A$782,$A66,СВЦЭМ!$B$39:$B$782,K$47)+'СЕТ СН'!$G$11+СВЦЭМ!$D$10+'СЕТ СН'!$G$6-'СЕТ СН'!$G$23</f>
        <v>1298.2227006600001</v>
      </c>
      <c r="L66" s="36">
        <f>SUMIFS(СВЦЭМ!$D$39:$D$782,СВЦЭМ!$A$39:$A$782,$A66,СВЦЭМ!$B$39:$B$782,L$47)+'СЕТ СН'!$G$11+СВЦЭМ!$D$10+'СЕТ СН'!$G$6-'СЕТ СН'!$G$23</f>
        <v>1298.8916686500002</v>
      </c>
      <c r="M66" s="36">
        <f>SUMIFS(СВЦЭМ!$D$39:$D$782,СВЦЭМ!$A$39:$A$782,$A66,СВЦЭМ!$B$39:$B$782,M$47)+'СЕТ СН'!$G$11+СВЦЭМ!$D$10+'СЕТ СН'!$G$6-'СЕТ СН'!$G$23</f>
        <v>1295.7593174400001</v>
      </c>
      <c r="N66" s="36">
        <f>SUMIFS(СВЦЭМ!$D$39:$D$782,СВЦЭМ!$A$39:$A$782,$A66,СВЦЭМ!$B$39:$B$782,N$47)+'СЕТ СН'!$G$11+СВЦЭМ!$D$10+'СЕТ СН'!$G$6-'СЕТ СН'!$G$23</f>
        <v>1364.6224156000001</v>
      </c>
      <c r="O66" s="36">
        <f>SUMIFS(СВЦЭМ!$D$39:$D$782,СВЦЭМ!$A$39:$A$782,$A66,СВЦЭМ!$B$39:$B$782,O$47)+'СЕТ СН'!$G$11+СВЦЭМ!$D$10+'СЕТ СН'!$G$6-'СЕТ СН'!$G$23</f>
        <v>1388.090375</v>
      </c>
      <c r="P66" s="36">
        <f>SUMIFS(СВЦЭМ!$D$39:$D$782,СВЦЭМ!$A$39:$A$782,$A66,СВЦЭМ!$B$39:$B$782,P$47)+'СЕТ СН'!$G$11+СВЦЭМ!$D$10+'СЕТ СН'!$G$6-'СЕТ СН'!$G$23</f>
        <v>1385.2306426800001</v>
      </c>
      <c r="Q66" s="36">
        <f>SUMIFS(СВЦЭМ!$D$39:$D$782,СВЦЭМ!$A$39:$A$782,$A66,СВЦЭМ!$B$39:$B$782,Q$47)+'СЕТ СН'!$G$11+СВЦЭМ!$D$10+'СЕТ СН'!$G$6-'СЕТ СН'!$G$23</f>
        <v>1386.6348977800001</v>
      </c>
      <c r="R66" s="36">
        <f>SUMIFS(СВЦЭМ!$D$39:$D$782,СВЦЭМ!$A$39:$A$782,$A66,СВЦЭМ!$B$39:$B$782,R$47)+'СЕТ СН'!$G$11+СВЦЭМ!$D$10+'СЕТ СН'!$G$6-'СЕТ СН'!$G$23</f>
        <v>1380.92539609</v>
      </c>
      <c r="S66" s="36">
        <f>SUMIFS(СВЦЭМ!$D$39:$D$782,СВЦЭМ!$A$39:$A$782,$A66,СВЦЭМ!$B$39:$B$782,S$47)+'СЕТ СН'!$G$11+СВЦЭМ!$D$10+'СЕТ СН'!$G$6-'СЕТ СН'!$G$23</f>
        <v>1293.27515883</v>
      </c>
      <c r="T66" s="36">
        <f>SUMIFS(СВЦЭМ!$D$39:$D$782,СВЦЭМ!$A$39:$A$782,$A66,СВЦЭМ!$B$39:$B$782,T$47)+'СЕТ СН'!$G$11+СВЦЭМ!$D$10+'СЕТ СН'!$G$6-'СЕТ СН'!$G$23</f>
        <v>1246.89351046</v>
      </c>
      <c r="U66" s="36">
        <f>SUMIFS(СВЦЭМ!$D$39:$D$782,СВЦЭМ!$A$39:$A$782,$A66,СВЦЭМ!$B$39:$B$782,U$47)+'СЕТ СН'!$G$11+СВЦЭМ!$D$10+'СЕТ СН'!$G$6-'СЕТ СН'!$G$23</f>
        <v>1215.8222901300001</v>
      </c>
      <c r="V66" s="36">
        <f>SUMIFS(СВЦЭМ!$D$39:$D$782,СВЦЭМ!$A$39:$A$782,$A66,СВЦЭМ!$B$39:$B$782,V$47)+'СЕТ СН'!$G$11+СВЦЭМ!$D$10+'СЕТ СН'!$G$6-'СЕТ СН'!$G$23</f>
        <v>1214.70822137</v>
      </c>
      <c r="W66" s="36">
        <f>SUMIFS(СВЦЭМ!$D$39:$D$782,СВЦЭМ!$A$39:$A$782,$A66,СВЦЭМ!$B$39:$B$782,W$47)+'СЕТ СН'!$G$11+СВЦЭМ!$D$10+'СЕТ СН'!$G$6-'СЕТ СН'!$G$23</f>
        <v>1254.9180548100001</v>
      </c>
      <c r="X66" s="36">
        <f>SUMIFS(СВЦЭМ!$D$39:$D$782,СВЦЭМ!$A$39:$A$782,$A66,СВЦЭМ!$B$39:$B$782,X$47)+'СЕТ СН'!$G$11+СВЦЭМ!$D$10+'СЕТ СН'!$G$6-'СЕТ СН'!$G$23</f>
        <v>1337.5827850200001</v>
      </c>
      <c r="Y66" s="36">
        <f>SUMIFS(СВЦЭМ!$D$39:$D$782,СВЦЭМ!$A$39:$A$782,$A66,СВЦЭМ!$B$39:$B$782,Y$47)+'СЕТ СН'!$G$11+СВЦЭМ!$D$10+'СЕТ СН'!$G$6-'СЕТ СН'!$G$23</f>
        <v>1369.7590317300001</v>
      </c>
    </row>
    <row r="67" spans="1:26" ht="15.75" x14ac:dyDescent="0.2">
      <c r="A67" s="35">
        <f t="shared" si="1"/>
        <v>44489</v>
      </c>
      <c r="B67" s="36">
        <f>SUMIFS(СВЦЭМ!$D$39:$D$782,СВЦЭМ!$A$39:$A$782,$A67,СВЦЭМ!$B$39:$B$782,B$47)+'СЕТ СН'!$G$11+СВЦЭМ!$D$10+'СЕТ СН'!$G$6-'СЕТ СН'!$G$23</f>
        <v>1442.85960019</v>
      </c>
      <c r="C67" s="36">
        <f>SUMIFS(СВЦЭМ!$D$39:$D$782,СВЦЭМ!$A$39:$A$782,$A67,СВЦЭМ!$B$39:$B$782,C$47)+'СЕТ СН'!$G$11+СВЦЭМ!$D$10+'СЕТ СН'!$G$6-'СЕТ СН'!$G$23</f>
        <v>1403.3424537800001</v>
      </c>
      <c r="D67" s="36">
        <f>SUMIFS(СВЦЭМ!$D$39:$D$782,СВЦЭМ!$A$39:$A$782,$A67,СВЦЭМ!$B$39:$B$782,D$47)+'СЕТ СН'!$G$11+СВЦЭМ!$D$10+'СЕТ СН'!$G$6-'СЕТ СН'!$G$23</f>
        <v>1328.61271506</v>
      </c>
      <c r="E67" s="36">
        <f>SUMIFS(СВЦЭМ!$D$39:$D$782,СВЦЭМ!$A$39:$A$782,$A67,СВЦЭМ!$B$39:$B$782,E$47)+'СЕТ СН'!$G$11+СВЦЭМ!$D$10+'СЕТ СН'!$G$6-'СЕТ СН'!$G$23</f>
        <v>1312.0509512600001</v>
      </c>
      <c r="F67" s="36">
        <f>SUMIFS(СВЦЭМ!$D$39:$D$782,СВЦЭМ!$A$39:$A$782,$A67,СВЦЭМ!$B$39:$B$782,F$47)+'СЕТ СН'!$G$11+СВЦЭМ!$D$10+'СЕТ СН'!$G$6-'СЕТ СН'!$G$23</f>
        <v>1308.2520127400001</v>
      </c>
      <c r="G67" s="36">
        <f>SUMIFS(СВЦЭМ!$D$39:$D$782,СВЦЭМ!$A$39:$A$782,$A67,СВЦЭМ!$B$39:$B$782,G$47)+'СЕТ СН'!$G$11+СВЦЭМ!$D$10+'СЕТ СН'!$G$6-'СЕТ СН'!$G$23</f>
        <v>1312.9507156700001</v>
      </c>
      <c r="H67" s="36">
        <f>SUMIFS(СВЦЭМ!$D$39:$D$782,СВЦЭМ!$A$39:$A$782,$A67,СВЦЭМ!$B$39:$B$782,H$47)+'СЕТ СН'!$G$11+СВЦЭМ!$D$10+'СЕТ СН'!$G$6-'СЕТ СН'!$G$23</f>
        <v>1376.40695544</v>
      </c>
      <c r="I67" s="36">
        <f>SUMIFS(СВЦЭМ!$D$39:$D$782,СВЦЭМ!$A$39:$A$782,$A67,СВЦЭМ!$B$39:$B$782,I$47)+'СЕТ СН'!$G$11+СВЦЭМ!$D$10+'СЕТ СН'!$G$6-'СЕТ СН'!$G$23</f>
        <v>1373.55762056</v>
      </c>
      <c r="J67" s="36">
        <f>SUMIFS(СВЦЭМ!$D$39:$D$782,СВЦЭМ!$A$39:$A$782,$A67,СВЦЭМ!$B$39:$B$782,J$47)+'СЕТ СН'!$G$11+СВЦЭМ!$D$10+'СЕТ СН'!$G$6-'СЕТ СН'!$G$23</f>
        <v>1288.38209721</v>
      </c>
      <c r="K67" s="36">
        <f>SUMIFS(СВЦЭМ!$D$39:$D$782,СВЦЭМ!$A$39:$A$782,$A67,СВЦЭМ!$B$39:$B$782,K$47)+'СЕТ СН'!$G$11+СВЦЭМ!$D$10+'СЕТ СН'!$G$6-'СЕТ СН'!$G$23</f>
        <v>1290.68220621</v>
      </c>
      <c r="L67" s="36">
        <f>SUMIFS(СВЦЭМ!$D$39:$D$782,СВЦЭМ!$A$39:$A$782,$A67,СВЦЭМ!$B$39:$B$782,L$47)+'СЕТ СН'!$G$11+СВЦЭМ!$D$10+'СЕТ СН'!$G$6-'СЕТ СН'!$G$23</f>
        <v>1289.92676609</v>
      </c>
      <c r="M67" s="36">
        <f>SUMIFS(СВЦЭМ!$D$39:$D$782,СВЦЭМ!$A$39:$A$782,$A67,СВЦЭМ!$B$39:$B$782,M$47)+'СЕТ СН'!$G$11+СВЦЭМ!$D$10+'СЕТ СН'!$G$6-'СЕТ СН'!$G$23</f>
        <v>1299.7462831800001</v>
      </c>
      <c r="N67" s="36">
        <f>SUMIFS(СВЦЭМ!$D$39:$D$782,СВЦЭМ!$A$39:$A$782,$A67,СВЦЭМ!$B$39:$B$782,N$47)+'СЕТ СН'!$G$11+СВЦЭМ!$D$10+'СЕТ СН'!$G$6-'СЕТ СН'!$G$23</f>
        <v>1320.8632790000001</v>
      </c>
      <c r="O67" s="36">
        <f>SUMIFS(СВЦЭМ!$D$39:$D$782,СВЦЭМ!$A$39:$A$782,$A67,СВЦЭМ!$B$39:$B$782,O$47)+'СЕТ СН'!$G$11+СВЦЭМ!$D$10+'СЕТ СН'!$G$6-'СЕТ СН'!$G$23</f>
        <v>1335.87212211</v>
      </c>
      <c r="P67" s="36">
        <f>SUMIFS(СВЦЭМ!$D$39:$D$782,СВЦЭМ!$A$39:$A$782,$A67,СВЦЭМ!$B$39:$B$782,P$47)+'СЕТ СН'!$G$11+СВЦЭМ!$D$10+'СЕТ СН'!$G$6-'СЕТ СН'!$G$23</f>
        <v>1339.1389045400001</v>
      </c>
      <c r="Q67" s="36">
        <f>SUMIFS(СВЦЭМ!$D$39:$D$782,СВЦЭМ!$A$39:$A$782,$A67,СВЦЭМ!$B$39:$B$782,Q$47)+'СЕТ СН'!$G$11+СВЦЭМ!$D$10+'СЕТ СН'!$G$6-'СЕТ СН'!$G$23</f>
        <v>1340.3151125900001</v>
      </c>
      <c r="R67" s="36">
        <f>SUMIFS(СВЦЭМ!$D$39:$D$782,СВЦЭМ!$A$39:$A$782,$A67,СВЦЭМ!$B$39:$B$782,R$47)+'СЕТ СН'!$G$11+СВЦЭМ!$D$10+'СЕТ СН'!$G$6-'СЕТ СН'!$G$23</f>
        <v>1338.76586866</v>
      </c>
      <c r="S67" s="36">
        <f>SUMIFS(СВЦЭМ!$D$39:$D$782,СВЦЭМ!$A$39:$A$782,$A67,СВЦЭМ!$B$39:$B$782,S$47)+'СЕТ СН'!$G$11+СВЦЭМ!$D$10+'СЕТ СН'!$G$6-'СЕТ СН'!$G$23</f>
        <v>1317.4732062800001</v>
      </c>
      <c r="T67" s="36">
        <f>SUMIFS(СВЦЭМ!$D$39:$D$782,СВЦЭМ!$A$39:$A$782,$A67,СВЦЭМ!$B$39:$B$782,T$47)+'СЕТ СН'!$G$11+СВЦЭМ!$D$10+'СЕТ СН'!$G$6-'СЕТ СН'!$G$23</f>
        <v>1282.02945937</v>
      </c>
      <c r="U67" s="36">
        <f>SUMIFS(СВЦЭМ!$D$39:$D$782,СВЦЭМ!$A$39:$A$782,$A67,СВЦЭМ!$B$39:$B$782,U$47)+'СЕТ СН'!$G$11+СВЦЭМ!$D$10+'СЕТ СН'!$G$6-'СЕТ СН'!$G$23</f>
        <v>1282.5630824900002</v>
      </c>
      <c r="V67" s="36">
        <f>SUMIFS(СВЦЭМ!$D$39:$D$782,СВЦЭМ!$A$39:$A$782,$A67,СВЦЭМ!$B$39:$B$782,V$47)+'СЕТ СН'!$G$11+СВЦЭМ!$D$10+'СЕТ СН'!$G$6-'СЕТ СН'!$G$23</f>
        <v>1294.5306834300002</v>
      </c>
      <c r="W67" s="36">
        <f>SUMIFS(СВЦЭМ!$D$39:$D$782,СВЦЭМ!$A$39:$A$782,$A67,СВЦЭМ!$B$39:$B$782,W$47)+'СЕТ СН'!$G$11+СВЦЭМ!$D$10+'СЕТ СН'!$G$6-'СЕТ СН'!$G$23</f>
        <v>1308.1390322700001</v>
      </c>
      <c r="X67" s="36">
        <f>SUMIFS(СВЦЭМ!$D$39:$D$782,СВЦЭМ!$A$39:$A$782,$A67,СВЦЭМ!$B$39:$B$782,X$47)+'СЕТ СН'!$G$11+СВЦЭМ!$D$10+'СЕТ СН'!$G$6-'СЕТ СН'!$G$23</f>
        <v>1366.6090345</v>
      </c>
      <c r="Y67" s="36">
        <f>SUMIFS(СВЦЭМ!$D$39:$D$782,СВЦЭМ!$A$39:$A$782,$A67,СВЦЭМ!$B$39:$B$782,Y$47)+'СЕТ СН'!$G$11+СВЦЭМ!$D$10+'СЕТ СН'!$G$6-'СЕТ СН'!$G$23</f>
        <v>1367.1887590800002</v>
      </c>
    </row>
    <row r="68" spans="1:26" ht="15.75" x14ac:dyDescent="0.2">
      <c r="A68" s="35">
        <f t="shared" si="1"/>
        <v>44490</v>
      </c>
      <c r="B68" s="36">
        <f>SUMIFS(СВЦЭМ!$D$39:$D$782,СВЦЭМ!$A$39:$A$782,$A68,СВЦЭМ!$B$39:$B$782,B$47)+'СЕТ СН'!$G$11+СВЦЭМ!$D$10+'СЕТ СН'!$G$6-'СЕТ СН'!$G$23</f>
        <v>1420.2499132200001</v>
      </c>
      <c r="C68" s="36">
        <f>SUMIFS(СВЦЭМ!$D$39:$D$782,СВЦЭМ!$A$39:$A$782,$A68,СВЦЭМ!$B$39:$B$782,C$47)+'СЕТ СН'!$G$11+СВЦЭМ!$D$10+'СЕТ СН'!$G$6-'СЕТ СН'!$G$23</f>
        <v>1400.2547210500002</v>
      </c>
      <c r="D68" s="36">
        <f>SUMIFS(СВЦЭМ!$D$39:$D$782,СВЦЭМ!$A$39:$A$782,$A68,СВЦЭМ!$B$39:$B$782,D$47)+'СЕТ СН'!$G$11+СВЦЭМ!$D$10+'СЕТ СН'!$G$6-'СЕТ СН'!$G$23</f>
        <v>1327.4765043800001</v>
      </c>
      <c r="E68" s="36">
        <f>SUMIFS(СВЦЭМ!$D$39:$D$782,СВЦЭМ!$A$39:$A$782,$A68,СВЦЭМ!$B$39:$B$782,E$47)+'СЕТ СН'!$G$11+СВЦЭМ!$D$10+'СЕТ СН'!$G$6-'СЕТ СН'!$G$23</f>
        <v>1317.74000363</v>
      </c>
      <c r="F68" s="36">
        <f>SUMIFS(СВЦЭМ!$D$39:$D$782,СВЦЭМ!$A$39:$A$782,$A68,СВЦЭМ!$B$39:$B$782,F$47)+'СЕТ СН'!$G$11+СВЦЭМ!$D$10+'СЕТ СН'!$G$6-'СЕТ СН'!$G$23</f>
        <v>1317.7795886500001</v>
      </c>
      <c r="G68" s="36">
        <f>SUMIFS(СВЦЭМ!$D$39:$D$782,СВЦЭМ!$A$39:$A$782,$A68,СВЦЭМ!$B$39:$B$782,G$47)+'СЕТ СН'!$G$11+СВЦЭМ!$D$10+'СЕТ СН'!$G$6-'СЕТ СН'!$G$23</f>
        <v>1311.1833293900002</v>
      </c>
      <c r="H68" s="36">
        <f>SUMIFS(СВЦЭМ!$D$39:$D$782,СВЦЭМ!$A$39:$A$782,$A68,СВЦЭМ!$B$39:$B$782,H$47)+'СЕТ СН'!$G$11+СВЦЭМ!$D$10+'СЕТ СН'!$G$6-'СЕТ СН'!$G$23</f>
        <v>1369.19253415</v>
      </c>
      <c r="I68" s="36">
        <f>SUMIFS(СВЦЭМ!$D$39:$D$782,СВЦЭМ!$A$39:$A$782,$A68,СВЦЭМ!$B$39:$B$782,I$47)+'СЕТ СН'!$G$11+СВЦЭМ!$D$10+'СЕТ СН'!$G$6-'СЕТ СН'!$G$23</f>
        <v>1328.09041699</v>
      </c>
      <c r="J68" s="36">
        <f>SUMIFS(СВЦЭМ!$D$39:$D$782,СВЦЭМ!$A$39:$A$782,$A68,СВЦЭМ!$B$39:$B$782,J$47)+'СЕТ СН'!$G$11+СВЦЭМ!$D$10+'СЕТ СН'!$G$6-'СЕТ СН'!$G$23</f>
        <v>1323.08932854</v>
      </c>
      <c r="K68" s="36">
        <f>SUMIFS(СВЦЭМ!$D$39:$D$782,СВЦЭМ!$A$39:$A$782,$A68,СВЦЭМ!$B$39:$B$782,K$47)+'СЕТ СН'!$G$11+СВЦЭМ!$D$10+'СЕТ СН'!$G$6-'СЕТ СН'!$G$23</f>
        <v>1300.7618042000001</v>
      </c>
      <c r="L68" s="36">
        <f>SUMIFS(СВЦЭМ!$D$39:$D$782,СВЦЭМ!$A$39:$A$782,$A68,СВЦЭМ!$B$39:$B$782,L$47)+'СЕТ СН'!$G$11+СВЦЭМ!$D$10+'СЕТ СН'!$G$6-'СЕТ СН'!$G$23</f>
        <v>1309.3259153700001</v>
      </c>
      <c r="M68" s="36">
        <f>SUMIFS(СВЦЭМ!$D$39:$D$782,СВЦЭМ!$A$39:$A$782,$A68,СВЦЭМ!$B$39:$B$782,M$47)+'СЕТ СН'!$G$11+СВЦЭМ!$D$10+'СЕТ СН'!$G$6-'СЕТ СН'!$G$23</f>
        <v>1320.02598962</v>
      </c>
      <c r="N68" s="36">
        <f>SUMIFS(СВЦЭМ!$D$39:$D$782,СВЦЭМ!$A$39:$A$782,$A68,СВЦЭМ!$B$39:$B$782,N$47)+'СЕТ СН'!$G$11+СВЦЭМ!$D$10+'СЕТ СН'!$G$6-'СЕТ СН'!$G$23</f>
        <v>1359.85741063</v>
      </c>
      <c r="O68" s="36">
        <f>SUMIFS(СВЦЭМ!$D$39:$D$782,СВЦЭМ!$A$39:$A$782,$A68,СВЦЭМ!$B$39:$B$782,O$47)+'СЕТ СН'!$G$11+СВЦЭМ!$D$10+'СЕТ СН'!$G$6-'СЕТ СН'!$G$23</f>
        <v>1400.10466268</v>
      </c>
      <c r="P68" s="36">
        <f>SUMIFS(СВЦЭМ!$D$39:$D$782,СВЦЭМ!$A$39:$A$782,$A68,СВЦЭМ!$B$39:$B$782,P$47)+'СЕТ СН'!$G$11+СВЦЭМ!$D$10+'СЕТ СН'!$G$6-'СЕТ СН'!$G$23</f>
        <v>1395.6653778</v>
      </c>
      <c r="Q68" s="36">
        <f>SUMIFS(СВЦЭМ!$D$39:$D$782,СВЦЭМ!$A$39:$A$782,$A68,СВЦЭМ!$B$39:$B$782,Q$47)+'СЕТ СН'!$G$11+СВЦЭМ!$D$10+'СЕТ СН'!$G$6-'СЕТ СН'!$G$23</f>
        <v>1399.1178829</v>
      </c>
      <c r="R68" s="36">
        <f>SUMIFS(СВЦЭМ!$D$39:$D$782,СВЦЭМ!$A$39:$A$782,$A68,СВЦЭМ!$B$39:$B$782,R$47)+'СЕТ СН'!$G$11+СВЦЭМ!$D$10+'СЕТ СН'!$G$6-'СЕТ СН'!$G$23</f>
        <v>1398.80799716</v>
      </c>
      <c r="S68" s="36">
        <f>SUMIFS(СВЦЭМ!$D$39:$D$782,СВЦЭМ!$A$39:$A$782,$A68,СВЦЭМ!$B$39:$B$782,S$47)+'СЕТ СН'!$G$11+СВЦЭМ!$D$10+'СЕТ СН'!$G$6-'СЕТ СН'!$G$23</f>
        <v>1361.4768843500001</v>
      </c>
      <c r="T68" s="36">
        <f>SUMIFS(СВЦЭМ!$D$39:$D$782,СВЦЭМ!$A$39:$A$782,$A68,СВЦЭМ!$B$39:$B$782,T$47)+'СЕТ СН'!$G$11+СВЦЭМ!$D$10+'СЕТ СН'!$G$6-'СЕТ СН'!$G$23</f>
        <v>1330.4147444500002</v>
      </c>
      <c r="U68" s="36">
        <f>SUMIFS(СВЦЭМ!$D$39:$D$782,СВЦЭМ!$A$39:$A$782,$A68,СВЦЭМ!$B$39:$B$782,U$47)+'СЕТ СН'!$G$11+СВЦЭМ!$D$10+'СЕТ СН'!$G$6-'СЕТ СН'!$G$23</f>
        <v>1322.3665644</v>
      </c>
      <c r="V68" s="36">
        <f>SUMIFS(СВЦЭМ!$D$39:$D$782,СВЦЭМ!$A$39:$A$782,$A68,СВЦЭМ!$B$39:$B$782,V$47)+'СЕТ СН'!$G$11+СВЦЭМ!$D$10+'СЕТ СН'!$G$6-'СЕТ СН'!$G$23</f>
        <v>1310.0078288300001</v>
      </c>
      <c r="W68" s="36">
        <f>SUMIFS(СВЦЭМ!$D$39:$D$782,СВЦЭМ!$A$39:$A$782,$A68,СВЦЭМ!$B$39:$B$782,W$47)+'СЕТ СН'!$G$11+СВЦЭМ!$D$10+'СЕТ СН'!$G$6-'СЕТ СН'!$G$23</f>
        <v>1317.1607334600001</v>
      </c>
      <c r="X68" s="36">
        <f>SUMIFS(СВЦЭМ!$D$39:$D$782,СВЦЭМ!$A$39:$A$782,$A68,СВЦЭМ!$B$39:$B$782,X$47)+'СЕТ СН'!$G$11+СВЦЭМ!$D$10+'СЕТ СН'!$G$6-'СЕТ СН'!$G$23</f>
        <v>1288.9358786400001</v>
      </c>
      <c r="Y68" s="36">
        <f>SUMIFS(СВЦЭМ!$D$39:$D$782,СВЦЭМ!$A$39:$A$782,$A68,СВЦЭМ!$B$39:$B$782,Y$47)+'СЕТ СН'!$G$11+СВЦЭМ!$D$10+'СЕТ СН'!$G$6-'СЕТ СН'!$G$23</f>
        <v>1324.0931885300001</v>
      </c>
    </row>
    <row r="69" spans="1:26" ht="15.75" x14ac:dyDescent="0.2">
      <c r="A69" s="35">
        <f t="shared" si="1"/>
        <v>44491</v>
      </c>
      <c r="B69" s="36">
        <f>SUMIFS(СВЦЭМ!$D$39:$D$782,СВЦЭМ!$A$39:$A$782,$A69,СВЦЭМ!$B$39:$B$782,B$47)+'СЕТ СН'!$G$11+СВЦЭМ!$D$10+'СЕТ СН'!$G$6-'СЕТ СН'!$G$23</f>
        <v>1352.0712771800002</v>
      </c>
      <c r="C69" s="36">
        <f>SUMIFS(СВЦЭМ!$D$39:$D$782,СВЦЭМ!$A$39:$A$782,$A69,СВЦЭМ!$B$39:$B$782,C$47)+'СЕТ СН'!$G$11+СВЦЭМ!$D$10+'СЕТ СН'!$G$6-'СЕТ СН'!$G$23</f>
        <v>1407.58198505</v>
      </c>
      <c r="D69" s="36">
        <f>SUMIFS(СВЦЭМ!$D$39:$D$782,СВЦЭМ!$A$39:$A$782,$A69,СВЦЭМ!$B$39:$B$782,D$47)+'СЕТ СН'!$G$11+СВЦЭМ!$D$10+'СЕТ СН'!$G$6-'СЕТ СН'!$G$23</f>
        <v>1365.23447102</v>
      </c>
      <c r="E69" s="36">
        <f>SUMIFS(СВЦЭМ!$D$39:$D$782,СВЦЭМ!$A$39:$A$782,$A69,СВЦЭМ!$B$39:$B$782,E$47)+'СЕТ СН'!$G$11+СВЦЭМ!$D$10+'СЕТ СН'!$G$6-'СЕТ СН'!$G$23</f>
        <v>1370.67904299</v>
      </c>
      <c r="F69" s="36">
        <f>SUMIFS(СВЦЭМ!$D$39:$D$782,СВЦЭМ!$A$39:$A$782,$A69,СВЦЭМ!$B$39:$B$782,F$47)+'СЕТ СН'!$G$11+СВЦЭМ!$D$10+'СЕТ СН'!$G$6-'СЕТ СН'!$G$23</f>
        <v>1359.6405560400001</v>
      </c>
      <c r="G69" s="36">
        <f>SUMIFS(СВЦЭМ!$D$39:$D$782,СВЦЭМ!$A$39:$A$782,$A69,СВЦЭМ!$B$39:$B$782,G$47)+'СЕТ СН'!$G$11+СВЦЭМ!$D$10+'СЕТ СН'!$G$6-'СЕТ СН'!$G$23</f>
        <v>1355.9293546500001</v>
      </c>
      <c r="H69" s="36">
        <f>SUMIFS(СВЦЭМ!$D$39:$D$782,СВЦЭМ!$A$39:$A$782,$A69,СВЦЭМ!$B$39:$B$782,H$47)+'СЕТ СН'!$G$11+СВЦЭМ!$D$10+'СЕТ СН'!$G$6-'СЕТ СН'!$G$23</f>
        <v>1394.0351088800001</v>
      </c>
      <c r="I69" s="36">
        <f>SUMIFS(СВЦЭМ!$D$39:$D$782,СВЦЭМ!$A$39:$A$782,$A69,СВЦЭМ!$B$39:$B$782,I$47)+'СЕТ СН'!$G$11+СВЦЭМ!$D$10+'СЕТ СН'!$G$6-'СЕТ СН'!$G$23</f>
        <v>1387.4193548600001</v>
      </c>
      <c r="J69" s="36">
        <f>SUMIFS(СВЦЭМ!$D$39:$D$782,СВЦЭМ!$A$39:$A$782,$A69,СВЦЭМ!$B$39:$B$782,J$47)+'СЕТ СН'!$G$11+СВЦЭМ!$D$10+'СЕТ СН'!$G$6-'СЕТ СН'!$G$23</f>
        <v>1381.26391861</v>
      </c>
      <c r="K69" s="36">
        <f>SUMIFS(СВЦЭМ!$D$39:$D$782,СВЦЭМ!$A$39:$A$782,$A69,СВЦЭМ!$B$39:$B$782,K$47)+'СЕТ СН'!$G$11+СВЦЭМ!$D$10+'СЕТ СН'!$G$6-'СЕТ СН'!$G$23</f>
        <v>1350.0397860600001</v>
      </c>
      <c r="L69" s="36">
        <f>SUMIFS(СВЦЭМ!$D$39:$D$782,СВЦЭМ!$A$39:$A$782,$A69,СВЦЭМ!$B$39:$B$782,L$47)+'СЕТ СН'!$G$11+СВЦЭМ!$D$10+'СЕТ СН'!$G$6-'СЕТ СН'!$G$23</f>
        <v>1349.39209009</v>
      </c>
      <c r="M69" s="36">
        <f>SUMIFS(СВЦЭМ!$D$39:$D$782,СВЦЭМ!$A$39:$A$782,$A69,СВЦЭМ!$B$39:$B$782,M$47)+'СЕТ СН'!$G$11+СВЦЭМ!$D$10+'СЕТ СН'!$G$6-'СЕТ СН'!$G$23</f>
        <v>1356.4818054</v>
      </c>
      <c r="N69" s="36">
        <f>SUMIFS(СВЦЭМ!$D$39:$D$782,СВЦЭМ!$A$39:$A$782,$A69,СВЦЭМ!$B$39:$B$782,N$47)+'СЕТ СН'!$G$11+СВЦЭМ!$D$10+'СЕТ СН'!$G$6-'СЕТ СН'!$G$23</f>
        <v>1350.1384166100001</v>
      </c>
      <c r="O69" s="36">
        <f>SUMIFS(СВЦЭМ!$D$39:$D$782,СВЦЭМ!$A$39:$A$782,$A69,СВЦЭМ!$B$39:$B$782,O$47)+'СЕТ СН'!$G$11+СВЦЭМ!$D$10+'СЕТ СН'!$G$6-'СЕТ СН'!$G$23</f>
        <v>1350.07837288</v>
      </c>
      <c r="P69" s="36">
        <f>SUMIFS(СВЦЭМ!$D$39:$D$782,СВЦЭМ!$A$39:$A$782,$A69,СВЦЭМ!$B$39:$B$782,P$47)+'СЕТ СН'!$G$11+СВЦЭМ!$D$10+'СЕТ СН'!$G$6-'СЕТ СН'!$G$23</f>
        <v>1351.42273714</v>
      </c>
      <c r="Q69" s="36">
        <f>SUMIFS(СВЦЭМ!$D$39:$D$782,СВЦЭМ!$A$39:$A$782,$A69,СВЦЭМ!$B$39:$B$782,Q$47)+'СЕТ СН'!$G$11+СВЦЭМ!$D$10+'СЕТ СН'!$G$6-'СЕТ СН'!$G$23</f>
        <v>1430.0722121200001</v>
      </c>
      <c r="R69" s="36">
        <f>SUMIFS(СВЦЭМ!$D$39:$D$782,СВЦЭМ!$A$39:$A$782,$A69,СВЦЭМ!$B$39:$B$782,R$47)+'СЕТ СН'!$G$11+СВЦЭМ!$D$10+'СЕТ СН'!$G$6-'СЕТ СН'!$G$23</f>
        <v>1430.7037489900001</v>
      </c>
      <c r="S69" s="36">
        <f>SUMIFS(СВЦЭМ!$D$39:$D$782,СВЦЭМ!$A$39:$A$782,$A69,СВЦЭМ!$B$39:$B$782,S$47)+'СЕТ СН'!$G$11+СВЦЭМ!$D$10+'СЕТ СН'!$G$6-'СЕТ СН'!$G$23</f>
        <v>1393.4765214900001</v>
      </c>
      <c r="T69" s="36">
        <f>SUMIFS(СВЦЭМ!$D$39:$D$782,СВЦЭМ!$A$39:$A$782,$A69,СВЦЭМ!$B$39:$B$782,T$47)+'СЕТ СН'!$G$11+СВЦЭМ!$D$10+'СЕТ СН'!$G$6-'СЕТ СН'!$G$23</f>
        <v>1330.8283997400001</v>
      </c>
      <c r="U69" s="36">
        <f>SUMIFS(СВЦЭМ!$D$39:$D$782,СВЦЭМ!$A$39:$A$782,$A69,СВЦЭМ!$B$39:$B$782,U$47)+'СЕТ СН'!$G$11+СВЦЭМ!$D$10+'СЕТ СН'!$G$6-'СЕТ СН'!$G$23</f>
        <v>1329.96577114</v>
      </c>
      <c r="V69" s="36">
        <f>SUMIFS(СВЦЭМ!$D$39:$D$782,СВЦЭМ!$A$39:$A$782,$A69,СВЦЭМ!$B$39:$B$782,V$47)+'СЕТ СН'!$G$11+СВЦЭМ!$D$10+'СЕТ СН'!$G$6-'СЕТ СН'!$G$23</f>
        <v>1354.2800730600002</v>
      </c>
      <c r="W69" s="36">
        <f>SUMIFS(СВЦЭМ!$D$39:$D$782,СВЦЭМ!$A$39:$A$782,$A69,СВЦЭМ!$B$39:$B$782,W$47)+'СЕТ СН'!$G$11+СВЦЭМ!$D$10+'СЕТ СН'!$G$6-'СЕТ СН'!$G$23</f>
        <v>1374.14666459</v>
      </c>
      <c r="X69" s="36">
        <f>SUMIFS(СВЦЭМ!$D$39:$D$782,СВЦЭМ!$A$39:$A$782,$A69,СВЦЭМ!$B$39:$B$782,X$47)+'СЕТ СН'!$G$11+СВЦЭМ!$D$10+'СЕТ СН'!$G$6-'СЕТ СН'!$G$23</f>
        <v>1404.52314834</v>
      </c>
      <c r="Y69" s="36">
        <f>SUMIFS(СВЦЭМ!$D$39:$D$782,СВЦЭМ!$A$39:$A$782,$A69,СВЦЭМ!$B$39:$B$782,Y$47)+'СЕТ СН'!$G$11+СВЦЭМ!$D$10+'СЕТ СН'!$G$6-'СЕТ СН'!$G$23</f>
        <v>1383.9337008900002</v>
      </c>
    </row>
    <row r="70" spans="1:26" ht="15.75" x14ac:dyDescent="0.2">
      <c r="A70" s="35">
        <f t="shared" si="1"/>
        <v>44492</v>
      </c>
      <c r="B70" s="36">
        <f>SUMIFS(СВЦЭМ!$D$39:$D$782,СВЦЭМ!$A$39:$A$782,$A70,СВЦЭМ!$B$39:$B$782,B$47)+'СЕТ СН'!$G$11+СВЦЭМ!$D$10+'СЕТ СН'!$G$6-'СЕТ СН'!$G$23</f>
        <v>1368.8109894700001</v>
      </c>
      <c r="C70" s="36">
        <f>SUMIFS(СВЦЭМ!$D$39:$D$782,СВЦЭМ!$A$39:$A$782,$A70,СВЦЭМ!$B$39:$B$782,C$47)+'СЕТ СН'!$G$11+СВЦЭМ!$D$10+'СЕТ СН'!$G$6-'СЕТ СН'!$G$23</f>
        <v>1334.48193225</v>
      </c>
      <c r="D70" s="36">
        <f>SUMIFS(СВЦЭМ!$D$39:$D$782,СВЦЭМ!$A$39:$A$782,$A70,СВЦЭМ!$B$39:$B$782,D$47)+'СЕТ СН'!$G$11+СВЦЭМ!$D$10+'СЕТ СН'!$G$6-'СЕТ СН'!$G$23</f>
        <v>1355.0945613600002</v>
      </c>
      <c r="E70" s="36">
        <f>SUMIFS(СВЦЭМ!$D$39:$D$782,СВЦЭМ!$A$39:$A$782,$A70,СВЦЭМ!$B$39:$B$782,E$47)+'СЕТ СН'!$G$11+СВЦЭМ!$D$10+'СЕТ СН'!$G$6-'СЕТ СН'!$G$23</f>
        <v>1371.4094354400002</v>
      </c>
      <c r="F70" s="36">
        <f>SUMIFS(СВЦЭМ!$D$39:$D$782,СВЦЭМ!$A$39:$A$782,$A70,СВЦЭМ!$B$39:$B$782,F$47)+'СЕТ СН'!$G$11+СВЦЭМ!$D$10+'СЕТ СН'!$G$6-'СЕТ СН'!$G$23</f>
        <v>1367.5843932800001</v>
      </c>
      <c r="G70" s="36">
        <f>SUMIFS(СВЦЭМ!$D$39:$D$782,СВЦЭМ!$A$39:$A$782,$A70,СВЦЭМ!$B$39:$B$782,G$47)+'СЕТ СН'!$G$11+СВЦЭМ!$D$10+'СЕТ СН'!$G$6-'СЕТ СН'!$G$23</f>
        <v>1374.7383291400001</v>
      </c>
      <c r="H70" s="36">
        <f>SUMIFS(СВЦЭМ!$D$39:$D$782,СВЦЭМ!$A$39:$A$782,$A70,СВЦЭМ!$B$39:$B$782,H$47)+'СЕТ СН'!$G$11+СВЦЭМ!$D$10+'СЕТ СН'!$G$6-'СЕТ СН'!$G$23</f>
        <v>1334.3788630900001</v>
      </c>
      <c r="I70" s="36">
        <f>SUMIFS(СВЦЭМ!$D$39:$D$782,СВЦЭМ!$A$39:$A$782,$A70,СВЦЭМ!$B$39:$B$782,I$47)+'СЕТ СН'!$G$11+СВЦЭМ!$D$10+'СЕТ СН'!$G$6-'СЕТ СН'!$G$23</f>
        <v>1332.4048513400001</v>
      </c>
      <c r="J70" s="36">
        <f>SUMIFS(СВЦЭМ!$D$39:$D$782,СВЦЭМ!$A$39:$A$782,$A70,СВЦЭМ!$B$39:$B$782,J$47)+'СЕТ СН'!$G$11+СВЦЭМ!$D$10+'СЕТ СН'!$G$6-'СЕТ СН'!$G$23</f>
        <v>1284.0195948800001</v>
      </c>
      <c r="K70" s="36">
        <f>SUMIFS(СВЦЭМ!$D$39:$D$782,СВЦЭМ!$A$39:$A$782,$A70,СВЦЭМ!$B$39:$B$782,K$47)+'СЕТ СН'!$G$11+СВЦЭМ!$D$10+'СЕТ СН'!$G$6-'СЕТ СН'!$G$23</f>
        <v>1266.90522506</v>
      </c>
      <c r="L70" s="36">
        <f>SUMIFS(СВЦЭМ!$D$39:$D$782,СВЦЭМ!$A$39:$A$782,$A70,СВЦЭМ!$B$39:$B$782,L$47)+'СЕТ СН'!$G$11+СВЦЭМ!$D$10+'СЕТ СН'!$G$6-'СЕТ СН'!$G$23</f>
        <v>1247.60579882</v>
      </c>
      <c r="M70" s="36">
        <f>SUMIFS(СВЦЭМ!$D$39:$D$782,СВЦЭМ!$A$39:$A$782,$A70,СВЦЭМ!$B$39:$B$782,M$47)+'СЕТ СН'!$G$11+СВЦЭМ!$D$10+'СЕТ СН'!$G$6-'СЕТ СН'!$G$23</f>
        <v>1240.4685336800001</v>
      </c>
      <c r="N70" s="36">
        <f>SUMIFS(СВЦЭМ!$D$39:$D$782,СВЦЭМ!$A$39:$A$782,$A70,СВЦЭМ!$B$39:$B$782,N$47)+'СЕТ СН'!$G$11+СВЦЭМ!$D$10+'СЕТ СН'!$G$6-'СЕТ СН'!$G$23</f>
        <v>1229.98796053</v>
      </c>
      <c r="O70" s="36">
        <f>SUMIFS(СВЦЭМ!$D$39:$D$782,СВЦЭМ!$A$39:$A$782,$A70,СВЦЭМ!$B$39:$B$782,O$47)+'СЕТ СН'!$G$11+СВЦЭМ!$D$10+'СЕТ СН'!$G$6-'СЕТ СН'!$G$23</f>
        <v>1221.5876686000001</v>
      </c>
      <c r="P70" s="36">
        <f>SUMIFS(СВЦЭМ!$D$39:$D$782,СВЦЭМ!$A$39:$A$782,$A70,СВЦЭМ!$B$39:$B$782,P$47)+'СЕТ СН'!$G$11+СВЦЭМ!$D$10+'СЕТ СН'!$G$6-'СЕТ СН'!$G$23</f>
        <v>1214.9633809700001</v>
      </c>
      <c r="Q70" s="36">
        <f>SUMIFS(СВЦЭМ!$D$39:$D$782,СВЦЭМ!$A$39:$A$782,$A70,СВЦЭМ!$B$39:$B$782,Q$47)+'СЕТ СН'!$G$11+СВЦЭМ!$D$10+'СЕТ СН'!$G$6-'СЕТ СН'!$G$23</f>
        <v>1208.3434503799999</v>
      </c>
      <c r="R70" s="36">
        <f>SUMIFS(СВЦЭМ!$D$39:$D$782,СВЦЭМ!$A$39:$A$782,$A70,СВЦЭМ!$B$39:$B$782,R$47)+'СЕТ СН'!$G$11+СВЦЭМ!$D$10+'СЕТ СН'!$G$6-'СЕТ СН'!$G$23</f>
        <v>1204.7817286600002</v>
      </c>
      <c r="S70" s="36">
        <f>SUMIFS(СВЦЭМ!$D$39:$D$782,СВЦЭМ!$A$39:$A$782,$A70,СВЦЭМ!$B$39:$B$782,S$47)+'СЕТ СН'!$G$11+СВЦЭМ!$D$10+'СЕТ СН'!$G$6-'СЕТ СН'!$G$23</f>
        <v>1209.7232511699999</v>
      </c>
      <c r="T70" s="36">
        <f>SUMIFS(СВЦЭМ!$D$39:$D$782,СВЦЭМ!$A$39:$A$782,$A70,СВЦЭМ!$B$39:$B$782,T$47)+'СЕТ СН'!$G$11+СВЦЭМ!$D$10+'СЕТ СН'!$G$6-'СЕТ СН'!$G$23</f>
        <v>1216.7285182300002</v>
      </c>
      <c r="U70" s="36">
        <f>SUMIFS(СВЦЭМ!$D$39:$D$782,СВЦЭМ!$A$39:$A$782,$A70,СВЦЭМ!$B$39:$B$782,U$47)+'СЕТ СН'!$G$11+СВЦЭМ!$D$10+'СЕТ СН'!$G$6-'СЕТ СН'!$G$23</f>
        <v>1210.99622211</v>
      </c>
      <c r="V70" s="36">
        <f>SUMIFS(СВЦЭМ!$D$39:$D$782,СВЦЭМ!$A$39:$A$782,$A70,СВЦЭМ!$B$39:$B$782,V$47)+'СЕТ СН'!$G$11+СВЦЭМ!$D$10+'СЕТ СН'!$G$6-'СЕТ СН'!$G$23</f>
        <v>1200.35203155</v>
      </c>
      <c r="W70" s="36">
        <f>SUMIFS(СВЦЭМ!$D$39:$D$782,СВЦЭМ!$A$39:$A$782,$A70,СВЦЭМ!$B$39:$B$782,W$47)+'СЕТ СН'!$G$11+СВЦЭМ!$D$10+'СЕТ СН'!$G$6-'СЕТ СН'!$G$23</f>
        <v>1219.1510684100001</v>
      </c>
      <c r="X70" s="36">
        <f>SUMIFS(СВЦЭМ!$D$39:$D$782,СВЦЭМ!$A$39:$A$782,$A70,СВЦЭМ!$B$39:$B$782,X$47)+'СЕТ СН'!$G$11+СВЦЭМ!$D$10+'СЕТ СН'!$G$6-'СЕТ СН'!$G$23</f>
        <v>1245.1761249800002</v>
      </c>
      <c r="Y70" s="36">
        <f>SUMIFS(СВЦЭМ!$D$39:$D$782,СВЦЭМ!$A$39:$A$782,$A70,СВЦЭМ!$B$39:$B$782,Y$47)+'СЕТ СН'!$G$11+СВЦЭМ!$D$10+'СЕТ СН'!$G$6-'СЕТ СН'!$G$23</f>
        <v>1295.6046708200001</v>
      </c>
    </row>
    <row r="71" spans="1:26" ht="15.75" x14ac:dyDescent="0.2">
      <c r="A71" s="35">
        <f t="shared" si="1"/>
        <v>44493</v>
      </c>
      <c r="B71" s="36">
        <f>SUMIFS(СВЦЭМ!$D$39:$D$782,СВЦЭМ!$A$39:$A$782,$A71,СВЦЭМ!$B$39:$B$782,B$47)+'СЕТ СН'!$G$11+СВЦЭМ!$D$10+'СЕТ СН'!$G$6-'СЕТ СН'!$G$23</f>
        <v>1337.3580246000001</v>
      </c>
      <c r="C71" s="36">
        <f>SUMIFS(СВЦЭМ!$D$39:$D$782,СВЦЭМ!$A$39:$A$782,$A71,СВЦЭМ!$B$39:$B$782,C$47)+'СЕТ СН'!$G$11+СВЦЭМ!$D$10+'СЕТ СН'!$G$6-'СЕТ СН'!$G$23</f>
        <v>1372.2125167700001</v>
      </c>
      <c r="D71" s="36">
        <f>SUMIFS(СВЦЭМ!$D$39:$D$782,СВЦЭМ!$A$39:$A$782,$A71,СВЦЭМ!$B$39:$B$782,D$47)+'СЕТ СН'!$G$11+СВЦЭМ!$D$10+'СЕТ СН'!$G$6-'СЕТ СН'!$G$23</f>
        <v>1421.4109864</v>
      </c>
      <c r="E71" s="36">
        <f>SUMIFS(СВЦЭМ!$D$39:$D$782,СВЦЭМ!$A$39:$A$782,$A71,СВЦЭМ!$B$39:$B$782,E$47)+'СЕТ СН'!$G$11+СВЦЭМ!$D$10+'СЕТ СН'!$G$6-'СЕТ СН'!$G$23</f>
        <v>1432.8097221</v>
      </c>
      <c r="F71" s="36">
        <f>SUMIFS(СВЦЭМ!$D$39:$D$782,СВЦЭМ!$A$39:$A$782,$A71,СВЦЭМ!$B$39:$B$782,F$47)+'СЕТ СН'!$G$11+СВЦЭМ!$D$10+'СЕТ СН'!$G$6-'СЕТ СН'!$G$23</f>
        <v>1426.39007206</v>
      </c>
      <c r="G71" s="36">
        <f>SUMIFS(СВЦЭМ!$D$39:$D$782,СВЦЭМ!$A$39:$A$782,$A71,СВЦЭМ!$B$39:$B$782,G$47)+'СЕТ СН'!$G$11+СВЦЭМ!$D$10+'СЕТ СН'!$G$6-'СЕТ СН'!$G$23</f>
        <v>1429.45594828</v>
      </c>
      <c r="H71" s="36">
        <f>SUMIFS(СВЦЭМ!$D$39:$D$782,СВЦЭМ!$A$39:$A$782,$A71,СВЦЭМ!$B$39:$B$782,H$47)+'СЕТ СН'!$G$11+СВЦЭМ!$D$10+'СЕТ СН'!$G$6-'СЕТ СН'!$G$23</f>
        <v>1390.4478661800001</v>
      </c>
      <c r="I71" s="36">
        <f>SUMIFS(СВЦЭМ!$D$39:$D$782,СВЦЭМ!$A$39:$A$782,$A71,СВЦЭМ!$B$39:$B$782,I$47)+'СЕТ СН'!$G$11+СВЦЭМ!$D$10+'СЕТ СН'!$G$6-'СЕТ СН'!$G$23</f>
        <v>1335.85592533</v>
      </c>
      <c r="J71" s="36">
        <f>SUMIFS(СВЦЭМ!$D$39:$D$782,СВЦЭМ!$A$39:$A$782,$A71,СВЦЭМ!$B$39:$B$782,J$47)+'СЕТ СН'!$G$11+СВЦЭМ!$D$10+'СЕТ СН'!$G$6-'СЕТ СН'!$G$23</f>
        <v>1283.19538773</v>
      </c>
      <c r="K71" s="36">
        <f>SUMIFS(СВЦЭМ!$D$39:$D$782,СВЦЭМ!$A$39:$A$782,$A71,СВЦЭМ!$B$39:$B$782,K$47)+'СЕТ СН'!$G$11+СВЦЭМ!$D$10+'СЕТ СН'!$G$6-'СЕТ СН'!$G$23</f>
        <v>1250.01137965</v>
      </c>
      <c r="L71" s="36">
        <f>SUMIFS(СВЦЭМ!$D$39:$D$782,СВЦЭМ!$A$39:$A$782,$A71,СВЦЭМ!$B$39:$B$782,L$47)+'СЕТ СН'!$G$11+СВЦЭМ!$D$10+'СЕТ СН'!$G$6-'СЕТ СН'!$G$23</f>
        <v>1226.80100791</v>
      </c>
      <c r="M71" s="36">
        <f>SUMIFS(СВЦЭМ!$D$39:$D$782,СВЦЭМ!$A$39:$A$782,$A71,СВЦЭМ!$B$39:$B$782,M$47)+'СЕТ СН'!$G$11+СВЦЭМ!$D$10+'СЕТ СН'!$G$6-'СЕТ СН'!$G$23</f>
        <v>1220.80038281</v>
      </c>
      <c r="N71" s="36">
        <f>SUMIFS(СВЦЭМ!$D$39:$D$782,СВЦЭМ!$A$39:$A$782,$A71,СВЦЭМ!$B$39:$B$782,N$47)+'СЕТ СН'!$G$11+СВЦЭМ!$D$10+'СЕТ СН'!$G$6-'СЕТ СН'!$G$23</f>
        <v>1220.6451350699999</v>
      </c>
      <c r="O71" s="36">
        <f>SUMIFS(СВЦЭМ!$D$39:$D$782,СВЦЭМ!$A$39:$A$782,$A71,СВЦЭМ!$B$39:$B$782,O$47)+'СЕТ СН'!$G$11+СВЦЭМ!$D$10+'СЕТ СН'!$G$6-'СЕТ СН'!$G$23</f>
        <v>1211.71884894</v>
      </c>
      <c r="P71" s="36">
        <f>SUMIFS(СВЦЭМ!$D$39:$D$782,СВЦЭМ!$A$39:$A$782,$A71,СВЦЭМ!$B$39:$B$782,P$47)+'СЕТ СН'!$G$11+СВЦЭМ!$D$10+'СЕТ СН'!$G$6-'СЕТ СН'!$G$23</f>
        <v>1209.6054402200002</v>
      </c>
      <c r="Q71" s="36">
        <f>SUMIFS(СВЦЭМ!$D$39:$D$782,СВЦЭМ!$A$39:$A$782,$A71,СВЦЭМ!$B$39:$B$782,Q$47)+'СЕТ СН'!$G$11+СВЦЭМ!$D$10+'СЕТ СН'!$G$6-'СЕТ СН'!$G$23</f>
        <v>1201.8576536</v>
      </c>
      <c r="R71" s="36">
        <f>SUMIFS(СВЦЭМ!$D$39:$D$782,СВЦЭМ!$A$39:$A$782,$A71,СВЦЭМ!$B$39:$B$782,R$47)+'СЕТ СН'!$G$11+СВЦЭМ!$D$10+'СЕТ СН'!$G$6-'СЕТ СН'!$G$23</f>
        <v>1200.80128057</v>
      </c>
      <c r="S71" s="36">
        <f>SUMIFS(СВЦЭМ!$D$39:$D$782,СВЦЭМ!$A$39:$A$782,$A71,СВЦЭМ!$B$39:$B$782,S$47)+'СЕТ СН'!$G$11+СВЦЭМ!$D$10+'СЕТ СН'!$G$6-'СЕТ СН'!$G$23</f>
        <v>1209.2599539900002</v>
      </c>
      <c r="T71" s="36">
        <f>SUMIFS(СВЦЭМ!$D$39:$D$782,СВЦЭМ!$A$39:$A$782,$A71,СВЦЭМ!$B$39:$B$782,T$47)+'СЕТ СН'!$G$11+СВЦЭМ!$D$10+'СЕТ СН'!$G$6-'СЕТ СН'!$G$23</f>
        <v>1189.7568871000001</v>
      </c>
      <c r="U71" s="36">
        <f>SUMIFS(СВЦЭМ!$D$39:$D$782,СВЦЭМ!$A$39:$A$782,$A71,СВЦЭМ!$B$39:$B$782,U$47)+'СЕТ СН'!$G$11+СВЦЭМ!$D$10+'СЕТ СН'!$G$6-'СЕТ СН'!$G$23</f>
        <v>1204.7624192500002</v>
      </c>
      <c r="V71" s="36">
        <f>SUMIFS(СВЦЭМ!$D$39:$D$782,СВЦЭМ!$A$39:$A$782,$A71,СВЦЭМ!$B$39:$B$782,V$47)+'СЕТ СН'!$G$11+СВЦЭМ!$D$10+'СЕТ СН'!$G$6-'СЕТ СН'!$G$23</f>
        <v>1218.74306824</v>
      </c>
      <c r="W71" s="36">
        <f>SUMIFS(СВЦЭМ!$D$39:$D$782,СВЦЭМ!$A$39:$A$782,$A71,СВЦЭМ!$B$39:$B$782,W$47)+'СЕТ СН'!$G$11+СВЦЭМ!$D$10+'СЕТ СН'!$G$6-'СЕТ СН'!$G$23</f>
        <v>1233.9185336100002</v>
      </c>
      <c r="X71" s="36">
        <f>SUMIFS(СВЦЭМ!$D$39:$D$782,СВЦЭМ!$A$39:$A$782,$A71,СВЦЭМ!$B$39:$B$782,X$47)+'СЕТ СН'!$G$11+СВЦЭМ!$D$10+'СЕТ СН'!$G$6-'СЕТ СН'!$G$23</f>
        <v>1257.64997739</v>
      </c>
      <c r="Y71" s="36">
        <f>SUMIFS(СВЦЭМ!$D$39:$D$782,СВЦЭМ!$A$39:$A$782,$A71,СВЦЭМ!$B$39:$B$782,Y$47)+'СЕТ СН'!$G$11+СВЦЭМ!$D$10+'СЕТ СН'!$G$6-'СЕТ СН'!$G$23</f>
        <v>1296.8973204900001</v>
      </c>
    </row>
    <row r="72" spans="1:26" ht="15.75" x14ac:dyDescent="0.2">
      <c r="A72" s="35">
        <f t="shared" si="1"/>
        <v>44494</v>
      </c>
      <c r="B72" s="36">
        <f>SUMIFS(СВЦЭМ!$D$39:$D$782,СВЦЭМ!$A$39:$A$782,$A72,СВЦЭМ!$B$39:$B$782,B$47)+'СЕТ СН'!$G$11+СВЦЭМ!$D$10+'СЕТ СН'!$G$6-'СЕТ СН'!$G$23</f>
        <v>1366.5615552300001</v>
      </c>
      <c r="C72" s="36">
        <f>SUMIFS(СВЦЭМ!$D$39:$D$782,СВЦЭМ!$A$39:$A$782,$A72,СВЦЭМ!$B$39:$B$782,C$47)+'СЕТ СН'!$G$11+СВЦЭМ!$D$10+'СЕТ СН'!$G$6-'СЕТ СН'!$G$23</f>
        <v>1453.4587494100001</v>
      </c>
      <c r="D72" s="36">
        <f>SUMIFS(СВЦЭМ!$D$39:$D$782,СВЦЭМ!$A$39:$A$782,$A72,СВЦЭМ!$B$39:$B$782,D$47)+'СЕТ СН'!$G$11+СВЦЭМ!$D$10+'СЕТ СН'!$G$6-'СЕТ СН'!$G$23</f>
        <v>1452.76379146</v>
      </c>
      <c r="E72" s="36">
        <f>SUMIFS(СВЦЭМ!$D$39:$D$782,СВЦЭМ!$A$39:$A$782,$A72,СВЦЭМ!$B$39:$B$782,E$47)+'СЕТ СН'!$G$11+СВЦЭМ!$D$10+'СЕТ СН'!$G$6-'СЕТ СН'!$G$23</f>
        <v>1343.0121947</v>
      </c>
      <c r="F72" s="36">
        <f>SUMIFS(СВЦЭМ!$D$39:$D$782,СВЦЭМ!$A$39:$A$782,$A72,СВЦЭМ!$B$39:$B$782,F$47)+'СЕТ СН'!$G$11+СВЦЭМ!$D$10+'СЕТ СН'!$G$6-'СЕТ СН'!$G$23</f>
        <v>1338.46151915</v>
      </c>
      <c r="G72" s="36">
        <f>SUMIFS(СВЦЭМ!$D$39:$D$782,СВЦЭМ!$A$39:$A$782,$A72,СВЦЭМ!$B$39:$B$782,G$47)+'СЕТ СН'!$G$11+СВЦЭМ!$D$10+'СЕТ СН'!$G$6-'СЕТ СН'!$G$23</f>
        <v>1348.2637938300002</v>
      </c>
      <c r="H72" s="36">
        <f>SUMIFS(СВЦЭМ!$D$39:$D$782,СВЦЭМ!$A$39:$A$782,$A72,СВЦЭМ!$B$39:$B$782,H$47)+'СЕТ СН'!$G$11+СВЦЭМ!$D$10+'СЕТ СН'!$G$6-'СЕТ СН'!$G$23</f>
        <v>1411.4899419600001</v>
      </c>
      <c r="I72" s="36">
        <f>SUMIFS(СВЦЭМ!$D$39:$D$782,СВЦЭМ!$A$39:$A$782,$A72,СВЦЭМ!$B$39:$B$782,I$47)+'СЕТ СН'!$G$11+СВЦЭМ!$D$10+'СЕТ СН'!$G$6-'СЕТ СН'!$G$23</f>
        <v>1391.2280379700001</v>
      </c>
      <c r="J72" s="36">
        <f>SUMIFS(СВЦЭМ!$D$39:$D$782,СВЦЭМ!$A$39:$A$782,$A72,СВЦЭМ!$B$39:$B$782,J$47)+'СЕТ СН'!$G$11+СВЦЭМ!$D$10+'СЕТ СН'!$G$6-'СЕТ СН'!$G$23</f>
        <v>1325.56468875</v>
      </c>
      <c r="K72" s="36">
        <f>SUMIFS(СВЦЭМ!$D$39:$D$782,СВЦЭМ!$A$39:$A$782,$A72,СВЦЭМ!$B$39:$B$782,K$47)+'СЕТ СН'!$G$11+СВЦЭМ!$D$10+'СЕТ СН'!$G$6-'СЕТ СН'!$G$23</f>
        <v>1285.85472415</v>
      </c>
      <c r="L72" s="36">
        <f>SUMIFS(СВЦЭМ!$D$39:$D$782,СВЦЭМ!$A$39:$A$782,$A72,СВЦЭМ!$B$39:$B$782,L$47)+'СЕТ СН'!$G$11+СВЦЭМ!$D$10+'СЕТ СН'!$G$6-'СЕТ СН'!$G$23</f>
        <v>1284.0786048900002</v>
      </c>
      <c r="M72" s="36">
        <f>SUMIFS(СВЦЭМ!$D$39:$D$782,СВЦЭМ!$A$39:$A$782,$A72,СВЦЭМ!$B$39:$B$782,M$47)+'СЕТ СН'!$G$11+СВЦЭМ!$D$10+'СЕТ СН'!$G$6-'СЕТ СН'!$G$23</f>
        <v>1300.6869249400002</v>
      </c>
      <c r="N72" s="36">
        <f>SUMIFS(СВЦЭМ!$D$39:$D$782,СВЦЭМ!$A$39:$A$782,$A72,СВЦЭМ!$B$39:$B$782,N$47)+'СЕТ СН'!$G$11+СВЦЭМ!$D$10+'СЕТ СН'!$G$6-'СЕТ СН'!$G$23</f>
        <v>1313.95810633</v>
      </c>
      <c r="O72" s="36">
        <f>SUMIFS(СВЦЭМ!$D$39:$D$782,СВЦЭМ!$A$39:$A$782,$A72,СВЦЭМ!$B$39:$B$782,O$47)+'СЕТ СН'!$G$11+СВЦЭМ!$D$10+'СЕТ СН'!$G$6-'СЕТ СН'!$G$23</f>
        <v>1313.3910163</v>
      </c>
      <c r="P72" s="36">
        <f>SUMIFS(СВЦЭМ!$D$39:$D$782,СВЦЭМ!$A$39:$A$782,$A72,СВЦЭМ!$B$39:$B$782,P$47)+'СЕТ СН'!$G$11+СВЦЭМ!$D$10+'СЕТ СН'!$G$6-'СЕТ СН'!$G$23</f>
        <v>1309.05031418</v>
      </c>
      <c r="Q72" s="36">
        <f>SUMIFS(СВЦЭМ!$D$39:$D$782,СВЦЭМ!$A$39:$A$782,$A72,СВЦЭМ!$B$39:$B$782,Q$47)+'СЕТ СН'!$G$11+СВЦЭМ!$D$10+'СЕТ СН'!$G$6-'СЕТ СН'!$G$23</f>
        <v>1310.99379589</v>
      </c>
      <c r="R72" s="36">
        <f>SUMIFS(СВЦЭМ!$D$39:$D$782,СВЦЭМ!$A$39:$A$782,$A72,СВЦЭМ!$B$39:$B$782,R$47)+'СЕТ СН'!$G$11+СВЦЭМ!$D$10+'СЕТ СН'!$G$6-'СЕТ СН'!$G$23</f>
        <v>1302.5721924100001</v>
      </c>
      <c r="S72" s="36">
        <f>SUMIFS(СВЦЭМ!$D$39:$D$782,СВЦЭМ!$A$39:$A$782,$A72,СВЦЭМ!$B$39:$B$782,S$47)+'СЕТ СН'!$G$11+СВЦЭМ!$D$10+'СЕТ СН'!$G$6-'СЕТ СН'!$G$23</f>
        <v>1286.36518224</v>
      </c>
      <c r="T72" s="36">
        <f>SUMIFS(СВЦЭМ!$D$39:$D$782,СВЦЭМ!$A$39:$A$782,$A72,СВЦЭМ!$B$39:$B$782,T$47)+'СЕТ СН'!$G$11+СВЦЭМ!$D$10+'СЕТ СН'!$G$6-'СЕТ СН'!$G$23</f>
        <v>1292.1715528</v>
      </c>
      <c r="U72" s="36">
        <f>SUMIFS(СВЦЭМ!$D$39:$D$782,СВЦЭМ!$A$39:$A$782,$A72,СВЦЭМ!$B$39:$B$782,U$47)+'СЕТ СН'!$G$11+СВЦЭМ!$D$10+'СЕТ СН'!$G$6-'СЕТ СН'!$G$23</f>
        <v>1312.74101963</v>
      </c>
      <c r="V72" s="36">
        <f>SUMIFS(СВЦЭМ!$D$39:$D$782,СВЦЭМ!$A$39:$A$782,$A72,СВЦЭМ!$B$39:$B$782,V$47)+'СЕТ СН'!$G$11+СВЦЭМ!$D$10+'СЕТ СН'!$G$6-'СЕТ СН'!$G$23</f>
        <v>1279.0115380100001</v>
      </c>
      <c r="W72" s="36">
        <f>SUMIFS(СВЦЭМ!$D$39:$D$782,СВЦЭМ!$A$39:$A$782,$A72,СВЦЭМ!$B$39:$B$782,W$47)+'СЕТ СН'!$G$11+СВЦЭМ!$D$10+'СЕТ СН'!$G$6-'СЕТ СН'!$G$23</f>
        <v>1300.20160566</v>
      </c>
      <c r="X72" s="36">
        <f>SUMIFS(СВЦЭМ!$D$39:$D$782,СВЦЭМ!$A$39:$A$782,$A72,СВЦЭМ!$B$39:$B$782,X$47)+'СЕТ СН'!$G$11+СВЦЭМ!$D$10+'СЕТ СН'!$G$6-'СЕТ СН'!$G$23</f>
        <v>1324.7578048400001</v>
      </c>
      <c r="Y72" s="36">
        <f>SUMIFS(СВЦЭМ!$D$39:$D$782,СВЦЭМ!$A$39:$A$782,$A72,СВЦЭМ!$B$39:$B$782,Y$47)+'СЕТ СН'!$G$11+СВЦЭМ!$D$10+'СЕТ СН'!$G$6-'СЕТ СН'!$G$23</f>
        <v>1368.13344534</v>
      </c>
    </row>
    <row r="73" spans="1:26" ht="15.75" x14ac:dyDescent="0.2">
      <c r="A73" s="35">
        <f t="shared" si="1"/>
        <v>44495</v>
      </c>
      <c r="B73" s="36">
        <f>SUMIFS(СВЦЭМ!$D$39:$D$782,СВЦЭМ!$A$39:$A$782,$A73,СВЦЭМ!$B$39:$B$782,B$47)+'СЕТ СН'!$G$11+СВЦЭМ!$D$10+'СЕТ СН'!$G$6-'СЕТ СН'!$G$23</f>
        <v>1345.37062926</v>
      </c>
      <c r="C73" s="36">
        <f>SUMIFS(СВЦЭМ!$D$39:$D$782,СВЦЭМ!$A$39:$A$782,$A73,СВЦЭМ!$B$39:$B$782,C$47)+'СЕТ СН'!$G$11+СВЦЭМ!$D$10+'СЕТ СН'!$G$6-'СЕТ СН'!$G$23</f>
        <v>1351.6077906400001</v>
      </c>
      <c r="D73" s="36">
        <f>SUMIFS(СВЦЭМ!$D$39:$D$782,СВЦЭМ!$A$39:$A$782,$A73,СВЦЭМ!$B$39:$B$782,D$47)+'СЕТ СН'!$G$11+СВЦЭМ!$D$10+'СЕТ СН'!$G$6-'СЕТ СН'!$G$23</f>
        <v>1361.5353045300001</v>
      </c>
      <c r="E73" s="36">
        <f>SUMIFS(СВЦЭМ!$D$39:$D$782,СВЦЭМ!$A$39:$A$782,$A73,СВЦЭМ!$B$39:$B$782,E$47)+'СЕТ СН'!$G$11+СВЦЭМ!$D$10+'СЕТ СН'!$G$6-'СЕТ СН'!$G$23</f>
        <v>1371.2069550600002</v>
      </c>
      <c r="F73" s="36">
        <f>SUMIFS(СВЦЭМ!$D$39:$D$782,СВЦЭМ!$A$39:$A$782,$A73,СВЦЭМ!$B$39:$B$782,F$47)+'СЕТ СН'!$G$11+СВЦЭМ!$D$10+'СЕТ СН'!$G$6-'СЕТ СН'!$G$23</f>
        <v>1367.99565317</v>
      </c>
      <c r="G73" s="36">
        <f>SUMIFS(СВЦЭМ!$D$39:$D$782,СВЦЭМ!$A$39:$A$782,$A73,СВЦЭМ!$B$39:$B$782,G$47)+'СЕТ СН'!$G$11+СВЦЭМ!$D$10+'СЕТ СН'!$G$6-'СЕТ СН'!$G$23</f>
        <v>1356.1723445500002</v>
      </c>
      <c r="H73" s="36">
        <f>SUMIFS(СВЦЭМ!$D$39:$D$782,СВЦЭМ!$A$39:$A$782,$A73,СВЦЭМ!$B$39:$B$782,H$47)+'СЕТ СН'!$G$11+СВЦЭМ!$D$10+'СЕТ СН'!$G$6-'СЕТ СН'!$G$23</f>
        <v>1366.13524138</v>
      </c>
      <c r="I73" s="36">
        <f>SUMIFS(СВЦЭМ!$D$39:$D$782,СВЦЭМ!$A$39:$A$782,$A73,СВЦЭМ!$B$39:$B$782,I$47)+'СЕТ СН'!$G$11+СВЦЭМ!$D$10+'СЕТ СН'!$G$6-'СЕТ СН'!$G$23</f>
        <v>1315.9842824700002</v>
      </c>
      <c r="J73" s="36">
        <f>SUMIFS(СВЦЭМ!$D$39:$D$782,СВЦЭМ!$A$39:$A$782,$A73,СВЦЭМ!$B$39:$B$782,J$47)+'СЕТ СН'!$G$11+СВЦЭМ!$D$10+'СЕТ СН'!$G$6-'СЕТ СН'!$G$23</f>
        <v>1272.14257043</v>
      </c>
      <c r="K73" s="36">
        <f>SUMIFS(СВЦЭМ!$D$39:$D$782,СВЦЭМ!$A$39:$A$782,$A73,СВЦЭМ!$B$39:$B$782,K$47)+'СЕТ СН'!$G$11+СВЦЭМ!$D$10+'СЕТ СН'!$G$6-'СЕТ СН'!$G$23</f>
        <v>1277.12510277</v>
      </c>
      <c r="L73" s="36">
        <f>SUMIFS(СВЦЭМ!$D$39:$D$782,СВЦЭМ!$A$39:$A$782,$A73,СВЦЭМ!$B$39:$B$782,L$47)+'СЕТ СН'!$G$11+СВЦЭМ!$D$10+'СЕТ СН'!$G$6-'СЕТ СН'!$G$23</f>
        <v>1279.2553463500001</v>
      </c>
      <c r="M73" s="36">
        <f>SUMIFS(СВЦЭМ!$D$39:$D$782,СВЦЭМ!$A$39:$A$782,$A73,СВЦЭМ!$B$39:$B$782,M$47)+'СЕТ СН'!$G$11+СВЦЭМ!$D$10+'СЕТ СН'!$G$6-'СЕТ СН'!$G$23</f>
        <v>1273.2071889900001</v>
      </c>
      <c r="N73" s="36">
        <f>SUMIFS(СВЦЭМ!$D$39:$D$782,СВЦЭМ!$A$39:$A$782,$A73,СВЦЭМ!$B$39:$B$782,N$47)+'СЕТ СН'!$G$11+СВЦЭМ!$D$10+'СЕТ СН'!$G$6-'СЕТ СН'!$G$23</f>
        <v>1276.80612002</v>
      </c>
      <c r="O73" s="36">
        <f>SUMIFS(СВЦЭМ!$D$39:$D$782,СВЦЭМ!$A$39:$A$782,$A73,СВЦЭМ!$B$39:$B$782,O$47)+'СЕТ СН'!$G$11+СВЦЭМ!$D$10+'СЕТ СН'!$G$6-'СЕТ СН'!$G$23</f>
        <v>1279.6551053000001</v>
      </c>
      <c r="P73" s="36">
        <f>SUMIFS(СВЦЭМ!$D$39:$D$782,СВЦЭМ!$A$39:$A$782,$A73,СВЦЭМ!$B$39:$B$782,P$47)+'СЕТ СН'!$G$11+СВЦЭМ!$D$10+'СЕТ СН'!$G$6-'СЕТ СН'!$G$23</f>
        <v>1298.1838065300001</v>
      </c>
      <c r="Q73" s="36">
        <f>SUMIFS(СВЦЭМ!$D$39:$D$782,СВЦЭМ!$A$39:$A$782,$A73,СВЦЭМ!$B$39:$B$782,Q$47)+'СЕТ СН'!$G$11+СВЦЭМ!$D$10+'СЕТ СН'!$G$6-'СЕТ СН'!$G$23</f>
        <v>1299.35680379</v>
      </c>
      <c r="R73" s="36">
        <f>SUMIFS(СВЦЭМ!$D$39:$D$782,СВЦЭМ!$A$39:$A$782,$A73,СВЦЭМ!$B$39:$B$782,R$47)+'СЕТ СН'!$G$11+СВЦЭМ!$D$10+'СЕТ СН'!$G$6-'СЕТ СН'!$G$23</f>
        <v>1280.9208345100001</v>
      </c>
      <c r="S73" s="36">
        <f>SUMIFS(СВЦЭМ!$D$39:$D$782,СВЦЭМ!$A$39:$A$782,$A73,СВЦЭМ!$B$39:$B$782,S$47)+'СЕТ СН'!$G$11+СВЦЭМ!$D$10+'СЕТ СН'!$G$6-'СЕТ СН'!$G$23</f>
        <v>1253.0523246</v>
      </c>
      <c r="T73" s="36">
        <f>SUMIFS(СВЦЭМ!$D$39:$D$782,СВЦЭМ!$A$39:$A$782,$A73,СВЦЭМ!$B$39:$B$782,T$47)+'СЕТ СН'!$G$11+СВЦЭМ!$D$10+'СЕТ СН'!$G$6-'СЕТ СН'!$G$23</f>
        <v>1264.60138641</v>
      </c>
      <c r="U73" s="36">
        <f>SUMIFS(СВЦЭМ!$D$39:$D$782,СВЦЭМ!$A$39:$A$782,$A73,СВЦЭМ!$B$39:$B$782,U$47)+'СЕТ СН'!$G$11+СВЦЭМ!$D$10+'СЕТ СН'!$G$6-'СЕТ СН'!$G$23</f>
        <v>1276.7543832000001</v>
      </c>
      <c r="V73" s="36">
        <f>SUMIFS(СВЦЭМ!$D$39:$D$782,СВЦЭМ!$A$39:$A$782,$A73,СВЦЭМ!$B$39:$B$782,V$47)+'СЕТ СН'!$G$11+СВЦЭМ!$D$10+'СЕТ СН'!$G$6-'СЕТ СН'!$G$23</f>
        <v>1267.7580179300001</v>
      </c>
      <c r="W73" s="36">
        <f>SUMIFS(СВЦЭМ!$D$39:$D$782,СВЦЭМ!$A$39:$A$782,$A73,СВЦЭМ!$B$39:$B$782,W$47)+'СЕТ СН'!$G$11+СВЦЭМ!$D$10+'СЕТ СН'!$G$6-'СЕТ СН'!$G$23</f>
        <v>1260.48219518</v>
      </c>
      <c r="X73" s="36">
        <f>SUMIFS(СВЦЭМ!$D$39:$D$782,СВЦЭМ!$A$39:$A$782,$A73,СВЦЭМ!$B$39:$B$782,X$47)+'СЕТ СН'!$G$11+СВЦЭМ!$D$10+'СЕТ СН'!$G$6-'СЕТ СН'!$G$23</f>
        <v>1247.27983399</v>
      </c>
      <c r="Y73" s="36">
        <f>SUMIFS(СВЦЭМ!$D$39:$D$782,СВЦЭМ!$A$39:$A$782,$A73,СВЦЭМ!$B$39:$B$782,Y$47)+'СЕТ СН'!$G$11+СВЦЭМ!$D$10+'СЕТ СН'!$G$6-'СЕТ СН'!$G$23</f>
        <v>1248.8876036000001</v>
      </c>
    </row>
    <row r="74" spans="1:26" ht="15.75" x14ac:dyDescent="0.2">
      <c r="A74" s="35">
        <f t="shared" si="1"/>
        <v>44496</v>
      </c>
      <c r="B74" s="36">
        <f>SUMIFS(СВЦЭМ!$D$39:$D$782,СВЦЭМ!$A$39:$A$782,$A74,СВЦЭМ!$B$39:$B$782,B$47)+'СЕТ СН'!$G$11+СВЦЭМ!$D$10+'СЕТ СН'!$G$6-'СЕТ СН'!$G$23</f>
        <v>1274.7082050600002</v>
      </c>
      <c r="C74" s="36">
        <f>SUMIFS(СВЦЭМ!$D$39:$D$782,СВЦЭМ!$A$39:$A$782,$A74,СВЦЭМ!$B$39:$B$782,C$47)+'СЕТ СН'!$G$11+СВЦЭМ!$D$10+'СЕТ СН'!$G$6-'СЕТ СН'!$G$23</f>
        <v>1328.26831498</v>
      </c>
      <c r="D74" s="36">
        <f>SUMIFS(СВЦЭМ!$D$39:$D$782,СВЦЭМ!$A$39:$A$782,$A74,СВЦЭМ!$B$39:$B$782,D$47)+'СЕТ СН'!$G$11+СВЦЭМ!$D$10+'СЕТ СН'!$G$6-'СЕТ СН'!$G$23</f>
        <v>1310.0581558600002</v>
      </c>
      <c r="E74" s="36">
        <f>SUMIFS(СВЦЭМ!$D$39:$D$782,СВЦЭМ!$A$39:$A$782,$A74,СВЦЭМ!$B$39:$B$782,E$47)+'СЕТ СН'!$G$11+СВЦЭМ!$D$10+'СЕТ СН'!$G$6-'СЕТ СН'!$G$23</f>
        <v>1324.71993542</v>
      </c>
      <c r="F74" s="36">
        <f>SUMIFS(СВЦЭМ!$D$39:$D$782,СВЦЭМ!$A$39:$A$782,$A74,СВЦЭМ!$B$39:$B$782,F$47)+'СЕТ СН'!$G$11+СВЦЭМ!$D$10+'СЕТ СН'!$G$6-'СЕТ СН'!$G$23</f>
        <v>1318.91667166</v>
      </c>
      <c r="G74" s="36">
        <f>SUMIFS(СВЦЭМ!$D$39:$D$782,СВЦЭМ!$A$39:$A$782,$A74,СВЦЭМ!$B$39:$B$782,G$47)+'СЕТ СН'!$G$11+СВЦЭМ!$D$10+'СЕТ СН'!$G$6-'СЕТ СН'!$G$23</f>
        <v>1288.4066964000001</v>
      </c>
      <c r="H74" s="36">
        <f>SUMIFS(СВЦЭМ!$D$39:$D$782,СВЦЭМ!$A$39:$A$782,$A74,СВЦЭМ!$B$39:$B$782,H$47)+'СЕТ СН'!$G$11+СВЦЭМ!$D$10+'СЕТ СН'!$G$6-'СЕТ СН'!$G$23</f>
        <v>1315.49247016</v>
      </c>
      <c r="I74" s="36">
        <f>SUMIFS(СВЦЭМ!$D$39:$D$782,СВЦЭМ!$A$39:$A$782,$A74,СВЦЭМ!$B$39:$B$782,I$47)+'СЕТ СН'!$G$11+СВЦЭМ!$D$10+'СЕТ СН'!$G$6-'СЕТ СН'!$G$23</f>
        <v>1318.0310645900001</v>
      </c>
      <c r="J74" s="36">
        <f>SUMIFS(СВЦЭМ!$D$39:$D$782,СВЦЭМ!$A$39:$A$782,$A74,СВЦЭМ!$B$39:$B$782,J$47)+'СЕТ СН'!$G$11+СВЦЭМ!$D$10+'СЕТ СН'!$G$6-'СЕТ СН'!$G$23</f>
        <v>1297.88199143</v>
      </c>
      <c r="K74" s="36">
        <f>SUMIFS(СВЦЭМ!$D$39:$D$782,СВЦЭМ!$A$39:$A$782,$A74,СВЦЭМ!$B$39:$B$782,K$47)+'СЕТ СН'!$G$11+СВЦЭМ!$D$10+'СЕТ СН'!$G$6-'СЕТ СН'!$G$23</f>
        <v>1319.13306646</v>
      </c>
      <c r="L74" s="36">
        <f>SUMIFS(СВЦЭМ!$D$39:$D$782,СВЦЭМ!$A$39:$A$782,$A74,СВЦЭМ!$B$39:$B$782,L$47)+'СЕТ СН'!$G$11+СВЦЭМ!$D$10+'СЕТ СН'!$G$6-'СЕТ СН'!$G$23</f>
        <v>1320.30491904</v>
      </c>
      <c r="M74" s="36">
        <f>SUMIFS(СВЦЭМ!$D$39:$D$782,СВЦЭМ!$A$39:$A$782,$A74,СВЦЭМ!$B$39:$B$782,M$47)+'СЕТ СН'!$G$11+СВЦЭМ!$D$10+'СЕТ СН'!$G$6-'СЕТ СН'!$G$23</f>
        <v>1315.48490315</v>
      </c>
      <c r="N74" s="36">
        <f>SUMIFS(СВЦЭМ!$D$39:$D$782,СВЦЭМ!$A$39:$A$782,$A74,СВЦЭМ!$B$39:$B$782,N$47)+'СЕТ СН'!$G$11+СВЦЭМ!$D$10+'СЕТ СН'!$G$6-'СЕТ СН'!$G$23</f>
        <v>1301.32650706</v>
      </c>
      <c r="O74" s="36">
        <f>SUMIFS(СВЦЭМ!$D$39:$D$782,СВЦЭМ!$A$39:$A$782,$A74,СВЦЭМ!$B$39:$B$782,O$47)+'СЕТ СН'!$G$11+СВЦЭМ!$D$10+'СЕТ СН'!$G$6-'СЕТ СН'!$G$23</f>
        <v>1297.59109306</v>
      </c>
      <c r="P74" s="36">
        <f>SUMIFS(СВЦЭМ!$D$39:$D$782,СВЦЭМ!$A$39:$A$782,$A74,СВЦЭМ!$B$39:$B$782,P$47)+'СЕТ СН'!$G$11+СВЦЭМ!$D$10+'СЕТ СН'!$G$6-'СЕТ СН'!$G$23</f>
        <v>1290.6411237900002</v>
      </c>
      <c r="Q74" s="36">
        <f>SUMIFS(СВЦЭМ!$D$39:$D$782,СВЦЭМ!$A$39:$A$782,$A74,СВЦЭМ!$B$39:$B$782,Q$47)+'СЕТ СН'!$G$11+СВЦЭМ!$D$10+'СЕТ СН'!$G$6-'СЕТ СН'!$G$23</f>
        <v>1288.8537610000001</v>
      </c>
      <c r="R74" s="36">
        <f>SUMIFS(СВЦЭМ!$D$39:$D$782,СВЦЭМ!$A$39:$A$782,$A74,СВЦЭМ!$B$39:$B$782,R$47)+'СЕТ СН'!$G$11+СВЦЭМ!$D$10+'СЕТ СН'!$G$6-'СЕТ СН'!$G$23</f>
        <v>1285.6579734300001</v>
      </c>
      <c r="S74" s="36">
        <f>SUMIFS(СВЦЭМ!$D$39:$D$782,СВЦЭМ!$A$39:$A$782,$A74,СВЦЭМ!$B$39:$B$782,S$47)+'СЕТ СН'!$G$11+СВЦЭМ!$D$10+'СЕТ СН'!$G$6-'СЕТ СН'!$G$23</f>
        <v>1299.77571906</v>
      </c>
      <c r="T74" s="36">
        <f>SUMIFS(СВЦЭМ!$D$39:$D$782,СВЦЭМ!$A$39:$A$782,$A74,СВЦЭМ!$B$39:$B$782,T$47)+'СЕТ СН'!$G$11+СВЦЭМ!$D$10+'СЕТ СН'!$G$6-'СЕТ СН'!$G$23</f>
        <v>1301.2417537000001</v>
      </c>
      <c r="U74" s="36">
        <f>SUMIFS(СВЦЭМ!$D$39:$D$782,СВЦЭМ!$A$39:$A$782,$A74,СВЦЭМ!$B$39:$B$782,U$47)+'СЕТ СН'!$G$11+СВЦЭМ!$D$10+'СЕТ СН'!$G$6-'СЕТ СН'!$G$23</f>
        <v>1307.1646986600001</v>
      </c>
      <c r="V74" s="36">
        <f>SUMIFS(СВЦЭМ!$D$39:$D$782,СВЦЭМ!$A$39:$A$782,$A74,СВЦЭМ!$B$39:$B$782,V$47)+'СЕТ СН'!$G$11+СВЦЭМ!$D$10+'СЕТ СН'!$G$6-'СЕТ СН'!$G$23</f>
        <v>1308.0602736400001</v>
      </c>
      <c r="W74" s="36">
        <f>SUMIFS(СВЦЭМ!$D$39:$D$782,СВЦЭМ!$A$39:$A$782,$A74,СВЦЭМ!$B$39:$B$782,W$47)+'СЕТ СН'!$G$11+СВЦЭМ!$D$10+'СЕТ СН'!$G$6-'СЕТ СН'!$G$23</f>
        <v>1313.7221144700002</v>
      </c>
      <c r="X74" s="36">
        <f>SUMIFS(СВЦЭМ!$D$39:$D$782,СВЦЭМ!$A$39:$A$782,$A74,СВЦЭМ!$B$39:$B$782,X$47)+'СЕТ СН'!$G$11+СВЦЭМ!$D$10+'СЕТ СН'!$G$6-'СЕТ СН'!$G$23</f>
        <v>1292.9880174700002</v>
      </c>
      <c r="Y74" s="36">
        <f>SUMIFS(СВЦЭМ!$D$39:$D$782,СВЦЭМ!$A$39:$A$782,$A74,СВЦЭМ!$B$39:$B$782,Y$47)+'СЕТ СН'!$G$11+СВЦЭМ!$D$10+'СЕТ СН'!$G$6-'СЕТ СН'!$G$23</f>
        <v>1296.5744059600001</v>
      </c>
    </row>
    <row r="75" spans="1:26" ht="15.75" x14ac:dyDescent="0.2">
      <c r="A75" s="35">
        <f t="shared" si="1"/>
        <v>44497</v>
      </c>
      <c r="B75" s="36">
        <f>SUMIFS(СВЦЭМ!$D$39:$D$782,СВЦЭМ!$A$39:$A$782,$A75,СВЦЭМ!$B$39:$B$782,B$47)+'СЕТ СН'!$G$11+СВЦЭМ!$D$10+'СЕТ СН'!$G$6-'СЕТ СН'!$G$23</f>
        <v>1310.0666283400001</v>
      </c>
      <c r="C75" s="36">
        <f>SUMIFS(СВЦЭМ!$D$39:$D$782,СВЦЭМ!$A$39:$A$782,$A75,СВЦЭМ!$B$39:$B$782,C$47)+'СЕТ СН'!$G$11+СВЦЭМ!$D$10+'СЕТ СН'!$G$6-'СЕТ СН'!$G$23</f>
        <v>1367.75591601</v>
      </c>
      <c r="D75" s="36">
        <f>SUMIFS(СВЦЭМ!$D$39:$D$782,СВЦЭМ!$A$39:$A$782,$A75,СВЦЭМ!$B$39:$B$782,D$47)+'СЕТ СН'!$G$11+СВЦЭМ!$D$10+'СЕТ СН'!$G$6-'СЕТ СН'!$G$23</f>
        <v>1314.45469899</v>
      </c>
      <c r="E75" s="36">
        <f>SUMIFS(СВЦЭМ!$D$39:$D$782,СВЦЭМ!$A$39:$A$782,$A75,СВЦЭМ!$B$39:$B$782,E$47)+'СЕТ СН'!$G$11+СВЦЭМ!$D$10+'СЕТ СН'!$G$6-'СЕТ СН'!$G$23</f>
        <v>1295.0191244700002</v>
      </c>
      <c r="F75" s="36">
        <f>SUMIFS(СВЦЭМ!$D$39:$D$782,СВЦЭМ!$A$39:$A$782,$A75,СВЦЭМ!$B$39:$B$782,F$47)+'СЕТ СН'!$G$11+СВЦЭМ!$D$10+'СЕТ СН'!$G$6-'СЕТ СН'!$G$23</f>
        <v>1292.5851099400002</v>
      </c>
      <c r="G75" s="36">
        <f>SUMIFS(СВЦЭМ!$D$39:$D$782,СВЦЭМ!$A$39:$A$782,$A75,СВЦЭМ!$B$39:$B$782,G$47)+'СЕТ СН'!$G$11+СВЦЭМ!$D$10+'СЕТ СН'!$G$6-'СЕТ СН'!$G$23</f>
        <v>1305.7351943400001</v>
      </c>
      <c r="H75" s="36">
        <f>SUMIFS(СВЦЭМ!$D$39:$D$782,СВЦЭМ!$A$39:$A$782,$A75,СВЦЭМ!$B$39:$B$782,H$47)+'СЕТ СН'!$G$11+СВЦЭМ!$D$10+'СЕТ СН'!$G$6-'СЕТ СН'!$G$23</f>
        <v>1322.65821428</v>
      </c>
      <c r="I75" s="36">
        <f>SUMIFS(СВЦЭМ!$D$39:$D$782,СВЦЭМ!$A$39:$A$782,$A75,СВЦЭМ!$B$39:$B$782,I$47)+'СЕТ СН'!$G$11+СВЦЭМ!$D$10+'СЕТ СН'!$G$6-'СЕТ СН'!$G$23</f>
        <v>1277.8598000500001</v>
      </c>
      <c r="J75" s="36">
        <f>SUMIFS(СВЦЭМ!$D$39:$D$782,СВЦЭМ!$A$39:$A$782,$A75,СВЦЭМ!$B$39:$B$782,J$47)+'СЕТ СН'!$G$11+СВЦЭМ!$D$10+'СЕТ СН'!$G$6-'СЕТ СН'!$G$23</f>
        <v>1235.57733016</v>
      </c>
      <c r="K75" s="36">
        <f>SUMIFS(СВЦЭМ!$D$39:$D$782,СВЦЭМ!$A$39:$A$782,$A75,СВЦЭМ!$B$39:$B$782,K$47)+'СЕТ СН'!$G$11+СВЦЭМ!$D$10+'СЕТ СН'!$G$6-'СЕТ СН'!$G$23</f>
        <v>1245.6341481700001</v>
      </c>
      <c r="L75" s="36">
        <f>SUMIFS(СВЦЭМ!$D$39:$D$782,СВЦЭМ!$A$39:$A$782,$A75,СВЦЭМ!$B$39:$B$782,L$47)+'СЕТ СН'!$G$11+СВЦЭМ!$D$10+'СЕТ СН'!$G$6-'СЕТ СН'!$G$23</f>
        <v>1255.7159277000001</v>
      </c>
      <c r="M75" s="36">
        <f>SUMIFS(СВЦЭМ!$D$39:$D$782,СВЦЭМ!$A$39:$A$782,$A75,СВЦЭМ!$B$39:$B$782,M$47)+'СЕТ СН'!$G$11+СВЦЭМ!$D$10+'СЕТ СН'!$G$6-'СЕТ СН'!$G$23</f>
        <v>1280.67341207</v>
      </c>
      <c r="N75" s="36">
        <f>SUMIFS(СВЦЭМ!$D$39:$D$782,СВЦЭМ!$A$39:$A$782,$A75,СВЦЭМ!$B$39:$B$782,N$47)+'СЕТ СН'!$G$11+СВЦЭМ!$D$10+'СЕТ СН'!$G$6-'СЕТ СН'!$G$23</f>
        <v>1288.88213683</v>
      </c>
      <c r="O75" s="36">
        <f>SUMIFS(СВЦЭМ!$D$39:$D$782,СВЦЭМ!$A$39:$A$782,$A75,СВЦЭМ!$B$39:$B$782,O$47)+'СЕТ СН'!$G$11+СВЦЭМ!$D$10+'СЕТ СН'!$G$6-'СЕТ СН'!$G$23</f>
        <v>1299.4100997100002</v>
      </c>
      <c r="P75" s="36">
        <f>SUMIFS(СВЦЭМ!$D$39:$D$782,СВЦЭМ!$A$39:$A$782,$A75,СВЦЭМ!$B$39:$B$782,P$47)+'СЕТ СН'!$G$11+СВЦЭМ!$D$10+'СЕТ СН'!$G$6-'СЕТ СН'!$G$23</f>
        <v>1298.11787084</v>
      </c>
      <c r="Q75" s="36">
        <f>SUMIFS(СВЦЭМ!$D$39:$D$782,СВЦЭМ!$A$39:$A$782,$A75,СВЦЭМ!$B$39:$B$782,Q$47)+'СЕТ СН'!$G$11+СВЦЭМ!$D$10+'СЕТ СН'!$G$6-'СЕТ СН'!$G$23</f>
        <v>1288.3731677200001</v>
      </c>
      <c r="R75" s="36">
        <f>SUMIFS(СВЦЭМ!$D$39:$D$782,СВЦЭМ!$A$39:$A$782,$A75,СВЦЭМ!$B$39:$B$782,R$47)+'СЕТ СН'!$G$11+СВЦЭМ!$D$10+'СЕТ СН'!$G$6-'СЕТ СН'!$G$23</f>
        <v>1288.85635286</v>
      </c>
      <c r="S75" s="36">
        <f>SUMIFS(СВЦЭМ!$D$39:$D$782,СВЦЭМ!$A$39:$A$782,$A75,СВЦЭМ!$B$39:$B$782,S$47)+'СЕТ СН'!$G$11+СВЦЭМ!$D$10+'СЕТ СН'!$G$6-'СЕТ СН'!$G$23</f>
        <v>1291.74907048</v>
      </c>
      <c r="T75" s="36">
        <f>SUMIFS(СВЦЭМ!$D$39:$D$782,СВЦЭМ!$A$39:$A$782,$A75,СВЦЭМ!$B$39:$B$782,T$47)+'СЕТ СН'!$G$11+СВЦЭМ!$D$10+'СЕТ СН'!$G$6-'СЕТ СН'!$G$23</f>
        <v>1260.4287584800002</v>
      </c>
      <c r="U75" s="36">
        <f>SUMIFS(СВЦЭМ!$D$39:$D$782,СВЦЭМ!$A$39:$A$782,$A75,СВЦЭМ!$B$39:$B$782,U$47)+'СЕТ СН'!$G$11+СВЦЭМ!$D$10+'СЕТ СН'!$G$6-'СЕТ СН'!$G$23</f>
        <v>1272.3053445</v>
      </c>
      <c r="V75" s="36">
        <f>SUMIFS(СВЦЭМ!$D$39:$D$782,СВЦЭМ!$A$39:$A$782,$A75,СВЦЭМ!$B$39:$B$782,V$47)+'СЕТ СН'!$G$11+СВЦЭМ!$D$10+'СЕТ СН'!$G$6-'СЕТ СН'!$G$23</f>
        <v>1265.5874919100002</v>
      </c>
      <c r="W75" s="36">
        <f>SUMIFS(СВЦЭМ!$D$39:$D$782,СВЦЭМ!$A$39:$A$782,$A75,СВЦЭМ!$B$39:$B$782,W$47)+'СЕТ СН'!$G$11+СВЦЭМ!$D$10+'СЕТ СН'!$G$6-'СЕТ СН'!$G$23</f>
        <v>1270.3431346300001</v>
      </c>
      <c r="X75" s="36">
        <f>SUMIFS(СВЦЭМ!$D$39:$D$782,СВЦЭМ!$A$39:$A$782,$A75,СВЦЭМ!$B$39:$B$782,X$47)+'СЕТ СН'!$G$11+СВЦЭМ!$D$10+'СЕТ СН'!$G$6-'СЕТ СН'!$G$23</f>
        <v>1273.1950371</v>
      </c>
      <c r="Y75" s="36">
        <f>SUMIFS(СВЦЭМ!$D$39:$D$782,СВЦЭМ!$A$39:$A$782,$A75,СВЦЭМ!$B$39:$B$782,Y$47)+'СЕТ СН'!$G$11+СВЦЭМ!$D$10+'СЕТ СН'!$G$6-'СЕТ СН'!$G$23</f>
        <v>1235.9383433100002</v>
      </c>
    </row>
    <row r="76" spans="1:26" ht="15.75" x14ac:dyDescent="0.2">
      <c r="A76" s="35">
        <f t="shared" si="1"/>
        <v>44498</v>
      </c>
      <c r="B76" s="36">
        <f>SUMIFS(СВЦЭМ!$D$39:$D$782,СВЦЭМ!$A$39:$A$782,$A76,СВЦЭМ!$B$39:$B$782,B$47)+'СЕТ СН'!$G$11+СВЦЭМ!$D$10+'СЕТ СН'!$G$6-'СЕТ СН'!$G$23</f>
        <v>1491.62343996</v>
      </c>
      <c r="C76" s="36">
        <f>SUMIFS(СВЦЭМ!$D$39:$D$782,СВЦЭМ!$A$39:$A$782,$A76,СВЦЭМ!$B$39:$B$782,C$47)+'СЕТ СН'!$G$11+СВЦЭМ!$D$10+'СЕТ СН'!$G$6-'СЕТ СН'!$G$23</f>
        <v>1508.3450022300001</v>
      </c>
      <c r="D76" s="36">
        <f>SUMIFS(СВЦЭМ!$D$39:$D$782,СВЦЭМ!$A$39:$A$782,$A76,СВЦЭМ!$B$39:$B$782,D$47)+'СЕТ СН'!$G$11+СВЦЭМ!$D$10+'СЕТ СН'!$G$6-'СЕТ СН'!$G$23</f>
        <v>1463.61998638</v>
      </c>
      <c r="E76" s="36">
        <f>SUMIFS(СВЦЭМ!$D$39:$D$782,СВЦЭМ!$A$39:$A$782,$A76,СВЦЭМ!$B$39:$B$782,E$47)+'СЕТ СН'!$G$11+СВЦЭМ!$D$10+'СЕТ СН'!$G$6-'СЕТ СН'!$G$23</f>
        <v>1441.28609456</v>
      </c>
      <c r="F76" s="36">
        <f>SUMIFS(СВЦЭМ!$D$39:$D$782,СВЦЭМ!$A$39:$A$782,$A76,СВЦЭМ!$B$39:$B$782,F$47)+'СЕТ СН'!$G$11+СВЦЭМ!$D$10+'СЕТ СН'!$G$6-'СЕТ СН'!$G$23</f>
        <v>1441.4590755000002</v>
      </c>
      <c r="G76" s="36">
        <f>SUMIFS(СВЦЭМ!$D$39:$D$782,СВЦЭМ!$A$39:$A$782,$A76,СВЦЭМ!$B$39:$B$782,G$47)+'СЕТ СН'!$G$11+СВЦЭМ!$D$10+'СЕТ СН'!$G$6-'СЕТ СН'!$G$23</f>
        <v>1451.73477041</v>
      </c>
      <c r="H76" s="36">
        <f>SUMIFS(СВЦЭМ!$D$39:$D$782,СВЦЭМ!$A$39:$A$782,$A76,СВЦЭМ!$B$39:$B$782,H$47)+'СЕТ СН'!$G$11+СВЦЭМ!$D$10+'СЕТ СН'!$G$6-'СЕТ СН'!$G$23</f>
        <v>1499.05231441</v>
      </c>
      <c r="I76" s="36">
        <f>SUMIFS(СВЦЭМ!$D$39:$D$782,СВЦЭМ!$A$39:$A$782,$A76,СВЦЭМ!$B$39:$B$782,I$47)+'СЕТ СН'!$G$11+СВЦЭМ!$D$10+'СЕТ СН'!$G$6-'СЕТ СН'!$G$23</f>
        <v>1493.69959922</v>
      </c>
      <c r="J76" s="36">
        <f>SUMIFS(СВЦЭМ!$D$39:$D$782,СВЦЭМ!$A$39:$A$782,$A76,СВЦЭМ!$B$39:$B$782,J$47)+'СЕТ СН'!$G$11+СВЦЭМ!$D$10+'СЕТ СН'!$G$6-'СЕТ СН'!$G$23</f>
        <v>1384.62385513</v>
      </c>
      <c r="K76" s="36">
        <f>SUMIFS(СВЦЭМ!$D$39:$D$782,СВЦЭМ!$A$39:$A$782,$A76,СВЦЭМ!$B$39:$B$782,K$47)+'СЕТ СН'!$G$11+СВЦЭМ!$D$10+'СЕТ СН'!$G$6-'СЕТ СН'!$G$23</f>
        <v>1235.2857511300001</v>
      </c>
      <c r="L76" s="36">
        <f>SUMIFS(СВЦЭМ!$D$39:$D$782,СВЦЭМ!$A$39:$A$782,$A76,СВЦЭМ!$B$39:$B$782,L$47)+'СЕТ СН'!$G$11+СВЦЭМ!$D$10+'СЕТ СН'!$G$6-'СЕТ СН'!$G$23</f>
        <v>1166.24151009</v>
      </c>
      <c r="M76" s="36">
        <f>SUMIFS(СВЦЭМ!$D$39:$D$782,СВЦЭМ!$A$39:$A$782,$A76,СВЦЭМ!$B$39:$B$782,M$47)+'СЕТ СН'!$G$11+СВЦЭМ!$D$10+'СЕТ СН'!$G$6-'СЕТ СН'!$G$23</f>
        <v>1195.0237895800001</v>
      </c>
      <c r="N76" s="36">
        <f>SUMIFS(СВЦЭМ!$D$39:$D$782,СВЦЭМ!$A$39:$A$782,$A76,СВЦЭМ!$B$39:$B$782,N$47)+'СЕТ СН'!$G$11+СВЦЭМ!$D$10+'СЕТ СН'!$G$6-'СЕТ СН'!$G$23</f>
        <v>1200.88486973</v>
      </c>
      <c r="O76" s="36">
        <f>SUMIFS(СВЦЭМ!$D$39:$D$782,СВЦЭМ!$A$39:$A$782,$A76,СВЦЭМ!$B$39:$B$782,O$47)+'СЕТ СН'!$G$11+СВЦЭМ!$D$10+'СЕТ СН'!$G$6-'СЕТ СН'!$G$23</f>
        <v>1204.7020259000001</v>
      </c>
      <c r="P76" s="36">
        <f>SUMIFS(СВЦЭМ!$D$39:$D$782,СВЦЭМ!$A$39:$A$782,$A76,СВЦЭМ!$B$39:$B$782,P$47)+'СЕТ СН'!$G$11+СВЦЭМ!$D$10+'СЕТ СН'!$G$6-'СЕТ СН'!$G$23</f>
        <v>1201.1652915500001</v>
      </c>
      <c r="Q76" s="36">
        <f>SUMIFS(СВЦЭМ!$D$39:$D$782,СВЦЭМ!$A$39:$A$782,$A76,СВЦЭМ!$B$39:$B$782,Q$47)+'СЕТ СН'!$G$11+СВЦЭМ!$D$10+'СЕТ СН'!$G$6-'СЕТ СН'!$G$23</f>
        <v>1202.1170923899999</v>
      </c>
      <c r="R76" s="36">
        <f>SUMIFS(СВЦЭМ!$D$39:$D$782,СВЦЭМ!$A$39:$A$782,$A76,СВЦЭМ!$B$39:$B$782,R$47)+'СЕТ СН'!$G$11+СВЦЭМ!$D$10+'СЕТ СН'!$G$6-'СЕТ СН'!$G$23</f>
        <v>1185.5232951600001</v>
      </c>
      <c r="S76" s="36">
        <f>SUMIFS(СВЦЭМ!$D$39:$D$782,СВЦЭМ!$A$39:$A$782,$A76,СВЦЭМ!$B$39:$B$782,S$47)+'СЕТ СН'!$G$11+СВЦЭМ!$D$10+'СЕТ СН'!$G$6-'СЕТ СН'!$G$23</f>
        <v>1170.2644927700001</v>
      </c>
      <c r="T76" s="36">
        <f>SUMIFS(СВЦЭМ!$D$39:$D$782,СВЦЭМ!$A$39:$A$782,$A76,СВЦЭМ!$B$39:$B$782,T$47)+'СЕТ СН'!$G$11+СВЦЭМ!$D$10+'СЕТ СН'!$G$6-'СЕТ СН'!$G$23</f>
        <v>1135.6130394500001</v>
      </c>
      <c r="U76" s="36">
        <f>SUMIFS(СВЦЭМ!$D$39:$D$782,СВЦЭМ!$A$39:$A$782,$A76,СВЦЭМ!$B$39:$B$782,U$47)+'СЕТ СН'!$G$11+СВЦЭМ!$D$10+'СЕТ СН'!$G$6-'СЕТ СН'!$G$23</f>
        <v>1094.8460700000001</v>
      </c>
      <c r="V76" s="36">
        <f>SUMIFS(СВЦЭМ!$D$39:$D$782,СВЦЭМ!$A$39:$A$782,$A76,СВЦЭМ!$B$39:$B$782,V$47)+'СЕТ СН'!$G$11+СВЦЭМ!$D$10+'СЕТ СН'!$G$6-'СЕТ СН'!$G$23</f>
        <v>1087.29324329</v>
      </c>
      <c r="W76" s="36">
        <f>SUMIFS(СВЦЭМ!$D$39:$D$782,СВЦЭМ!$A$39:$A$782,$A76,СВЦЭМ!$B$39:$B$782,W$47)+'СЕТ СН'!$G$11+СВЦЭМ!$D$10+'СЕТ СН'!$G$6-'СЕТ СН'!$G$23</f>
        <v>1076.6219610400001</v>
      </c>
      <c r="X76" s="36">
        <f>SUMIFS(СВЦЭМ!$D$39:$D$782,СВЦЭМ!$A$39:$A$782,$A76,СВЦЭМ!$B$39:$B$782,X$47)+'СЕТ СН'!$G$11+СВЦЭМ!$D$10+'СЕТ СН'!$G$6-'СЕТ СН'!$G$23</f>
        <v>1142.0973147300001</v>
      </c>
      <c r="Y76" s="36">
        <f>SUMIFS(СВЦЭМ!$D$39:$D$782,СВЦЭМ!$A$39:$A$782,$A76,СВЦЭМ!$B$39:$B$782,Y$47)+'СЕТ СН'!$G$11+СВЦЭМ!$D$10+'СЕТ СН'!$G$6-'СЕТ СН'!$G$23</f>
        <v>1158.2321823899999</v>
      </c>
    </row>
    <row r="77" spans="1:26" ht="15.75" x14ac:dyDescent="0.2">
      <c r="A77" s="35">
        <f t="shared" si="1"/>
        <v>44499</v>
      </c>
      <c r="B77" s="36">
        <f>SUMIFS(СВЦЭМ!$D$39:$D$782,СВЦЭМ!$A$39:$A$782,$A77,СВЦЭМ!$B$39:$B$782,B$47)+'СЕТ СН'!$G$11+СВЦЭМ!$D$10+'СЕТ СН'!$G$6-'СЕТ СН'!$G$23</f>
        <v>1191.6592698100001</v>
      </c>
      <c r="C77" s="36">
        <f>SUMIFS(СВЦЭМ!$D$39:$D$782,СВЦЭМ!$A$39:$A$782,$A77,СВЦЭМ!$B$39:$B$782,C$47)+'СЕТ СН'!$G$11+СВЦЭМ!$D$10+'СЕТ СН'!$G$6-'СЕТ СН'!$G$23</f>
        <v>1275.56924559</v>
      </c>
      <c r="D77" s="36">
        <f>SUMIFS(СВЦЭМ!$D$39:$D$782,СВЦЭМ!$A$39:$A$782,$A77,СВЦЭМ!$B$39:$B$782,D$47)+'СЕТ СН'!$G$11+СВЦЭМ!$D$10+'СЕТ СН'!$G$6-'СЕТ СН'!$G$23</f>
        <v>1264.4358863500001</v>
      </c>
      <c r="E77" s="36">
        <f>SUMIFS(СВЦЭМ!$D$39:$D$782,СВЦЭМ!$A$39:$A$782,$A77,СВЦЭМ!$B$39:$B$782,E$47)+'СЕТ СН'!$G$11+СВЦЭМ!$D$10+'СЕТ СН'!$G$6-'СЕТ СН'!$G$23</f>
        <v>1264.5976996900001</v>
      </c>
      <c r="F77" s="36">
        <f>SUMIFS(СВЦЭМ!$D$39:$D$782,СВЦЭМ!$A$39:$A$782,$A77,СВЦЭМ!$B$39:$B$782,F$47)+'СЕТ СН'!$G$11+СВЦЭМ!$D$10+'СЕТ СН'!$G$6-'СЕТ СН'!$G$23</f>
        <v>1263.1829629900001</v>
      </c>
      <c r="G77" s="36">
        <f>SUMIFS(СВЦЭМ!$D$39:$D$782,СВЦЭМ!$A$39:$A$782,$A77,СВЦЭМ!$B$39:$B$782,G$47)+'СЕТ СН'!$G$11+СВЦЭМ!$D$10+'СЕТ СН'!$G$6-'СЕТ СН'!$G$23</f>
        <v>1262.9973661500001</v>
      </c>
      <c r="H77" s="36">
        <f>SUMIFS(СВЦЭМ!$D$39:$D$782,СВЦЭМ!$A$39:$A$782,$A77,СВЦЭМ!$B$39:$B$782,H$47)+'СЕТ СН'!$G$11+СВЦЭМ!$D$10+'СЕТ СН'!$G$6-'СЕТ СН'!$G$23</f>
        <v>1259.38321971</v>
      </c>
      <c r="I77" s="36">
        <f>SUMIFS(СВЦЭМ!$D$39:$D$782,СВЦЭМ!$A$39:$A$782,$A77,СВЦЭМ!$B$39:$B$782,I$47)+'СЕТ СН'!$G$11+СВЦЭМ!$D$10+'СЕТ СН'!$G$6-'СЕТ СН'!$G$23</f>
        <v>1200.91844029</v>
      </c>
      <c r="J77" s="36">
        <f>SUMIFS(СВЦЭМ!$D$39:$D$782,СВЦЭМ!$A$39:$A$782,$A77,СВЦЭМ!$B$39:$B$782,J$47)+'СЕТ СН'!$G$11+СВЦЭМ!$D$10+'СЕТ СН'!$G$6-'СЕТ СН'!$G$23</f>
        <v>1187.8403663200002</v>
      </c>
      <c r="K77" s="36">
        <f>SUMIFS(СВЦЭМ!$D$39:$D$782,СВЦЭМ!$A$39:$A$782,$A77,СВЦЭМ!$B$39:$B$782,K$47)+'СЕТ СН'!$G$11+СВЦЭМ!$D$10+'СЕТ СН'!$G$6-'СЕТ СН'!$G$23</f>
        <v>1226.94450828</v>
      </c>
      <c r="L77" s="36">
        <f>SUMIFS(СВЦЭМ!$D$39:$D$782,СВЦЭМ!$A$39:$A$782,$A77,СВЦЭМ!$B$39:$B$782,L$47)+'СЕТ СН'!$G$11+СВЦЭМ!$D$10+'СЕТ СН'!$G$6-'СЕТ СН'!$G$23</f>
        <v>1240.2261615700002</v>
      </c>
      <c r="M77" s="36">
        <f>SUMIFS(СВЦЭМ!$D$39:$D$782,СВЦЭМ!$A$39:$A$782,$A77,СВЦЭМ!$B$39:$B$782,M$47)+'СЕТ СН'!$G$11+СВЦЭМ!$D$10+'СЕТ СН'!$G$6-'СЕТ СН'!$G$23</f>
        <v>1233.62242812</v>
      </c>
      <c r="N77" s="36">
        <f>SUMIFS(СВЦЭМ!$D$39:$D$782,СВЦЭМ!$A$39:$A$782,$A77,СВЦЭМ!$B$39:$B$782,N$47)+'СЕТ СН'!$G$11+СВЦЭМ!$D$10+'СЕТ СН'!$G$6-'СЕТ СН'!$G$23</f>
        <v>1227.88101607</v>
      </c>
      <c r="O77" s="36">
        <f>SUMIFS(СВЦЭМ!$D$39:$D$782,СВЦЭМ!$A$39:$A$782,$A77,СВЦЭМ!$B$39:$B$782,O$47)+'СЕТ СН'!$G$11+СВЦЭМ!$D$10+'СЕТ СН'!$G$6-'СЕТ СН'!$G$23</f>
        <v>1196.9941619200001</v>
      </c>
      <c r="P77" s="36">
        <f>SUMIFS(СВЦЭМ!$D$39:$D$782,СВЦЭМ!$A$39:$A$782,$A77,СВЦЭМ!$B$39:$B$782,P$47)+'СЕТ СН'!$G$11+СВЦЭМ!$D$10+'СЕТ СН'!$G$6-'СЕТ СН'!$G$23</f>
        <v>1185.94175767</v>
      </c>
      <c r="Q77" s="36">
        <f>SUMIFS(СВЦЭМ!$D$39:$D$782,СВЦЭМ!$A$39:$A$782,$A77,СВЦЭМ!$B$39:$B$782,Q$47)+'СЕТ СН'!$G$11+СВЦЭМ!$D$10+'СЕТ СН'!$G$6-'СЕТ СН'!$G$23</f>
        <v>1191.2612684600001</v>
      </c>
      <c r="R77" s="36">
        <f>SUMIFS(СВЦЭМ!$D$39:$D$782,СВЦЭМ!$A$39:$A$782,$A77,СВЦЭМ!$B$39:$B$782,R$47)+'СЕТ СН'!$G$11+СВЦЭМ!$D$10+'СЕТ СН'!$G$6-'СЕТ СН'!$G$23</f>
        <v>1178.34471039</v>
      </c>
      <c r="S77" s="36">
        <f>SUMIFS(СВЦЭМ!$D$39:$D$782,СВЦЭМ!$A$39:$A$782,$A77,СВЦЭМ!$B$39:$B$782,S$47)+'СЕТ СН'!$G$11+СВЦЭМ!$D$10+'СЕТ СН'!$G$6-'СЕТ СН'!$G$23</f>
        <v>1179.36777555</v>
      </c>
      <c r="T77" s="36">
        <f>SUMIFS(СВЦЭМ!$D$39:$D$782,СВЦЭМ!$A$39:$A$782,$A77,СВЦЭМ!$B$39:$B$782,T$47)+'СЕТ СН'!$G$11+СВЦЭМ!$D$10+'СЕТ СН'!$G$6-'СЕТ СН'!$G$23</f>
        <v>1211.63909246</v>
      </c>
      <c r="U77" s="36">
        <f>SUMIFS(СВЦЭМ!$D$39:$D$782,СВЦЭМ!$A$39:$A$782,$A77,СВЦЭМ!$B$39:$B$782,U$47)+'СЕТ СН'!$G$11+СВЦЭМ!$D$10+'СЕТ СН'!$G$6-'СЕТ СН'!$G$23</f>
        <v>1232.6120823400001</v>
      </c>
      <c r="V77" s="36">
        <f>SUMIFS(СВЦЭМ!$D$39:$D$782,СВЦЭМ!$A$39:$A$782,$A77,СВЦЭМ!$B$39:$B$782,V$47)+'СЕТ СН'!$G$11+СВЦЭМ!$D$10+'СЕТ СН'!$G$6-'СЕТ СН'!$G$23</f>
        <v>1218.2457058200002</v>
      </c>
      <c r="W77" s="36">
        <f>SUMIFS(СВЦЭМ!$D$39:$D$782,СВЦЭМ!$A$39:$A$782,$A77,СВЦЭМ!$B$39:$B$782,W$47)+'СЕТ СН'!$G$11+СВЦЭМ!$D$10+'СЕТ СН'!$G$6-'СЕТ СН'!$G$23</f>
        <v>1206.69837538</v>
      </c>
      <c r="X77" s="36">
        <f>SUMIFS(СВЦЭМ!$D$39:$D$782,СВЦЭМ!$A$39:$A$782,$A77,СВЦЭМ!$B$39:$B$782,X$47)+'СЕТ СН'!$G$11+СВЦЭМ!$D$10+'СЕТ СН'!$G$6-'СЕТ СН'!$G$23</f>
        <v>1181.3150748800001</v>
      </c>
      <c r="Y77" s="36">
        <f>SUMIFS(СВЦЭМ!$D$39:$D$782,СВЦЭМ!$A$39:$A$782,$A77,СВЦЭМ!$B$39:$B$782,Y$47)+'СЕТ СН'!$G$11+СВЦЭМ!$D$10+'СЕТ СН'!$G$6-'СЕТ СН'!$G$23</f>
        <v>1191.4399047300001</v>
      </c>
    </row>
    <row r="78" spans="1:26" ht="15.75" x14ac:dyDescent="0.2">
      <c r="A78" s="35">
        <f t="shared" si="1"/>
        <v>44500</v>
      </c>
      <c r="B78" s="36">
        <f>SUMIFS(СВЦЭМ!$D$39:$D$782,СВЦЭМ!$A$39:$A$782,$A78,СВЦЭМ!$B$39:$B$782,B$47)+'СЕТ СН'!$G$11+СВЦЭМ!$D$10+'СЕТ СН'!$G$6-'СЕТ СН'!$G$23</f>
        <v>1182.1420754600001</v>
      </c>
      <c r="C78" s="36">
        <f>SUMIFS(СВЦЭМ!$D$39:$D$782,СВЦЭМ!$A$39:$A$782,$A78,СВЦЭМ!$B$39:$B$782,C$47)+'СЕТ СН'!$G$11+СВЦЭМ!$D$10+'СЕТ СН'!$G$6-'СЕТ СН'!$G$23</f>
        <v>1257.4060839800002</v>
      </c>
      <c r="D78" s="36">
        <f>SUMIFS(СВЦЭМ!$D$39:$D$782,СВЦЭМ!$A$39:$A$782,$A78,СВЦЭМ!$B$39:$B$782,D$47)+'СЕТ СН'!$G$11+СВЦЭМ!$D$10+'СЕТ СН'!$G$6-'СЕТ СН'!$G$23</f>
        <v>1258.8859259800001</v>
      </c>
      <c r="E78" s="36">
        <f>SUMIFS(СВЦЭМ!$D$39:$D$782,СВЦЭМ!$A$39:$A$782,$A78,СВЦЭМ!$B$39:$B$782,E$47)+'СЕТ СН'!$G$11+СВЦЭМ!$D$10+'СЕТ СН'!$G$6-'СЕТ СН'!$G$23</f>
        <v>1251.89378719</v>
      </c>
      <c r="F78" s="36">
        <f>SUMIFS(СВЦЭМ!$D$39:$D$782,СВЦЭМ!$A$39:$A$782,$A78,СВЦЭМ!$B$39:$B$782,F$47)+'СЕТ СН'!$G$11+СВЦЭМ!$D$10+'СЕТ СН'!$G$6-'СЕТ СН'!$G$23</f>
        <v>1248.63340683</v>
      </c>
      <c r="G78" s="36">
        <f>SUMIFS(СВЦЭМ!$D$39:$D$782,СВЦЭМ!$A$39:$A$782,$A78,СВЦЭМ!$B$39:$B$782,G$47)+'СЕТ СН'!$G$11+СВЦЭМ!$D$10+'СЕТ СН'!$G$6-'СЕТ СН'!$G$23</f>
        <v>1247.3922920500002</v>
      </c>
      <c r="H78" s="36">
        <f>SUMIFS(СВЦЭМ!$D$39:$D$782,СВЦЭМ!$A$39:$A$782,$A78,СВЦЭМ!$B$39:$B$782,H$47)+'СЕТ СН'!$G$11+СВЦЭМ!$D$10+'СЕТ СН'!$G$6-'СЕТ СН'!$G$23</f>
        <v>1267.9165030000001</v>
      </c>
      <c r="I78" s="36">
        <f>SUMIFS(СВЦЭМ!$D$39:$D$782,СВЦЭМ!$A$39:$A$782,$A78,СВЦЭМ!$B$39:$B$782,I$47)+'СЕТ СН'!$G$11+СВЦЭМ!$D$10+'СЕТ СН'!$G$6-'СЕТ СН'!$G$23</f>
        <v>1223.0343801500001</v>
      </c>
      <c r="J78" s="36">
        <f>SUMIFS(СВЦЭМ!$D$39:$D$782,СВЦЭМ!$A$39:$A$782,$A78,СВЦЭМ!$B$39:$B$782,J$47)+'СЕТ СН'!$G$11+СВЦЭМ!$D$10+'СЕТ СН'!$G$6-'СЕТ СН'!$G$23</f>
        <v>1199.51883223</v>
      </c>
      <c r="K78" s="36">
        <f>SUMIFS(СВЦЭМ!$D$39:$D$782,СВЦЭМ!$A$39:$A$782,$A78,СВЦЭМ!$B$39:$B$782,K$47)+'СЕТ СН'!$G$11+СВЦЭМ!$D$10+'СЕТ СН'!$G$6-'СЕТ СН'!$G$23</f>
        <v>1191.61683683</v>
      </c>
      <c r="L78" s="36">
        <f>SUMIFS(СВЦЭМ!$D$39:$D$782,СВЦЭМ!$A$39:$A$782,$A78,СВЦЭМ!$B$39:$B$782,L$47)+'СЕТ СН'!$G$11+СВЦЭМ!$D$10+'СЕТ СН'!$G$6-'СЕТ СН'!$G$23</f>
        <v>1205.6420111000002</v>
      </c>
      <c r="M78" s="36">
        <f>SUMIFS(СВЦЭМ!$D$39:$D$782,СВЦЭМ!$A$39:$A$782,$A78,СВЦЭМ!$B$39:$B$782,M$47)+'СЕТ СН'!$G$11+СВЦЭМ!$D$10+'СЕТ СН'!$G$6-'СЕТ СН'!$G$23</f>
        <v>1200.32962782</v>
      </c>
      <c r="N78" s="36">
        <f>SUMIFS(СВЦЭМ!$D$39:$D$782,СВЦЭМ!$A$39:$A$782,$A78,СВЦЭМ!$B$39:$B$782,N$47)+'СЕТ СН'!$G$11+СВЦЭМ!$D$10+'СЕТ СН'!$G$6-'СЕТ СН'!$G$23</f>
        <v>1213.3668362600001</v>
      </c>
      <c r="O78" s="36">
        <f>SUMIFS(СВЦЭМ!$D$39:$D$782,СВЦЭМ!$A$39:$A$782,$A78,СВЦЭМ!$B$39:$B$782,O$47)+'СЕТ СН'!$G$11+СВЦЭМ!$D$10+'СЕТ СН'!$G$6-'СЕТ СН'!$G$23</f>
        <v>1229.6364696600001</v>
      </c>
      <c r="P78" s="36">
        <f>SUMIFS(СВЦЭМ!$D$39:$D$782,СВЦЭМ!$A$39:$A$782,$A78,СВЦЭМ!$B$39:$B$782,P$47)+'СЕТ СН'!$G$11+СВЦЭМ!$D$10+'СЕТ СН'!$G$6-'СЕТ СН'!$G$23</f>
        <v>1228.5221012500001</v>
      </c>
      <c r="Q78" s="36">
        <f>SUMIFS(СВЦЭМ!$D$39:$D$782,СВЦЭМ!$A$39:$A$782,$A78,СВЦЭМ!$B$39:$B$782,Q$47)+'СЕТ СН'!$G$11+СВЦЭМ!$D$10+'СЕТ СН'!$G$6-'СЕТ СН'!$G$23</f>
        <v>1223.1983253100002</v>
      </c>
      <c r="R78" s="36">
        <f>SUMIFS(СВЦЭМ!$D$39:$D$782,СВЦЭМ!$A$39:$A$782,$A78,СВЦЭМ!$B$39:$B$782,R$47)+'СЕТ СН'!$G$11+СВЦЭМ!$D$10+'СЕТ СН'!$G$6-'СЕТ СН'!$G$23</f>
        <v>1225.5476308900002</v>
      </c>
      <c r="S78" s="36">
        <f>SUMIFS(СВЦЭМ!$D$39:$D$782,СВЦЭМ!$A$39:$A$782,$A78,СВЦЭМ!$B$39:$B$782,S$47)+'СЕТ СН'!$G$11+СВЦЭМ!$D$10+'СЕТ СН'!$G$6-'СЕТ СН'!$G$23</f>
        <v>1214.5884883799999</v>
      </c>
      <c r="T78" s="36">
        <f>SUMIFS(СВЦЭМ!$D$39:$D$782,СВЦЭМ!$A$39:$A$782,$A78,СВЦЭМ!$B$39:$B$782,T$47)+'СЕТ СН'!$G$11+СВЦЭМ!$D$10+'СЕТ СН'!$G$6-'СЕТ СН'!$G$23</f>
        <v>1238.94745216</v>
      </c>
      <c r="U78" s="36">
        <f>SUMIFS(СВЦЭМ!$D$39:$D$782,СВЦЭМ!$A$39:$A$782,$A78,СВЦЭМ!$B$39:$B$782,U$47)+'СЕТ СН'!$G$11+СВЦЭМ!$D$10+'СЕТ СН'!$G$6-'СЕТ СН'!$G$23</f>
        <v>1246.9047016900001</v>
      </c>
      <c r="V78" s="36">
        <f>SUMIFS(СВЦЭМ!$D$39:$D$782,СВЦЭМ!$A$39:$A$782,$A78,СВЦЭМ!$B$39:$B$782,V$47)+'СЕТ СН'!$G$11+СВЦЭМ!$D$10+'СЕТ СН'!$G$6-'СЕТ СН'!$G$23</f>
        <v>1235.3688755100002</v>
      </c>
      <c r="W78" s="36">
        <f>SUMIFS(СВЦЭМ!$D$39:$D$782,СВЦЭМ!$A$39:$A$782,$A78,СВЦЭМ!$B$39:$B$782,W$47)+'СЕТ СН'!$G$11+СВЦЭМ!$D$10+'СЕТ СН'!$G$6-'СЕТ СН'!$G$23</f>
        <v>1219.8066813200001</v>
      </c>
      <c r="X78" s="36">
        <f>SUMIFS(СВЦЭМ!$D$39:$D$782,СВЦЭМ!$A$39:$A$782,$A78,СВЦЭМ!$B$39:$B$782,X$47)+'СЕТ СН'!$G$11+СВЦЭМ!$D$10+'СЕТ СН'!$G$6-'СЕТ СН'!$G$23</f>
        <v>1194.9507942700002</v>
      </c>
      <c r="Y78" s="36">
        <f>SUMIFS(СВЦЭМ!$D$39:$D$782,СВЦЭМ!$A$39:$A$782,$A78,СВЦЭМ!$B$39:$B$782,Y$47)+'СЕТ СН'!$G$11+СВЦЭМ!$D$10+'СЕТ СН'!$G$6-'СЕТ СН'!$G$23</f>
        <v>1206.6830736100001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01.10.2021</v>
      </c>
      <c r="B84" s="36">
        <f>SUMIFS(СВЦЭМ!$D$39:$D$782,СВЦЭМ!$A$39:$A$782,$A84,СВЦЭМ!$B$39:$B$782,B$83)+'СЕТ СН'!$H$11+СВЦЭМ!$D$10+'СЕТ СН'!$H$6-'СЕТ СН'!$H$23</f>
        <v>1147.8948402999999</v>
      </c>
      <c r="C84" s="36">
        <f>SUMIFS(СВЦЭМ!$D$39:$D$782,СВЦЭМ!$A$39:$A$782,$A84,СВЦЭМ!$B$39:$B$782,C$83)+'СЕТ СН'!$H$11+СВЦЭМ!$D$10+'СЕТ СН'!$H$6-'СЕТ СН'!$H$23</f>
        <v>1179.22735936</v>
      </c>
      <c r="D84" s="36">
        <f>SUMIFS(СВЦЭМ!$D$39:$D$782,СВЦЭМ!$A$39:$A$782,$A84,СВЦЭМ!$B$39:$B$782,D$83)+'СЕТ СН'!$H$11+СВЦЭМ!$D$10+'СЕТ СН'!$H$6-'СЕТ СН'!$H$23</f>
        <v>1247.6297388900002</v>
      </c>
      <c r="E84" s="36">
        <f>SUMIFS(СВЦЭМ!$D$39:$D$782,СВЦЭМ!$A$39:$A$782,$A84,СВЦЭМ!$B$39:$B$782,E$83)+'СЕТ СН'!$H$11+СВЦЭМ!$D$10+'СЕТ СН'!$H$6-'СЕТ СН'!$H$23</f>
        <v>1268.80000148</v>
      </c>
      <c r="F84" s="36">
        <f>SUMIFS(СВЦЭМ!$D$39:$D$782,СВЦЭМ!$A$39:$A$782,$A84,СВЦЭМ!$B$39:$B$782,F$83)+'СЕТ СН'!$H$11+СВЦЭМ!$D$10+'СЕТ СН'!$H$6-'СЕТ СН'!$H$23</f>
        <v>1277.4941754700001</v>
      </c>
      <c r="G84" s="36">
        <f>SUMIFS(СВЦЭМ!$D$39:$D$782,СВЦЭМ!$A$39:$A$782,$A84,СВЦЭМ!$B$39:$B$782,G$83)+'СЕТ СН'!$H$11+СВЦЭМ!$D$10+'СЕТ СН'!$H$6-'СЕТ СН'!$H$23</f>
        <v>1267.6256844500001</v>
      </c>
      <c r="H84" s="36">
        <f>SUMIFS(СВЦЭМ!$D$39:$D$782,СВЦЭМ!$A$39:$A$782,$A84,СВЦЭМ!$B$39:$B$782,H$83)+'СЕТ СН'!$H$11+СВЦЭМ!$D$10+'СЕТ СН'!$H$6-'СЕТ СН'!$H$23</f>
        <v>1242.9927464699999</v>
      </c>
      <c r="I84" s="36">
        <f>SUMIFS(СВЦЭМ!$D$39:$D$782,СВЦЭМ!$A$39:$A$782,$A84,СВЦЭМ!$B$39:$B$782,I$83)+'СЕТ СН'!$H$11+СВЦЭМ!$D$10+'СЕТ СН'!$H$6-'СЕТ СН'!$H$23</f>
        <v>1233.9530252</v>
      </c>
      <c r="J84" s="36">
        <f>SUMIFS(СВЦЭМ!$D$39:$D$782,СВЦЭМ!$A$39:$A$782,$A84,СВЦЭМ!$B$39:$B$782,J$83)+'СЕТ СН'!$H$11+СВЦЭМ!$D$10+'СЕТ СН'!$H$6-'СЕТ СН'!$H$23</f>
        <v>1157.77557398</v>
      </c>
      <c r="K84" s="36">
        <f>SUMIFS(СВЦЭМ!$D$39:$D$782,СВЦЭМ!$A$39:$A$782,$A84,СВЦЭМ!$B$39:$B$782,K$83)+'СЕТ СН'!$H$11+СВЦЭМ!$D$10+'СЕТ СН'!$H$6-'СЕТ СН'!$H$23</f>
        <v>1181.2613149700001</v>
      </c>
      <c r="L84" s="36">
        <f>SUMIFS(СВЦЭМ!$D$39:$D$782,СВЦЭМ!$A$39:$A$782,$A84,СВЦЭМ!$B$39:$B$782,L$83)+'СЕТ СН'!$H$11+СВЦЭМ!$D$10+'СЕТ СН'!$H$6-'СЕТ СН'!$H$23</f>
        <v>1181.65785446</v>
      </c>
      <c r="M84" s="36">
        <f>SUMIFS(СВЦЭМ!$D$39:$D$782,СВЦЭМ!$A$39:$A$782,$A84,СВЦЭМ!$B$39:$B$782,M$83)+'СЕТ СН'!$H$11+СВЦЭМ!$D$10+'СЕТ СН'!$H$6-'СЕТ СН'!$H$23</f>
        <v>1163.1668715600001</v>
      </c>
      <c r="N84" s="36">
        <f>SUMIFS(СВЦЭМ!$D$39:$D$782,СВЦЭМ!$A$39:$A$782,$A84,СВЦЭМ!$B$39:$B$782,N$83)+'СЕТ СН'!$H$11+СВЦЭМ!$D$10+'СЕТ СН'!$H$6-'СЕТ СН'!$H$23</f>
        <v>1154.31377815</v>
      </c>
      <c r="O84" s="36">
        <f>SUMIFS(СВЦЭМ!$D$39:$D$782,СВЦЭМ!$A$39:$A$782,$A84,СВЦЭМ!$B$39:$B$782,O$83)+'СЕТ СН'!$H$11+СВЦЭМ!$D$10+'СЕТ СН'!$H$6-'СЕТ СН'!$H$23</f>
        <v>1145.25133286</v>
      </c>
      <c r="P84" s="36">
        <f>SUMIFS(СВЦЭМ!$D$39:$D$782,СВЦЭМ!$A$39:$A$782,$A84,СВЦЭМ!$B$39:$B$782,P$83)+'СЕТ СН'!$H$11+СВЦЭМ!$D$10+'СЕТ СН'!$H$6-'СЕТ СН'!$H$23</f>
        <v>1151.68616148</v>
      </c>
      <c r="Q84" s="36">
        <f>SUMIFS(СВЦЭМ!$D$39:$D$782,СВЦЭМ!$A$39:$A$782,$A84,СВЦЭМ!$B$39:$B$782,Q$83)+'СЕТ СН'!$H$11+СВЦЭМ!$D$10+'СЕТ СН'!$H$6-'СЕТ СН'!$H$23</f>
        <v>1147.5399819199999</v>
      </c>
      <c r="R84" s="36">
        <f>SUMIFS(СВЦЭМ!$D$39:$D$782,СВЦЭМ!$A$39:$A$782,$A84,СВЦЭМ!$B$39:$B$782,R$83)+'СЕТ СН'!$H$11+СВЦЭМ!$D$10+'СЕТ СН'!$H$6-'СЕТ СН'!$H$23</f>
        <v>1143.6538353000001</v>
      </c>
      <c r="S84" s="36">
        <f>SUMIFS(СВЦЭМ!$D$39:$D$782,СВЦЭМ!$A$39:$A$782,$A84,СВЦЭМ!$B$39:$B$782,S$83)+'СЕТ СН'!$H$11+СВЦЭМ!$D$10+'СЕТ СН'!$H$6-'СЕТ СН'!$H$23</f>
        <v>1141.85516265</v>
      </c>
      <c r="T84" s="36">
        <f>SUMIFS(СВЦЭМ!$D$39:$D$782,СВЦЭМ!$A$39:$A$782,$A84,СВЦЭМ!$B$39:$B$782,T$83)+'СЕТ СН'!$H$11+СВЦЭМ!$D$10+'СЕТ СН'!$H$6-'СЕТ СН'!$H$23</f>
        <v>1132.16099568</v>
      </c>
      <c r="U84" s="36">
        <f>SUMIFS(СВЦЭМ!$D$39:$D$782,СВЦЭМ!$A$39:$A$782,$A84,СВЦЭМ!$B$39:$B$782,U$83)+'СЕТ СН'!$H$11+СВЦЭМ!$D$10+'СЕТ СН'!$H$6-'СЕТ СН'!$H$23</f>
        <v>1103.6964745800001</v>
      </c>
      <c r="V84" s="36">
        <f>SUMIFS(СВЦЭМ!$D$39:$D$782,СВЦЭМ!$A$39:$A$782,$A84,СВЦЭМ!$B$39:$B$782,V$83)+'СЕТ СН'!$H$11+СВЦЭМ!$D$10+'СЕТ СН'!$H$6-'СЕТ СН'!$H$23</f>
        <v>1074.87103462</v>
      </c>
      <c r="W84" s="36">
        <f>SUMIFS(СВЦЭМ!$D$39:$D$782,СВЦЭМ!$A$39:$A$782,$A84,СВЦЭМ!$B$39:$B$782,W$83)+'СЕТ СН'!$H$11+СВЦЭМ!$D$10+'СЕТ СН'!$H$6-'СЕТ СН'!$H$23</f>
        <v>1086.5098591599999</v>
      </c>
      <c r="X84" s="36">
        <f>SUMIFS(СВЦЭМ!$D$39:$D$782,СВЦЭМ!$A$39:$A$782,$A84,СВЦЭМ!$B$39:$B$782,X$83)+'СЕТ СН'!$H$11+СВЦЭМ!$D$10+'СЕТ СН'!$H$6-'СЕТ СН'!$H$23</f>
        <v>1116.1375680200001</v>
      </c>
      <c r="Y84" s="36">
        <f>SUMIFS(СВЦЭМ!$D$39:$D$782,СВЦЭМ!$A$39:$A$782,$A84,СВЦЭМ!$B$39:$B$782,Y$83)+'СЕТ СН'!$H$11+СВЦЭМ!$D$10+'СЕТ СН'!$H$6-'СЕТ СН'!$H$23</f>
        <v>1145.6185018900001</v>
      </c>
      <c r="AA84" s="45"/>
    </row>
    <row r="85" spans="1:27" ht="15.75" x14ac:dyDescent="0.2">
      <c r="A85" s="35">
        <f>A84+1</f>
        <v>44471</v>
      </c>
      <c r="B85" s="36">
        <f>SUMIFS(СВЦЭМ!$D$39:$D$782,СВЦЭМ!$A$39:$A$782,$A85,СВЦЭМ!$B$39:$B$782,B$83)+'СЕТ СН'!$H$11+СВЦЭМ!$D$10+'СЕТ СН'!$H$6-'СЕТ СН'!$H$23</f>
        <v>1217.5717331999999</v>
      </c>
      <c r="C85" s="36">
        <f>SUMIFS(СВЦЭМ!$D$39:$D$782,СВЦЭМ!$A$39:$A$782,$A85,СВЦЭМ!$B$39:$B$782,C$83)+'СЕТ СН'!$H$11+СВЦЭМ!$D$10+'СЕТ СН'!$H$6-'СЕТ СН'!$H$23</f>
        <v>1255.1625277800001</v>
      </c>
      <c r="D85" s="36">
        <f>SUMIFS(СВЦЭМ!$D$39:$D$782,СВЦЭМ!$A$39:$A$782,$A85,СВЦЭМ!$B$39:$B$782,D$83)+'СЕТ СН'!$H$11+СВЦЭМ!$D$10+'СЕТ СН'!$H$6-'СЕТ СН'!$H$23</f>
        <v>1292.34194643</v>
      </c>
      <c r="E85" s="36">
        <f>SUMIFS(СВЦЭМ!$D$39:$D$782,СВЦЭМ!$A$39:$A$782,$A85,СВЦЭМ!$B$39:$B$782,E$83)+'СЕТ СН'!$H$11+СВЦЭМ!$D$10+'СЕТ СН'!$H$6-'СЕТ СН'!$H$23</f>
        <v>1310.7447088000001</v>
      </c>
      <c r="F85" s="36">
        <f>SUMIFS(СВЦЭМ!$D$39:$D$782,СВЦЭМ!$A$39:$A$782,$A85,СВЦЭМ!$B$39:$B$782,F$83)+'СЕТ СН'!$H$11+СВЦЭМ!$D$10+'СЕТ СН'!$H$6-'СЕТ СН'!$H$23</f>
        <v>1309.06499803</v>
      </c>
      <c r="G85" s="36">
        <f>SUMIFS(СВЦЭМ!$D$39:$D$782,СВЦЭМ!$A$39:$A$782,$A85,СВЦЭМ!$B$39:$B$782,G$83)+'СЕТ СН'!$H$11+СВЦЭМ!$D$10+'СЕТ СН'!$H$6-'СЕТ СН'!$H$23</f>
        <v>1299.2522070300001</v>
      </c>
      <c r="H85" s="36">
        <f>SUMIFS(СВЦЭМ!$D$39:$D$782,СВЦЭМ!$A$39:$A$782,$A85,СВЦЭМ!$B$39:$B$782,H$83)+'СЕТ СН'!$H$11+СВЦЭМ!$D$10+'СЕТ СН'!$H$6-'СЕТ СН'!$H$23</f>
        <v>1237.5323750299999</v>
      </c>
      <c r="I85" s="36">
        <f>SUMIFS(СВЦЭМ!$D$39:$D$782,СВЦЭМ!$A$39:$A$782,$A85,СВЦЭМ!$B$39:$B$782,I$83)+'СЕТ СН'!$H$11+СВЦЭМ!$D$10+'СЕТ СН'!$H$6-'СЕТ СН'!$H$23</f>
        <v>1185.5125437700001</v>
      </c>
      <c r="J85" s="36">
        <f>SUMIFS(СВЦЭМ!$D$39:$D$782,СВЦЭМ!$A$39:$A$782,$A85,СВЦЭМ!$B$39:$B$782,J$83)+'СЕТ СН'!$H$11+СВЦЭМ!$D$10+'СЕТ СН'!$H$6-'СЕТ СН'!$H$23</f>
        <v>1105.3483020399999</v>
      </c>
      <c r="K85" s="36">
        <f>SUMIFS(СВЦЭМ!$D$39:$D$782,СВЦЭМ!$A$39:$A$782,$A85,СВЦЭМ!$B$39:$B$782,K$83)+'СЕТ СН'!$H$11+СВЦЭМ!$D$10+'СЕТ СН'!$H$6-'СЕТ СН'!$H$23</f>
        <v>1099.10720184</v>
      </c>
      <c r="L85" s="36">
        <f>SUMIFS(СВЦЭМ!$D$39:$D$782,СВЦЭМ!$A$39:$A$782,$A85,СВЦЭМ!$B$39:$B$782,L$83)+'СЕТ СН'!$H$11+СВЦЭМ!$D$10+'СЕТ СН'!$H$6-'СЕТ СН'!$H$23</f>
        <v>1106.4095131700001</v>
      </c>
      <c r="M85" s="36">
        <f>SUMIFS(СВЦЭМ!$D$39:$D$782,СВЦЭМ!$A$39:$A$782,$A85,СВЦЭМ!$B$39:$B$782,M$83)+'СЕТ СН'!$H$11+СВЦЭМ!$D$10+'СЕТ СН'!$H$6-'СЕТ СН'!$H$23</f>
        <v>1098.0140160200001</v>
      </c>
      <c r="N85" s="36">
        <f>SUMIFS(СВЦЭМ!$D$39:$D$782,СВЦЭМ!$A$39:$A$782,$A85,СВЦЭМ!$B$39:$B$782,N$83)+'СЕТ СН'!$H$11+СВЦЭМ!$D$10+'СЕТ СН'!$H$6-'СЕТ СН'!$H$23</f>
        <v>1088.42994301</v>
      </c>
      <c r="O85" s="36">
        <f>SUMIFS(СВЦЭМ!$D$39:$D$782,СВЦЭМ!$A$39:$A$782,$A85,СВЦЭМ!$B$39:$B$782,O$83)+'СЕТ СН'!$H$11+СВЦЭМ!$D$10+'СЕТ СН'!$H$6-'СЕТ СН'!$H$23</f>
        <v>1093.7516837999999</v>
      </c>
      <c r="P85" s="36">
        <f>SUMIFS(СВЦЭМ!$D$39:$D$782,СВЦЭМ!$A$39:$A$782,$A85,СВЦЭМ!$B$39:$B$782,P$83)+'СЕТ СН'!$H$11+СВЦЭМ!$D$10+'СЕТ СН'!$H$6-'СЕТ СН'!$H$23</f>
        <v>1112.8360184200001</v>
      </c>
      <c r="Q85" s="36">
        <f>SUMIFS(СВЦЭМ!$D$39:$D$782,СВЦЭМ!$A$39:$A$782,$A85,СВЦЭМ!$B$39:$B$782,Q$83)+'СЕТ СН'!$H$11+СВЦЭМ!$D$10+'СЕТ СН'!$H$6-'СЕТ СН'!$H$23</f>
        <v>1115.3110555200001</v>
      </c>
      <c r="R85" s="36">
        <f>SUMIFS(СВЦЭМ!$D$39:$D$782,СВЦЭМ!$A$39:$A$782,$A85,СВЦЭМ!$B$39:$B$782,R$83)+'СЕТ СН'!$H$11+СВЦЭМ!$D$10+'СЕТ СН'!$H$6-'СЕТ СН'!$H$23</f>
        <v>1117.61672387</v>
      </c>
      <c r="S85" s="36">
        <f>SUMIFS(СВЦЭМ!$D$39:$D$782,СВЦЭМ!$A$39:$A$782,$A85,СВЦЭМ!$B$39:$B$782,S$83)+'СЕТ СН'!$H$11+СВЦЭМ!$D$10+'СЕТ СН'!$H$6-'СЕТ СН'!$H$23</f>
        <v>1131.63706368</v>
      </c>
      <c r="T85" s="36">
        <f>SUMIFS(СВЦЭМ!$D$39:$D$782,СВЦЭМ!$A$39:$A$782,$A85,СВЦЭМ!$B$39:$B$782,T$83)+'СЕТ СН'!$H$11+СВЦЭМ!$D$10+'СЕТ СН'!$H$6-'СЕТ СН'!$H$23</f>
        <v>1103.04201956</v>
      </c>
      <c r="U85" s="36">
        <f>SUMIFS(СВЦЭМ!$D$39:$D$782,СВЦЭМ!$A$39:$A$782,$A85,СВЦЭМ!$B$39:$B$782,U$83)+'СЕТ СН'!$H$11+СВЦЭМ!$D$10+'СЕТ СН'!$H$6-'СЕТ СН'!$H$23</f>
        <v>1088.4504159200001</v>
      </c>
      <c r="V85" s="36">
        <f>SUMIFS(СВЦЭМ!$D$39:$D$782,СВЦЭМ!$A$39:$A$782,$A85,СВЦЭМ!$B$39:$B$782,V$83)+'СЕТ СН'!$H$11+СВЦЭМ!$D$10+'СЕТ СН'!$H$6-'СЕТ СН'!$H$23</f>
        <v>1094.3784044399999</v>
      </c>
      <c r="W85" s="36">
        <f>SUMIFS(СВЦЭМ!$D$39:$D$782,СВЦЭМ!$A$39:$A$782,$A85,СВЦЭМ!$B$39:$B$782,W$83)+'СЕТ СН'!$H$11+СВЦЭМ!$D$10+'СЕТ СН'!$H$6-'СЕТ СН'!$H$23</f>
        <v>1082.9294155099999</v>
      </c>
      <c r="X85" s="36">
        <f>SUMIFS(СВЦЭМ!$D$39:$D$782,СВЦЭМ!$A$39:$A$782,$A85,СВЦЭМ!$B$39:$B$782,X$83)+'СЕТ СН'!$H$11+СВЦЭМ!$D$10+'СЕТ СН'!$H$6-'СЕТ СН'!$H$23</f>
        <v>1191.5017857299999</v>
      </c>
      <c r="Y85" s="36">
        <f>SUMIFS(СВЦЭМ!$D$39:$D$782,СВЦЭМ!$A$39:$A$782,$A85,СВЦЭМ!$B$39:$B$782,Y$83)+'СЕТ СН'!$H$11+СВЦЭМ!$D$10+'СЕТ СН'!$H$6-'СЕТ СН'!$H$23</f>
        <v>1164.76644311</v>
      </c>
    </row>
    <row r="86" spans="1:27" ht="15.75" x14ac:dyDescent="0.2">
      <c r="A86" s="35">
        <f t="shared" ref="A86:A114" si="2">A85+1</f>
        <v>44472</v>
      </c>
      <c r="B86" s="36">
        <f>SUMIFS(СВЦЭМ!$D$39:$D$782,СВЦЭМ!$A$39:$A$782,$A86,СВЦЭМ!$B$39:$B$782,B$83)+'СЕТ СН'!$H$11+СВЦЭМ!$D$10+'СЕТ СН'!$H$6-'СЕТ СН'!$H$23</f>
        <v>1182.8955745400001</v>
      </c>
      <c r="C86" s="36">
        <f>SUMIFS(СВЦЭМ!$D$39:$D$782,СВЦЭМ!$A$39:$A$782,$A86,СВЦЭМ!$B$39:$B$782,C$83)+'СЕТ СН'!$H$11+СВЦЭМ!$D$10+'СЕТ СН'!$H$6-'СЕТ СН'!$H$23</f>
        <v>1236.5587916100001</v>
      </c>
      <c r="D86" s="36">
        <f>SUMIFS(СВЦЭМ!$D$39:$D$782,СВЦЭМ!$A$39:$A$782,$A86,СВЦЭМ!$B$39:$B$782,D$83)+'СЕТ СН'!$H$11+СВЦЭМ!$D$10+'СЕТ СН'!$H$6-'СЕТ СН'!$H$23</f>
        <v>1293.6244618400001</v>
      </c>
      <c r="E86" s="36">
        <f>SUMIFS(СВЦЭМ!$D$39:$D$782,СВЦЭМ!$A$39:$A$782,$A86,СВЦЭМ!$B$39:$B$782,E$83)+'СЕТ СН'!$H$11+СВЦЭМ!$D$10+'СЕТ СН'!$H$6-'СЕТ СН'!$H$23</f>
        <v>1310.0828430900001</v>
      </c>
      <c r="F86" s="36">
        <f>SUMIFS(СВЦЭМ!$D$39:$D$782,СВЦЭМ!$A$39:$A$782,$A86,СВЦЭМ!$B$39:$B$782,F$83)+'СЕТ СН'!$H$11+СВЦЭМ!$D$10+'СЕТ СН'!$H$6-'СЕТ СН'!$H$23</f>
        <v>1312.6238428300001</v>
      </c>
      <c r="G86" s="36">
        <f>SUMIFS(СВЦЭМ!$D$39:$D$782,СВЦЭМ!$A$39:$A$782,$A86,СВЦЭМ!$B$39:$B$782,G$83)+'СЕТ СН'!$H$11+СВЦЭМ!$D$10+'СЕТ СН'!$H$6-'СЕТ СН'!$H$23</f>
        <v>1306.1817580500001</v>
      </c>
      <c r="H86" s="36">
        <f>SUMIFS(СВЦЭМ!$D$39:$D$782,СВЦЭМ!$A$39:$A$782,$A86,СВЦЭМ!$B$39:$B$782,H$83)+'СЕТ СН'!$H$11+СВЦЭМ!$D$10+'СЕТ СН'!$H$6-'СЕТ СН'!$H$23</f>
        <v>1255.78519306</v>
      </c>
      <c r="I86" s="36">
        <f>SUMIFS(СВЦЭМ!$D$39:$D$782,СВЦЭМ!$A$39:$A$782,$A86,СВЦЭМ!$B$39:$B$782,I$83)+'СЕТ СН'!$H$11+СВЦЭМ!$D$10+'СЕТ СН'!$H$6-'СЕТ СН'!$H$23</f>
        <v>1189.7379875300001</v>
      </c>
      <c r="J86" s="36">
        <f>SUMIFS(СВЦЭМ!$D$39:$D$782,СВЦЭМ!$A$39:$A$782,$A86,СВЦЭМ!$B$39:$B$782,J$83)+'СЕТ СН'!$H$11+СВЦЭМ!$D$10+'СЕТ СН'!$H$6-'СЕТ СН'!$H$23</f>
        <v>1147.2282128500001</v>
      </c>
      <c r="K86" s="36">
        <f>SUMIFS(СВЦЭМ!$D$39:$D$782,СВЦЭМ!$A$39:$A$782,$A86,СВЦЭМ!$B$39:$B$782,K$83)+'СЕТ СН'!$H$11+СВЦЭМ!$D$10+'СЕТ СН'!$H$6-'СЕТ СН'!$H$23</f>
        <v>1108.45387106</v>
      </c>
      <c r="L86" s="36">
        <f>SUMIFS(СВЦЭМ!$D$39:$D$782,СВЦЭМ!$A$39:$A$782,$A86,СВЦЭМ!$B$39:$B$782,L$83)+'СЕТ СН'!$H$11+СВЦЭМ!$D$10+'СЕТ СН'!$H$6-'СЕТ СН'!$H$23</f>
        <v>1103.70189183</v>
      </c>
      <c r="M86" s="36">
        <f>SUMIFS(СВЦЭМ!$D$39:$D$782,СВЦЭМ!$A$39:$A$782,$A86,СВЦЭМ!$B$39:$B$782,M$83)+'СЕТ СН'!$H$11+СВЦЭМ!$D$10+'СЕТ СН'!$H$6-'СЕТ СН'!$H$23</f>
        <v>1105.98069194</v>
      </c>
      <c r="N86" s="36">
        <f>SUMIFS(СВЦЭМ!$D$39:$D$782,СВЦЭМ!$A$39:$A$782,$A86,СВЦЭМ!$B$39:$B$782,N$83)+'СЕТ СН'!$H$11+СВЦЭМ!$D$10+'СЕТ СН'!$H$6-'СЕТ СН'!$H$23</f>
        <v>1123.9776112300001</v>
      </c>
      <c r="O86" s="36">
        <f>SUMIFS(СВЦЭМ!$D$39:$D$782,СВЦЭМ!$A$39:$A$782,$A86,СВЦЭМ!$B$39:$B$782,O$83)+'СЕТ СН'!$H$11+СВЦЭМ!$D$10+'СЕТ СН'!$H$6-'СЕТ СН'!$H$23</f>
        <v>1128.64949047</v>
      </c>
      <c r="P86" s="36">
        <f>SUMIFS(СВЦЭМ!$D$39:$D$782,СВЦЭМ!$A$39:$A$782,$A86,СВЦЭМ!$B$39:$B$782,P$83)+'СЕТ СН'!$H$11+СВЦЭМ!$D$10+'СЕТ СН'!$H$6-'СЕТ СН'!$H$23</f>
        <v>1130.4449014100001</v>
      </c>
      <c r="Q86" s="36">
        <f>SUMIFS(СВЦЭМ!$D$39:$D$782,СВЦЭМ!$A$39:$A$782,$A86,СВЦЭМ!$B$39:$B$782,Q$83)+'СЕТ СН'!$H$11+СВЦЭМ!$D$10+'СЕТ СН'!$H$6-'СЕТ СН'!$H$23</f>
        <v>1129.88416353</v>
      </c>
      <c r="R86" s="36">
        <f>SUMIFS(СВЦЭМ!$D$39:$D$782,СВЦЭМ!$A$39:$A$782,$A86,СВЦЭМ!$B$39:$B$782,R$83)+'СЕТ СН'!$H$11+СВЦЭМ!$D$10+'СЕТ СН'!$H$6-'СЕТ СН'!$H$23</f>
        <v>1119.35183648</v>
      </c>
      <c r="S86" s="36">
        <f>SUMIFS(СВЦЭМ!$D$39:$D$782,СВЦЭМ!$A$39:$A$782,$A86,СВЦЭМ!$B$39:$B$782,S$83)+'СЕТ СН'!$H$11+СВЦЭМ!$D$10+'СЕТ СН'!$H$6-'СЕТ СН'!$H$23</f>
        <v>1125.6764403500001</v>
      </c>
      <c r="T86" s="36">
        <f>SUMIFS(СВЦЭМ!$D$39:$D$782,СВЦЭМ!$A$39:$A$782,$A86,СВЦЭМ!$B$39:$B$782,T$83)+'СЕТ СН'!$H$11+СВЦЭМ!$D$10+'СЕТ СН'!$H$6-'СЕТ СН'!$H$23</f>
        <v>1114.36539709</v>
      </c>
      <c r="U86" s="36">
        <f>SUMIFS(СВЦЭМ!$D$39:$D$782,СВЦЭМ!$A$39:$A$782,$A86,СВЦЭМ!$B$39:$B$782,U$83)+'СЕТ СН'!$H$11+СВЦЭМ!$D$10+'СЕТ СН'!$H$6-'СЕТ СН'!$H$23</f>
        <v>1106.4522598200001</v>
      </c>
      <c r="V86" s="36">
        <f>SUMIFS(СВЦЭМ!$D$39:$D$782,СВЦЭМ!$A$39:$A$782,$A86,СВЦЭМ!$B$39:$B$782,V$83)+'СЕТ СН'!$H$11+СВЦЭМ!$D$10+'СЕТ СН'!$H$6-'СЕТ СН'!$H$23</f>
        <v>1092.4720290400001</v>
      </c>
      <c r="W86" s="36">
        <f>SUMIFS(СВЦЭМ!$D$39:$D$782,СВЦЭМ!$A$39:$A$782,$A86,СВЦЭМ!$B$39:$B$782,W$83)+'СЕТ СН'!$H$11+СВЦЭМ!$D$10+'СЕТ СН'!$H$6-'СЕТ СН'!$H$23</f>
        <v>1073.3408356299999</v>
      </c>
      <c r="X86" s="36">
        <f>SUMIFS(СВЦЭМ!$D$39:$D$782,СВЦЭМ!$A$39:$A$782,$A86,СВЦЭМ!$B$39:$B$782,X$83)+'СЕТ СН'!$H$11+СВЦЭМ!$D$10+'СЕТ СН'!$H$6-'СЕТ СН'!$H$23</f>
        <v>1075.5149485300001</v>
      </c>
      <c r="Y86" s="36">
        <f>SUMIFS(СВЦЭМ!$D$39:$D$782,СВЦЭМ!$A$39:$A$782,$A86,СВЦЭМ!$B$39:$B$782,Y$83)+'СЕТ СН'!$H$11+СВЦЭМ!$D$10+'СЕТ СН'!$H$6-'СЕТ СН'!$H$23</f>
        <v>1092.9431058</v>
      </c>
    </row>
    <row r="87" spans="1:27" ht="15.75" x14ac:dyDescent="0.2">
      <c r="A87" s="35">
        <f t="shared" si="2"/>
        <v>44473</v>
      </c>
      <c r="B87" s="36">
        <f>SUMIFS(СВЦЭМ!$D$39:$D$782,СВЦЭМ!$A$39:$A$782,$A87,СВЦЭМ!$B$39:$B$782,B$83)+'СЕТ СН'!$H$11+СВЦЭМ!$D$10+'СЕТ СН'!$H$6-'СЕТ СН'!$H$23</f>
        <v>1157.6450758599999</v>
      </c>
      <c r="C87" s="36">
        <f>SUMIFS(СВЦЭМ!$D$39:$D$782,СВЦЭМ!$A$39:$A$782,$A87,СВЦЭМ!$B$39:$B$782,C$83)+'СЕТ СН'!$H$11+СВЦЭМ!$D$10+'СЕТ СН'!$H$6-'СЕТ СН'!$H$23</f>
        <v>1186.3441100699999</v>
      </c>
      <c r="D87" s="36">
        <f>SUMIFS(СВЦЭМ!$D$39:$D$782,СВЦЭМ!$A$39:$A$782,$A87,СВЦЭМ!$B$39:$B$782,D$83)+'СЕТ СН'!$H$11+СВЦЭМ!$D$10+'СЕТ СН'!$H$6-'СЕТ СН'!$H$23</f>
        <v>1180.8204861300001</v>
      </c>
      <c r="E87" s="36">
        <f>SUMIFS(СВЦЭМ!$D$39:$D$782,СВЦЭМ!$A$39:$A$782,$A87,СВЦЭМ!$B$39:$B$782,E$83)+'СЕТ СН'!$H$11+СВЦЭМ!$D$10+'СЕТ СН'!$H$6-'СЕТ СН'!$H$23</f>
        <v>1200.4545764700001</v>
      </c>
      <c r="F87" s="36">
        <f>SUMIFS(СВЦЭМ!$D$39:$D$782,СВЦЭМ!$A$39:$A$782,$A87,СВЦЭМ!$B$39:$B$782,F$83)+'СЕТ СН'!$H$11+СВЦЭМ!$D$10+'СЕТ СН'!$H$6-'СЕТ СН'!$H$23</f>
        <v>1196.53276583</v>
      </c>
      <c r="G87" s="36">
        <f>SUMIFS(СВЦЭМ!$D$39:$D$782,СВЦЭМ!$A$39:$A$782,$A87,СВЦЭМ!$B$39:$B$782,G$83)+'СЕТ СН'!$H$11+СВЦЭМ!$D$10+'СЕТ СН'!$H$6-'СЕТ СН'!$H$23</f>
        <v>1208.46365492</v>
      </c>
      <c r="H87" s="36">
        <f>SUMIFS(СВЦЭМ!$D$39:$D$782,СВЦЭМ!$A$39:$A$782,$A87,СВЦЭМ!$B$39:$B$782,H$83)+'СЕТ СН'!$H$11+СВЦЭМ!$D$10+'СЕТ СН'!$H$6-'СЕТ СН'!$H$23</f>
        <v>1243.1321134300001</v>
      </c>
      <c r="I87" s="36">
        <f>SUMIFS(СВЦЭМ!$D$39:$D$782,СВЦЭМ!$A$39:$A$782,$A87,СВЦЭМ!$B$39:$B$782,I$83)+'СЕТ СН'!$H$11+СВЦЭМ!$D$10+'СЕТ СН'!$H$6-'СЕТ СН'!$H$23</f>
        <v>1193.8799368499999</v>
      </c>
      <c r="J87" s="36">
        <f>SUMIFS(СВЦЭМ!$D$39:$D$782,СВЦЭМ!$A$39:$A$782,$A87,СВЦЭМ!$B$39:$B$782,J$83)+'СЕТ СН'!$H$11+СВЦЭМ!$D$10+'СЕТ СН'!$H$6-'СЕТ СН'!$H$23</f>
        <v>1161.1733217200001</v>
      </c>
      <c r="K87" s="36">
        <f>SUMIFS(СВЦЭМ!$D$39:$D$782,СВЦЭМ!$A$39:$A$782,$A87,СВЦЭМ!$B$39:$B$782,K$83)+'СЕТ СН'!$H$11+СВЦЭМ!$D$10+'СЕТ СН'!$H$6-'СЕТ СН'!$H$23</f>
        <v>1178.6425893999999</v>
      </c>
      <c r="L87" s="36">
        <f>SUMIFS(СВЦЭМ!$D$39:$D$782,СВЦЭМ!$A$39:$A$782,$A87,СВЦЭМ!$B$39:$B$782,L$83)+'СЕТ СН'!$H$11+СВЦЭМ!$D$10+'СЕТ СН'!$H$6-'СЕТ СН'!$H$23</f>
        <v>1163.9150843800001</v>
      </c>
      <c r="M87" s="36">
        <f>SUMIFS(СВЦЭМ!$D$39:$D$782,СВЦЭМ!$A$39:$A$782,$A87,СВЦЭМ!$B$39:$B$782,M$83)+'СЕТ СН'!$H$11+СВЦЭМ!$D$10+'СЕТ СН'!$H$6-'СЕТ СН'!$H$23</f>
        <v>1163.94751888</v>
      </c>
      <c r="N87" s="36">
        <f>SUMIFS(СВЦЭМ!$D$39:$D$782,СВЦЭМ!$A$39:$A$782,$A87,СВЦЭМ!$B$39:$B$782,N$83)+'СЕТ СН'!$H$11+СВЦЭМ!$D$10+'СЕТ СН'!$H$6-'СЕТ СН'!$H$23</f>
        <v>1140.64483131</v>
      </c>
      <c r="O87" s="36">
        <f>SUMIFS(СВЦЭМ!$D$39:$D$782,СВЦЭМ!$A$39:$A$782,$A87,СВЦЭМ!$B$39:$B$782,O$83)+'СЕТ СН'!$H$11+СВЦЭМ!$D$10+'СЕТ СН'!$H$6-'СЕТ СН'!$H$23</f>
        <v>1139.67756594</v>
      </c>
      <c r="P87" s="36">
        <f>SUMIFS(СВЦЭМ!$D$39:$D$782,СВЦЭМ!$A$39:$A$782,$A87,СВЦЭМ!$B$39:$B$782,P$83)+'СЕТ СН'!$H$11+СВЦЭМ!$D$10+'СЕТ СН'!$H$6-'СЕТ СН'!$H$23</f>
        <v>1146.10720102</v>
      </c>
      <c r="Q87" s="36">
        <f>SUMIFS(СВЦЭМ!$D$39:$D$782,СВЦЭМ!$A$39:$A$782,$A87,СВЦЭМ!$B$39:$B$782,Q$83)+'СЕТ СН'!$H$11+СВЦЭМ!$D$10+'СЕТ СН'!$H$6-'СЕТ СН'!$H$23</f>
        <v>1182.0175316899999</v>
      </c>
      <c r="R87" s="36">
        <f>SUMIFS(СВЦЭМ!$D$39:$D$782,СВЦЭМ!$A$39:$A$782,$A87,СВЦЭМ!$B$39:$B$782,R$83)+'СЕТ СН'!$H$11+СВЦЭМ!$D$10+'СЕТ СН'!$H$6-'СЕТ СН'!$H$23</f>
        <v>1172.6529611999999</v>
      </c>
      <c r="S87" s="36">
        <f>SUMIFS(СВЦЭМ!$D$39:$D$782,СВЦЭМ!$A$39:$A$782,$A87,СВЦЭМ!$B$39:$B$782,S$83)+'СЕТ СН'!$H$11+СВЦЭМ!$D$10+'СЕТ СН'!$H$6-'СЕТ СН'!$H$23</f>
        <v>1176.8854441999999</v>
      </c>
      <c r="T87" s="36">
        <f>SUMIFS(СВЦЭМ!$D$39:$D$782,СВЦЭМ!$A$39:$A$782,$A87,СВЦЭМ!$B$39:$B$782,T$83)+'СЕТ СН'!$H$11+СВЦЭМ!$D$10+'СЕТ СН'!$H$6-'СЕТ СН'!$H$23</f>
        <v>1194.44066886</v>
      </c>
      <c r="U87" s="36">
        <f>SUMIFS(СВЦЭМ!$D$39:$D$782,СВЦЭМ!$A$39:$A$782,$A87,СВЦЭМ!$B$39:$B$782,U$83)+'СЕТ СН'!$H$11+СВЦЭМ!$D$10+'СЕТ СН'!$H$6-'СЕТ СН'!$H$23</f>
        <v>1191.1462647200001</v>
      </c>
      <c r="V87" s="36">
        <f>SUMIFS(СВЦЭМ!$D$39:$D$782,СВЦЭМ!$A$39:$A$782,$A87,СВЦЭМ!$B$39:$B$782,V$83)+'СЕТ СН'!$H$11+СВЦЭМ!$D$10+'СЕТ СН'!$H$6-'СЕТ СН'!$H$23</f>
        <v>1188.63021048</v>
      </c>
      <c r="W87" s="36">
        <f>SUMIFS(СВЦЭМ!$D$39:$D$782,СВЦЭМ!$A$39:$A$782,$A87,СВЦЭМ!$B$39:$B$782,W$83)+'СЕТ СН'!$H$11+СВЦЭМ!$D$10+'СЕТ СН'!$H$6-'СЕТ СН'!$H$23</f>
        <v>1178.40481054</v>
      </c>
      <c r="X87" s="36">
        <f>SUMIFS(СВЦЭМ!$D$39:$D$782,СВЦЭМ!$A$39:$A$782,$A87,СВЦЭМ!$B$39:$B$782,X$83)+'СЕТ СН'!$H$11+СВЦЭМ!$D$10+'СЕТ СН'!$H$6-'СЕТ СН'!$H$23</f>
        <v>1190.4605503400001</v>
      </c>
      <c r="Y87" s="36">
        <f>SUMIFS(СВЦЭМ!$D$39:$D$782,СВЦЭМ!$A$39:$A$782,$A87,СВЦЭМ!$B$39:$B$782,Y$83)+'СЕТ СН'!$H$11+СВЦЭМ!$D$10+'СЕТ СН'!$H$6-'СЕТ СН'!$H$23</f>
        <v>1246.5506828800001</v>
      </c>
    </row>
    <row r="88" spans="1:27" ht="15.75" x14ac:dyDescent="0.2">
      <c r="A88" s="35">
        <f t="shared" si="2"/>
        <v>44474</v>
      </c>
      <c r="B88" s="36">
        <f>SUMIFS(СВЦЭМ!$D$39:$D$782,СВЦЭМ!$A$39:$A$782,$A88,СВЦЭМ!$B$39:$B$782,B$83)+'СЕТ СН'!$H$11+СВЦЭМ!$D$10+'СЕТ СН'!$H$6-'СЕТ СН'!$H$23</f>
        <v>1304.9657846500002</v>
      </c>
      <c r="C88" s="36">
        <f>SUMIFS(СВЦЭМ!$D$39:$D$782,СВЦЭМ!$A$39:$A$782,$A88,СВЦЭМ!$B$39:$B$782,C$83)+'СЕТ СН'!$H$11+СВЦЭМ!$D$10+'СЕТ СН'!$H$6-'СЕТ СН'!$H$23</f>
        <v>1307.9238202700001</v>
      </c>
      <c r="D88" s="36">
        <f>SUMIFS(СВЦЭМ!$D$39:$D$782,СВЦЭМ!$A$39:$A$782,$A88,СВЦЭМ!$B$39:$B$782,D$83)+'СЕТ СН'!$H$11+СВЦЭМ!$D$10+'СЕТ СН'!$H$6-'СЕТ СН'!$H$23</f>
        <v>1241.6329041700001</v>
      </c>
      <c r="E88" s="36">
        <f>SUMIFS(СВЦЭМ!$D$39:$D$782,СВЦЭМ!$A$39:$A$782,$A88,СВЦЭМ!$B$39:$B$782,E$83)+'СЕТ СН'!$H$11+СВЦЭМ!$D$10+'СЕТ СН'!$H$6-'СЕТ СН'!$H$23</f>
        <v>1225.1085620900001</v>
      </c>
      <c r="F88" s="36">
        <f>SUMIFS(СВЦЭМ!$D$39:$D$782,СВЦЭМ!$A$39:$A$782,$A88,СВЦЭМ!$B$39:$B$782,F$83)+'СЕТ СН'!$H$11+СВЦЭМ!$D$10+'СЕТ СН'!$H$6-'СЕТ СН'!$H$23</f>
        <v>1225.1113465200001</v>
      </c>
      <c r="G88" s="36">
        <f>SUMIFS(СВЦЭМ!$D$39:$D$782,СВЦЭМ!$A$39:$A$782,$A88,СВЦЭМ!$B$39:$B$782,G$83)+'СЕТ СН'!$H$11+СВЦЭМ!$D$10+'СЕТ СН'!$H$6-'СЕТ СН'!$H$23</f>
        <v>1234.40077544</v>
      </c>
      <c r="H88" s="36">
        <f>SUMIFS(СВЦЭМ!$D$39:$D$782,СВЦЭМ!$A$39:$A$782,$A88,СВЦЭМ!$B$39:$B$782,H$83)+'СЕТ СН'!$H$11+СВЦЭМ!$D$10+'СЕТ СН'!$H$6-'СЕТ СН'!$H$23</f>
        <v>1289.3244656500001</v>
      </c>
      <c r="I88" s="36">
        <f>SUMIFS(СВЦЭМ!$D$39:$D$782,СВЦЭМ!$A$39:$A$782,$A88,СВЦЭМ!$B$39:$B$782,I$83)+'СЕТ СН'!$H$11+СВЦЭМ!$D$10+'СЕТ СН'!$H$6-'СЕТ СН'!$H$23</f>
        <v>1273.4154243500002</v>
      </c>
      <c r="J88" s="36">
        <f>SUMIFS(СВЦЭМ!$D$39:$D$782,СВЦЭМ!$A$39:$A$782,$A88,СВЦЭМ!$B$39:$B$782,J$83)+'СЕТ СН'!$H$11+СВЦЭМ!$D$10+'СЕТ СН'!$H$6-'СЕТ СН'!$H$23</f>
        <v>1172.89831323</v>
      </c>
      <c r="K88" s="36">
        <f>SUMIFS(СВЦЭМ!$D$39:$D$782,СВЦЭМ!$A$39:$A$782,$A88,СВЦЭМ!$B$39:$B$782,K$83)+'СЕТ СН'!$H$11+СВЦЭМ!$D$10+'СЕТ СН'!$H$6-'СЕТ СН'!$H$23</f>
        <v>1194.2685125400001</v>
      </c>
      <c r="L88" s="36">
        <f>SUMIFS(СВЦЭМ!$D$39:$D$782,СВЦЭМ!$A$39:$A$782,$A88,СВЦЭМ!$B$39:$B$782,L$83)+'СЕТ СН'!$H$11+СВЦЭМ!$D$10+'СЕТ СН'!$H$6-'СЕТ СН'!$H$23</f>
        <v>1200.9766628100001</v>
      </c>
      <c r="M88" s="36">
        <f>SUMIFS(СВЦЭМ!$D$39:$D$782,СВЦЭМ!$A$39:$A$782,$A88,СВЦЭМ!$B$39:$B$782,M$83)+'СЕТ СН'!$H$11+СВЦЭМ!$D$10+'СЕТ СН'!$H$6-'СЕТ СН'!$H$23</f>
        <v>1222.2124730900002</v>
      </c>
      <c r="N88" s="36">
        <f>SUMIFS(СВЦЭМ!$D$39:$D$782,СВЦЭМ!$A$39:$A$782,$A88,СВЦЭМ!$B$39:$B$782,N$83)+'СЕТ СН'!$H$11+СВЦЭМ!$D$10+'СЕТ СН'!$H$6-'СЕТ СН'!$H$23</f>
        <v>1201.4770271300001</v>
      </c>
      <c r="O88" s="36">
        <f>SUMIFS(СВЦЭМ!$D$39:$D$782,СВЦЭМ!$A$39:$A$782,$A88,СВЦЭМ!$B$39:$B$782,O$83)+'СЕТ СН'!$H$11+СВЦЭМ!$D$10+'СЕТ СН'!$H$6-'СЕТ СН'!$H$23</f>
        <v>1206.3533590500001</v>
      </c>
      <c r="P88" s="36">
        <f>SUMIFS(СВЦЭМ!$D$39:$D$782,СВЦЭМ!$A$39:$A$782,$A88,СВЦЭМ!$B$39:$B$782,P$83)+'СЕТ СН'!$H$11+СВЦЭМ!$D$10+'СЕТ СН'!$H$6-'СЕТ СН'!$H$23</f>
        <v>1210.38265477</v>
      </c>
      <c r="Q88" s="36">
        <f>SUMIFS(СВЦЭМ!$D$39:$D$782,СВЦЭМ!$A$39:$A$782,$A88,СВЦЭМ!$B$39:$B$782,Q$83)+'СЕТ СН'!$H$11+СВЦЭМ!$D$10+'СЕТ СН'!$H$6-'СЕТ СН'!$H$23</f>
        <v>1232.5954890600001</v>
      </c>
      <c r="R88" s="36">
        <f>SUMIFS(СВЦЭМ!$D$39:$D$782,СВЦЭМ!$A$39:$A$782,$A88,СВЦЭМ!$B$39:$B$782,R$83)+'СЕТ СН'!$H$11+СВЦЭМ!$D$10+'СЕТ СН'!$H$6-'СЕТ СН'!$H$23</f>
        <v>1213.2011070999999</v>
      </c>
      <c r="S88" s="36">
        <f>SUMIFS(СВЦЭМ!$D$39:$D$782,СВЦЭМ!$A$39:$A$782,$A88,СВЦЭМ!$B$39:$B$782,S$83)+'СЕТ СН'!$H$11+СВЦЭМ!$D$10+'СЕТ СН'!$H$6-'СЕТ СН'!$H$23</f>
        <v>1205.08636791</v>
      </c>
      <c r="T88" s="36">
        <f>SUMIFS(СВЦЭМ!$D$39:$D$782,СВЦЭМ!$A$39:$A$782,$A88,СВЦЭМ!$B$39:$B$782,T$83)+'СЕТ СН'!$H$11+СВЦЭМ!$D$10+'СЕТ СН'!$H$6-'СЕТ СН'!$H$23</f>
        <v>1238.1406227299999</v>
      </c>
      <c r="U88" s="36">
        <f>SUMIFS(СВЦЭМ!$D$39:$D$782,СВЦЭМ!$A$39:$A$782,$A88,СВЦЭМ!$B$39:$B$782,U$83)+'СЕТ СН'!$H$11+СВЦЭМ!$D$10+'СЕТ СН'!$H$6-'СЕТ СН'!$H$23</f>
        <v>1215.0915307800001</v>
      </c>
      <c r="V88" s="36">
        <f>SUMIFS(СВЦЭМ!$D$39:$D$782,СВЦЭМ!$A$39:$A$782,$A88,СВЦЭМ!$B$39:$B$782,V$83)+'СЕТ СН'!$H$11+СВЦЭМ!$D$10+'СЕТ СН'!$H$6-'СЕТ СН'!$H$23</f>
        <v>1215.28806734</v>
      </c>
      <c r="W88" s="36">
        <f>SUMIFS(СВЦЭМ!$D$39:$D$782,СВЦЭМ!$A$39:$A$782,$A88,СВЦЭМ!$B$39:$B$782,W$83)+'СЕТ СН'!$H$11+СВЦЭМ!$D$10+'СЕТ СН'!$H$6-'СЕТ СН'!$H$23</f>
        <v>1219.2101397199999</v>
      </c>
      <c r="X88" s="36">
        <f>SUMIFS(СВЦЭМ!$D$39:$D$782,СВЦЭМ!$A$39:$A$782,$A88,СВЦЭМ!$B$39:$B$782,X$83)+'СЕТ СН'!$H$11+СВЦЭМ!$D$10+'СЕТ СН'!$H$6-'СЕТ СН'!$H$23</f>
        <v>1229.3915287700001</v>
      </c>
      <c r="Y88" s="36">
        <f>SUMIFS(СВЦЭМ!$D$39:$D$782,СВЦЭМ!$A$39:$A$782,$A88,СВЦЭМ!$B$39:$B$782,Y$83)+'СЕТ СН'!$H$11+СВЦЭМ!$D$10+'СЕТ СН'!$H$6-'СЕТ СН'!$H$23</f>
        <v>1302.3867702300001</v>
      </c>
    </row>
    <row r="89" spans="1:27" ht="15.75" x14ac:dyDescent="0.2">
      <c r="A89" s="35">
        <f t="shared" si="2"/>
        <v>44475</v>
      </c>
      <c r="B89" s="36">
        <f>SUMIFS(СВЦЭМ!$D$39:$D$782,СВЦЭМ!$A$39:$A$782,$A89,СВЦЭМ!$B$39:$B$782,B$83)+'СЕТ СН'!$H$11+СВЦЭМ!$D$10+'СЕТ СН'!$H$6-'СЕТ СН'!$H$23</f>
        <v>1328.58206937</v>
      </c>
      <c r="C89" s="36">
        <f>SUMIFS(СВЦЭМ!$D$39:$D$782,СВЦЭМ!$A$39:$A$782,$A89,СВЦЭМ!$B$39:$B$782,C$83)+'СЕТ СН'!$H$11+СВЦЭМ!$D$10+'СЕТ СН'!$H$6-'СЕТ СН'!$H$23</f>
        <v>1359.1095681700001</v>
      </c>
      <c r="D89" s="36">
        <f>SUMIFS(СВЦЭМ!$D$39:$D$782,СВЦЭМ!$A$39:$A$782,$A89,СВЦЭМ!$B$39:$B$782,D$83)+'СЕТ СН'!$H$11+СВЦЭМ!$D$10+'СЕТ СН'!$H$6-'СЕТ СН'!$H$23</f>
        <v>1276.3222288700001</v>
      </c>
      <c r="E89" s="36">
        <f>SUMIFS(СВЦЭМ!$D$39:$D$782,СВЦЭМ!$A$39:$A$782,$A89,СВЦЭМ!$B$39:$B$782,E$83)+'СЕТ СН'!$H$11+СВЦЭМ!$D$10+'СЕТ СН'!$H$6-'СЕТ СН'!$H$23</f>
        <v>1265.8746144400002</v>
      </c>
      <c r="F89" s="36">
        <f>SUMIFS(СВЦЭМ!$D$39:$D$782,СВЦЭМ!$A$39:$A$782,$A89,СВЦЭМ!$B$39:$B$782,F$83)+'СЕТ СН'!$H$11+СВЦЭМ!$D$10+'СЕТ СН'!$H$6-'СЕТ СН'!$H$23</f>
        <v>1260.2260074999999</v>
      </c>
      <c r="G89" s="36">
        <f>SUMIFS(СВЦЭМ!$D$39:$D$782,СВЦЭМ!$A$39:$A$782,$A89,СВЦЭМ!$B$39:$B$782,G$83)+'СЕТ СН'!$H$11+СВЦЭМ!$D$10+'СЕТ СН'!$H$6-'СЕТ СН'!$H$23</f>
        <v>1263.5549993200002</v>
      </c>
      <c r="H89" s="36">
        <f>SUMIFS(СВЦЭМ!$D$39:$D$782,СВЦЭМ!$A$39:$A$782,$A89,СВЦЭМ!$B$39:$B$782,H$83)+'СЕТ СН'!$H$11+СВЦЭМ!$D$10+'СЕТ СН'!$H$6-'СЕТ СН'!$H$23</f>
        <v>1322.87047671</v>
      </c>
      <c r="I89" s="36">
        <f>SUMIFS(СВЦЭМ!$D$39:$D$782,СВЦЭМ!$A$39:$A$782,$A89,СВЦЭМ!$B$39:$B$782,I$83)+'СЕТ СН'!$H$11+СВЦЭМ!$D$10+'СЕТ СН'!$H$6-'СЕТ СН'!$H$23</f>
        <v>1337.94218228</v>
      </c>
      <c r="J89" s="36">
        <f>SUMIFS(СВЦЭМ!$D$39:$D$782,СВЦЭМ!$A$39:$A$782,$A89,СВЦЭМ!$B$39:$B$782,J$83)+'СЕТ СН'!$H$11+СВЦЭМ!$D$10+'СЕТ СН'!$H$6-'СЕТ СН'!$H$23</f>
        <v>1281.83179595</v>
      </c>
      <c r="K89" s="36">
        <f>SUMIFS(СВЦЭМ!$D$39:$D$782,СВЦЭМ!$A$39:$A$782,$A89,СВЦЭМ!$B$39:$B$782,K$83)+'СЕТ СН'!$H$11+СВЦЭМ!$D$10+'СЕТ СН'!$H$6-'СЕТ СН'!$H$23</f>
        <v>1263.0117537000001</v>
      </c>
      <c r="L89" s="36">
        <f>SUMIFS(СВЦЭМ!$D$39:$D$782,СВЦЭМ!$A$39:$A$782,$A89,СВЦЭМ!$B$39:$B$782,L$83)+'СЕТ СН'!$H$11+СВЦЭМ!$D$10+'СЕТ СН'!$H$6-'СЕТ СН'!$H$23</f>
        <v>1280.70671296</v>
      </c>
      <c r="M89" s="36">
        <f>SUMIFS(СВЦЭМ!$D$39:$D$782,СВЦЭМ!$A$39:$A$782,$A89,СВЦЭМ!$B$39:$B$782,M$83)+'СЕТ СН'!$H$11+СВЦЭМ!$D$10+'СЕТ СН'!$H$6-'СЕТ СН'!$H$23</f>
        <v>1281.8059418600001</v>
      </c>
      <c r="N89" s="36">
        <f>SUMIFS(СВЦЭМ!$D$39:$D$782,СВЦЭМ!$A$39:$A$782,$A89,СВЦЭМ!$B$39:$B$782,N$83)+'СЕТ СН'!$H$11+СВЦЭМ!$D$10+'СЕТ СН'!$H$6-'СЕТ СН'!$H$23</f>
        <v>1273.2673779000002</v>
      </c>
      <c r="O89" s="36">
        <f>SUMIFS(СВЦЭМ!$D$39:$D$782,СВЦЭМ!$A$39:$A$782,$A89,СВЦЭМ!$B$39:$B$782,O$83)+'СЕТ СН'!$H$11+СВЦЭМ!$D$10+'СЕТ СН'!$H$6-'СЕТ СН'!$H$23</f>
        <v>1287.2565935800001</v>
      </c>
      <c r="P89" s="36">
        <f>SUMIFS(СВЦЭМ!$D$39:$D$782,СВЦЭМ!$A$39:$A$782,$A89,СВЦЭМ!$B$39:$B$782,P$83)+'СЕТ СН'!$H$11+СВЦЭМ!$D$10+'СЕТ СН'!$H$6-'СЕТ СН'!$H$23</f>
        <v>1291.9819408000001</v>
      </c>
      <c r="Q89" s="36">
        <f>SUMIFS(СВЦЭМ!$D$39:$D$782,СВЦЭМ!$A$39:$A$782,$A89,СВЦЭМ!$B$39:$B$782,Q$83)+'СЕТ СН'!$H$11+СВЦЭМ!$D$10+'СЕТ СН'!$H$6-'СЕТ СН'!$H$23</f>
        <v>1303.38063231</v>
      </c>
      <c r="R89" s="36">
        <f>SUMIFS(СВЦЭМ!$D$39:$D$782,СВЦЭМ!$A$39:$A$782,$A89,СВЦЭМ!$B$39:$B$782,R$83)+'СЕТ СН'!$H$11+СВЦЭМ!$D$10+'СЕТ СН'!$H$6-'СЕТ СН'!$H$23</f>
        <v>1309.1659283400002</v>
      </c>
      <c r="S89" s="36">
        <f>SUMIFS(СВЦЭМ!$D$39:$D$782,СВЦЭМ!$A$39:$A$782,$A89,СВЦЭМ!$B$39:$B$782,S$83)+'СЕТ СН'!$H$11+СВЦЭМ!$D$10+'СЕТ СН'!$H$6-'СЕТ СН'!$H$23</f>
        <v>1307.5191764400001</v>
      </c>
      <c r="T89" s="36">
        <f>SUMIFS(СВЦЭМ!$D$39:$D$782,СВЦЭМ!$A$39:$A$782,$A89,СВЦЭМ!$B$39:$B$782,T$83)+'СЕТ СН'!$H$11+СВЦЭМ!$D$10+'СЕТ СН'!$H$6-'СЕТ СН'!$H$23</f>
        <v>1265.09233457</v>
      </c>
      <c r="U89" s="36">
        <f>SUMIFS(СВЦЭМ!$D$39:$D$782,СВЦЭМ!$A$39:$A$782,$A89,СВЦЭМ!$B$39:$B$782,U$83)+'СЕТ СН'!$H$11+СВЦЭМ!$D$10+'СЕТ СН'!$H$6-'СЕТ СН'!$H$23</f>
        <v>1203.07012018</v>
      </c>
      <c r="V89" s="36">
        <f>SUMIFS(СВЦЭМ!$D$39:$D$782,СВЦЭМ!$A$39:$A$782,$A89,СВЦЭМ!$B$39:$B$782,V$83)+'СЕТ СН'!$H$11+СВЦЭМ!$D$10+'СЕТ СН'!$H$6-'СЕТ СН'!$H$23</f>
        <v>1170.43297674</v>
      </c>
      <c r="W89" s="36">
        <f>SUMIFS(СВЦЭМ!$D$39:$D$782,СВЦЭМ!$A$39:$A$782,$A89,СВЦЭМ!$B$39:$B$782,W$83)+'СЕТ СН'!$H$11+СВЦЭМ!$D$10+'СЕТ СН'!$H$6-'СЕТ СН'!$H$23</f>
        <v>1202.0213759799999</v>
      </c>
      <c r="X89" s="36">
        <f>SUMIFS(СВЦЭМ!$D$39:$D$782,СВЦЭМ!$A$39:$A$782,$A89,СВЦЭМ!$B$39:$B$782,X$83)+'СЕТ СН'!$H$11+СВЦЭМ!$D$10+'СЕТ СН'!$H$6-'СЕТ СН'!$H$23</f>
        <v>1281.90014208</v>
      </c>
      <c r="Y89" s="36">
        <f>SUMIFS(СВЦЭМ!$D$39:$D$782,СВЦЭМ!$A$39:$A$782,$A89,СВЦЭМ!$B$39:$B$782,Y$83)+'СЕТ СН'!$H$11+СВЦЭМ!$D$10+'СЕТ СН'!$H$6-'СЕТ СН'!$H$23</f>
        <v>1317.5213170500001</v>
      </c>
    </row>
    <row r="90" spans="1:27" ht="15.75" x14ac:dyDescent="0.2">
      <c r="A90" s="35">
        <f t="shared" si="2"/>
        <v>44476</v>
      </c>
      <c r="B90" s="36">
        <f>SUMIFS(СВЦЭМ!$D$39:$D$782,СВЦЭМ!$A$39:$A$782,$A90,СВЦЭМ!$B$39:$B$782,B$83)+'СЕТ СН'!$H$11+СВЦЭМ!$D$10+'СЕТ СН'!$H$6-'СЕТ СН'!$H$23</f>
        <v>1254.67080055</v>
      </c>
      <c r="C90" s="36">
        <f>SUMIFS(СВЦЭМ!$D$39:$D$782,СВЦЭМ!$A$39:$A$782,$A90,СВЦЭМ!$B$39:$B$782,C$83)+'СЕТ СН'!$H$11+СВЦЭМ!$D$10+'СЕТ СН'!$H$6-'СЕТ СН'!$H$23</f>
        <v>1272.14910005</v>
      </c>
      <c r="D90" s="36">
        <f>SUMIFS(СВЦЭМ!$D$39:$D$782,СВЦЭМ!$A$39:$A$782,$A90,СВЦЭМ!$B$39:$B$782,D$83)+'СЕТ СН'!$H$11+СВЦЭМ!$D$10+'СЕТ СН'!$H$6-'СЕТ СН'!$H$23</f>
        <v>1225.9678257099999</v>
      </c>
      <c r="E90" s="36">
        <f>SUMIFS(СВЦЭМ!$D$39:$D$782,СВЦЭМ!$A$39:$A$782,$A90,СВЦЭМ!$B$39:$B$782,E$83)+'СЕТ СН'!$H$11+СВЦЭМ!$D$10+'СЕТ СН'!$H$6-'СЕТ СН'!$H$23</f>
        <v>1228.1925007100001</v>
      </c>
      <c r="F90" s="36">
        <f>SUMIFS(СВЦЭМ!$D$39:$D$782,СВЦЭМ!$A$39:$A$782,$A90,СВЦЭМ!$B$39:$B$782,F$83)+'СЕТ СН'!$H$11+СВЦЭМ!$D$10+'СЕТ СН'!$H$6-'СЕТ СН'!$H$23</f>
        <v>1227.3083979400001</v>
      </c>
      <c r="G90" s="36">
        <f>SUMIFS(СВЦЭМ!$D$39:$D$782,СВЦЭМ!$A$39:$A$782,$A90,СВЦЭМ!$B$39:$B$782,G$83)+'СЕТ СН'!$H$11+СВЦЭМ!$D$10+'СЕТ СН'!$H$6-'СЕТ СН'!$H$23</f>
        <v>1227.6986279800001</v>
      </c>
      <c r="H90" s="36">
        <f>SUMIFS(СВЦЭМ!$D$39:$D$782,СВЦЭМ!$A$39:$A$782,$A90,СВЦЭМ!$B$39:$B$782,H$83)+'СЕТ СН'!$H$11+СВЦЭМ!$D$10+'СЕТ СН'!$H$6-'СЕТ СН'!$H$23</f>
        <v>1278.3528883400002</v>
      </c>
      <c r="I90" s="36">
        <f>SUMIFS(СВЦЭМ!$D$39:$D$782,СВЦЭМ!$A$39:$A$782,$A90,СВЦЭМ!$B$39:$B$782,I$83)+'СЕТ СН'!$H$11+СВЦЭМ!$D$10+'СЕТ СН'!$H$6-'СЕТ СН'!$H$23</f>
        <v>1288.8905284</v>
      </c>
      <c r="J90" s="36">
        <f>SUMIFS(СВЦЭМ!$D$39:$D$782,СВЦЭМ!$A$39:$A$782,$A90,СВЦЭМ!$B$39:$B$782,J$83)+'СЕТ СН'!$H$11+СВЦЭМ!$D$10+'СЕТ СН'!$H$6-'СЕТ СН'!$H$23</f>
        <v>1247.3634351700002</v>
      </c>
      <c r="K90" s="36">
        <f>SUMIFS(СВЦЭМ!$D$39:$D$782,СВЦЭМ!$A$39:$A$782,$A90,СВЦЭМ!$B$39:$B$782,K$83)+'СЕТ СН'!$H$11+СВЦЭМ!$D$10+'СЕТ СН'!$H$6-'СЕТ СН'!$H$23</f>
        <v>1217.45259538</v>
      </c>
      <c r="L90" s="36">
        <f>SUMIFS(СВЦЭМ!$D$39:$D$782,СВЦЭМ!$A$39:$A$782,$A90,СВЦЭМ!$B$39:$B$782,L$83)+'СЕТ СН'!$H$11+СВЦЭМ!$D$10+'СЕТ СН'!$H$6-'СЕТ СН'!$H$23</f>
        <v>1205.65204483</v>
      </c>
      <c r="M90" s="36">
        <f>SUMIFS(СВЦЭМ!$D$39:$D$782,СВЦЭМ!$A$39:$A$782,$A90,СВЦЭМ!$B$39:$B$782,M$83)+'СЕТ СН'!$H$11+СВЦЭМ!$D$10+'СЕТ СН'!$H$6-'СЕТ СН'!$H$23</f>
        <v>1226.9313462600001</v>
      </c>
      <c r="N90" s="36">
        <f>SUMIFS(СВЦЭМ!$D$39:$D$782,СВЦЭМ!$A$39:$A$782,$A90,СВЦЭМ!$B$39:$B$782,N$83)+'СЕТ СН'!$H$11+СВЦЭМ!$D$10+'СЕТ СН'!$H$6-'СЕТ СН'!$H$23</f>
        <v>1235.7773777300001</v>
      </c>
      <c r="O90" s="36">
        <f>SUMIFS(СВЦЭМ!$D$39:$D$782,СВЦЭМ!$A$39:$A$782,$A90,СВЦЭМ!$B$39:$B$782,O$83)+'СЕТ СН'!$H$11+СВЦЭМ!$D$10+'СЕТ СН'!$H$6-'СЕТ СН'!$H$23</f>
        <v>1230.6398679600002</v>
      </c>
      <c r="P90" s="36">
        <f>SUMIFS(СВЦЭМ!$D$39:$D$782,СВЦЭМ!$A$39:$A$782,$A90,СВЦЭМ!$B$39:$B$782,P$83)+'СЕТ СН'!$H$11+СВЦЭМ!$D$10+'СЕТ СН'!$H$6-'СЕТ СН'!$H$23</f>
        <v>1228.9391517200002</v>
      </c>
      <c r="Q90" s="36">
        <f>SUMIFS(СВЦЭМ!$D$39:$D$782,СВЦЭМ!$A$39:$A$782,$A90,СВЦЭМ!$B$39:$B$782,Q$83)+'СЕТ СН'!$H$11+СВЦЭМ!$D$10+'СЕТ СН'!$H$6-'СЕТ СН'!$H$23</f>
        <v>1235.3157957000001</v>
      </c>
      <c r="R90" s="36">
        <f>SUMIFS(СВЦЭМ!$D$39:$D$782,СВЦЭМ!$A$39:$A$782,$A90,СВЦЭМ!$B$39:$B$782,R$83)+'СЕТ СН'!$H$11+СВЦЭМ!$D$10+'СЕТ СН'!$H$6-'СЕТ СН'!$H$23</f>
        <v>1229.2691201100001</v>
      </c>
      <c r="S90" s="36">
        <f>SUMIFS(СВЦЭМ!$D$39:$D$782,СВЦЭМ!$A$39:$A$782,$A90,СВЦЭМ!$B$39:$B$782,S$83)+'СЕТ СН'!$H$11+СВЦЭМ!$D$10+'СЕТ СН'!$H$6-'СЕТ СН'!$H$23</f>
        <v>1228.8447828200001</v>
      </c>
      <c r="T90" s="36">
        <f>SUMIFS(СВЦЭМ!$D$39:$D$782,СВЦЭМ!$A$39:$A$782,$A90,СВЦЭМ!$B$39:$B$782,T$83)+'СЕТ СН'!$H$11+СВЦЭМ!$D$10+'СЕТ СН'!$H$6-'СЕТ СН'!$H$23</f>
        <v>1213.44186008</v>
      </c>
      <c r="U90" s="36">
        <f>SUMIFS(СВЦЭМ!$D$39:$D$782,СВЦЭМ!$A$39:$A$782,$A90,СВЦЭМ!$B$39:$B$782,U$83)+'СЕТ СН'!$H$11+СВЦЭМ!$D$10+'СЕТ СН'!$H$6-'СЕТ СН'!$H$23</f>
        <v>1190.3146383799999</v>
      </c>
      <c r="V90" s="36">
        <f>SUMIFS(СВЦЭМ!$D$39:$D$782,СВЦЭМ!$A$39:$A$782,$A90,СВЦЭМ!$B$39:$B$782,V$83)+'СЕТ СН'!$H$11+СВЦЭМ!$D$10+'СЕТ СН'!$H$6-'СЕТ СН'!$H$23</f>
        <v>1205.14483666</v>
      </c>
      <c r="W90" s="36">
        <f>SUMIFS(СВЦЭМ!$D$39:$D$782,СВЦЭМ!$A$39:$A$782,$A90,СВЦЭМ!$B$39:$B$782,W$83)+'СЕТ СН'!$H$11+СВЦЭМ!$D$10+'СЕТ СН'!$H$6-'СЕТ СН'!$H$23</f>
        <v>1238.0978683000001</v>
      </c>
      <c r="X90" s="36">
        <f>SUMIFS(СВЦЭМ!$D$39:$D$782,СВЦЭМ!$A$39:$A$782,$A90,СВЦЭМ!$B$39:$B$782,X$83)+'СЕТ СН'!$H$11+СВЦЭМ!$D$10+'СЕТ СН'!$H$6-'СЕТ СН'!$H$23</f>
        <v>1290.04067356</v>
      </c>
      <c r="Y90" s="36">
        <f>SUMIFS(СВЦЭМ!$D$39:$D$782,СВЦЭМ!$A$39:$A$782,$A90,СВЦЭМ!$B$39:$B$782,Y$83)+'СЕТ СН'!$H$11+СВЦЭМ!$D$10+'СЕТ СН'!$H$6-'СЕТ СН'!$H$23</f>
        <v>1300.6757469200002</v>
      </c>
    </row>
    <row r="91" spans="1:27" ht="15.75" x14ac:dyDescent="0.2">
      <c r="A91" s="35">
        <f t="shared" si="2"/>
        <v>44477</v>
      </c>
      <c r="B91" s="36">
        <f>SUMIFS(СВЦЭМ!$D$39:$D$782,СВЦЭМ!$A$39:$A$782,$A91,СВЦЭМ!$B$39:$B$782,B$83)+'СЕТ СН'!$H$11+СВЦЭМ!$D$10+'СЕТ СН'!$H$6-'СЕТ СН'!$H$23</f>
        <v>1273.25223267</v>
      </c>
      <c r="C91" s="36">
        <f>SUMIFS(СВЦЭМ!$D$39:$D$782,СВЦЭМ!$A$39:$A$782,$A91,СВЦЭМ!$B$39:$B$782,C$83)+'СЕТ СН'!$H$11+СВЦЭМ!$D$10+'СЕТ СН'!$H$6-'СЕТ СН'!$H$23</f>
        <v>1298.07786003</v>
      </c>
      <c r="D91" s="36">
        <f>SUMIFS(СВЦЭМ!$D$39:$D$782,СВЦЭМ!$A$39:$A$782,$A91,СВЦЭМ!$B$39:$B$782,D$83)+'СЕТ СН'!$H$11+СВЦЭМ!$D$10+'СЕТ СН'!$H$6-'СЕТ СН'!$H$23</f>
        <v>1268.2695465700001</v>
      </c>
      <c r="E91" s="36">
        <f>SUMIFS(СВЦЭМ!$D$39:$D$782,СВЦЭМ!$A$39:$A$782,$A91,СВЦЭМ!$B$39:$B$782,E$83)+'СЕТ СН'!$H$11+СВЦЭМ!$D$10+'СЕТ СН'!$H$6-'СЕТ СН'!$H$23</f>
        <v>1292.9079234200001</v>
      </c>
      <c r="F91" s="36">
        <f>SUMIFS(СВЦЭМ!$D$39:$D$782,СВЦЭМ!$A$39:$A$782,$A91,СВЦЭМ!$B$39:$B$782,F$83)+'СЕТ СН'!$H$11+СВЦЭМ!$D$10+'СЕТ СН'!$H$6-'СЕТ СН'!$H$23</f>
        <v>1289.9107082400001</v>
      </c>
      <c r="G91" s="36">
        <f>SUMIFS(СВЦЭМ!$D$39:$D$782,СВЦЭМ!$A$39:$A$782,$A91,СВЦЭМ!$B$39:$B$782,G$83)+'СЕТ СН'!$H$11+СВЦЭМ!$D$10+'СЕТ СН'!$H$6-'СЕТ СН'!$H$23</f>
        <v>1270.8863909900001</v>
      </c>
      <c r="H91" s="36">
        <f>SUMIFS(СВЦЭМ!$D$39:$D$782,СВЦЭМ!$A$39:$A$782,$A91,СВЦЭМ!$B$39:$B$782,H$83)+'СЕТ СН'!$H$11+СВЦЭМ!$D$10+'СЕТ СН'!$H$6-'СЕТ СН'!$H$23</f>
        <v>1306.3340769400002</v>
      </c>
      <c r="I91" s="36">
        <f>SUMIFS(СВЦЭМ!$D$39:$D$782,СВЦЭМ!$A$39:$A$782,$A91,СВЦЭМ!$B$39:$B$782,I$83)+'СЕТ СН'!$H$11+СВЦЭМ!$D$10+'СЕТ СН'!$H$6-'СЕТ СН'!$H$23</f>
        <v>1343.8760245400001</v>
      </c>
      <c r="J91" s="36">
        <f>SUMIFS(СВЦЭМ!$D$39:$D$782,СВЦЭМ!$A$39:$A$782,$A91,СВЦЭМ!$B$39:$B$782,J$83)+'СЕТ СН'!$H$11+СВЦЭМ!$D$10+'СЕТ СН'!$H$6-'СЕТ СН'!$H$23</f>
        <v>1291.1820359400001</v>
      </c>
      <c r="K91" s="36">
        <f>SUMIFS(СВЦЭМ!$D$39:$D$782,СВЦЭМ!$A$39:$A$782,$A91,СВЦЭМ!$B$39:$B$782,K$83)+'СЕТ СН'!$H$11+СВЦЭМ!$D$10+'СЕТ СН'!$H$6-'СЕТ СН'!$H$23</f>
        <v>1258.5464336499999</v>
      </c>
      <c r="L91" s="36">
        <f>SUMIFS(СВЦЭМ!$D$39:$D$782,СВЦЭМ!$A$39:$A$782,$A91,СВЦЭМ!$B$39:$B$782,L$83)+'СЕТ СН'!$H$11+СВЦЭМ!$D$10+'СЕТ СН'!$H$6-'СЕТ СН'!$H$23</f>
        <v>1221.5501587900001</v>
      </c>
      <c r="M91" s="36">
        <f>SUMIFS(СВЦЭМ!$D$39:$D$782,СВЦЭМ!$A$39:$A$782,$A91,СВЦЭМ!$B$39:$B$782,M$83)+'СЕТ СН'!$H$11+СВЦЭМ!$D$10+'СЕТ СН'!$H$6-'СЕТ СН'!$H$23</f>
        <v>1235.3019006200002</v>
      </c>
      <c r="N91" s="36">
        <f>SUMIFS(СВЦЭМ!$D$39:$D$782,СВЦЭМ!$A$39:$A$782,$A91,СВЦЭМ!$B$39:$B$782,N$83)+'СЕТ СН'!$H$11+СВЦЭМ!$D$10+'СЕТ СН'!$H$6-'СЕТ СН'!$H$23</f>
        <v>1240.6669931599999</v>
      </c>
      <c r="O91" s="36">
        <f>SUMIFS(СВЦЭМ!$D$39:$D$782,СВЦЭМ!$A$39:$A$782,$A91,СВЦЭМ!$B$39:$B$782,O$83)+'СЕТ СН'!$H$11+СВЦЭМ!$D$10+'СЕТ СН'!$H$6-'СЕТ СН'!$H$23</f>
        <v>1231.38174643</v>
      </c>
      <c r="P91" s="36">
        <f>SUMIFS(СВЦЭМ!$D$39:$D$782,СВЦЭМ!$A$39:$A$782,$A91,СВЦЭМ!$B$39:$B$782,P$83)+'СЕТ СН'!$H$11+СВЦЭМ!$D$10+'СЕТ СН'!$H$6-'СЕТ СН'!$H$23</f>
        <v>1232.3173421500001</v>
      </c>
      <c r="Q91" s="36">
        <f>SUMIFS(СВЦЭМ!$D$39:$D$782,СВЦЭМ!$A$39:$A$782,$A91,СВЦЭМ!$B$39:$B$782,Q$83)+'СЕТ СН'!$H$11+СВЦЭМ!$D$10+'СЕТ СН'!$H$6-'СЕТ СН'!$H$23</f>
        <v>1227.2384733700001</v>
      </c>
      <c r="R91" s="36">
        <f>SUMIFS(СВЦЭМ!$D$39:$D$782,СВЦЭМ!$A$39:$A$782,$A91,СВЦЭМ!$B$39:$B$782,R$83)+'СЕТ СН'!$H$11+СВЦЭМ!$D$10+'СЕТ СН'!$H$6-'СЕТ СН'!$H$23</f>
        <v>1223.3117444400002</v>
      </c>
      <c r="S91" s="36">
        <f>SUMIFS(СВЦЭМ!$D$39:$D$782,СВЦЭМ!$A$39:$A$782,$A91,СВЦЭМ!$B$39:$B$782,S$83)+'СЕТ СН'!$H$11+СВЦЭМ!$D$10+'СЕТ СН'!$H$6-'СЕТ СН'!$H$23</f>
        <v>1226.10088395</v>
      </c>
      <c r="T91" s="36">
        <f>SUMIFS(СВЦЭМ!$D$39:$D$782,СВЦЭМ!$A$39:$A$782,$A91,СВЦЭМ!$B$39:$B$782,T$83)+'СЕТ СН'!$H$11+СВЦЭМ!$D$10+'СЕТ СН'!$H$6-'СЕТ СН'!$H$23</f>
        <v>1232.78058315</v>
      </c>
      <c r="U91" s="36">
        <f>SUMIFS(СВЦЭМ!$D$39:$D$782,СВЦЭМ!$A$39:$A$782,$A91,СВЦЭМ!$B$39:$B$782,U$83)+'СЕТ СН'!$H$11+СВЦЭМ!$D$10+'СЕТ СН'!$H$6-'СЕТ СН'!$H$23</f>
        <v>1203.7904548199999</v>
      </c>
      <c r="V91" s="36">
        <f>SUMIFS(СВЦЭМ!$D$39:$D$782,СВЦЭМ!$A$39:$A$782,$A91,СВЦЭМ!$B$39:$B$782,V$83)+'СЕТ СН'!$H$11+СВЦЭМ!$D$10+'СЕТ СН'!$H$6-'СЕТ СН'!$H$23</f>
        <v>1204.64373464</v>
      </c>
      <c r="W91" s="36">
        <f>SUMIFS(СВЦЭМ!$D$39:$D$782,СВЦЭМ!$A$39:$A$782,$A91,СВЦЭМ!$B$39:$B$782,W$83)+'СЕТ СН'!$H$11+СВЦЭМ!$D$10+'СЕТ СН'!$H$6-'СЕТ СН'!$H$23</f>
        <v>1239.4993669600001</v>
      </c>
      <c r="X91" s="36">
        <f>SUMIFS(СВЦЭМ!$D$39:$D$782,СВЦЭМ!$A$39:$A$782,$A91,СВЦЭМ!$B$39:$B$782,X$83)+'СЕТ СН'!$H$11+СВЦЭМ!$D$10+'СЕТ СН'!$H$6-'СЕТ СН'!$H$23</f>
        <v>1291.67538812</v>
      </c>
      <c r="Y91" s="36">
        <f>SUMIFS(СВЦЭМ!$D$39:$D$782,СВЦЭМ!$A$39:$A$782,$A91,СВЦЭМ!$B$39:$B$782,Y$83)+'СЕТ СН'!$H$11+СВЦЭМ!$D$10+'СЕТ СН'!$H$6-'СЕТ СН'!$H$23</f>
        <v>1293.26434012</v>
      </c>
    </row>
    <row r="92" spans="1:27" ht="15.75" x14ac:dyDescent="0.2">
      <c r="A92" s="35">
        <f t="shared" si="2"/>
        <v>44478</v>
      </c>
      <c r="B92" s="36">
        <f>SUMIFS(СВЦЭМ!$D$39:$D$782,СВЦЭМ!$A$39:$A$782,$A92,СВЦЭМ!$B$39:$B$782,B$83)+'СЕТ СН'!$H$11+СВЦЭМ!$D$10+'СЕТ СН'!$H$6-'СЕТ СН'!$H$23</f>
        <v>1178.32659588</v>
      </c>
      <c r="C92" s="36">
        <f>SUMIFS(СВЦЭМ!$D$39:$D$782,СВЦЭМ!$A$39:$A$782,$A92,СВЦЭМ!$B$39:$B$782,C$83)+'СЕТ СН'!$H$11+СВЦЭМ!$D$10+'СЕТ СН'!$H$6-'СЕТ СН'!$H$23</f>
        <v>1215.5191440999999</v>
      </c>
      <c r="D92" s="36">
        <f>SUMIFS(СВЦЭМ!$D$39:$D$782,СВЦЭМ!$A$39:$A$782,$A92,СВЦЭМ!$B$39:$B$782,D$83)+'СЕТ СН'!$H$11+СВЦЭМ!$D$10+'СЕТ СН'!$H$6-'СЕТ СН'!$H$23</f>
        <v>1212.51446738</v>
      </c>
      <c r="E92" s="36">
        <f>SUMIFS(СВЦЭМ!$D$39:$D$782,СВЦЭМ!$A$39:$A$782,$A92,СВЦЭМ!$B$39:$B$782,E$83)+'СЕТ СН'!$H$11+СВЦЭМ!$D$10+'СЕТ СН'!$H$6-'СЕТ СН'!$H$23</f>
        <v>1232.6570201700001</v>
      </c>
      <c r="F92" s="36">
        <f>SUMIFS(СВЦЭМ!$D$39:$D$782,СВЦЭМ!$A$39:$A$782,$A92,СВЦЭМ!$B$39:$B$782,F$83)+'СЕТ СН'!$H$11+СВЦЭМ!$D$10+'СЕТ СН'!$H$6-'СЕТ СН'!$H$23</f>
        <v>1220.6196203100001</v>
      </c>
      <c r="G92" s="36">
        <f>SUMIFS(СВЦЭМ!$D$39:$D$782,СВЦЭМ!$A$39:$A$782,$A92,СВЦЭМ!$B$39:$B$782,G$83)+'СЕТ СН'!$H$11+СВЦЭМ!$D$10+'СЕТ СН'!$H$6-'СЕТ СН'!$H$23</f>
        <v>1212.7228552900001</v>
      </c>
      <c r="H92" s="36">
        <f>SUMIFS(СВЦЭМ!$D$39:$D$782,СВЦЭМ!$A$39:$A$782,$A92,СВЦЭМ!$B$39:$B$782,H$83)+'СЕТ СН'!$H$11+СВЦЭМ!$D$10+'СЕТ СН'!$H$6-'СЕТ СН'!$H$23</f>
        <v>1181.5647998700001</v>
      </c>
      <c r="I92" s="36">
        <f>SUMIFS(СВЦЭМ!$D$39:$D$782,СВЦЭМ!$A$39:$A$782,$A92,СВЦЭМ!$B$39:$B$782,I$83)+'СЕТ СН'!$H$11+СВЦЭМ!$D$10+'СЕТ СН'!$H$6-'СЕТ СН'!$H$23</f>
        <v>1258.0718611400002</v>
      </c>
      <c r="J92" s="36">
        <f>SUMIFS(СВЦЭМ!$D$39:$D$782,СВЦЭМ!$A$39:$A$782,$A92,СВЦЭМ!$B$39:$B$782,J$83)+'СЕТ СН'!$H$11+СВЦЭМ!$D$10+'СЕТ СН'!$H$6-'СЕТ СН'!$H$23</f>
        <v>1289.8348156100001</v>
      </c>
      <c r="K92" s="36">
        <f>SUMIFS(СВЦЭМ!$D$39:$D$782,СВЦЭМ!$A$39:$A$782,$A92,СВЦЭМ!$B$39:$B$782,K$83)+'СЕТ СН'!$H$11+СВЦЭМ!$D$10+'СЕТ СН'!$H$6-'СЕТ СН'!$H$23</f>
        <v>1228.1201128</v>
      </c>
      <c r="L92" s="36">
        <f>SUMIFS(СВЦЭМ!$D$39:$D$782,СВЦЭМ!$A$39:$A$782,$A92,СВЦЭМ!$B$39:$B$782,L$83)+'СЕТ СН'!$H$11+СВЦЭМ!$D$10+'СЕТ СН'!$H$6-'СЕТ СН'!$H$23</f>
        <v>1202.5865141900001</v>
      </c>
      <c r="M92" s="36">
        <f>SUMIFS(СВЦЭМ!$D$39:$D$782,СВЦЭМ!$A$39:$A$782,$A92,СВЦЭМ!$B$39:$B$782,M$83)+'СЕТ СН'!$H$11+СВЦЭМ!$D$10+'СЕТ СН'!$H$6-'СЕТ СН'!$H$23</f>
        <v>1209.2408633</v>
      </c>
      <c r="N92" s="36">
        <f>SUMIFS(СВЦЭМ!$D$39:$D$782,СВЦЭМ!$A$39:$A$782,$A92,СВЦЭМ!$B$39:$B$782,N$83)+'СЕТ СН'!$H$11+СВЦЭМ!$D$10+'СЕТ СН'!$H$6-'СЕТ СН'!$H$23</f>
        <v>1227.22018682</v>
      </c>
      <c r="O92" s="36">
        <f>SUMIFS(СВЦЭМ!$D$39:$D$782,СВЦЭМ!$A$39:$A$782,$A92,СВЦЭМ!$B$39:$B$782,O$83)+'СЕТ СН'!$H$11+СВЦЭМ!$D$10+'СЕТ СН'!$H$6-'СЕТ СН'!$H$23</f>
        <v>1224.7446950300002</v>
      </c>
      <c r="P92" s="36">
        <f>SUMIFS(СВЦЭМ!$D$39:$D$782,СВЦЭМ!$A$39:$A$782,$A92,СВЦЭМ!$B$39:$B$782,P$83)+'СЕТ СН'!$H$11+СВЦЭМ!$D$10+'СЕТ СН'!$H$6-'СЕТ СН'!$H$23</f>
        <v>1221.9489690400001</v>
      </c>
      <c r="Q92" s="36">
        <f>SUMIFS(СВЦЭМ!$D$39:$D$782,СВЦЭМ!$A$39:$A$782,$A92,СВЦЭМ!$B$39:$B$782,Q$83)+'СЕТ СН'!$H$11+СВЦЭМ!$D$10+'СЕТ СН'!$H$6-'СЕТ СН'!$H$23</f>
        <v>1293.75328367</v>
      </c>
      <c r="R92" s="36">
        <f>SUMIFS(СВЦЭМ!$D$39:$D$782,СВЦЭМ!$A$39:$A$782,$A92,СВЦЭМ!$B$39:$B$782,R$83)+'СЕТ СН'!$H$11+СВЦЭМ!$D$10+'СЕТ СН'!$H$6-'СЕТ СН'!$H$23</f>
        <v>1256.5263956900001</v>
      </c>
      <c r="S92" s="36">
        <f>SUMIFS(СВЦЭМ!$D$39:$D$782,СВЦЭМ!$A$39:$A$782,$A92,СВЦЭМ!$B$39:$B$782,S$83)+'СЕТ СН'!$H$11+СВЦЭМ!$D$10+'СЕТ СН'!$H$6-'СЕТ СН'!$H$23</f>
        <v>1227.9693960700001</v>
      </c>
      <c r="T92" s="36">
        <f>SUMIFS(СВЦЭМ!$D$39:$D$782,СВЦЭМ!$A$39:$A$782,$A92,СВЦЭМ!$B$39:$B$782,T$83)+'СЕТ СН'!$H$11+СВЦЭМ!$D$10+'СЕТ СН'!$H$6-'СЕТ СН'!$H$23</f>
        <v>1204.22938931</v>
      </c>
      <c r="U92" s="36">
        <f>SUMIFS(СВЦЭМ!$D$39:$D$782,СВЦЭМ!$A$39:$A$782,$A92,СВЦЭМ!$B$39:$B$782,U$83)+'СЕТ СН'!$H$11+СВЦЭМ!$D$10+'СЕТ СН'!$H$6-'СЕТ СН'!$H$23</f>
        <v>1176.30165777</v>
      </c>
      <c r="V92" s="36">
        <f>SUMIFS(СВЦЭМ!$D$39:$D$782,СВЦЭМ!$A$39:$A$782,$A92,СВЦЭМ!$B$39:$B$782,V$83)+'СЕТ СН'!$H$11+СВЦЭМ!$D$10+'СЕТ СН'!$H$6-'СЕТ СН'!$H$23</f>
        <v>1159.80591222</v>
      </c>
      <c r="W92" s="36">
        <f>SUMIFS(СВЦЭМ!$D$39:$D$782,СВЦЭМ!$A$39:$A$782,$A92,СВЦЭМ!$B$39:$B$782,W$83)+'СЕТ СН'!$H$11+СВЦЭМ!$D$10+'СЕТ СН'!$H$6-'СЕТ СН'!$H$23</f>
        <v>1204.5743495500001</v>
      </c>
      <c r="X92" s="36">
        <f>SUMIFS(СВЦЭМ!$D$39:$D$782,СВЦЭМ!$A$39:$A$782,$A92,СВЦЭМ!$B$39:$B$782,X$83)+'СЕТ СН'!$H$11+СВЦЭМ!$D$10+'СЕТ СН'!$H$6-'СЕТ СН'!$H$23</f>
        <v>1243.9584213100002</v>
      </c>
      <c r="Y92" s="36">
        <f>SUMIFS(СВЦЭМ!$D$39:$D$782,СВЦЭМ!$A$39:$A$782,$A92,СВЦЭМ!$B$39:$B$782,Y$83)+'СЕТ СН'!$H$11+СВЦЭМ!$D$10+'СЕТ СН'!$H$6-'СЕТ СН'!$H$23</f>
        <v>1256.5942079000001</v>
      </c>
    </row>
    <row r="93" spans="1:27" ht="15.75" x14ac:dyDescent="0.2">
      <c r="A93" s="35">
        <f t="shared" si="2"/>
        <v>44479</v>
      </c>
      <c r="B93" s="36">
        <f>SUMIFS(СВЦЭМ!$D$39:$D$782,СВЦЭМ!$A$39:$A$782,$A93,СВЦЭМ!$B$39:$B$782,B$83)+'СЕТ СН'!$H$11+СВЦЭМ!$D$10+'СЕТ СН'!$H$6-'СЕТ СН'!$H$23</f>
        <v>1438.7013129100001</v>
      </c>
      <c r="C93" s="36">
        <f>SUMIFS(СВЦЭМ!$D$39:$D$782,СВЦЭМ!$A$39:$A$782,$A93,СВЦЭМ!$B$39:$B$782,C$83)+'СЕТ СН'!$H$11+СВЦЭМ!$D$10+'СЕТ СН'!$H$6-'СЕТ СН'!$H$23</f>
        <v>1464.8738568400001</v>
      </c>
      <c r="D93" s="36">
        <f>SUMIFS(СВЦЭМ!$D$39:$D$782,СВЦЭМ!$A$39:$A$782,$A93,СВЦЭМ!$B$39:$B$782,D$83)+'СЕТ СН'!$H$11+СВЦЭМ!$D$10+'СЕТ СН'!$H$6-'СЕТ СН'!$H$23</f>
        <v>1449.3053783500002</v>
      </c>
      <c r="E93" s="36">
        <f>SUMIFS(СВЦЭМ!$D$39:$D$782,СВЦЭМ!$A$39:$A$782,$A93,СВЦЭМ!$B$39:$B$782,E$83)+'СЕТ СН'!$H$11+СВЦЭМ!$D$10+'СЕТ СН'!$H$6-'СЕТ СН'!$H$23</f>
        <v>1435.1486894</v>
      </c>
      <c r="F93" s="36">
        <f>SUMIFS(СВЦЭМ!$D$39:$D$782,СВЦЭМ!$A$39:$A$782,$A93,СВЦЭМ!$B$39:$B$782,F$83)+'СЕТ СН'!$H$11+СВЦЭМ!$D$10+'СЕТ СН'!$H$6-'СЕТ СН'!$H$23</f>
        <v>1425.77434107</v>
      </c>
      <c r="G93" s="36">
        <f>SUMIFS(СВЦЭМ!$D$39:$D$782,СВЦЭМ!$A$39:$A$782,$A93,СВЦЭМ!$B$39:$B$782,G$83)+'СЕТ СН'!$H$11+СВЦЭМ!$D$10+'СЕТ СН'!$H$6-'СЕТ СН'!$H$23</f>
        <v>1427.5006699100002</v>
      </c>
      <c r="H93" s="36">
        <f>SUMIFS(СВЦЭМ!$D$39:$D$782,СВЦЭМ!$A$39:$A$782,$A93,СВЦЭМ!$B$39:$B$782,H$83)+'СЕТ СН'!$H$11+СВЦЭМ!$D$10+'СЕТ СН'!$H$6-'СЕТ СН'!$H$23</f>
        <v>1466.62070032</v>
      </c>
      <c r="I93" s="36">
        <f>SUMIFS(СВЦЭМ!$D$39:$D$782,СВЦЭМ!$A$39:$A$782,$A93,СВЦЭМ!$B$39:$B$782,I$83)+'СЕТ СН'!$H$11+СВЦЭМ!$D$10+'СЕТ СН'!$H$6-'СЕТ СН'!$H$23</f>
        <v>1448.9969718</v>
      </c>
      <c r="J93" s="36">
        <f>SUMIFS(СВЦЭМ!$D$39:$D$782,СВЦЭМ!$A$39:$A$782,$A93,СВЦЭМ!$B$39:$B$782,J$83)+'СЕТ СН'!$H$11+СВЦЭМ!$D$10+'СЕТ СН'!$H$6-'СЕТ СН'!$H$23</f>
        <v>1389.2441188300002</v>
      </c>
      <c r="K93" s="36">
        <f>SUMIFS(СВЦЭМ!$D$39:$D$782,СВЦЭМ!$A$39:$A$782,$A93,СВЦЭМ!$B$39:$B$782,K$83)+'СЕТ СН'!$H$11+СВЦЭМ!$D$10+'СЕТ СН'!$H$6-'СЕТ СН'!$H$23</f>
        <v>1353.6379112300001</v>
      </c>
      <c r="L93" s="36">
        <f>SUMIFS(СВЦЭМ!$D$39:$D$782,СВЦЭМ!$A$39:$A$782,$A93,СВЦЭМ!$B$39:$B$782,L$83)+'СЕТ СН'!$H$11+СВЦЭМ!$D$10+'СЕТ СН'!$H$6-'СЕТ СН'!$H$23</f>
        <v>1344.84808851</v>
      </c>
      <c r="M93" s="36">
        <f>SUMIFS(СВЦЭМ!$D$39:$D$782,СВЦЭМ!$A$39:$A$782,$A93,СВЦЭМ!$B$39:$B$782,M$83)+'СЕТ СН'!$H$11+СВЦЭМ!$D$10+'СЕТ СН'!$H$6-'СЕТ СН'!$H$23</f>
        <v>1344.54134017</v>
      </c>
      <c r="N93" s="36">
        <f>SUMIFS(СВЦЭМ!$D$39:$D$782,СВЦЭМ!$A$39:$A$782,$A93,СВЦЭМ!$B$39:$B$782,N$83)+'СЕТ СН'!$H$11+СВЦЭМ!$D$10+'СЕТ СН'!$H$6-'СЕТ СН'!$H$23</f>
        <v>1346.72671126</v>
      </c>
      <c r="O93" s="36">
        <f>SUMIFS(СВЦЭМ!$D$39:$D$782,СВЦЭМ!$A$39:$A$782,$A93,СВЦЭМ!$B$39:$B$782,O$83)+'СЕТ СН'!$H$11+СВЦЭМ!$D$10+'СЕТ СН'!$H$6-'СЕТ СН'!$H$23</f>
        <v>1358.6617678800001</v>
      </c>
      <c r="P93" s="36">
        <f>SUMIFS(СВЦЭМ!$D$39:$D$782,СВЦЭМ!$A$39:$A$782,$A93,СВЦЭМ!$B$39:$B$782,P$83)+'СЕТ СН'!$H$11+СВЦЭМ!$D$10+'СЕТ СН'!$H$6-'СЕТ СН'!$H$23</f>
        <v>1358.8391222600001</v>
      </c>
      <c r="Q93" s="36">
        <f>SUMIFS(СВЦЭМ!$D$39:$D$782,СВЦЭМ!$A$39:$A$782,$A93,СВЦЭМ!$B$39:$B$782,Q$83)+'СЕТ СН'!$H$11+СВЦЭМ!$D$10+'СЕТ СН'!$H$6-'СЕТ СН'!$H$23</f>
        <v>1368.2474176000001</v>
      </c>
      <c r="R93" s="36">
        <f>SUMIFS(СВЦЭМ!$D$39:$D$782,СВЦЭМ!$A$39:$A$782,$A93,СВЦЭМ!$B$39:$B$782,R$83)+'СЕТ СН'!$H$11+СВЦЭМ!$D$10+'СЕТ СН'!$H$6-'СЕТ СН'!$H$23</f>
        <v>1365.2020415100001</v>
      </c>
      <c r="S93" s="36">
        <f>SUMIFS(СВЦЭМ!$D$39:$D$782,СВЦЭМ!$A$39:$A$782,$A93,СВЦЭМ!$B$39:$B$782,S$83)+'СЕТ СН'!$H$11+СВЦЭМ!$D$10+'СЕТ СН'!$H$6-'СЕТ СН'!$H$23</f>
        <v>1359.4354847700001</v>
      </c>
      <c r="T93" s="36">
        <f>SUMIFS(СВЦЭМ!$D$39:$D$782,СВЦЭМ!$A$39:$A$782,$A93,СВЦЭМ!$B$39:$B$782,T$83)+'СЕТ СН'!$H$11+СВЦЭМ!$D$10+'СЕТ СН'!$H$6-'СЕТ СН'!$H$23</f>
        <v>1316.0327911900001</v>
      </c>
      <c r="U93" s="36">
        <f>SUMIFS(СВЦЭМ!$D$39:$D$782,СВЦЭМ!$A$39:$A$782,$A93,СВЦЭМ!$B$39:$B$782,U$83)+'СЕТ СН'!$H$11+СВЦЭМ!$D$10+'СЕТ СН'!$H$6-'СЕТ СН'!$H$23</f>
        <v>1315.60206853</v>
      </c>
      <c r="V93" s="36">
        <f>SUMIFS(СВЦЭМ!$D$39:$D$782,СВЦЭМ!$A$39:$A$782,$A93,СВЦЭМ!$B$39:$B$782,V$83)+'СЕТ СН'!$H$11+СВЦЭМ!$D$10+'СЕТ СН'!$H$6-'СЕТ СН'!$H$23</f>
        <v>1293.30150996</v>
      </c>
      <c r="W93" s="36">
        <f>SUMIFS(СВЦЭМ!$D$39:$D$782,СВЦЭМ!$A$39:$A$782,$A93,СВЦЭМ!$B$39:$B$782,W$83)+'СЕТ СН'!$H$11+СВЦЭМ!$D$10+'СЕТ СН'!$H$6-'СЕТ СН'!$H$23</f>
        <v>1331.5077506800001</v>
      </c>
      <c r="X93" s="36">
        <f>SUMIFS(СВЦЭМ!$D$39:$D$782,СВЦЭМ!$A$39:$A$782,$A93,СВЦЭМ!$B$39:$B$782,X$83)+'СЕТ СН'!$H$11+СВЦЭМ!$D$10+'СЕТ СН'!$H$6-'СЕТ СН'!$H$23</f>
        <v>1363.43505562</v>
      </c>
      <c r="Y93" s="36">
        <f>SUMIFS(СВЦЭМ!$D$39:$D$782,СВЦЭМ!$A$39:$A$782,$A93,СВЦЭМ!$B$39:$B$782,Y$83)+'СЕТ СН'!$H$11+СВЦЭМ!$D$10+'СЕТ СН'!$H$6-'СЕТ СН'!$H$23</f>
        <v>1371.68134861</v>
      </c>
    </row>
    <row r="94" spans="1:27" ht="15.75" x14ac:dyDescent="0.2">
      <c r="A94" s="35">
        <f t="shared" si="2"/>
        <v>44480</v>
      </c>
      <c r="B94" s="36">
        <f>SUMIFS(СВЦЭМ!$D$39:$D$782,СВЦЭМ!$A$39:$A$782,$A94,СВЦЭМ!$B$39:$B$782,B$83)+'СЕТ СН'!$H$11+СВЦЭМ!$D$10+'СЕТ СН'!$H$6-'СЕТ СН'!$H$23</f>
        <v>1293.0864463200001</v>
      </c>
      <c r="C94" s="36">
        <f>SUMIFS(СВЦЭМ!$D$39:$D$782,СВЦЭМ!$A$39:$A$782,$A94,СВЦЭМ!$B$39:$B$782,C$83)+'СЕТ СН'!$H$11+СВЦЭМ!$D$10+'СЕТ СН'!$H$6-'СЕТ СН'!$H$23</f>
        <v>1329.7554145400002</v>
      </c>
      <c r="D94" s="36">
        <f>SUMIFS(СВЦЭМ!$D$39:$D$782,СВЦЭМ!$A$39:$A$782,$A94,СВЦЭМ!$B$39:$B$782,D$83)+'СЕТ СН'!$H$11+СВЦЭМ!$D$10+'СЕТ СН'!$H$6-'СЕТ СН'!$H$23</f>
        <v>1301.81189623</v>
      </c>
      <c r="E94" s="36">
        <f>SUMIFS(СВЦЭМ!$D$39:$D$782,СВЦЭМ!$A$39:$A$782,$A94,СВЦЭМ!$B$39:$B$782,E$83)+'СЕТ СН'!$H$11+СВЦЭМ!$D$10+'СЕТ СН'!$H$6-'СЕТ СН'!$H$23</f>
        <v>1294.0210839400002</v>
      </c>
      <c r="F94" s="36">
        <f>SUMIFS(СВЦЭМ!$D$39:$D$782,СВЦЭМ!$A$39:$A$782,$A94,СВЦЭМ!$B$39:$B$782,F$83)+'СЕТ СН'!$H$11+СВЦЭМ!$D$10+'СЕТ СН'!$H$6-'СЕТ СН'!$H$23</f>
        <v>1293.6399574900001</v>
      </c>
      <c r="G94" s="36">
        <f>SUMIFS(СВЦЭМ!$D$39:$D$782,СВЦЭМ!$A$39:$A$782,$A94,СВЦЭМ!$B$39:$B$782,G$83)+'СЕТ СН'!$H$11+СВЦЭМ!$D$10+'СЕТ СН'!$H$6-'СЕТ СН'!$H$23</f>
        <v>1307.5013119800001</v>
      </c>
      <c r="H94" s="36">
        <f>SUMIFS(СВЦЭМ!$D$39:$D$782,СВЦЭМ!$A$39:$A$782,$A94,СВЦЭМ!$B$39:$B$782,H$83)+'СЕТ СН'!$H$11+СВЦЭМ!$D$10+'СЕТ СН'!$H$6-'СЕТ СН'!$H$23</f>
        <v>1374.9957127100001</v>
      </c>
      <c r="I94" s="36">
        <f>SUMIFS(СВЦЭМ!$D$39:$D$782,СВЦЭМ!$A$39:$A$782,$A94,СВЦЭМ!$B$39:$B$782,I$83)+'СЕТ СН'!$H$11+СВЦЭМ!$D$10+'СЕТ СН'!$H$6-'СЕТ СН'!$H$23</f>
        <v>1348.2183889800001</v>
      </c>
      <c r="J94" s="36">
        <f>SUMIFS(СВЦЭМ!$D$39:$D$782,СВЦЭМ!$A$39:$A$782,$A94,СВЦЭМ!$B$39:$B$782,J$83)+'СЕТ СН'!$H$11+СВЦЭМ!$D$10+'СЕТ СН'!$H$6-'СЕТ СН'!$H$23</f>
        <v>1294.2135749900001</v>
      </c>
      <c r="K94" s="36">
        <f>SUMIFS(СВЦЭМ!$D$39:$D$782,СВЦЭМ!$A$39:$A$782,$A94,СВЦЭМ!$B$39:$B$782,K$83)+'СЕТ СН'!$H$11+СВЦЭМ!$D$10+'СЕТ СН'!$H$6-'СЕТ СН'!$H$23</f>
        <v>1278.2615157</v>
      </c>
      <c r="L94" s="36">
        <f>SUMIFS(СВЦЭМ!$D$39:$D$782,СВЦЭМ!$A$39:$A$782,$A94,СВЦЭМ!$B$39:$B$782,L$83)+'СЕТ СН'!$H$11+СВЦЭМ!$D$10+'СЕТ СН'!$H$6-'СЕТ СН'!$H$23</f>
        <v>1279.22710297</v>
      </c>
      <c r="M94" s="36">
        <f>SUMIFS(СВЦЭМ!$D$39:$D$782,СВЦЭМ!$A$39:$A$782,$A94,СВЦЭМ!$B$39:$B$782,M$83)+'СЕТ СН'!$H$11+СВЦЭМ!$D$10+'СЕТ СН'!$H$6-'СЕТ СН'!$H$23</f>
        <v>1299.6406548800001</v>
      </c>
      <c r="N94" s="36">
        <f>SUMIFS(СВЦЭМ!$D$39:$D$782,СВЦЭМ!$A$39:$A$782,$A94,СВЦЭМ!$B$39:$B$782,N$83)+'СЕТ СН'!$H$11+СВЦЭМ!$D$10+'СЕТ СН'!$H$6-'СЕТ СН'!$H$23</f>
        <v>1303.17170842</v>
      </c>
      <c r="O94" s="36">
        <f>SUMIFS(СВЦЭМ!$D$39:$D$782,СВЦЭМ!$A$39:$A$782,$A94,СВЦЭМ!$B$39:$B$782,O$83)+'СЕТ СН'!$H$11+СВЦЭМ!$D$10+'СЕТ СН'!$H$6-'СЕТ СН'!$H$23</f>
        <v>1301.7658256500001</v>
      </c>
      <c r="P94" s="36">
        <f>SUMIFS(СВЦЭМ!$D$39:$D$782,СВЦЭМ!$A$39:$A$782,$A94,СВЦЭМ!$B$39:$B$782,P$83)+'СЕТ СН'!$H$11+СВЦЭМ!$D$10+'СЕТ СН'!$H$6-'СЕТ СН'!$H$23</f>
        <v>1305.1073553900001</v>
      </c>
      <c r="Q94" s="36">
        <f>SUMIFS(СВЦЭМ!$D$39:$D$782,СВЦЭМ!$A$39:$A$782,$A94,СВЦЭМ!$B$39:$B$782,Q$83)+'СЕТ СН'!$H$11+СВЦЭМ!$D$10+'СЕТ СН'!$H$6-'СЕТ СН'!$H$23</f>
        <v>1306.8469447500001</v>
      </c>
      <c r="R94" s="36">
        <f>SUMIFS(СВЦЭМ!$D$39:$D$782,СВЦЭМ!$A$39:$A$782,$A94,СВЦЭМ!$B$39:$B$782,R$83)+'СЕТ СН'!$H$11+СВЦЭМ!$D$10+'СЕТ СН'!$H$6-'СЕТ СН'!$H$23</f>
        <v>1298.9828099000001</v>
      </c>
      <c r="S94" s="36">
        <f>SUMIFS(СВЦЭМ!$D$39:$D$782,СВЦЭМ!$A$39:$A$782,$A94,СВЦЭМ!$B$39:$B$782,S$83)+'СЕТ СН'!$H$11+СВЦЭМ!$D$10+'СЕТ СН'!$H$6-'СЕТ СН'!$H$23</f>
        <v>1291.3294385400002</v>
      </c>
      <c r="T94" s="36">
        <f>SUMIFS(СВЦЭМ!$D$39:$D$782,СВЦЭМ!$A$39:$A$782,$A94,СВЦЭМ!$B$39:$B$782,T$83)+'СЕТ СН'!$H$11+СВЦЭМ!$D$10+'СЕТ СН'!$H$6-'СЕТ СН'!$H$23</f>
        <v>1266.3715621800002</v>
      </c>
      <c r="U94" s="36">
        <f>SUMIFS(СВЦЭМ!$D$39:$D$782,СВЦЭМ!$A$39:$A$782,$A94,СВЦЭМ!$B$39:$B$782,U$83)+'СЕТ СН'!$H$11+СВЦЭМ!$D$10+'СЕТ СН'!$H$6-'СЕТ СН'!$H$23</f>
        <v>1256.2296847100001</v>
      </c>
      <c r="V94" s="36">
        <f>SUMIFS(СВЦЭМ!$D$39:$D$782,СВЦЭМ!$A$39:$A$782,$A94,СВЦЭМ!$B$39:$B$782,V$83)+'СЕТ СН'!$H$11+СВЦЭМ!$D$10+'СЕТ СН'!$H$6-'СЕТ СН'!$H$23</f>
        <v>1254.5228399900002</v>
      </c>
      <c r="W94" s="36">
        <f>SUMIFS(СВЦЭМ!$D$39:$D$782,СВЦЭМ!$A$39:$A$782,$A94,СВЦЭМ!$B$39:$B$782,W$83)+'СЕТ СН'!$H$11+СВЦЭМ!$D$10+'СЕТ СН'!$H$6-'СЕТ СН'!$H$23</f>
        <v>1280.38828362</v>
      </c>
      <c r="X94" s="36">
        <f>SUMIFS(СВЦЭМ!$D$39:$D$782,СВЦЭМ!$A$39:$A$782,$A94,СВЦЭМ!$B$39:$B$782,X$83)+'СЕТ СН'!$H$11+СВЦЭМ!$D$10+'СЕТ СН'!$H$6-'СЕТ СН'!$H$23</f>
        <v>1295.2500113600001</v>
      </c>
      <c r="Y94" s="36">
        <f>SUMIFS(СВЦЭМ!$D$39:$D$782,СВЦЭМ!$A$39:$A$782,$A94,СВЦЭМ!$B$39:$B$782,Y$83)+'СЕТ СН'!$H$11+СВЦЭМ!$D$10+'СЕТ СН'!$H$6-'СЕТ СН'!$H$23</f>
        <v>1330.3851640100002</v>
      </c>
    </row>
    <row r="95" spans="1:27" ht="15.75" x14ac:dyDescent="0.2">
      <c r="A95" s="35">
        <f t="shared" si="2"/>
        <v>44481</v>
      </c>
      <c r="B95" s="36">
        <f>SUMIFS(СВЦЭМ!$D$39:$D$782,СВЦЭМ!$A$39:$A$782,$A95,СВЦЭМ!$B$39:$B$782,B$83)+'СЕТ СН'!$H$11+СВЦЭМ!$D$10+'СЕТ СН'!$H$6-'СЕТ СН'!$H$23</f>
        <v>1359.8524878000001</v>
      </c>
      <c r="C95" s="36">
        <f>SUMIFS(СВЦЭМ!$D$39:$D$782,СВЦЭМ!$A$39:$A$782,$A95,СВЦЭМ!$B$39:$B$782,C$83)+'СЕТ СН'!$H$11+СВЦЭМ!$D$10+'СЕТ СН'!$H$6-'СЕТ СН'!$H$23</f>
        <v>1382.8677667100001</v>
      </c>
      <c r="D95" s="36">
        <f>SUMIFS(СВЦЭМ!$D$39:$D$782,СВЦЭМ!$A$39:$A$782,$A95,СВЦЭМ!$B$39:$B$782,D$83)+'СЕТ СН'!$H$11+СВЦЭМ!$D$10+'СЕТ СН'!$H$6-'СЕТ СН'!$H$23</f>
        <v>1298.09176344</v>
      </c>
      <c r="E95" s="36">
        <f>SUMIFS(СВЦЭМ!$D$39:$D$782,СВЦЭМ!$A$39:$A$782,$A95,СВЦЭМ!$B$39:$B$782,E$83)+'СЕТ СН'!$H$11+СВЦЭМ!$D$10+'СЕТ СН'!$H$6-'СЕТ СН'!$H$23</f>
        <v>1292.50682037</v>
      </c>
      <c r="F95" s="36">
        <f>SUMIFS(СВЦЭМ!$D$39:$D$782,СВЦЭМ!$A$39:$A$782,$A95,СВЦЭМ!$B$39:$B$782,F$83)+'СЕТ СН'!$H$11+СВЦЭМ!$D$10+'СЕТ СН'!$H$6-'СЕТ СН'!$H$23</f>
        <v>1291.8844185</v>
      </c>
      <c r="G95" s="36">
        <f>SUMIFS(СВЦЭМ!$D$39:$D$782,СВЦЭМ!$A$39:$A$782,$A95,СВЦЭМ!$B$39:$B$782,G$83)+'СЕТ СН'!$H$11+СВЦЭМ!$D$10+'СЕТ СН'!$H$6-'СЕТ СН'!$H$23</f>
        <v>1292.58865253</v>
      </c>
      <c r="H95" s="36">
        <f>SUMIFS(СВЦЭМ!$D$39:$D$782,СВЦЭМ!$A$39:$A$782,$A95,СВЦЭМ!$B$39:$B$782,H$83)+'СЕТ СН'!$H$11+СВЦЭМ!$D$10+'СЕТ СН'!$H$6-'СЕТ СН'!$H$23</f>
        <v>1366.4063353500001</v>
      </c>
      <c r="I95" s="36">
        <f>SUMIFS(СВЦЭМ!$D$39:$D$782,СВЦЭМ!$A$39:$A$782,$A95,СВЦЭМ!$B$39:$B$782,I$83)+'СЕТ СН'!$H$11+СВЦЭМ!$D$10+'СЕТ СН'!$H$6-'СЕТ СН'!$H$23</f>
        <v>1311.0495080200001</v>
      </c>
      <c r="J95" s="36">
        <f>SUMIFS(СВЦЭМ!$D$39:$D$782,СВЦЭМ!$A$39:$A$782,$A95,СВЦЭМ!$B$39:$B$782,J$83)+'СЕТ СН'!$H$11+СВЦЭМ!$D$10+'СЕТ СН'!$H$6-'СЕТ СН'!$H$23</f>
        <v>1271.2733392700002</v>
      </c>
      <c r="K95" s="36">
        <f>SUMIFS(СВЦЭМ!$D$39:$D$782,СВЦЭМ!$A$39:$A$782,$A95,СВЦЭМ!$B$39:$B$782,K$83)+'СЕТ СН'!$H$11+СВЦЭМ!$D$10+'СЕТ СН'!$H$6-'СЕТ СН'!$H$23</f>
        <v>1265.4383817200001</v>
      </c>
      <c r="L95" s="36">
        <f>SUMIFS(СВЦЭМ!$D$39:$D$782,СВЦЭМ!$A$39:$A$782,$A95,СВЦЭМ!$B$39:$B$782,L$83)+'СЕТ СН'!$H$11+СВЦЭМ!$D$10+'СЕТ СН'!$H$6-'СЕТ СН'!$H$23</f>
        <v>1257.50225561</v>
      </c>
      <c r="M95" s="36">
        <f>SUMIFS(СВЦЭМ!$D$39:$D$782,СВЦЭМ!$A$39:$A$782,$A95,СВЦЭМ!$B$39:$B$782,M$83)+'СЕТ СН'!$H$11+СВЦЭМ!$D$10+'СЕТ СН'!$H$6-'СЕТ СН'!$H$23</f>
        <v>1298.25244363</v>
      </c>
      <c r="N95" s="36">
        <f>SUMIFS(СВЦЭМ!$D$39:$D$782,СВЦЭМ!$A$39:$A$782,$A95,СВЦЭМ!$B$39:$B$782,N$83)+'СЕТ СН'!$H$11+СВЦЭМ!$D$10+'СЕТ СН'!$H$6-'СЕТ СН'!$H$23</f>
        <v>1334.4332040200002</v>
      </c>
      <c r="O95" s="36">
        <f>SUMIFS(СВЦЭМ!$D$39:$D$782,СВЦЭМ!$A$39:$A$782,$A95,СВЦЭМ!$B$39:$B$782,O$83)+'СЕТ СН'!$H$11+СВЦЭМ!$D$10+'СЕТ СН'!$H$6-'СЕТ СН'!$H$23</f>
        <v>1326.3613578900001</v>
      </c>
      <c r="P95" s="36">
        <f>SUMIFS(СВЦЭМ!$D$39:$D$782,СВЦЭМ!$A$39:$A$782,$A95,СВЦЭМ!$B$39:$B$782,P$83)+'СЕТ СН'!$H$11+СВЦЭМ!$D$10+'СЕТ СН'!$H$6-'СЕТ СН'!$H$23</f>
        <v>1328.64157067</v>
      </c>
      <c r="Q95" s="36">
        <f>SUMIFS(СВЦЭМ!$D$39:$D$782,СВЦЭМ!$A$39:$A$782,$A95,СВЦЭМ!$B$39:$B$782,Q$83)+'СЕТ СН'!$H$11+СВЦЭМ!$D$10+'СЕТ СН'!$H$6-'СЕТ СН'!$H$23</f>
        <v>1327.5398193000001</v>
      </c>
      <c r="R95" s="36">
        <f>SUMIFS(СВЦЭМ!$D$39:$D$782,СВЦЭМ!$A$39:$A$782,$A95,СВЦЭМ!$B$39:$B$782,R$83)+'СЕТ СН'!$H$11+СВЦЭМ!$D$10+'СЕТ СН'!$H$6-'СЕТ СН'!$H$23</f>
        <v>1321.2876971800001</v>
      </c>
      <c r="S95" s="36">
        <f>SUMIFS(СВЦЭМ!$D$39:$D$782,СВЦЭМ!$A$39:$A$782,$A95,СВЦЭМ!$B$39:$B$782,S$83)+'СЕТ СН'!$H$11+СВЦЭМ!$D$10+'СЕТ СН'!$H$6-'СЕТ СН'!$H$23</f>
        <v>1319.15693007</v>
      </c>
      <c r="T95" s="36">
        <f>SUMIFS(СВЦЭМ!$D$39:$D$782,СВЦЭМ!$A$39:$A$782,$A95,СВЦЭМ!$B$39:$B$782,T$83)+'СЕТ СН'!$H$11+СВЦЭМ!$D$10+'СЕТ СН'!$H$6-'СЕТ СН'!$H$23</f>
        <v>1259.50118978</v>
      </c>
      <c r="U95" s="36">
        <f>SUMIFS(СВЦЭМ!$D$39:$D$782,СВЦЭМ!$A$39:$A$782,$A95,СВЦЭМ!$B$39:$B$782,U$83)+'СЕТ СН'!$H$11+СВЦЭМ!$D$10+'СЕТ СН'!$H$6-'СЕТ СН'!$H$23</f>
        <v>1224.1963453400001</v>
      </c>
      <c r="V95" s="36">
        <f>SUMIFS(СВЦЭМ!$D$39:$D$782,СВЦЭМ!$A$39:$A$782,$A95,СВЦЭМ!$B$39:$B$782,V$83)+'СЕТ СН'!$H$11+СВЦЭМ!$D$10+'СЕТ СН'!$H$6-'СЕТ СН'!$H$23</f>
        <v>1193.23243761</v>
      </c>
      <c r="W95" s="36">
        <f>SUMIFS(СВЦЭМ!$D$39:$D$782,СВЦЭМ!$A$39:$A$782,$A95,СВЦЭМ!$B$39:$B$782,W$83)+'СЕТ СН'!$H$11+СВЦЭМ!$D$10+'СЕТ СН'!$H$6-'СЕТ СН'!$H$23</f>
        <v>1218.0911263099999</v>
      </c>
      <c r="X95" s="36">
        <f>SUMIFS(СВЦЭМ!$D$39:$D$782,СВЦЭМ!$A$39:$A$782,$A95,СВЦЭМ!$B$39:$B$782,X$83)+'СЕТ СН'!$H$11+СВЦЭМ!$D$10+'СЕТ СН'!$H$6-'СЕТ СН'!$H$23</f>
        <v>1229.2272502000001</v>
      </c>
      <c r="Y95" s="36">
        <f>SUMIFS(СВЦЭМ!$D$39:$D$782,СВЦЭМ!$A$39:$A$782,$A95,СВЦЭМ!$B$39:$B$782,Y$83)+'СЕТ СН'!$H$11+СВЦЭМ!$D$10+'СЕТ СН'!$H$6-'СЕТ СН'!$H$23</f>
        <v>1251.42023376</v>
      </c>
    </row>
    <row r="96" spans="1:27" ht="15.75" x14ac:dyDescent="0.2">
      <c r="A96" s="35">
        <f t="shared" si="2"/>
        <v>44482</v>
      </c>
      <c r="B96" s="36">
        <f>SUMIFS(СВЦЭМ!$D$39:$D$782,СВЦЭМ!$A$39:$A$782,$A96,СВЦЭМ!$B$39:$B$782,B$83)+'СЕТ СН'!$H$11+СВЦЭМ!$D$10+'СЕТ СН'!$H$6-'СЕТ СН'!$H$23</f>
        <v>1233.2973001</v>
      </c>
      <c r="C96" s="36">
        <f>SUMIFS(СВЦЭМ!$D$39:$D$782,СВЦЭМ!$A$39:$A$782,$A96,СВЦЭМ!$B$39:$B$782,C$83)+'СЕТ СН'!$H$11+СВЦЭМ!$D$10+'СЕТ СН'!$H$6-'СЕТ СН'!$H$23</f>
        <v>1350.0763343600001</v>
      </c>
      <c r="D96" s="36">
        <f>SUMIFS(СВЦЭМ!$D$39:$D$782,СВЦЭМ!$A$39:$A$782,$A96,СВЦЭМ!$B$39:$B$782,D$83)+'СЕТ СН'!$H$11+СВЦЭМ!$D$10+'СЕТ СН'!$H$6-'СЕТ СН'!$H$23</f>
        <v>1284.0884468300001</v>
      </c>
      <c r="E96" s="36">
        <f>SUMIFS(СВЦЭМ!$D$39:$D$782,СВЦЭМ!$A$39:$A$782,$A96,СВЦЭМ!$B$39:$B$782,E$83)+'СЕТ СН'!$H$11+СВЦЭМ!$D$10+'СЕТ СН'!$H$6-'СЕТ СН'!$H$23</f>
        <v>1266.3399264200002</v>
      </c>
      <c r="F96" s="36">
        <f>SUMIFS(СВЦЭМ!$D$39:$D$782,СВЦЭМ!$A$39:$A$782,$A96,СВЦЭМ!$B$39:$B$782,F$83)+'СЕТ СН'!$H$11+СВЦЭМ!$D$10+'СЕТ СН'!$H$6-'СЕТ СН'!$H$23</f>
        <v>1261.26903051</v>
      </c>
      <c r="G96" s="36">
        <f>SUMIFS(СВЦЭМ!$D$39:$D$782,СВЦЭМ!$A$39:$A$782,$A96,СВЦЭМ!$B$39:$B$782,G$83)+'СЕТ СН'!$H$11+СВЦЭМ!$D$10+'СЕТ СН'!$H$6-'СЕТ СН'!$H$23</f>
        <v>1274.7845008300001</v>
      </c>
      <c r="H96" s="36">
        <f>SUMIFS(СВЦЭМ!$D$39:$D$782,СВЦЭМ!$A$39:$A$782,$A96,СВЦЭМ!$B$39:$B$782,H$83)+'СЕТ СН'!$H$11+СВЦЭМ!$D$10+'СЕТ СН'!$H$6-'СЕТ СН'!$H$23</f>
        <v>1339.9718649400002</v>
      </c>
      <c r="I96" s="36">
        <f>SUMIFS(СВЦЭМ!$D$39:$D$782,СВЦЭМ!$A$39:$A$782,$A96,СВЦЭМ!$B$39:$B$782,I$83)+'СЕТ СН'!$H$11+СВЦЭМ!$D$10+'СЕТ СН'!$H$6-'СЕТ СН'!$H$23</f>
        <v>1308.2657980600002</v>
      </c>
      <c r="J96" s="36">
        <f>SUMIFS(СВЦЭМ!$D$39:$D$782,СВЦЭМ!$A$39:$A$782,$A96,СВЦЭМ!$B$39:$B$782,J$83)+'СЕТ СН'!$H$11+СВЦЭМ!$D$10+'СЕТ СН'!$H$6-'СЕТ СН'!$H$23</f>
        <v>1277.3141463700001</v>
      </c>
      <c r="K96" s="36">
        <f>SUMIFS(СВЦЭМ!$D$39:$D$782,СВЦЭМ!$A$39:$A$782,$A96,СВЦЭМ!$B$39:$B$782,K$83)+'СЕТ СН'!$H$11+СВЦЭМ!$D$10+'СЕТ СН'!$H$6-'СЕТ СН'!$H$23</f>
        <v>1223.8419376800002</v>
      </c>
      <c r="L96" s="36">
        <f>SUMIFS(СВЦЭМ!$D$39:$D$782,СВЦЭМ!$A$39:$A$782,$A96,СВЦЭМ!$B$39:$B$782,L$83)+'СЕТ СН'!$H$11+СВЦЭМ!$D$10+'СЕТ СН'!$H$6-'СЕТ СН'!$H$23</f>
        <v>1213.7857485</v>
      </c>
      <c r="M96" s="36">
        <f>SUMIFS(СВЦЭМ!$D$39:$D$782,СВЦЭМ!$A$39:$A$782,$A96,СВЦЭМ!$B$39:$B$782,M$83)+'СЕТ СН'!$H$11+СВЦЭМ!$D$10+'СЕТ СН'!$H$6-'СЕТ СН'!$H$23</f>
        <v>1233.72781293</v>
      </c>
      <c r="N96" s="36">
        <f>SUMIFS(СВЦЭМ!$D$39:$D$782,СВЦЭМ!$A$39:$A$782,$A96,СВЦЭМ!$B$39:$B$782,N$83)+'СЕТ СН'!$H$11+СВЦЭМ!$D$10+'СЕТ СН'!$H$6-'СЕТ СН'!$H$23</f>
        <v>1285.87337013</v>
      </c>
      <c r="O96" s="36">
        <f>SUMIFS(СВЦЭМ!$D$39:$D$782,СВЦЭМ!$A$39:$A$782,$A96,СВЦЭМ!$B$39:$B$782,O$83)+'СЕТ СН'!$H$11+СВЦЭМ!$D$10+'СЕТ СН'!$H$6-'СЕТ СН'!$H$23</f>
        <v>1319.0994942300001</v>
      </c>
      <c r="P96" s="36">
        <f>SUMIFS(СВЦЭМ!$D$39:$D$782,СВЦЭМ!$A$39:$A$782,$A96,СВЦЭМ!$B$39:$B$782,P$83)+'СЕТ СН'!$H$11+СВЦЭМ!$D$10+'СЕТ СН'!$H$6-'СЕТ СН'!$H$23</f>
        <v>1314.6771610600001</v>
      </c>
      <c r="Q96" s="36">
        <f>SUMIFS(СВЦЭМ!$D$39:$D$782,СВЦЭМ!$A$39:$A$782,$A96,СВЦЭМ!$B$39:$B$782,Q$83)+'СЕТ СН'!$H$11+СВЦЭМ!$D$10+'СЕТ СН'!$H$6-'СЕТ СН'!$H$23</f>
        <v>1311.09646385</v>
      </c>
      <c r="R96" s="36">
        <f>SUMIFS(СВЦЭМ!$D$39:$D$782,СВЦЭМ!$A$39:$A$782,$A96,СВЦЭМ!$B$39:$B$782,R$83)+'СЕТ СН'!$H$11+СВЦЭМ!$D$10+'СЕТ СН'!$H$6-'СЕТ СН'!$H$23</f>
        <v>1306.4507960600001</v>
      </c>
      <c r="S96" s="36">
        <f>SUMIFS(СВЦЭМ!$D$39:$D$782,СВЦЭМ!$A$39:$A$782,$A96,СВЦЭМ!$B$39:$B$782,S$83)+'СЕТ СН'!$H$11+СВЦЭМ!$D$10+'СЕТ СН'!$H$6-'СЕТ СН'!$H$23</f>
        <v>1271.4852490600001</v>
      </c>
      <c r="T96" s="36">
        <f>SUMIFS(СВЦЭМ!$D$39:$D$782,СВЦЭМ!$A$39:$A$782,$A96,СВЦЭМ!$B$39:$B$782,T$83)+'СЕТ СН'!$H$11+СВЦЭМ!$D$10+'СЕТ СН'!$H$6-'СЕТ СН'!$H$23</f>
        <v>1179.9122304</v>
      </c>
      <c r="U96" s="36">
        <f>SUMIFS(СВЦЭМ!$D$39:$D$782,СВЦЭМ!$A$39:$A$782,$A96,СВЦЭМ!$B$39:$B$782,U$83)+'СЕТ СН'!$H$11+СВЦЭМ!$D$10+'СЕТ СН'!$H$6-'СЕТ СН'!$H$23</f>
        <v>1143.0717391999999</v>
      </c>
      <c r="V96" s="36">
        <f>SUMIFS(СВЦЭМ!$D$39:$D$782,СВЦЭМ!$A$39:$A$782,$A96,СВЦЭМ!$B$39:$B$782,V$83)+'СЕТ СН'!$H$11+СВЦЭМ!$D$10+'СЕТ СН'!$H$6-'СЕТ СН'!$H$23</f>
        <v>1134.4742238000001</v>
      </c>
      <c r="W96" s="36">
        <f>SUMIFS(СВЦЭМ!$D$39:$D$782,СВЦЭМ!$A$39:$A$782,$A96,СВЦЭМ!$B$39:$B$782,W$83)+'СЕТ СН'!$H$11+СВЦЭМ!$D$10+'СЕТ СН'!$H$6-'СЕТ СН'!$H$23</f>
        <v>1186.83237783</v>
      </c>
      <c r="X96" s="36">
        <f>SUMIFS(СВЦЭМ!$D$39:$D$782,СВЦЭМ!$A$39:$A$782,$A96,СВЦЭМ!$B$39:$B$782,X$83)+'СЕТ СН'!$H$11+СВЦЭМ!$D$10+'СЕТ СН'!$H$6-'СЕТ СН'!$H$23</f>
        <v>1219.1127903199999</v>
      </c>
      <c r="Y96" s="36">
        <f>SUMIFS(СВЦЭМ!$D$39:$D$782,СВЦЭМ!$A$39:$A$782,$A96,СВЦЭМ!$B$39:$B$782,Y$83)+'СЕТ СН'!$H$11+СВЦЭМ!$D$10+'СЕТ СН'!$H$6-'СЕТ СН'!$H$23</f>
        <v>1298.66896606</v>
      </c>
    </row>
    <row r="97" spans="1:25" ht="15.75" x14ac:dyDescent="0.2">
      <c r="A97" s="35">
        <f t="shared" si="2"/>
        <v>44483</v>
      </c>
      <c r="B97" s="36">
        <f>SUMIFS(СВЦЭМ!$D$39:$D$782,СВЦЭМ!$A$39:$A$782,$A97,СВЦЭМ!$B$39:$B$782,B$83)+'СЕТ СН'!$H$11+СВЦЭМ!$D$10+'СЕТ СН'!$H$6-'СЕТ СН'!$H$23</f>
        <v>1375.09518596</v>
      </c>
      <c r="C97" s="36">
        <f>SUMIFS(СВЦЭМ!$D$39:$D$782,СВЦЭМ!$A$39:$A$782,$A97,СВЦЭМ!$B$39:$B$782,C$83)+'СЕТ СН'!$H$11+СВЦЭМ!$D$10+'СЕТ СН'!$H$6-'СЕТ СН'!$H$23</f>
        <v>1348.5157950500002</v>
      </c>
      <c r="D97" s="36">
        <f>SUMIFS(СВЦЭМ!$D$39:$D$782,СВЦЭМ!$A$39:$A$782,$A97,СВЦЭМ!$B$39:$B$782,D$83)+'СЕТ СН'!$H$11+СВЦЭМ!$D$10+'СЕТ СН'!$H$6-'СЕТ СН'!$H$23</f>
        <v>1260.14164897</v>
      </c>
      <c r="E97" s="36">
        <f>SUMIFS(СВЦЭМ!$D$39:$D$782,СВЦЭМ!$A$39:$A$782,$A97,СВЦЭМ!$B$39:$B$782,E$83)+'СЕТ СН'!$H$11+СВЦЭМ!$D$10+'СЕТ СН'!$H$6-'СЕТ СН'!$H$23</f>
        <v>1246.0904386900002</v>
      </c>
      <c r="F97" s="36">
        <f>SUMIFS(СВЦЭМ!$D$39:$D$782,СВЦЭМ!$A$39:$A$782,$A97,СВЦЭМ!$B$39:$B$782,F$83)+'СЕТ СН'!$H$11+СВЦЭМ!$D$10+'СЕТ СН'!$H$6-'СЕТ СН'!$H$23</f>
        <v>1240.8791664300002</v>
      </c>
      <c r="G97" s="36">
        <f>SUMIFS(СВЦЭМ!$D$39:$D$782,СВЦЭМ!$A$39:$A$782,$A97,СВЦЭМ!$B$39:$B$782,G$83)+'СЕТ СН'!$H$11+СВЦЭМ!$D$10+'СЕТ СН'!$H$6-'СЕТ СН'!$H$23</f>
        <v>1254.68134341</v>
      </c>
      <c r="H97" s="36">
        <f>SUMIFS(СВЦЭМ!$D$39:$D$782,СВЦЭМ!$A$39:$A$782,$A97,СВЦЭМ!$B$39:$B$782,H$83)+'СЕТ СН'!$H$11+СВЦЭМ!$D$10+'СЕТ СН'!$H$6-'СЕТ СН'!$H$23</f>
        <v>1346.5335323700001</v>
      </c>
      <c r="I97" s="36">
        <f>SUMIFS(СВЦЭМ!$D$39:$D$782,СВЦЭМ!$A$39:$A$782,$A97,СВЦЭМ!$B$39:$B$782,I$83)+'СЕТ СН'!$H$11+СВЦЭМ!$D$10+'СЕТ СН'!$H$6-'СЕТ СН'!$H$23</f>
        <v>1334.28637005</v>
      </c>
      <c r="J97" s="36">
        <f>SUMIFS(СВЦЭМ!$D$39:$D$782,СВЦЭМ!$A$39:$A$782,$A97,СВЦЭМ!$B$39:$B$782,J$83)+'СЕТ СН'!$H$11+СВЦЭМ!$D$10+'СЕТ СН'!$H$6-'СЕТ СН'!$H$23</f>
        <v>1307.4612767000001</v>
      </c>
      <c r="K97" s="36">
        <f>SUMIFS(СВЦЭМ!$D$39:$D$782,СВЦЭМ!$A$39:$A$782,$A97,СВЦЭМ!$B$39:$B$782,K$83)+'СЕТ СН'!$H$11+СВЦЭМ!$D$10+'СЕТ СН'!$H$6-'СЕТ СН'!$H$23</f>
        <v>1166.9730254399999</v>
      </c>
      <c r="L97" s="36">
        <f>SUMIFS(СВЦЭМ!$D$39:$D$782,СВЦЭМ!$A$39:$A$782,$A97,СВЦЭМ!$B$39:$B$782,L$83)+'СЕТ СН'!$H$11+СВЦЭМ!$D$10+'СЕТ СН'!$H$6-'СЕТ СН'!$H$23</f>
        <v>1235.2251092000001</v>
      </c>
      <c r="M97" s="36">
        <f>SUMIFS(СВЦЭМ!$D$39:$D$782,СВЦЭМ!$A$39:$A$782,$A97,СВЦЭМ!$B$39:$B$782,M$83)+'СЕТ СН'!$H$11+СВЦЭМ!$D$10+'СЕТ СН'!$H$6-'СЕТ СН'!$H$23</f>
        <v>1387.11390992</v>
      </c>
      <c r="N97" s="36">
        <f>SUMIFS(СВЦЭМ!$D$39:$D$782,СВЦЭМ!$A$39:$A$782,$A97,СВЦЭМ!$B$39:$B$782,N$83)+'СЕТ СН'!$H$11+СВЦЭМ!$D$10+'СЕТ СН'!$H$6-'СЕТ СН'!$H$23</f>
        <v>1375.57533031</v>
      </c>
      <c r="O97" s="36">
        <f>SUMIFS(СВЦЭМ!$D$39:$D$782,СВЦЭМ!$A$39:$A$782,$A97,СВЦЭМ!$B$39:$B$782,O$83)+'СЕТ СН'!$H$11+СВЦЭМ!$D$10+'СЕТ СН'!$H$6-'СЕТ СН'!$H$23</f>
        <v>1371.16028084</v>
      </c>
      <c r="P97" s="36">
        <f>SUMIFS(СВЦЭМ!$D$39:$D$782,СВЦЭМ!$A$39:$A$782,$A97,СВЦЭМ!$B$39:$B$782,P$83)+'СЕТ СН'!$H$11+СВЦЭМ!$D$10+'СЕТ СН'!$H$6-'СЕТ СН'!$H$23</f>
        <v>1364.55956453</v>
      </c>
      <c r="Q97" s="36">
        <f>SUMIFS(СВЦЭМ!$D$39:$D$782,СВЦЭМ!$A$39:$A$782,$A97,СВЦЭМ!$B$39:$B$782,Q$83)+'СЕТ СН'!$H$11+СВЦЭМ!$D$10+'СЕТ СН'!$H$6-'СЕТ СН'!$H$23</f>
        <v>1389.1926852200002</v>
      </c>
      <c r="R97" s="36">
        <f>SUMIFS(СВЦЭМ!$D$39:$D$782,СВЦЭМ!$A$39:$A$782,$A97,СВЦЭМ!$B$39:$B$782,R$83)+'СЕТ СН'!$H$11+СВЦЭМ!$D$10+'СЕТ СН'!$H$6-'СЕТ СН'!$H$23</f>
        <v>1387.2407215000001</v>
      </c>
      <c r="S97" s="36">
        <f>SUMIFS(СВЦЭМ!$D$39:$D$782,СВЦЭМ!$A$39:$A$782,$A97,СВЦЭМ!$B$39:$B$782,S$83)+'СЕТ СН'!$H$11+СВЦЭМ!$D$10+'СЕТ СН'!$H$6-'СЕТ СН'!$H$23</f>
        <v>1325.93253276</v>
      </c>
      <c r="T97" s="36">
        <f>SUMIFS(СВЦЭМ!$D$39:$D$782,СВЦЭМ!$A$39:$A$782,$A97,СВЦЭМ!$B$39:$B$782,T$83)+'СЕТ СН'!$H$11+СВЦЭМ!$D$10+'СЕТ СН'!$H$6-'СЕТ СН'!$H$23</f>
        <v>1217.63686953</v>
      </c>
      <c r="U97" s="36">
        <f>SUMIFS(СВЦЭМ!$D$39:$D$782,СВЦЭМ!$A$39:$A$782,$A97,СВЦЭМ!$B$39:$B$782,U$83)+'СЕТ СН'!$H$11+СВЦЭМ!$D$10+'СЕТ СН'!$H$6-'СЕТ СН'!$H$23</f>
        <v>1139.8981827</v>
      </c>
      <c r="V97" s="36">
        <f>SUMIFS(СВЦЭМ!$D$39:$D$782,СВЦЭМ!$A$39:$A$782,$A97,СВЦЭМ!$B$39:$B$782,V$83)+'СЕТ СН'!$H$11+СВЦЭМ!$D$10+'СЕТ СН'!$H$6-'СЕТ СН'!$H$23</f>
        <v>1107.37810767</v>
      </c>
      <c r="W97" s="36">
        <f>SUMIFS(СВЦЭМ!$D$39:$D$782,СВЦЭМ!$A$39:$A$782,$A97,СВЦЭМ!$B$39:$B$782,W$83)+'СЕТ СН'!$H$11+СВЦЭМ!$D$10+'СЕТ СН'!$H$6-'СЕТ СН'!$H$23</f>
        <v>1211.3147339</v>
      </c>
      <c r="X97" s="36">
        <f>SUMIFS(СВЦЭМ!$D$39:$D$782,СВЦЭМ!$A$39:$A$782,$A97,СВЦЭМ!$B$39:$B$782,X$83)+'СЕТ СН'!$H$11+СВЦЭМ!$D$10+'СЕТ СН'!$H$6-'СЕТ СН'!$H$23</f>
        <v>1310.52488485</v>
      </c>
      <c r="Y97" s="36">
        <f>SUMIFS(СВЦЭМ!$D$39:$D$782,СВЦЭМ!$A$39:$A$782,$A97,СВЦЭМ!$B$39:$B$782,Y$83)+'СЕТ СН'!$H$11+СВЦЭМ!$D$10+'СЕТ СН'!$H$6-'СЕТ СН'!$H$23</f>
        <v>1366.17686546</v>
      </c>
    </row>
    <row r="98" spans="1:25" ht="15.75" x14ac:dyDescent="0.2">
      <c r="A98" s="35">
        <f t="shared" si="2"/>
        <v>44484</v>
      </c>
      <c r="B98" s="36">
        <f>SUMIFS(СВЦЭМ!$D$39:$D$782,СВЦЭМ!$A$39:$A$782,$A98,СВЦЭМ!$B$39:$B$782,B$83)+'СЕТ СН'!$H$11+СВЦЭМ!$D$10+'СЕТ СН'!$H$6-'СЕТ СН'!$H$23</f>
        <v>1309.5038695800001</v>
      </c>
      <c r="C98" s="36">
        <f>SUMIFS(СВЦЭМ!$D$39:$D$782,СВЦЭМ!$A$39:$A$782,$A98,СВЦЭМ!$B$39:$B$782,C$83)+'СЕТ СН'!$H$11+СВЦЭМ!$D$10+'СЕТ СН'!$H$6-'СЕТ СН'!$H$23</f>
        <v>1303.02074844</v>
      </c>
      <c r="D98" s="36">
        <f>SUMIFS(СВЦЭМ!$D$39:$D$782,СВЦЭМ!$A$39:$A$782,$A98,СВЦЭМ!$B$39:$B$782,D$83)+'СЕТ СН'!$H$11+СВЦЭМ!$D$10+'СЕТ СН'!$H$6-'СЕТ СН'!$H$23</f>
        <v>1266.43832911</v>
      </c>
      <c r="E98" s="36">
        <f>SUMIFS(СВЦЭМ!$D$39:$D$782,СВЦЭМ!$A$39:$A$782,$A98,СВЦЭМ!$B$39:$B$782,E$83)+'СЕТ СН'!$H$11+СВЦЭМ!$D$10+'СЕТ СН'!$H$6-'СЕТ СН'!$H$23</f>
        <v>1284.6245908200001</v>
      </c>
      <c r="F98" s="36">
        <f>SUMIFS(СВЦЭМ!$D$39:$D$782,СВЦЭМ!$A$39:$A$782,$A98,СВЦЭМ!$B$39:$B$782,F$83)+'СЕТ СН'!$H$11+СВЦЭМ!$D$10+'СЕТ СН'!$H$6-'СЕТ СН'!$H$23</f>
        <v>1276.1213778900001</v>
      </c>
      <c r="G98" s="36">
        <f>SUMIFS(СВЦЭМ!$D$39:$D$782,СВЦЭМ!$A$39:$A$782,$A98,СВЦЭМ!$B$39:$B$782,G$83)+'СЕТ СН'!$H$11+СВЦЭМ!$D$10+'СЕТ СН'!$H$6-'СЕТ СН'!$H$23</f>
        <v>1274.9989709199999</v>
      </c>
      <c r="H98" s="36">
        <f>SUMIFS(СВЦЭМ!$D$39:$D$782,СВЦЭМ!$A$39:$A$782,$A98,СВЦЭМ!$B$39:$B$782,H$83)+'СЕТ СН'!$H$11+СВЦЭМ!$D$10+'СЕТ СН'!$H$6-'СЕТ СН'!$H$23</f>
        <v>1339.24754446</v>
      </c>
      <c r="I98" s="36">
        <f>SUMIFS(СВЦЭМ!$D$39:$D$782,СВЦЭМ!$A$39:$A$782,$A98,СВЦЭМ!$B$39:$B$782,I$83)+'СЕТ СН'!$H$11+СВЦЭМ!$D$10+'СЕТ СН'!$H$6-'СЕТ СН'!$H$23</f>
        <v>1346.2681123500001</v>
      </c>
      <c r="J98" s="36">
        <f>SUMIFS(СВЦЭМ!$D$39:$D$782,СВЦЭМ!$A$39:$A$782,$A98,СВЦЭМ!$B$39:$B$782,J$83)+'СЕТ СН'!$H$11+СВЦЭМ!$D$10+'СЕТ СН'!$H$6-'СЕТ СН'!$H$23</f>
        <v>1313.17984187</v>
      </c>
      <c r="K98" s="36">
        <f>SUMIFS(СВЦЭМ!$D$39:$D$782,СВЦЭМ!$A$39:$A$782,$A98,СВЦЭМ!$B$39:$B$782,K$83)+'СЕТ СН'!$H$11+СВЦЭМ!$D$10+'СЕТ СН'!$H$6-'СЕТ СН'!$H$23</f>
        <v>1280.6744902400001</v>
      </c>
      <c r="L98" s="36">
        <f>SUMIFS(СВЦЭМ!$D$39:$D$782,СВЦЭМ!$A$39:$A$782,$A98,СВЦЭМ!$B$39:$B$782,L$83)+'СЕТ СН'!$H$11+СВЦЭМ!$D$10+'СЕТ СН'!$H$6-'СЕТ СН'!$H$23</f>
        <v>1289.5297808500002</v>
      </c>
      <c r="M98" s="36">
        <f>SUMIFS(СВЦЭМ!$D$39:$D$782,СВЦЭМ!$A$39:$A$782,$A98,СВЦЭМ!$B$39:$B$782,M$83)+'СЕТ СН'!$H$11+СВЦЭМ!$D$10+'СЕТ СН'!$H$6-'СЕТ СН'!$H$23</f>
        <v>1297.6257755900001</v>
      </c>
      <c r="N98" s="36">
        <f>SUMIFS(СВЦЭМ!$D$39:$D$782,СВЦЭМ!$A$39:$A$782,$A98,СВЦЭМ!$B$39:$B$782,N$83)+'СЕТ СН'!$H$11+СВЦЭМ!$D$10+'СЕТ СН'!$H$6-'СЕТ СН'!$H$23</f>
        <v>1300.31264601</v>
      </c>
      <c r="O98" s="36">
        <f>SUMIFS(СВЦЭМ!$D$39:$D$782,СВЦЭМ!$A$39:$A$782,$A98,СВЦЭМ!$B$39:$B$782,O$83)+'СЕТ СН'!$H$11+СВЦЭМ!$D$10+'СЕТ СН'!$H$6-'СЕТ СН'!$H$23</f>
        <v>1331.83642381</v>
      </c>
      <c r="P98" s="36">
        <f>SUMIFS(СВЦЭМ!$D$39:$D$782,СВЦЭМ!$A$39:$A$782,$A98,СВЦЭМ!$B$39:$B$782,P$83)+'СЕТ СН'!$H$11+СВЦЭМ!$D$10+'СЕТ СН'!$H$6-'СЕТ СН'!$H$23</f>
        <v>1366.25585974</v>
      </c>
      <c r="Q98" s="36">
        <f>SUMIFS(СВЦЭМ!$D$39:$D$782,СВЦЭМ!$A$39:$A$782,$A98,СВЦЭМ!$B$39:$B$782,Q$83)+'СЕТ СН'!$H$11+СВЦЭМ!$D$10+'СЕТ СН'!$H$6-'СЕТ СН'!$H$23</f>
        <v>1367.1112353000001</v>
      </c>
      <c r="R98" s="36">
        <f>SUMIFS(СВЦЭМ!$D$39:$D$782,СВЦЭМ!$A$39:$A$782,$A98,СВЦЭМ!$B$39:$B$782,R$83)+'СЕТ СН'!$H$11+СВЦЭМ!$D$10+'СЕТ СН'!$H$6-'СЕТ СН'!$H$23</f>
        <v>1366.2132378800002</v>
      </c>
      <c r="S98" s="36">
        <f>SUMIFS(СВЦЭМ!$D$39:$D$782,СВЦЭМ!$A$39:$A$782,$A98,СВЦЭМ!$B$39:$B$782,S$83)+'СЕТ СН'!$H$11+СВЦЭМ!$D$10+'СЕТ СН'!$H$6-'СЕТ СН'!$H$23</f>
        <v>1367.73400907</v>
      </c>
      <c r="T98" s="36">
        <f>SUMIFS(СВЦЭМ!$D$39:$D$782,СВЦЭМ!$A$39:$A$782,$A98,СВЦЭМ!$B$39:$B$782,T$83)+'СЕТ СН'!$H$11+СВЦЭМ!$D$10+'СЕТ СН'!$H$6-'СЕТ СН'!$H$23</f>
        <v>1284.78607521</v>
      </c>
      <c r="U98" s="36">
        <f>SUMIFS(СВЦЭМ!$D$39:$D$782,СВЦЭМ!$A$39:$A$782,$A98,СВЦЭМ!$B$39:$B$782,U$83)+'СЕТ СН'!$H$11+СВЦЭМ!$D$10+'СЕТ СН'!$H$6-'СЕТ СН'!$H$23</f>
        <v>1290.0419273100001</v>
      </c>
      <c r="V98" s="36">
        <f>SUMIFS(СВЦЭМ!$D$39:$D$782,СВЦЭМ!$A$39:$A$782,$A98,СВЦЭМ!$B$39:$B$782,V$83)+'СЕТ СН'!$H$11+СВЦЭМ!$D$10+'СЕТ СН'!$H$6-'СЕТ СН'!$H$23</f>
        <v>1291.7356444700001</v>
      </c>
      <c r="W98" s="36">
        <f>SUMIFS(СВЦЭМ!$D$39:$D$782,СВЦЭМ!$A$39:$A$782,$A98,СВЦЭМ!$B$39:$B$782,W$83)+'СЕТ СН'!$H$11+СВЦЭМ!$D$10+'СЕТ СН'!$H$6-'СЕТ СН'!$H$23</f>
        <v>1285.49382747</v>
      </c>
      <c r="X98" s="36">
        <f>SUMIFS(СВЦЭМ!$D$39:$D$782,СВЦЭМ!$A$39:$A$782,$A98,СВЦЭМ!$B$39:$B$782,X$83)+'СЕТ СН'!$H$11+СВЦЭМ!$D$10+'СЕТ СН'!$H$6-'СЕТ СН'!$H$23</f>
        <v>1294.59108898</v>
      </c>
      <c r="Y98" s="36">
        <f>SUMIFS(СВЦЭМ!$D$39:$D$782,СВЦЭМ!$A$39:$A$782,$A98,СВЦЭМ!$B$39:$B$782,Y$83)+'СЕТ СН'!$H$11+СВЦЭМ!$D$10+'СЕТ СН'!$H$6-'СЕТ СН'!$H$23</f>
        <v>1348.1067230900001</v>
      </c>
    </row>
    <row r="99" spans="1:25" ht="15.75" x14ac:dyDescent="0.2">
      <c r="A99" s="35">
        <f t="shared" si="2"/>
        <v>44485</v>
      </c>
      <c r="B99" s="36">
        <f>SUMIFS(СВЦЭМ!$D$39:$D$782,СВЦЭМ!$A$39:$A$782,$A99,СВЦЭМ!$B$39:$B$782,B$83)+'СЕТ СН'!$H$11+СВЦЭМ!$D$10+'СЕТ СН'!$H$6-'СЕТ СН'!$H$23</f>
        <v>1314.89559349</v>
      </c>
      <c r="C99" s="36">
        <f>SUMIFS(СВЦЭМ!$D$39:$D$782,СВЦЭМ!$A$39:$A$782,$A99,СВЦЭМ!$B$39:$B$782,C$83)+'СЕТ СН'!$H$11+СВЦЭМ!$D$10+'СЕТ СН'!$H$6-'СЕТ СН'!$H$23</f>
        <v>1355.8282936200001</v>
      </c>
      <c r="D99" s="36">
        <f>SUMIFS(СВЦЭМ!$D$39:$D$782,СВЦЭМ!$A$39:$A$782,$A99,СВЦЭМ!$B$39:$B$782,D$83)+'СЕТ СН'!$H$11+СВЦЭМ!$D$10+'СЕТ СН'!$H$6-'СЕТ СН'!$H$23</f>
        <v>1275.5320397600001</v>
      </c>
      <c r="E99" s="36">
        <f>SUMIFS(СВЦЭМ!$D$39:$D$782,СВЦЭМ!$A$39:$A$782,$A99,СВЦЭМ!$B$39:$B$782,E$83)+'СЕТ СН'!$H$11+СВЦЭМ!$D$10+'СЕТ СН'!$H$6-'СЕТ СН'!$H$23</f>
        <v>1265.1573383700002</v>
      </c>
      <c r="F99" s="36">
        <f>SUMIFS(СВЦЭМ!$D$39:$D$782,СВЦЭМ!$A$39:$A$782,$A99,СВЦЭМ!$B$39:$B$782,F$83)+'СЕТ СН'!$H$11+СВЦЭМ!$D$10+'СЕТ СН'!$H$6-'СЕТ СН'!$H$23</f>
        <v>1263.44545333</v>
      </c>
      <c r="G99" s="36">
        <f>SUMIFS(СВЦЭМ!$D$39:$D$782,СВЦЭМ!$A$39:$A$782,$A99,СВЦЭМ!$B$39:$B$782,G$83)+'СЕТ СН'!$H$11+СВЦЭМ!$D$10+'СЕТ СН'!$H$6-'СЕТ СН'!$H$23</f>
        <v>1264.8940973900001</v>
      </c>
      <c r="H99" s="36">
        <f>SUMIFS(СВЦЭМ!$D$39:$D$782,СВЦЭМ!$A$39:$A$782,$A99,СВЦЭМ!$B$39:$B$782,H$83)+'СЕТ СН'!$H$11+СВЦЭМ!$D$10+'СЕТ СН'!$H$6-'СЕТ СН'!$H$23</f>
        <v>1306.3418473000002</v>
      </c>
      <c r="I99" s="36">
        <f>SUMIFS(СВЦЭМ!$D$39:$D$782,СВЦЭМ!$A$39:$A$782,$A99,СВЦЭМ!$B$39:$B$782,I$83)+'СЕТ СН'!$H$11+СВЦЭМ!$D$10+'СЕТ СН'!$H$6-'СЕТ СН'!$H$23</f>
        <v>1335.54992937</v>
      </c>
      <c r="J99" s="36">
        <f>SUMIFS(СВЦЭМ!$D$39:$D$782,СВЦЭМ!$A$39:$A$782,$A99,СВЦЭМ!$B$39:$B$782,J$83)+'СЕТ СН'!$H$11+СВЦЭМ!$D$10+'СЕТ СН'!$H$6-'СЕТ СН'!$H$23</f>
        <v>1355.39593081</v>
      </c>
      <c r="K99" s="36">
        <f>SUMIFS(СВЦЭМ!$D$39:$D$782,СВЦЭМ!$A$39:$A$782,$A99,СВЦЭМ!$B$39:$B$782,K$83)+'СЕТ СН'!$H$11+СВЦЭМ!$D$10+'СЕТ СН'!$H$6-'СЕТ СН'!$H$23</f>
        <v>1270.0045557100002</v>
      </c>
      <c r="L99" s="36">
        <f>SUMIFS(СВЦЭМ!$D$39:$D$782,СВЦЭМ!$A$39:$A$782,$A99,СВЦЭМ!$B$39:$B$782,L$83)+'СЕТ СН'!$H$11+СВЦЭМ!$D$10+'СЕТ СН'!$H$6-'СЕТ СН'!$H$23</f>
        <v>1278.83700845</v>
      </c>
      <c r="M99" s="36">
        <f>SUMIFS(СВЦЭМ!$D$39:$D$782,СВЦЭМ!$A$39:$A$782,$A99,СВЦЭМ!$B$39:$B$782,M$83)+'СЕТ СН'!$H$11+СВЦЭМ!$D$10+'СЕТ СН'!$H$6-'СЕТ СН'!$H$23</f>
        <v>1273.2302383800002</v>
      </c>
      <c r="N99" s="36">
        <f>SUMIFS(СВЦЭМ!$D$39:$D$782,СВЦЭМ!$A$39:$A$782,$A99,СВЦЭМ!$B$39:$B$782,N$83)+'СЕТ СН'!$H$11+СВЦЭМ!$D$10+'СЕТ СН'!$H$6-'СЕТ СН'!$H$23</f>
        <v>1273.9842004900001</v>
      </c>
      <c r="O99" s="36">
        <f>SUMIFS(СВЦЭМ!$D$39:$D$782,СВЦЭМ!$A$39:$A$782,$A99,СВЦЭМ!$B$39:$B$782,O$83)+'СЕТ СН'!$H$11+СВЦЭМ!$D$10+'СЕТ СН'!$H$6-'СЕТ СН'!$H$23</f>
        <v>1267.4032861999999</v>
      </c>
      <c r="P99" s="36">
        <f>SUMIFS(СВЦЭМ!$D$39:$D$782,СВЦЭМ!$A$39:$A$782,$A99,СВЦЭМ!$B$39:$B$782,P$83)+'СЕТ СН'!$H$11+СВЦЭМ!$D$10+'СЕТ СН'!$H$6-'СЕТ СН'!$H$23</f>
        <v>1257.0152057400001</v>
      </c>
      <c r="Q99" s="36">
        <f>SUMIFS(СВЦЭМ!$D$39:$D$782,СВЦЭМ!$A$39:$A$782,$A99,СВЦЭМ!$B$39:$B$782,Q$83)+'СЕТ СН'!$H$11+СВЦЭМ!$D$10+'СЕТ СН'!$H$6-'СЕТ СН'!$H$23</f>
        <v>1247.9264667800001</v>
      </c>
      <c r="R99" s="36">
        <f>SUMIFS(СВЦЭМ!$D$39:$D$782,СВЦЭМ!$A$39:$A$782,$A99,СВЦЭМ!$B$39:$B$782,R$83)+'СЕТ СН'!$H$11+СВЦЭМ!$D$10+'СЕТ СН'!$H$6-'СЕТ СН'!$H$23</f>
        <v>1242.2591486800002</v>
      </c>
      <c r="S99" s="36">
        <f>SUMIFS(СВЦЭМ!$D$39:$D$782,СВЦЭМ!$A$39:$A$782,$A99,СВЦЭМ!$B$39:$B$782,S$83)+'СЕТ СН'!$H$11+СВЦЭМ!$D$10+'СЕТ СН'!$H$6-'СЕТ СН'!$H$23</f>
        <v>1233.76297146</v>
      </c>
      <c r="T99" s="36">
        <f>SUMIFS(СВЦЭМ!$D$39:$D$782,СВЦЭМ!$A$39:$A$782,$A99,СВЦЭМ!$B$39:$B$782,T$83)+'СЕТ СН'!$H$11+СВЦЭМ!$D$10+'СЕТ СН'!$H$6-'СЕТ СН'!$H$23</f>
        <v>1224.33330118</v>
      </c>
      <c r="U99" s="36">
        <f>SUMIFS(СВЦЭМ!$D$39:$D$782,СВЦЭМ!$A$39:$A$782,$A99,СВЦЭМ!$B$39:$B$782,U$83)+'СЕТ СН'!$H$11+СВЦЭМ!$D$10+'СЕТ СН'!$H$6-'СЕТ СН'!$H$23</f>
        <v>1246.91428146</v>
      </c>
      <c r="V99" s="36">
        <f>SUMIFS(СВЦЭМ!$D$39:$D$782,СВЦЭМ!$A$39:$A$782,$A99,СВЦЭМ!$B$39:$B$782,V$83)+'СЕТ СН'!$H$11+СВЦЭМ!$D$10+'СЕТ СН'!$H$6-'СЕТ СН'!$H$23</f>
        <v>1232.09193564</v>
      </c>
      <c r="W99" s="36">
        <f>SUMIFS(СВЦЭМ!$D$39:$D$782,СВЦЭМ!$A$39:$A$782,$A99,СВЦЭМ!$B$39:$B$782,W$83)+'СЕТ СН'!$H$11+СВЦЭМ!$D$10+'СЕТ СН'!$H$6-'СЕТ СН'!$H$23</f>
        <v>1238.6861846199999</v>
      </c>
      <c r="X99" s="36">
        <f>SUMIFS(СВЦЭМ!$D$39:$D$782,СВЦЭМ!$A$39:$A$782,$A99,СВЦЭМ!$B$39:$B$782,X$83)+'СЕТ СН'!$H$11+СВЦЭМ!$D$10+'СЕТ СН'!$H$6-'СЕТ СН'!$H$23</f>
        <v>1307.69148423</v>
      </c>
      <c r="Y99" s="36">
        <f>SUMIFS(СВЦЭМ!$D$39:$D$782,СВЦЭМ!$A$39:$A$782,$A99,СВЦЭМ!$B$39:$B$782,Y$83)+'СЕТ СН'!$H$11+СВЦЭМ!$D$10+'СЕТ СН'!$H$6-'СЕТ СН'!$H$23</f>
        <v>1372.4765725100001</v>
      </c>
    </row>
    <row r="100" spans="1:25" ht="15.75" x14ac:dyDescent="0.2">
      <c r="A100" s="35">
        <f t="shared" si="2"/>
        <v>44486</v>
      </c>
      <c r="B100" s="36">
        <f>SUMIFS(СВЦЭМ!$D$39:$D$782,СВЦЭМ!$A$39:$A$782,$A100,СВЦЭМ!$B$39:$B$782,B$83)+'СЕТ СН'!$H$11+СВЦЭМ!$D$10+'СЕТ СН'!$H$6-'СЕТ СН'!$H$23</f>
        <v>1299.8287083</v>
      </c>
      <c r="C100" s="36">
        <f>SUMIFS(СВЦЭМ!$D$39:$D$782,СВЦЭМ!$A$39:$A$782,$A100,СВЦЭМ!$B$39:$B$782,C$83)+'СЕТ СН'!$H$11+СВЦЭМ!$D$10+'СЕТ СН'!$H$6-'СЕТ СН'!$H$23</f>
        <v>1342.4635608800002</v>
      </c>
      <c r="D100" s="36">
        <f>SUMIFS(СВЦЭМ!$D$39:$D$782,СВЦЭМ!$A$39:$A$782,$A100,СВЦЭМ!$B$39:$B$782,D$83)+'СЕТ СН'!$H$11+СВЦЭМ!$D$10+'СЕТ СН'!$H$6-'СЕТ СН'!$H$23</f>
        <v>1280.4257973800002</v>
      </c>
      <c r="E100" s="36">
        <f>SUMIFS(СВЦЭМ!$D$39:$D$782,СВЦЭМ!$A$39:$A$782,$A100,СВЦЭМ!$B$39:$B$782,E$83)+'СЕТ СН'!$H$11+СВЦЭМ!$D$10+'СЕТ СН'!$H$6-'СЕТ СН'!$H$23</f>
        <v>1270.4394702100001</v>
      </c>
      <c r="F100" s="36">
        <f>SUMIFS(СВЦЭМ!$D$39:$D$782,СВЦЭМ!$A$39:$A$782,$A100,СВЦЭМ!$B$39:$B$782,F$83)+'СЕТ СН'!$H$11+СВЦЭМ!$D$10+'СЕТ СН'!$H$6-'СЕТ СН'!$H$23</f>
        <v>1275.4159680600001</v>
      </c>
      <c r="G100" s="36">
        <f>SUMIFS(СВЦЭМ!$D$39:$D$782,СВЦЭМ!$A$39:$A$782,$A100,СВЦЭМ!$B$39:$B$782,G$83)+'СЕТ СН'!$H$11+СВЦЭМ!$D$10+'СЕТ СН'!$H$6-'СЕТ СН'!$H$23</f>
        <v>1268.5226763700002</v>
      </c>
      <c r="H100" s="36">
        <f>SUMIFS(СВЦЭМ!$D$39:$D$782,СВЦЭМ!$A$39:$A$782,$A100,СВЦЭМ!$B$39:$B$782,H$83)+'СЕТ СН'!$H$11+СВЦЭМ!$D$10+'СЕТ СН'!$H$6-'СЕТ СН'!$H$23</f>
        <v>1297.94022791</v>
      </c>
      <c r="I100" s="36">
        <f>SUMIFS(СВЦЭМ!$D$39:$D$782,СВЦЭМ!$A$39:$A$782,$A100,СВЦЭМ!$B$39:$B$782,I$83)+'СЕТ СН'!$H$11+СВЦЭМ!$D$10+'СЕТ СН'!$H$6-'СЕТ СН'!$H$23</f>
        <v>1309.5738253100001</v>
      </c>
      <c r="J100" s="36">
        <f>SUMIFS(СВЦЭМ!$D$39:$D$782,СВЦЭМ!$A$39:$A$782,$A100,СВЦЭМ!$B$39:$B$782,J$83)+'СЕТ СН'!$H$11+СВЦЭМ!$D$10+'СЕТ СН'!$H$6-'СЕТ СН'!$H$23</f>
        <v>1256.03190513</v>
      </c>
      <c r="K100" s="36">
        <f>SUMIFS(СВЦЭМ!$D$39:$D$782,СВЦЭМ!$A$39:$A$782,$A100,СВЦЭМ!$B$39:$B$782,K$83)+'СЕТ СН'!$H$11+СВЦЭМ!$D$10+'СЕТ СН'!$H$6-'СЕТ СН'!$H$23</f>
        <v>1247.7667251900002</v>
      </c>
      <c r="L100" s="36">
        <f>SUMIFS(СВЦЭМ!$D$39:$D$782,СВЦЭМ!$A$39:$A$782,$A100,СВЦЭМ!$B$39:$B$782,L$83)+'СЕТ СН'!$H$11+СВЦЭМ!$D$10+'СЕТ СН'!$H$6-'СЕТ СН'!$H$23</f>
        <v>1251.1564329500002</v>
      </c>
      <c r="M100" s="36">
        <f>SUMIFS(СВЦЭМ!$D$39:$D$782,СВЦЭМ!$A$39:$A$782,$A100,СВЦЭМ!$B$39:$B$782,M$83)+'СЕТ СН'!$H$11+СВЦЭМ!$D$10+'СЕТ СН'!$H$6-'СЕТ СН'!$H$23</f>
        <v>1258.2247871700001</v>
      </c>
      <c r="N100" s="36">
        <f>SUMIFS(СВЦЭМ!$D$39:$D$782,СВЦЭМ!$A$39:$A$782,$A100,СВЦЭМ!$B$39:$B$782,N$83)+'СЕТ СН'!$H$11+СВЦЭМ!$D$10+'СЕТ СН'!$H$6-'СЕТ СН'!$H$23</f>
        <v>1270.7116414400002</v>
      </c>
      <c r="O100" s="36">
        <f>SUMIFS(СВЦЭМ!$D$39:$D$782,СВЦЭМ!$A$39:$A$782,$A100,СВЦЭМ!$B$39:$B$782,O$83)+'СЕТ СН'!$H$11+СВЦЭМ!$D$10+'СЕТ СН'!$H$6-'СЕТ СН'!$H$23</f>
        <v>1268.42375055</v>
      </c>
      <c r="P100" s="36">
        <f>SUMIFS(СВЦЭМ!$D$39:$D$782,СВЦЭМ!$A$39:$A$782,$A100,СВЦЭМ!$B$39:$B$782,P$83)+'СЕТ СН'!$H$11+СВЦЭМ!$D$10+'СЕТ СН'!$H$6-'СЕТ СН'!$H$23</f>
        <v>1313.28253552</v>
      </c>
      <c r="Q100" s="36">
        <f>SUMIFS(СВЦЭМ!$D$39:$D$782,СВЦЭМ!$A$39:$A$782,$A100,СВЦЭМ!$B$39:$B$782,Q$83)+'СЕТ СН'!$H$11+СВЦЭМ!$D$10+'СЕТ СН'!$H$6-'СЕТ СН'!$H$23</f>
        <v>1363.22570795</v>
      </c>
      <c r="R100" s="36">
        <f>SUMIFS(СВЦЭМ!$D$39:$D$782,СВЦЭМ!$A$39:$A$782,$A100,СВЦЭМ!$B$39:$B$782,R$83)+'СЕТ СН'!$H$11+СВЦЭМ!$D$10+'СЕТ СН'!$H$6-'СЕТ СН'!$H$23</f>
        <v>1307.6145242600001</v>
      </c>
      <c r="S100" s="36">
        <f>SUMIFS(СВЦЭМ!$D$39:$D$782,СВЦЭМ!$A$39:$A$782,$A100,СВЦЭМ!$B$39:$B$782,S$83)+'СЕТ СН'!$H$11+СВЦЭМ!$D$10+'СЕТ СН'!$H$6-'СЕТ СН'!$H$23</f>
        <v>1248.9281608900001</v>
      </c>
      <c r="T100" s="36">
        <f>SUMIFS(СВЦЭМ!$D$39:$D$782,СВЦЭМ!$A$39:$A$782,$A100,СВЦЭМ!$B$39:$B$782,T$83)+'СЕТ СН'!$H$11+СВЦЭМ!$D$10+'СЕТ СН'!$H$6-'СЕТ СН'!$H$23</f>
        <v>1256.7145178800001</v>
      </c>
      <c r="U100" s="36">
        <f>SUMIFS(СВЦЭМ!$D$39:$D$782,СВЦЭМ!$A$39:$A$782,$A100,СВЦЭМ!$B$39:$B$782,U$83)+'СЕТ СН'!$H$11+СВЦЭМ!$D$10+'СЕТ СН'!$H$6-'СЕТ СН'!$H$23</f>
        <v>1277.01194779</v>
      </c>
      <c r="V100" s="36">
        <f>SUMIFS(СВЦЭМ!$D$39:$D$782,СВЦЭМ!$A$39:$A$782,$A100,СВЦЭМ!$B$39:$B$782,V$83)+'СЕТ СН'!$H$11+СВЦЭМ!$D$10+'СЕТ СН'!$H$6-'СЕТ СН'!$H$23</f>
        <v>1263.4791066299999</v>
      </c>
      <c r="W100" s="36">
        <f>SUMIFS(СВЦЭМ!$D$39:$D$782,СВЦЭМ!$A$39:$A$782,$A100,СВЦЭМ!$B$39:$B$782,W$83)+'СЕТ СН'!$H$11+СВЦЭМ!$D$10+'СЕТ СН'!$H$6-'СЕТ СН'!$H$23</f>
        <v>1271.303488</v>
      </c>
      <c r="X100" s="36">
        <f>SUMIFS(СВЦЭМ!$D$39:$D$782,СВЦЭМ!$A$39:$A$782,$A100,СВЦЭМ!$B$39:$B$782,X$83)+'СЕТ СН'!$H$11+СВЦЭМ!$D$10+'СЕТ СН'!$H$6-'СЕТ СН'!$H$23</f>
        <v>1268.0946678700002</v>
      </c>
      <c r="Y100" s="36">
        <f>SUMIFS(СВЦЭМ!$D$39:$D$782,СВЦЭМ!$A$39:$A$782,$A100,СВЦЭМ!$B$39:$B$782,Y$83)+'СЕТ СН'!$H$11+СВЦЭМ!$D$10+'СЕТ СН'!$H$6-'СЕТ СН'!$H$23</f>
        <v>1339.94405269</v>
      </c>
    </row>
    <row r="101" spans="1:25" ht="15.75" x14ac:dyDescent="0.2">
      <c r="A101" s="35">
        <f t="shared" si="2"/>
        <v>44487</v>
      </c>
      <c r="B101" s="36">
        <f>SUMIFS(СВЦЭМ!$D$39:$D$782,СВЦЭМ!$A$39:$A$782,$A101,СВЦЭМ!$B$39:$B$782,B$83)+'СЕТ СН'!$H$11+СВЦЭМ!$D$10+'СЕТ СН'!$H$6-'СЕТ СН'!$H$23</f>
        <v>1371.2324787300001</v>
      </c>
      <c r="C101" s="36">
        <f>SUMIFS(СВЦЭМ!$D$39:$D$782,СВЦЭМ!$A$39:$A$782,$A101,СВЦЭМ!$B$39:$B$782,C$83)+'СЕТ СН'!$H$11+СВЦЭМ!$D$10+'СЕТ СН'!$H$6-'СЕТ СН'!$H$23</f>
        <v>1339.66276773</v>
      </c>
      <c r="D101" s="36">
        <f>SUMIFS(СВЦЭМ!$D$39:$D$782,СВЦЭМ!$A$39:$A$782,$A101,СВЦЭМ!$B$39:$B$782,D$83)+'СЕТ СН'!$H$11+СВЦЭМ!$D$10+'СЕТ СН'!$H$6-'СЕТ СН'!$H$23</f>
        <v>1294.93082699</v>
      </c>
      <c r="E101" s="36">
        <f>SUMIFS(СВЦЭМ!$D$39:$D$782,СВЦЭМ!$A$39:$A$782,$A101,СВЦЭМ!$B$39:$B$782,E$83)+'СЕТ СН'!$H$11+СВЦЭМ!$D$10+'СЕТ СН'!$H$6-'СЕТ СН'!$H$23</f>
        <v>1294.13400946</v>
      </c>
      <c r="F101" s="36">
        <f>SUMIFS(СВЦЭМ!$D$39:$D$782,СВЦЭМ!$A$39:$A$782,$A101,СВЦЭМ!$B$39:$B$782,F$83)+'СЕТ СН'!$H$11+СВЦЭМ!$D$10+'СЕТ СН'!$H$6-'СЕТ СН'!$H$23</f>
        <v>1291.8369893900001</v>
      </c>
      <c r="G101" s="36">
        <f>SUMIFS(СВЦЭМ!$D$39:$D$782,СВЦЭМ!$A$39:$A$782,$A101,СВЦЭМ!$B$39:$B$782,G$83)+'СЕТ СН'!$H$11+СВЦЭМ!$D$10+'СЕТ СН'!$H$6-'СЕТ СН'!$H$23</f>
        <v>1287.45302115</v>
      </c>
      <c r="H101" s="36">
        <f>SUMIFS(СВЦЭМ!$D$39:$D$782,СВЦЭМ!$A$39:$A$782,$A101,СВЦЭМ!$B$39:$B$782,H$83)+'СЕТ СН'!$H$11+СВЦЭМ!$D$10+'СЕТ СН'!$H$6-'СЕТ СН'!$H$23</f>
        <v>1347.06420318</v>
      </c>
      <c r="I101" s="36">
        <f>SUMIFS(СВЦЭМ!$D$39:$D$782,СВЦЭМ!$A$39:$A$782,$A101,СВЦЭМ!$B$39:$B$782,I$83)+'СЕТ СН'!$H$11+СВЦЭМ!$D$10+'СЕТ СН'!$H$6-'СЕТ СН'!$H$23</f>
        <v>1383.81814108</v>
      </c>
      <c r="J101" s="36">
        <f>SUMIFS(СВЦЭМ!$D$39:$D$782,СВЦЭМ!$A$39:$A$782,$A101,СВЦЭМ!$B$39:$B$782,J$83)+'СЕТ СН'!$H$11+СВЦЭМ!$D$10+'СЕТ СН'!$H$6-'СЕТ СН'!$H$23</f>
        <v>1336.51529944</v>
      </c>
      <c r="K101" s="36">
        <f>SUMIFS(СВЦЭМ!$D$39:$D$782,СВЦЭМ!$A$39:$A$782,$A101,СВЦЭМ!$B$39:$B$782,K$83)+'СЕТ СН'!$H$11+СВЦЭМ!$D$10+'СЕТ СН'!$H$6-'СЕТ СН'!$H$23</f>
        <v>1308.16920063</v>
      </c>
      <c r="L101" s="36">
        <f>SUMIFS(СВЦЭМ!$D$39:$D$782,СВЦЭМ!$A$39:$A$782,$A101,СВЦЭМ!$B$39:$B$782,L$83)+'СЕТ СН'!$H$11+СВЦЭМ!$D$10+'СЕТ СН'!$H$6-'СЕТ СН'!$H$23</f>
        <v>1309.0692040200001</v>
      </c>
      <c r="M101" s="36">
        <f>SUMIFS(СВЦЭМ!$D$39:$D$782,СВЦЭМ!$A$39:$A$782,$A101,СВЦЭМ!$B$39:$B$782,M$83)+'СЕТ СН'!$H$11+СВЦЭМ!$D$10+'СЕТ СН'!$H$6-'СЕТ СН'!$H$23</f>
        <v>1306.0363774900002</v>
      </c>
      <c r="N101" s="36">
        <f>SUMIFS(СВЦЭМ!$D$39:$D$782,СВЦЭМ!$A$39:$A$782,$A101,СВЦЭМ!$B$39:$B$782,N$83)+'СЕТ СН'!$H$11+СВЦЭМ!$D$10+'СЕТ СН'!$H$6-'СЕТ СН'!$H$23</f>
        <v>1297.69485003</v>
      </c>
      <c r="O101" s="36">
        <f>SUMIFS(СВЦЭМ!$D$39:$D$782,СВЦЭМ!$A$39:$A$782,$A101,СВЦЭМ!$B$39:$B$782,O$83)+'СЕТ СН'!$H$11+СВЦЭМ!$D$10+'СЕТ СН'!$H$6-'СЕТ СН'!$H$23</f>
        <v>1295.8531792000001</v>
      </c>
      <c r="P101" s="36">
        <f>SUMIFS(СВЦЭМ!$D$39:$D$782,СВЦЭМ!$A$39:$A$782,$A101,СВЦЭМ!$B$39:$B$782,P$83)+'СЕТ СН'!$H$11+СВЦЭМ!$D$10+'СЕТ СН'!$H$6-'СЕТ СН'!$H$23</f>
        <v>1285.2652358500002</v>
      </c>
      <c r="Q101" s="36">
        <f>SUMIFS(СВЦЭМ!$D$39:$D$782,СВЦЭМ!$A$39:$A$782,$A101,СВЦЭМ!$B$39:$B$782,Q$83)+'СЕТ СН'!$H$11+СВЦЭМ!$D$10+'СЕТ СН'!$H$6-'СЕТ СН'!$H$23</f>
        <v>1281.2283631600001</v>
      </c>
      <c r="R101" s="36">
        <f>SUMIFS(СВЦЭМ!$D$39:$D$782,СВЦЭМ!$A$39:$A$782,$A101,СВЦЭМ!$B$39:$B$782,R$83)+'СЕТ СН'!$H$11+СВЦЭМ!$D$10+'СЕТ СН'!$H$6-'СЕТ СН'!$H$23</f>
        <v>1275.7287238500001</v>
      </c>
      <c r="S101" s="36">
        <f>SUMIFS(СВЦЭМ!$D$39:$D$782,СВЦЭМ!$A$39:$A$782,$A101,СВЦЭМ!$B$39:$B$782,S$83)+'СЕТ СН'!$H$11+СВЦЭМ!$D$10+'СЕТ СН'!$H$6-'СЕТ СН'!$H$23</f>
        <v>1291.3242576300001</v>
      </c>
      <c r="T101" s="36">
        <f>SUMIFS(СВЦЭМ!$D$39:$D$782,СВЦЭМ!$A$39:$A$782,$A101,СВЦЭМ!$B$39:$B$782,T$83)+'СЕТ СН'!$H$11+СВЦЭМ!$D$10+'СЕТ СН'!$H$6-'СЕТ СН'!$H$23</f>
        <v>1304.51594359</v>
      </c>
      <c r="U101" s="36">
        <f>SUMIFS(СВЦЭМ!$D$39:$D$782,СВЦЭМ!$A$39:$A$782,$A101,СВЦЭМ!$B$39:$B$782,U$83)+'СЕТ СН'!$H$11+СВЦЭМ!$D$10+'СЕТ СН'!$H$6-'СЕТ СН'!$H$23</f>
        <v>1311.3133765300001</v>
      </c>
      <c r="V101" s="36">
        <f>SUMIFS(СВЦЭМ!$D$39:$D$782,СВЦЭМ!$A$39:$A$782,$A101,СВЦЭМ!$B$39:$B$782,V$83)+'СЕТ СН'!$H$11+СВЦЭМ!$D$10+'СЕТ СН'!$H$6-'СЕТ СН'!$H$23</f>
        <v>1310.0355887200001</v>
      </c>
      <c r="W101" s="36">
        <f>SUMIFS(СВЦЭМ!$D$39:$D$782,СВЦЭМ!$A$39:$A$782,$A101,СВЦЭМ!$B$39:$B$782,W$83)+'СЕТ СН'!$H$11+СВЦЭМ!$D$10+'СЕТ СН'!$H$6-'СЕТ СН'!$H$23</f>
        <v>1324.70499369</v>
      </c>
      <c r="X101" s="36">
        <f>SUMIFS(СВЦЭМ!$D$39:$D$782,СВЦЭМ!$A$39:$A$782,$A101,СВЦЭМ!$B$39:$B$782,X$83)+'СЕТ СН'!$H$11+СВЦЭМ!$D$10+'СЕТ СН'!$H$6-'СЕТ СН'!$H$23</f>
        <v>1354.16159464</v>
      </c>
      <c r="Y101" s="36">
        <f>SUMIFS(СВЦЭМ!$D$39:$D$782,СВЦЭМ!$A$39:$A$782,$A101,СВЦЭМ!$B$39:$B$782,Y$83)+'СЕТ СН'!$H$11+СВЦЭМ!$D$10+'СЕТ СН'!$H$6-'СЕТ СН'!$H$23</f>
        <v>1395.8811837800001</v>
      </c>
    </row>
    <row r="102" spans="1:25" ht="15.75" x14ac:dyDescent="0.2">
      <c r="A102" s="35">
        <f t="shared" si="2"/>
        <v>44488</v>
      </c>
      <c r="B102" s="36">
        <f>SUMIFS(СВЦЭМ!$D$39:$D$782,СВЦЭМ!$A$39:$A$782,$A102,СВЦЭМ!$B$39:$B$782,B$83)+'СЕТ СН'!$H$11+СВЦЭМ!$D$10+'СЕТ СН'!$H$6-'СЕТ СН'!$H$23</f>
        <v>1427.1320952000001</v>
      </c>
      <c r="C102" s="36">
        <f>SUMIFS(СВЦЭМ!$D$39:$D$782,СВЦЭМ!$A$39:$A$782,$A102,СВЦЭМ!$B$39:$B$782,C$83)+'СЕТ СН'!$H$11+СВЦЭМ!$D$10+'СЕТ СН'!$H$6-'СЕТ СН'!$H$23</f>
        <v>1423.45928553</v>
      </c>
      <c r="D102" s="36">
        <f>SUMIFS(СВЦЭМ!$D$39:$D$782,СВЦЭМ!$A$39:$A$782,$A102,СВЦЭМ!$B$39:$B$782,D$83)+'СЕТ СН'!$H$11+СВЦЭМ!$D$10+'СЕТ СН'!$H$6-'СЕТ СН'!$H$23</f>
        <v>1350.4115098900002</v>
      </c>
      <c r="E102" s="36">
        <f>SUMIFS(СВЦЭМ!$D$39:$D$782,СВЦЭМ!$A$39:$A$782,$A102,СВЦЭМ!$B$39:$B$782,E$83)+'СЕТ СН'!$H$11+СВЦЭМ!$D$10+'СЕТ СН'!$H$6-'СЕТ СН'!$H$23</f>
        <v>1341.0983067</v>
      </c>
      <c r="F102" s="36">
        <f>SUMIFS(СВЦЭМ!$D$39:$D$782,СВЦЭМ!$A$39:$A$782,$A102,СВЦЭМ!$B$39:$B$782,F$83)+'СЕТ СН'!$H$11+СВЦЭМ!$D$10+'СЕТ СН'!$H$6-'СЕТ СН'!$H$23</f>
        <v>1342.52702411</v>
      </c>
      <c r="G102" s="36">
        <f>SUMIFS(СВЦЭМ!$D$39:$D$782,СВЦЭМ!$A$39:$A$782,$A102,СВЦЭМ!$B$39:$B$782,G$83)+'СЕТ СН'!$H$11+СВЦЭМ!$D$10+'СЕТ СН'!$H$6-'СЕТ СН'!$H$23</f>
        <v>1334.6482693</v>
      </c>
      <c r="H102" s="36">
        <f>SUMIFS(СВЦЭМ!$D$39:$D$782,СВЦЭМ!$A$39:$A$782,$A102,СВЦЭМ!$B$39:$B$782,H$83)+'СЕТ СН'!$H$11+СВЦЭМ!$D$10+'СЕТ СН'!$H$6-'СЕТ СН'!$H$23</f>
        <v>1322.0185033300002</v>
      </c>
      <c r="I102" s="36">
        <f>SUMIFS(СВЦЭМ!$D$39:$D$782,СВЦЭМ!$A$39:$A$782,$A102,СВЦЭМ!$B$39:$B$782,I$83)+'СЕТ СН'!$H$11+СВЦЭМ!$D$10+'СЕТ СН'!$H$6-'СЕТ СН'!$H$23</f>
        <v>1368.6364249400001</v>
      </c>
      <c r="J102" s="36">
        <f>SUMIFS(СВЦЭМ!$D$39:$D$782,СВЦЭМ!$A$39:$A$782,$A102,СВЦЭМ!$B$39:$B$782,J$83)+'СЕТ СН'!$H$11+СВЦЭМ!$D$10+'СЕТ СН'!$H$6-'СЕТ СН'!$H$23</f>
        <v>1401.80624186</v>
      </c>
      <c r="K102" s="36">
        <f>SUMIFS(СВЦЭМ!$D$39:$D$782,СВЦЭМ!$A$39:$A$782,$A102,СВЦЭМ!$B$39:$B$782,K$83)+'СЕТ СН'!$H$11+СВЦЭМ!$D$10+'СЕТ СН'!$H$6-'СЕТ СН'!$H$23</f>
        <v>1343.9727006600001</v>
      </c>
      <c r="L102" s="36">
        <f>SUMIFS(СВЦЭМ!$D$39:$D$782,СВЦЭМ!$A$39:$A$782,$A102,СВЦЭМ!$B$39:$B$782,L$83)+'СЕТ СН'!$H$11+СВЦЭМ!$D$10+'СЕТ СН'!$H$6-'СЕТ СН'!$H$23</f>
        <v>1344.6416686500002</v>
      </c>
      <c r="M102" s="36">
        <f>SUMIFS(СВЦЭМ!$D$39:$D$782,СВЦЭМ!$A$39:$A$782,$A102,СВЦЭМ!$B$39:$B$782,M$83)+'СЕТ СН'!$H$11+СВЦЭМ!$D$10+'СЕТ СН'!$H$6-'СЕТ СН'!$H$23</f>
        <v>1341.5093174400001</v>
      </c>
      <c r="N102" s="36">
        <f>SUMIFS(СВЦЭМ!$D$39:$D$782,СВЦЭМ!$A$39:$A$782,$A102,СВЦЭМ!$B$39:$B$782,N$83)+'СЕТ СН'!$H$11+СВЦЭМ!$D$10+'СЕТ СН'!$H$6-'СЕТ СН'!$H$23</f>
        <v>1410.3724156000001</v>
      </c>
      <c r="O102" s="36">
        <f>SUMIFS(СВЦЭМ!$D$39:$D$782,СВЦЭМ!$A$39:$A$782,$A102,СВЦЭМ!$B$39:$B$782,O$83)+'СЕТ СН'!$H$11+СВЦЭМ!$D$10+'СЕТ СН'!$H$6-'СЕТ СН'!$H$23</f>
        <v>1433.840375</v>
      </c>
      <c r="P102" s="36">
        <f>SUMIFS(СВЦЭМ!$D$39:$D$782,СВЦЭМ!$A$39:$A$782,$A102,СВЦЭМ!$B$39:$B$782,P$83)+'СЕТ СН'!$H$11+СВЦЭМ!$D$10+'СЕТ СН'!$H$6-'СЕТ СН'!$H$23</f>
        <v>1430.9806426800001</v>
      </c>
      <c r="Q102" s="36">
        <f>SUMIFS(СВЦЭМ!$D$39:$D$782,СВЦЭМ!$A$39:$A$782,$A102,СВЦЭМ!$B$39:$B$782,Q$83)+'СЕТ СН'!$H$11+СВЦЭМ!$D$10+'СЕТ СН'!$H$6-'СЕТ СН'!$H$23</f>
        <v>1432.3848977800001</v>
      </c>
      <c r="R102" s="36">
        <f>SUMIFS(СВЦЭМ!$D$39:$D$782,СВЦЭМ!$A$39:$A$782,$A102,СВЦЭМ!$B$39:$B$782,R$83)+'СЕТ СН'!$H$11+СВЦЭМ!$D$10+'СЕТ СН'!$H$6-'СЕТ СН'!$H$23</f>
        <v>1426.67539609</v>
      </c>
      <c r="S102" s="36">
        <f>SUMIFS(СВЦЭМ!$D$39:$D$782,СВЦЭМ!$A$39:$A$782,$A102,СВЦЭМ!$B$39:$B$782,S$83)+'СЕТ СН'!$H$11+СВЦЭМ!$D$10+'СЕТ СН'!$H$6-'СЕТ СН'!$H$23</f>
        <v>1339.02515883</v>
      </c>
      <c r="T102" s="36">
        <f>SUMIFS(СВЦЭМ!$D$39:$D$782,СВЦЭМ!$A$39:$A$782,$A102,СВЦЭМ!$B$39:$B$782,T$83)+'СЕТ СН'!$H$11+СВЦЭМ!$D$10+'СЕТ СН'!$H$6-'СЕТ СН'!$H$23</f>
        <v>1292.64351046</v>
      </c>
      <c r="U102" s="36">
        <f>SUMIFS(СВЦЭМ!$D$39:$D$782,СВЦЭМ!$A$39:$A$782,$A102,СВЦЭМ!$B$39:$B$782,U$83)+'СЕТ СН'!$H$11+СВЦЭМ!$D$10+'СЕТ СН'!$H$6-'СЕТ СН'!$H$23</f>
        <v>1261.5722901300001</v>
      </c>
      <c r="V102" s="36">
        <f>SUMIFS(СВЦЭМ!$D$39:$D$782,СВЦЭМ!$A$39:$A$782,$A102,СВЦЭМ!$B$39:$B$782,V$83)+'СЕТ СН'!$H$11+СВЦЭМ!$D$10+'СЕТ СН'!$H$6-'СЕТ СН'!$H$23</f>
        <v>1260.45822137</v>
      </c>
      <c r="W102" s="36">
        <f>SUMIFS(СВЦЭМ!$D$39:$D$782,СВЦЭМ!$A$39:$A$782,$A102,СВЦЭМ!$B$39:$B$782,W$83)+'СЕТ СН'!$H$11+СВЦЭМ!$D$10+'СЕТ СН'!$H$6-'СЕТ СН'!$H$23</f>
        <v>1300.6680548100001</v>
      </c>
      <c r="X102" s="36">
        <f>SUMIFS(СВЦЭМ!$D$39:$D$782,СВЦЭМ!$A$39:$A$782,$A102,СВЦЭМ!$B$39:$B$782,X$83)+'СЕТ СН'!$H$11+СВЦЭМ!$D$10+'СЕТ СН'!$H$6-'СЕТ СН'!$H$23</f>
        <v>1383.3327850200001</v>
      </c>
      <c r="Y102" s="36">
        <f>SUMIFS(СВЦЭМ!$D$39:$D$782,СВЦЭМ!$A$39:$A$782,$A102,СВЦЭМ!$B$39:$B$782,Y$83)+'СЕТ СН'!$H$11+СВЦЭМ!$D$10+'СЕТ СН'!$H$6-'СЕТ СН'!$H$23</f>
        <v>1415.5090317300001</v>
      </c>
    </row>
    <row r="103" spans="1:25" ht="15.75" x14ac:dyDescent="0.2">
      <c r="A103" s="35">
        <f t="shared" si="2"/>
        <v>44489</v>
      </c>
      <c r="B103" s="36">
        <f>SUMIFS(СВЦЭМ!$D$39:$D$782,СВЦЭМ!$A$39:$A$782,$A103,СВЦЭМ!$B$39:$B$782,B$83)+'СЕТ СН'!$H$11+СВЦЭМ!$D$10+'СЕТ СН'!$H$6-'СЕТ СН'!$H$23</f>
        <v>1488.60960019</v>
      </c>
      <c r="C103" s="36">
        <f>SUMIFS(СВЦЭМ!$D$39:$D$782,СВЦЭМ!$A$39:$A$782,$A103,СВЦЭМ!$B$39:$B$782,C$83)+'СЕТ СН'!$H$11+СВЦЭМ!$D$10+'СЕТ СН'!$H$6-'СЕТ СН'!$H$23</f>
        <v>1449.0924537800001</v>
      </c>
      <c r="D103" s="36">
        <f>SUMIFS(СВЦЭМ!$D$39:$D$782,СВЦЭМ!$A$39:$A$782,$A103,СВЦЭМ!$B$39:$B$782,D$83)+'СЕТ СН'!$H$11+СВЦЭМ!$D$10+'СЕТ СН'!$H$6-'СЕТ СН'!$H$23</f>
        <v>1374.36271506</v>
      </c>
      <c r="E103" s="36">
        <f>SUMIFS(СВЦЭМ!$D$39:$D$782,СВЦЭМ!$A$39:$A$782,$A103,СВЦЭМ!$B$39:$B$782,E$83)+'СЕТ СН'!$H$11+СВЦЭМ!$D$10+'СЕТ СН'!$H$6-'СЕТ СН'!$H$23</f>
        <v>1357.8009512600001</v>
      </c>
      <c r="F103" s="36">
        <f>SUMIFS(СВЦЭМ!$D$39:$D$782,СВЦЭМ!$A$39:$A$782,$A103,СВЦЭМ!$B$39:$B$782,F$83)+'СЕТ СН'!$H$11+СВЦЭМ!$D$10+'СЕТ СН'!$H$6-'СЕТ СН'!$H$23</f>
        <v>1354.0020127400001</v>
      </c>
      <c r="G103" s="36">
        <f>SUMIFS(СВЦЭМ!$D$39:$D$782,СВЦЭМ!$A$39:$A$782,$A103,СВЦЭМ!$B$39:$B$782,G$83)+'СЕТ СН'!$H$11+СВЦЭМ!$D$10+'СЕТ СН'!$H$6-'СЕТ СН'!$H$23</f>
        <v>1358.7007156700001</v>
      </c>
      <c r="H103" s="36">
        <f>SUMIFS(СВЦЭМ!$D$39:$D$782,СВЦЭМ!$A$39:$A$782,$A103,СВЦЭМ!$B$39:$B$782,H$83)+'СЕТ СН'!$H$11+СВЦЭМ!$D$10+'СЕТ СН'!$H$6-'СЕТ СН'!$H$23</f>
        <v>1422.15695544</v>
      </c>
      <c r="I103" s="36">
        <f>SUMIFS(СВЦЭМ!$D$39:$D$782,СВЦЭМ!$A$39:$A$782,$A103,СВЦЭМ!$B$39:$B$782,I$83)+'СЕТ СН'!$H$11+СВЦЭМ!$D$10+'СЕТ СН'!$H$6-'СЕТ СН'!$H$23</f>
        <v>1419.30762056</v>
      </c>
      <c r="J103" s="36">
        <f>SUMIFS(СВЦЭМ!$D$39:$D$782,СВЦЭМ!$A$39:$A$782,$A103,СВЦЭМ!$B$39:$B$782,J$83)+'СЕТ СН'!$H$11+СВЦЭМ!$D$10+'СЕТ СН'!$H$6-'СЕТ СН'!$H$23</f>
        <v>1334.13209721</v>
      </c>
      <c r="K103" s="36">
        <f>SUMIFS(СВЦЭМ!$D$39:$D$782,СВЦЭМ!$A$39:$A$782,$A103,СВЦЭМ!$B$39:$B$782,K$83)+'СЕТ СН'!$H$11+СВЦЭМ!$D$10+'СЕТ СН'!$H$6-'СЕТ СН'!$H$23</f>
        <v>1336.43220621</v>
      </c>
      <c r="L103" s="36">
        <f>SUMIFS(СВЦЭМ!$D$39:$D$782,СВЦЭМ!$A$39:$A$782,$A103,СВЦЭМ!$B$39:$B$782,L$83)+'СЕТ СН'!$H$11+СВЦЭМ!$D$10+'СЕТ СН'!$H$6-'СЕТ СН'!$H$23</f>
        <v>1335.67676609</v>
      </c>
      <c r="M103" s="36">
        <f>SUMIFS(СВЦЭМ!$D$39:$D$782,СВЦЭМ!$A$39:$A$782,$A103,СВЦЭМ!$B$39:$B$782,M$83)+'СЕТ СН'!$H$11+СВЦЭМ!$D$10+'СЕТ СН'!$H$6-'СЕТ СН'!$H$23</f>
        <v>1345.4962831800001</v>
      </c>
      <c r="N103" s="36">
        <f>SUMIFS(СВЦЭМ!$D$39:$D$782,СВЦЭМ!$A$39:$A$782,$A103,СВЦЭМ!$B$39:$B$782,N$83)+'СЕТ СН'!$H$11+СВЦЭМ!$D$10+'СЕТ СН'!$H$6-'СЕТ СН'!$H$23</f>
        <v>1366.6132790000001</v>
      </c>
      <c r="O103" s="36">
        <f>SUMIFS(СВЦЭМ!$D$39:$D$782,СВЦЭМ!$A$39:$A$782,$A103,СВЦЭМ!$B$39:$B$782,O$83)+'СЕТ СН'!$H$11+СВЦЭМ!$D$10+'СЕТ СН'!$H$6-'СЕТ СН'!$H$23</f>
        <v>1381.62212211</v>
      </c>
      <c r="P103" s="36">
        <f>SUMIFS(СВЦЭМ!$D$39:$D$782,СВЦЭМ!$A$39:$A$782,$A103,СВЦЭМ!$B$39:$B$782,P$83)+'СЕТ СН'!$H$11+СВЦЭМ!$D$10+'СЕТ СН'!$H$6-'СЕТ СН'!$H$23</f>
        <v>1384.8889045400001</v>
      </c>
      <c r="Q103" s="36">
        <f>SUMIFS(СВЦЭМ!$D$39:$D$782,СВЦЭМ!$A$39:$A$782,$A103,СВЦЭМ!$B$39:$B$782,Q$83)+'СЕТ СН'!$H$11+СВЦЭМ!$D$10+'СЕТ СН'!$H$6-'СЕТ СН'!$H$23</f>
        <v>1386.0651125900001</v>
      </c>
      <c r="R103" s="36">
        <f>SUMIFS(СВЦЭМ!$D$39:$D$782,СВЦЭМ!$A$39:$A$782,$A103,СВЦЭМ!$B$39:$B$782,R$83)+'СЕТ СН'!$H$11+СВЦЭМ!$D$10+'СЕТ СН'!$H$6-'СЕТ СН'!$H$23</f>
        <v>1384.51586866</v>
      </c>
      <c r="S103" s="36">
        <f>SUMIFS(СВЦЭМ!$D$39:$D$782,СВЦЭМ!$A$39:$A$782,$A103,СВЦЭМ!$B$39:$B$782,S$83)+'СЕТ СН'!$H$11+СВЦЭМ!$D$10+'СЕТ СН'!$H$6-'СЕТ СН'!$H$23</f>
        <v>1363.2232062800001</v>
      </c>
      <c r="T103" s="36">
        <f>SUMIFS(СВЦЭМ!$D$39:$D$782,СВЦЭМ!$A$39:$A$782,$A103,СВЦЭМ!$B$39:$B$782,T$83)+'СЕТ СН'!$H$11+СВЦЭМ!$D$10+'СЕТ СН'!$H$6-'СЕТ СН'!$H$23</f>
        <v>1327.77945937</v>
      </c>
      <c r="U103" s="36">
        <f>SUMIFS(СВЦЭМ!$D$39:$D$782,СВЦЭМ!$A$39:$A$782,$A103,СВЦЭМ!$B$39:$B$782,U$83)+'СЕТ СН'!$H$11+СВЦЭМ!$D$10+'СЕТ СН'!$H$6-'СЕТ СН'!$H$23</f>
        <v>1328.3130824900002</v>
      </c>
      <c r="V103" s="36">
        <f>SUMIFS(СВЦЭМ!$D$39:$D$782,СВЦЭМ!$A$39:$A$782,$A103,СВЦЭМ!$B$39:$B$782,V$83)+'СЕТ СН'!$H$11+СВЦЭМ!$D$10+'СЕТ СН'!$H$6-'СЕТ СН'!$H$23</f>
        <v>1340.2806834300002</v>
      </c>
      <c r="W103" s="36">
        <f>SUMIFS(СВЦЭМ!$D$39:$D$782,СВЦЭМ!$A$39:$A$782,$A103,СВЦЭМ!$B$39:$B$782,W$83)+'СЕТ СН'!$H$11+СВЦЭМ!$D$10+'СЕТ СН'!$H$6-'СЕТ СН'!$H$23</f>
        <v>1353.8890322700001</v>
      </c>
      <c r="X103" s="36">
        <f>SUMIFS(СВЦЭМ!$D$39:$D$782,СВЦЭМ!$A$39:$A$782,$A103,СВЦЭМ!$B$39:$B$782,X$83)+'СЕТ СН'!$H$11+СВЦЭМ!$D$10+'СЕТ СН'!$H$6-'СЕТ СН'!$H$23</f>
        <v>1412.3590345</v>
      </c>
      <c r="Y103" s="36">
        <f>SUMIFS(СВЦЭМ!$D$39:$D$782,СВЦЭМ!$A$39:$A$782,$A103,СВЦЭМ!$B$39:$B$782,Y$83)+'СЕТ СН'!$H$11+СВЦЭМ!$D$10+'СЕТ СН'!$H$6-'СЕТ СН'!$H$23</f>
        <v>1412.9387590800002</v>
      </c>
    </row>
    <row r="104" spans="1:25" ht="15.75" x14ac:dyDescent="0.2">
      <c r="A104" s="35">
        <f t="shared" si="2"/>
        <v>44490</v>
      </c>
      <c r="B104" s="36">
        <f>SUMIFS(СВЦЭМ!$D$39:$D$782,СВЦЭМ!$A$39:$A$782,$A104,СВЦЭМ!$B$39:$B$782,B$83)+'СЕТ СН'!$H$11+СВЦЭМ!$D$10+'СЕТ СН'!$H$6-'СЕТ СН'!$H$23</f>
        <v>1465.9999132200001</v>
      </c>
      <c r="C104" s="36">
        <f>SUMIFS(СВЦЭМ!$D$39:$D$782,СВЦЭМ!$A$39:$A$782,$A104,СВЦЭМ!$B$39:$B$782,C$83)+'СЕТ СН'!$H$11+СВЦЭМ!$D$10+'СЕТ СН'!$H$6-'СЕТ СН'!$H$23</f>
        <v>1446.0047210500002</v>
      </c>
      <c r="D104" s="36">
        <f>SUMIFS(СВЦЭМ!$D$39:$D$782,СВЦЭМ!$A$39:$A$782,$A104,СВЦЭМ!$B$39:$B$782,D$83)+'СЕТ СН'!$H$11+СВЦЭМ!$D$10+'СЕТ СН'!$H$6-'СЕТ СН'!$H$23</f>
        <v>1373.2265043800001</v>
      </c>
      <c r="E104" s="36">
        <f>SUMIFS(СВЦЭМ!$D$39:$D$782,СВЦЭМ!$A$39:$A$782,$A104,СВЦЭМ!$B$39:$B$782,E$83)+'СЕТ СН'!$H$11+СВЦЭМ!$D$10+'СЕТ СН'!$H$6-'СЕТ СН'!$H$23</f>
        <v>1363.49000363</v>
      </c>
      <c r="F104" s="36">
        <f>SUMIFS(СВЦЭМ!$D$39:$D$782,СВЦЭМ!$A$39:$A$782,$A104,СВЦЭМ!$B$39:$B$782,F$83)+'СЕТ СН'!$H$11+СВЦЭМ!$D$10+'СЕТ СН'!$H$6-'СЕТ СН'!$H$23</f>
        <v>1363.5295886500001</v>
      </c>
      <c r="G104" s="36">
        <f>SUMIFS(СВЦЭМ!$D$39:$D$782,СВЦЭМ!$A$39:$A$782,$A104,СВЦЭМ!$B$39:$B$782,G$83)+'СЕТ СН'!$H$11+СВЦЭМ!$D$10+'СЕТ СН'!$H$6-'СЕТ СН'!$H$23</f>
        <v>1356.9333293900002</v>
      </c>
      <c r="H104" s="36">
        <f>SUMIFS(СВЦЭМ!$D$39:$D$782,СВЦЭМ!$A$39:$A$782,$A104,СВЦЭМ!$B$39:$B$782,H$83)+'СЕТ СН'!$H$11+СВЦЭМ!$D$10+'СЕТ СН'!$H$6-'СЕТ СН'!$H$23</f>
        <v>1414.94253415</v>
      </c>
      <c r="I104" s="36">
        <f>SUMIFS(СВЦЭМ!$D$39:$D$782,СВЦЭМ!$A$39:$A$782,$A104,СВЦЭМ!$B$39:$B$782,I$83)+'СЕТ СН'!$H$11+СВЦЭМ!$D$10+'СЕТ СН'!$H$6-'СЕТ СН'!$H$23</f>
        <v>1373.84041699</v>
      </c>
      <c r="J104" s="36">
        <f>SUMIFS(СВЦЭМ!$D$39:$D$782,СВЦЭМ!$A$39:$A$782,$A104,СВЦЭМ!$B$39:$B$782,J$83)+'СЕТ СН'!$H$11+СВЦЭМ!$D$10+'СЕТ СН'!$H$6-'СЕТ СН'!$H$23</f>
        <v>1368.83932854</v>
      </c>
      <c r="K104" s="36">
        <f>SUMIFS(СВЦЭМ!$D$39:$D$782,СВЦЭМ!$A$39:$A$782,$A104,СВЦЭМ!$B$39:$B$782,K$83)+'СЕТ СН'!$H$11+СВЦЭМ!$D$10+'СЕТ СН'!$H$6-'СЕТ СН'!$H$23</f>
        <v>1346.5118042000001</v>
      </c>
      <c r="L104" s="36">
        <f>SUMIFS(СВЦЭМ!$D$39:$D$782,СВЦЭМ!$A$39:$A$782,$A104,СВЦЭМ!$B$39:$B$782,L$83)+'СЕТ СН'!$H$11+СВЦЭМ!$D$10+'СЕТ СН'!$H$6-'СЕТ СН'!$H$23</f>
        <v>1355.0759153700001</v>
      </c>
      <c r="M104" s="36">
        <f>SUMIFS(СВЦЭМ!$D$39:$D$782,СВЦЭМ!$A$39:$A$782,$A104,СВЦЭМ!$B$39:$B$782,M$83)+'СЕТ СН'!$H$11+СВЦЭМ!$D$10+'СЕТ СН'!$H$6-'СЕТ СН'!$H$23</f>
        <v>1365.77598962</v>
      </c>
      <c r="N104" s="36">
        <f>SUMIFS(СВЦЭМ!$D$39:$D$782,СВЦЭМ!$A$39:$A$782,$A104,СВЦЭМ!$B$39:$B$782,N$83)+'СЕТ СН'!$H$11+СВЦЭМ!$D$10+'СЕТ СН'!$H$6-'СЕТ СН'!$H$23</f>
        <v>1405.60741063</v>
      </c>
      <c r="O104" s="36">
        <f>SUMIFS(СВЦЭМ!$D$39:$D$782,СВЦЭМ!$A$39:$A$782,$A104,СВЦЭМ!$B$39:$B$782,O$83)+'СЕТ СН'!$H$11+СВЦЭМ!$D$10+'СЕТ СН'!$H$6-'СЕТ СН'!$H$23</f>
        <v>1445.85466268</v>
      </c>
      <c r="P104" s="36">
        <f>SUMIFS(СВЦЭМ!$D$39:$D$782,СВЦЭМ!$A$39:$A$782,$A104,СВЦЭМ!$B$39:$B$782,P$83)+'СЕТ СН'!$H$11+СВЦЭМ!$D$10+'СЕТ СН'!$H$6-'СЕТ СН'!$H$23</f>
        <v>1441.4153778</v>
      </c>
      <c r="Q104" s="36">
        <f>SUMIFS(СВЦЭМ!$D$39:$D$782,СВЦЭМ!$A$39:$A$782,$A104,СВЦЭМ!$B$39:$B$782,Q$83)+'СЕТ СН'!$H$11+СВЦЭМ!$D$10+'СЕТ СН'!$H$6-'СЕТ СН'!$H$23</f>
        <v>1444.8678829</v>
      </c>
      <c r="R104" s="36">
        <f>SUMIFS(СВЦЭМ!$D$39:$D$782,СВЦЭМ!$A$39:$A$782,$A104,СВЦЭМ!$B$39:$B$782,R$83)+'СЕТ СН'!$H$11+СВЦЭМ!$D$10+'СЕТ СН'!$H$6-'СЕТ СН'!$H$23</f>
        <v>1444.55799716</v>
      </c>
      <c r="S104" s="36">
        <f>SUMIFS(СВЦЭМ!$D$39:$D$782,СВЦЭМ!$A$39:$A$782,$A104,СВЦЭМ!$B$39:$B$782,S$83)+'СЕТ СН'!$H$11+СВЦЭМ!$D$10+'СЕТ СН'!$H$6-'СЕТ СН'!$H$23</f>
        <v>1407.2268843500001</v>
      </c>
      <c r="T104" s="36">
        <f>SUMIFS(СВЦЭМ!$D$39:$D$782,СВЦЭМ!$A$39:$A$782,$A104,СВЦЭМ!$B$39:$B$782,T$83)+'СЕТ СН'!$H$11+СВЦЭМ!$D$10+'СЕТ СН'!$H$6-'СЕТ СН'!$H$23</f>
        <v>1376.1647444500002</v>
      </c>
      <c r="U104" s="36">
        <f>SUMIFS(СВЦЭМ!$D$39:$D$782,СВЦЭМ!$A$39:$A$782,$A104,СВЦЭМ!$B$39:$B$782,U$83)+'СЕТ СН'!$H$11+СВЦЭМ!$D$10+'СЕТ СН'!$H$6-'СЕТ СН'!$H$23</f>
        <v>1368.1165644</v>
      </c>
      <c r="V104" s="36">
        <f>SUMIFS(СВЦЭМ!$D$39:$D$782,СВЦЭМ!$A$39:$A$782,$A104,СВЦЭМ!$B$39:$B$782,V$83)+'СЕТ СН'!$H$11+СВЦЭМ!$D$10+'СЕТ СН'!$H$6-'СЕТ СН'!$H$23</f>
        <v>1355.7578288300001</v>
      </c>
      <c r="W104" s="36">
        <f>SUMIFS(СВЦЭМ!$D$39:$D$782,СВЦЭМ!$A$39:$A$782,$A104,СВЦЭМ!$B$39:$B$782,W$83)+'СЕТ СН'!$H$11+СВЦЭМ!$D$10+'СЕТ СН'!$H$6-'СЕТ СН'!$H$23</f>
        <v>1362.9107334600001</v>
      </c>
      <c r="X104" s="36">
        <f>SUMIFS(СВЦЭМ!$D$39:$D$782,СВЦЭМ!$A$39:$A$782,$A104,СВЦЭМ!$B$39:$B$782,X$83)+'СЕТ СН'!$H$11+СВЦЭМ!$D$10+'СЕТ СН'!$H$6-'СЕТ СН'!$H$23</f>
        <v>1334.6858786400001</v>
      </c>
      <c r="Y104" s="36">
        <f>SUMIFS(СВЦЭМ!$D$39:$D$782,СВЦЭМ!$A$39:$A$782,$A104,СВЦЭМ!$B$39:$B$782,Y$83)+'СЕТ СН'!$H$11+СВЦЭМ!$D$10+'СЕТ СН'!$H$6-'СЕТ СН'!$H$23</f>
        <v>1369.8431885300001</v>
      </c>
    </row>
    <row r="105" spans="1:25" ht="15.75" x14ac:dyDescent="0.2">
      <c r="A105" s="35">
        <f t="shared" si="2"/>
        <v>44491</v>
      </c>
      <c r="B105" s="36">
        <f>SUMIFS(СВЦЭМ!$D$39:$D$782,СВЦЭМ!$A$39:$A$782,$A105,СВЦЭМ!$B$39:$B$782,B$83)+'СЕТ СН'!$H$11+СВЦЭМ!$D$10+'СЕТ СН'!$H$6-'СЕТ СН'!$H$23</f>
        <v>1397.8212771800002</v>
      </c>
      <c r="C105" s="36">
        <f>SUMIFS(СВЦЭМ!$D$39:$D$782,СВЦЭМ!$A$39:$A$782,$A105,СВЦЭМ!$B$39:$B$782,C$83)+'СЕТ СН'!$H$11+СВЦЭМ!$D$10+'СЕТ СН'!$H$6-'СЕТ СН'!$H$23</f>
        <v>1453.33198505</v>
      </c>
      <c r="D105" s="36">
        <f>SUMIFS(СВЦЭМ!$D$39:$D$782,СВЦЭМ!$A$39:$A$782,$A105,СВЦЭМ!$B$39:$B$782,D$83)+'СЕТ СН'!$H$11+СВЦЭМ!$D$10+'СЕТ СН'!$H$6-'СЕТ СН'!$H$23</f>
        <v>1410.98447102</v>
      </c>
      <c r="E105" s="36">
        <f>SUMIFS(СВЦЭМ!$D$39:$D$782,СВЦЭМ!$A$39:$A$782,$A105,СВЦЭМ!$B$39:$B$782,E$83)+'СЕТ СН'!$H$11+СВЦЭМ!$D$10+'СЕТ СН'!$H$6-'СЕТ СН'!$H$23</f>
        <v>1416.42904299</v>
      </c>
      <c r="F105" s="36">
        <f>SUMIFS(СВЦЭМ!$D$39:$D$782,СВЦЭМ!$A$39:$A$782,$A105,СВЦЭМ!$B$39:$B$782,F$83)+'СЕТ СН'!$H$11+СВЦЭМ!$D$10+'СЕТ СН'!$H$6-'СЕТ СН'!$H$23</f>
        <v>1405.3905560400001</v>
      </c>
      <c r="G105" s="36">
        <f>SUMIFS(СВЦЭМ!$D$39:$D$782,СВЦЭМ!$A$39:$A$782,$A105,СВЦЭМ!$B$39:$B$782,G$83)+'СЕТ СН'!$H$11+СВЦЭМ!$D$10+'СЕТ СН'!$H$6-'СЕТ СН'!$H$23</f>
        <v>1401.6793546500001</v>
      </c>
      <c r="H105" s="36">
        <f>SUMIFS(СВЦЭМ!$D$39:$D$782,СВЦЭМ!$A$39:$A$782,$A105,СВЦЭМ!$B$39:$B$782,H$83)+'СЕТ СН'!$H$11+СВЦЭМ!$D$10+'СЕТ СН'!$H$6-'СЕТ СН'!$H$23</f>
        <v>1439.7851088800001</v>
      </c>
      <c r="I105" s="36">
        <f>SUMIFS(СВЦЭМ!$D$39:$D$782,СВЦЭМ!$A$39:$A$782,$A105,СВЦЭМ!$B$39:$B$782,I$83)+'СЕТ СН'!$H$11+СВЦЭМ!$D$10+'СЕТ СН'!$H$6-'СЕТ СН'!$H$23</f>
        <v>1433.1693548600001</v>
      </c>
      <c r="J105" s="36">
        <f>SUMIFS(СВЦЭМ!$D$39:$D$782,СВЦЭМ!$A$39:$A$782,$A105,СВЦЭМ!$B$39:$B$782,J$83)+'СЕТ СН'!$H$11+СВЦЭМ!$D$10+'СЕТ СН'!$H$6-'СЕТ СН'!$H$23</f>
        <v>1427.01391861</v>
      </c>
      <c r="K105" s="36">
        <f>SUMIFS(СВЦЭМ!$D$39:$D$782,СВЦЭМ!$A$39:$A$782,$A105,СВЦЭМ!$B$39:$B$782,K$83)+'СЕТ СН'!$H$11+СВЦЭМ!$D$10+'СЕТ СН'!$H$6-'СЕТ СН'!$H$23</f>
        <v>1395.7897860600001</v>
      </c>
      <c r="L105" s="36">
        <f>SUMIFS(СВЦЭМ!$D$39:$D$782,СВЦЭМ!$A$39:$A$782,$A105,СВЦЭМ!$B$39:$B$782,L$83)+'СЕТ СН'!$H$11+СВЦЭМ!$D$10+'СЕТ СН'!$H$6-'СЕТ СН'!$H$23</f>
        <v>1395.14209009</v>
      </c>
      <c r="M105" s="36">
        <f>SUMIFS(СВЦЭМ!$D$39:$D$782,СВЦЭМ!$A$39:$A$782,$A105,СВЦЭМ!$B$39:$B$782,M$83)+'СЕТ СН'!$H$11+СВЦЭМ!$D$10+'СЕТ СН'!$H$6-'СЕТ СН'!$H$23</f>
        <v>1402.2318054</v>
      </c>
      <c r="N105" s="36">
        <f>SUMIFS(СВЦЭМ!$D$39:$D$782,СВЦЭМ!$A$39:$A$782,$A105,СВЦЭМ!$B$39:$B$782,N$83)+'СЕТ СН'!$H$11+СВЦЭМ!$D$10+'СЕТ СН'!$H$6-'СЕТ СН'!$H$23</f>
        <v>1395.8884166100001</v>
      </c>
      <c r="O105" s="36">
        <f>SUMIFS(СВЦЭМ!$D$39:$D$782,СВЦЭМ!$A$39:$A$782,$A105,СВЦЭМ!$B$39:$B$782,O$83)+'СЕТ СН'!$H$11+СВЦЭМ!$D$10+'СЕТ СН'!$H$6-'СЕТ СН'!$H$23</f>
        <v>1395.82837288</v>
      </c>
      <c r="P105" s="36">
        <f>SUMIFS(СВЦЭМ!$D$39:$D$782,СВЦЭМ!$A$39:$A$782,$A105,СВЦЭМ!$B$39:$B$782,P$83)+'СЕТ СН'!$H$11+СВЦЭМ!$D$10+'СЕТ СН'!$H$6-'СЕТ СН'!$H$23</f>
        <v>1397.17273714</v>
      </c>
      <c r="Q105" s="36">
        <f>SUMIFS(СВЦЭМ!$D$39:$D$782,СВЦЭМ!$A$39:$A$782,$A105,СВЦЭМ!$B$39:$B$782,Q$83)+'СЕТ СН'!$H$11+СВЦЭМ!$D$10+'СЕТ СН'!$H$6-'СЕТ СН'!$H$23</f>
        <v>1475.8222121200001</v>
      </c>
      <c r="R105" s="36">
        <f>SUMIFS(СВЦЭМ!$D$39:$D$782,СВЦЭМ!$A$39:$A$782,$A105,СВЦЭМ!$B$39:$B$782,R$83)+'СЕТ СН'!$H$11+СВЦЭМ!$D$10+'СЕТ СН'!$H$6-'СЕТ СН'!$H$23</f>
        <v>1476.4537489900001</v>
      </c>
      <c r="S105" s="36">
        <f>SUMIFS(СВЦЭМ!$D$39:$D$782,СВЦЭМ!$A$39:$A$782,$A105,СВЦЭМ!$B$39:$B$782,S$83)+'СЕТ СН'!$H$11+СВЦЭМ!$D$10+'СЕТ СН'!$H$6-'СЕТ СН'!$H$23</f>
        <v>1439.2265214900001</v>
      </c>
      <c r="T105" s="36">
        <f>SUMIFS(СВЦЭМ!$D$39:$D$782,СВЦЭМ!$A$39:$A$782,$A105,СВЦЭМ!$B$39:$B$782,T$83)+'СЕТ СН'!$H$11+СВЦЭМ!$D$10+'СЕТ СН'!$H$6-'СЕТ СН'!$H$23</f>
        <v>1376.5783997400001</v>
      </c>
      <c r="U105" s="36">
        <f>SUMIFS(СВЦЭМ!$D$39:$D$782,СВЦЭМ!$A$39:$A$782,$A105,СВЦЭМ!$B$39:$B$782,U$83)+'СЕТ СН'!$H$11+СВЦЭМ!$D$10+'СЕТ СН'!$H$6-'СЕТ СН'!$H$23</f>
        <v>1375.71577114</v>
      </c>
      <c r="V105" s="36">
        <f>SUMIFS(СВЦЭМ!$D$39:$D$782,СВЦЭМ!$A$39:$A$782,$A105,СВЦЭМ!$B$39:$B$782,V$83)+'СЕТ СН'!$H$11+СВЦЭМ!$D$10+'СЕТ СН'!$H$6-'СЕТ СН'!$H$23</f>
        <v>1400.0300730600002</v>
      </c>
      <c r="W105" s="36">
        <f>SUMIFS(СВЦЭМ!$D$39:$D$782,СВЦЭМ!$A$39:$A$782,$A105,СВЦЭМ!$B$39:$B$782,W$83)+'СЕТ СН'!$H$11+СВЦЭМ!$D$10+'СЕТ СН'!$H$6-'СЕТ СН'!$H$23</f>
        <v>1419.89666459</v>
      </c>
      <c r="X105" s="36">
        <f>SUMIFS(СВЦЭМ!$D$39:$D$782,СВЦЭМ!$A$39:$A$782,$A105,СВЦЭМ!$B$39:$B$782,X$83)+'СЕТ СН'!$H$11+СВЦЭМ!$D$10+'СЕТ СН'!$H$6-'СЕТ СН'!$H$23</f>
        <v>1450.27314834</v>
      </c>
      <c r="Y105" s="36">
        <f>SUMIFS(СВЦЭМ!$D$39:$D$782,СВЦЭМ!$A$39:$A$782,$A105,СВЦЭМ!$B$39:$B$782,Y$83)+'СЕТ СН'!$H$11+СВЦЭМ!$D$10+'СЕТ СН'!$H$6-'СЕТ СН'!$H$23</f>
        <v>1429.6837008900002</v>
      </c>
    </row>
    <row r="106" spans="1:25" ht="15.75" x14ac:dyDescent="0.2">
      <c r="A106" s="35">
        <f t="shared" si="2"/>
        <v>44492</v>
      </c>
      <c r="B106" s="36">
        <f>SUMIFS(СВЦЭМ!$D$39:$D$782,СВЦЭМ!$A$39:$A$782,$A106,СВЦЭМ!$B$39:$B$782,B$83)+'СЕТ СН'!$H$11+СВЦЭМ!$D$10+'СЕТ СН'!$H$6-'СЕТ СН'!$H$23</f>
        <v>1414.5609894700001</v>
      </c>
      <c r="C106" s="36">
        <f>SUMIFS(СВЦЭМ!$D$39:$D$782,СВЦЭМ!$A$39:$A$782,$A106,СВЦЭМ!$B$39:$B$782,C$83)+'СЕТ СН'!$H$11+СВЦЭМ!$D$10+'СЕТ СН'!$H$6-'СЕТ СН'!$H$23</f>
        <v>1380.23193225</v>
      </c>
      <c r="D106" s="36">
        <f>SUMIFS(СВЦЭМ!$D$39:$D$782,СВЦЭМ!$A$39:$A$782,$A106,СВЦЭМ!$B$39:$B$782,D$83)+'СЕТ СН'!$H$11+СВЦЭМ!$D$10+'СЕТ СН'!$H$6-'СЕТ СН'!$H$23</f>
        <v>1400.8445613600002</v>
      </c>
      <c r="E106" s="36">
        <f>SUMIFS(СВЦЭМ!$D$39:$D$782,СВЦЭМ!$A$39:$A$782,$A106,СВЦЭМ!$B$39:$B$782,E$83)+'СЕТ СН'!$H$11+СВЦЭМ!$D$10+'СЕТ СН'!$H$6-'СЕТ СН'!$H$23</f>
        <v>1417.1594354400002</v>
      </c>
      <c r="F106" s="36">
        <f>SUMIFS(СВЦЭМ!$D$39:$D$782,СВЦЭМ!$A$39:$A$782,$A106,СВЦЭМ!$B$39:$B$782,F$83)+'СЕТ СН'!$H$11+СВЦЭМ!$D$10+'СЕТ СН'!$H$6-'СЕТ СН'!$H$23</f>
        <v>1413.3343932800001</v>
      </c>
      <c r="G106" s="36">
        <f>SUMIFS(СВЦЭМ!$D$39:$D$782,СВЦЭМ!$A$39:$A$782,$A106,СВЦЭМ!$B$39:$B$782,G$83)+'СЕТ СН'!$H$11+СВЦЭМ!$D$10+'СЕТ СН'!$H$6-'СЕТ СН'!$H$23</f>
        <v>1420.4883291400001</v>
      </c>
      <c r="H106" s="36">
        <f>SUMIFS(СВЦЭМ!$D$39:$D$782,СВЦЭМ!$A$39:$A$782,$A106,СВЦЭМ!$B$39:$B$782,H$83)+'СЕТ СН'!$H$11+СВЦЭМ!$D$10+'СЕТ СН'!$H$6-'СЕТ СН'!$H$23</f>
        <v>1380.1288630900001</v>
      </c>
      <c r="I106" s="36">
        <f>SUMIFS(СВЦЭМ!$D$39:$D$782,СВЦЭМ!$A$39:$A$782,$A106,СВЦЭМ!$B$39:$B$782,I$83)+'СЕТ СН'!$H$11+СВЦЭМ!$D$10+'СЕТ СН'!$H$6-'СЕТ СН'!$H$23</f>
        <v>1378.1548513400001</v>
      </c>
      <c r="J106" s="36">
        <f>SUMIFS(СВЦЭМ!$D$39:$D$782,СВЦЭМ!$A$39:$A$782,$A106,СВЦЭМ!$B$39:$B$782,J$83)+'СЕТ СН'!$H$11+СВЦЭМ!$D$10+'СЕТ СН'!$H$6-'СЕТ СН'!$H$23</f>
        <v>1329.7695948800001</v>
      </c>
      <c r="K106" s="36">
        <f>SUMIFS(СВЦЭМ!$D$39:$D$782,СВЦЭМ!$A$39:$A$782,$A106,СВЦЭМ!$B$39:$B$782,K$83)+'СЕТ СН'!$H$11+СВЦЭМ!$D$10+'СЕТ СН'!$H$6-'СЕТ СН'!$H$23</f>
        <v>1312.65522506</v>
      </c>
      <c r="L106" s="36">
        <f>SUMIFS(СВЦЭМ!$D$39:$D$782,СВЦЭМ!$A$39:$A$782,$A106,СВЦЭМ!$B$39:$B$782,L$83)+'СЕТ СН'!$H$11+СВЦЭМ!$D$10+'СЕТ СН'!$H$6-'СЕТ СН'!$H$23</f>
        <v>1293.35579882</v>
      </c>
      <c r="M106" s="36">
        <f>SUMIFS(СВЦЭМ!$D$39:$D$782,СВЦЭМ!$A$39:$A$782,$A106,СВЦЭМ!$B$39:$B$782,M$83)+'СЕТ СН'!$H$11+СВЦЭМ!$D$10+'СЕТ СН'!$H$6-'СЕТ СН'!$H$23</f>
        <v>1286.2185336800001</v>
      </c>
      <c r="N106" s="36">
        <f>SUMIFS(СВЦЭМ!$D$39:$D$782,СВЦЭМ!$A$39:$A$782,$A106,СВЦЭМ!$B$39:$B$782,N$83)+'СЕТ СН'!$H$11+СВЦЭМ!$D$10+'СЕТ СН'!$H$6-'СЕТ СН'!$H$23</f>
        <v>1275.73796053</v>
      </c>
      <c r="O106" s="36">
        <f>SUMIFS(СВЦЭМ!$D$39:$D$782,СВЦЭМ!$A$39:$A$782,$A106,СВЦЭМ!$B$39:$B$782,O$83)+'СЕТ СН'!$H$11+СВЦЭМ!$D$10+'СЕТ СН'!$H$6-'СЕТ СН'!$H$23</f>
        <v>1267.3376686000001</v>
      </c>
      <c r="P106" s="36">
        <f>SUMIFS(СВЦЭМ!$D$39:$D$782,СВЦЭМ!$A$39:$A$782,$A106,СВЦЭМ!$B$39:$B$782,P$83)+'СЕТ СН'!$H$11+СВЦЭМ!$D$10+'СЕТ СН'!$H$6-'СЕТ СН'!$H$23</f>
        <v>1260.7133809700001</v>
      </c>
      <c r="Q106" s="36">
        <f>SUMIFS(СВЦЭМ!$D$39:$D$782,СВЦЭМ!$A$39:$A$782,$A106,СВЦЭМ!$B$39:$B$782,Q$83)+'СЕТ СН'!$H$11+СВЦЭМ!$D$10+'СЕТ СН'!$H$6-'СЕТ СН'!$H$23</f>
        <v>1254.0934503799999</v>
      </c>
      <c r="R106" s="36">
        <f>SUMIFS(СВЦЭМ!$D$39:$D$782,СВЦЭМ!$A$39:$A$782,$A106,СВЦЭМ!$B$39:$B$782,R$83)+'СЕТ СН'!$H$11+СВЦЭМ!$D$10+'СЕТ СН'!$H$6-'СЕТ СН'!$H$23</f>
        <v>1250.5317286600002</v>
      </c>
      <c r="S106" s="36">
        <f>SUMIFS(СВЦЭМ!$D$39:$D$782,СВЦЭМ!$A$39:$A$782,$A106,СВЦЭМ!$B$39:$B$782,S$83)+'СЕТ СН'!$H$11+СВЦЭМ!$D$10+'СЕТ СН'!$H$6-'СЕТ СН'!$H$23</f>
        <v>1255.4732511699999</v>
      </c>
      <c r="T106" s="36">
        <f>SUMIFS(СВЦЭМ!$D$39:$D$782,СВЦЭМ!$A$39:$A$782,$A106,СВЦЭМ!$B$39:$B$782,T$83)+'СЕТ СН'!$H$11+СВЦЭМ!$D$10+'СЕТ СН'!$H$6-'СЕТ СН'!$H$23</f>
        <v>1262.4785182300002</v>
      </c>
      <c r="U106" s="36">
        <f>SUMIFS(СВЦЭМ!$D$39:$D$782,СВЦЭМ!$A$39:$A$782,$A106,СВЦЭМ!$B$39:$B$782,U$83)+'СЕТ СН'!$H$11+СВЦЭМ!$D$10+'СЕТ СН'!$H$6-'СЕТ СН'!$H$23</f>
        <v>1256.74622211</v>
      </c>
      <c r="V106" s="36">
        <f>SUMIFS(СВЦЭМ!$D$39:$D$782,СВЦЭМ!$A$39:$A$782,$A106,СВЦЭМ!$B$39:$B$782,V$83)+'СЕТ СН'!$H$11+СВЦЭМ!$D$10+'СЕТ СН'!$H$6-'СЕТ СН'!$H$23</f>
        <v>1246.10203155</v>
      </c>
      <c r="W106" s="36">
        <f>SUMIFS(СВЦЭМ!$D$39:$D$782,СВЦЭМ!$A$39:$A$782,$A106,СВЦЭМ!$B$39:$B$782,W$83)+'СЕТ СН'!$H$11+СВЦЭМ!$D$10+'СЕТ СН'!$H$6-'СЕТ СН'!$H$23</f>
        <v>1264.9010684100001</v>
      </c>
      <c r="X106" s="36">
        <f>SUMIFS(СВЦЭМ!$D$39:$D$782,СВЦЭМ!$A$39:$A$782,$A106,СВЦЭМ!$B$39:$B$782,X$83)+'СЕТ СН'!$H$11+СВЦЭМ!$D$10+'СЕТ СН'!$H$6-'СЕТ СН'!$H$23</f>
        <v>1290.9261249800002</v>
      </c>
      <c r="Y106" s="36">
        <f>SUMIFS(СВЦЭМ!$D$39:$D$782,СВЦЭМ!$A$39:$A$782,$A106,СВЦЭМ!$B$39:$B$782,Y$83)+'СЕТ СН'!$H$11+СВЦЭМ!$D$10+'СЕТ СН'!$H$6-'СЕТ СН'!$H$23</f>
        <v>1341.3546708200001</v>
      </c>
    </row>
    <row r="107" spans="1:25" ht="15.75" x14ac:dyDescent="0.2">
      <c r="A107" s="35">
        <f t="shared" si="2"/>
        <v>44493</v>
      </c>
      <c r="B107" s="36">
        <f>SUMIFS(СВЦЭМ!$D$39:$D$782,СВЦЭМ!$A$39:$A$782,$A107,СВЦЭМ!$B$39:$B$782,B$83)+'СЕТ СН'!$H$11+СВЦЭМ!$D$10+'СЕТ СН'!$H$6-'СЕТ СН'!$H$23</f>
        <v>1383.1080246000001</v>
      </c>
      <c r="C107" s="36">
        <f>SUMIFS(СВЦЭМ!$D$39:$D$782,СВЦЭМ!$A$39:$A$782,$A107,СВЦЭМ!$B$39:$B$782,C$83)+'СЕТ СН'!$H$11+СВЦЭМ!$D$10+'СЕТ СН'!$H$6-'СЕТ СН'!$H$23</f>
        <v>1417.9625167700001</v>
      </c>
      <c r="D107" s="36">
        <f>SUMIFS(СВЦЭМ!$D$39:$D$782,СВЦЭМ!$A$39:$A$782,$A107,СВЦЭМ!$B$39:$B$782,D$83)+'СЕТ СН'!$H$11+СВЦЭМ!$D$10+'СЕТ СН'!$H$6-'СЕТ СН'!$H$23</f>
        <v>1467.1609864</v>
      </c>
      <c r="E107" s="36">
        <f>SUMIFS(СВЦЭМ!$D$39:$D$782,СВЦЭМ!$A$39:$A$782,$A107,СВЦЭМ!$B$39:$B$782,E$83)+'СЕТ СН'!$H$11+СВЦЭМ!$D$10+'СЕТ СН'!$H$6-'СЕТ СН'!$H$23</f>
        <v>1478.5597221</v>
      </c>
      <c r="F107" s="36">
        <f>SUMIFS(СВЦЭМ!$D$39:$D$782,СВЦЭМ!$A$39:$A$782,$A107,СВЦЭМ!$B$39:$B$782,F$83)+'СЕТ СН'!$H$11+СВЦЭМ!$D$10+'СЕТ СН'!$H$6-'СЕТ СН'!$H$23</f>
        <v>1472.14007206</v>
      </c>
      <c r="G107" s="36">
        <f>SUMIFS(СВЦЭМ!$D$39:$D$782,СВЦЭМ!$A$39:$A$782,$A107,СВЦЭМ!$B$39:$B$782,G$83)+'СЕТ СН'!$H$11+СВЦЭМ!$D$10+'СЕТ СН'!$H$6-'СЕТ СН'!$H$23</f>
        <v>1475.20594828</v>
      </c>
      <c r="H107" s="36">
        <f>SUMIFS(СВЦЭМ!$D$39:$D$782,СВЦЭМ!$A$39:$A$782,$A107,СВЦЭМ!$B$39:$B$782,H$83)+'СЕТ СН'!$H$11+СВЦЭМ!$D$10+'СЕТ СН'!$H$6-'СЕТ СН'!$H$23</f>
        <v>1436.1978661800001</v>
      </c>
      <c r="I107" s="36">
        <f>SUMIFS(СВЦЭМ!$D$39:$D$782,СВЦЭМ!$A$39:$A$782,$A107,СВЦЭМ!$B$39:$B$782,I$83)+'СЕТ СН'!$H$11+СВЦЭМ!$D$10+'СЕТ СН'!$H$6-'СЕТ СН'!$H$23</f>
        <v>1381.60592533</v>
      </c>
      <c r="J107" s="36">
        <f>SUMIFS(СВЦЭМ!$D$39:$D$782,СВЦЭМ!$A$39:$A$782,$A107,СВЦЭМ!$B$39:$B$782,J$83)+'СЕТ СН'!$H$11+СВЦЭМ!$D$10+'СЕТ СН'!$H$6-'СЕТ СН'!$H$23</f>
        <v>1328.94538773</v>
      </c>
      <c r="K107" s="36">
        <f>SUMIFS(СВЦЭМ!$D$39:$D$782,СВЦЭМ!$A$39:$A$782,$A107,СВЦЭМ!$B$39:$B$782,K$83)+'СЕТ СН'!$H$11+СВЦЭМ!$D$10+'СЕТ СН'!$H$6-'СЕТ СН'!$H$23</f>
        <v>1295.76137965</v>
      </c>
      <c r="L107" s="36">
        <f>SUMIFS(СВЦЭМ!$D$39:$D$782,СВЦЭМ!$A$39:$A$782,$A107,СВЦЭМ!$B$39:$B$782,L$83)+'СЕТ СН'!$H$11+СВЦЭМ!$D$10+'СЕТ СН'!$H$6-'СЕТ СН'!$H$23</f>
        <v>1272.55100791</v>
      </c>
      <c r="M107" s="36">
        <f>SUMIFS(СВЦЭМ!$D$39:$D$782,СВЦЭМ!$A$39:$A$782,$A107,СВЦЭМ!$B$39:$B$782,M$83)+'СЕТ СН'!$H$11+СВЦЭМ!$D$10+'СЕТ СН'!$H$6-'СЕТ СН'!$H$23</f>
        <v>1266.55038281</v>
      </c>
      <c r="N107" s="36">
        <f>SUMIFS(СВЦЭМ!$D$39:$D$782,СВЦЭМ!$A$39:$A$782,$A107,СВЦЭМ!$B$39:$B$782,N$83)+'СЕТ СН'!$H$11+СВЦЭМ!$D$10+'СЕТ СН'!$H$6-'СЕТ СН'!$H$23</f>
        <v>1266.3951350699999</v>
      </c>
      <c r="O107" s="36">
        <f>SUMIFS(СВЦЭМ!$D$39:$D$782,СВЦЭМ!$A$39:$A$782,$A107,СВЦЭМ!$B$39:$B$782,O$83)+'СЕТ СН'!$H$11+СВЦЭМ!$D$10+'СЕТ СН'!$H$6-'СЕТ СН'!$H$23</f>
        <v>1257.46884894</v>
      </c>
      <c r="P107" s="36">
        <f>SUMIFS(СВЦЭМ!$D$39:$D$782,СВЦЭМ!$A$39:$A$782,$A107,СВЦЭМ!$B$39:$B$782,P$83)+'СЕТ СН'!$H$11+СВЦЭМ!$D$10+'СЕТ СН'!$H$6-'СЕТ СН'!$H$23</f>
        <v>1255.3554402200002</v>
      </c>
      <c r="Q107" s="36">
        <f>SUMIFS(СВЦЭМ!$D$39:$D$782,СВЦЭМ!$A$39:$A$782,$A107,СВЦЭМ!$B$39:$B$782,Q$83)+'СЕТ СН'!$H$11+СВЦЭМ!$D$10+'СЕТ СН'!$H$6-'СЕТ СН'!$H$23</f>
        <v>1247.6076536</v>
      </c>
      <c r="R107" s="36">
        <f>SUMIFS(СВЦЭМ!$D$39:$D$782,СВЦЭМ!$A$39:$A$782,$A107,СВЦЭМ!$B$39:$B$782,R$83)+'СЕТ СН'!$H$11+СВЦЭМ!$D$10+'СЕТ СН'!$H$6-'СЕТ СН'!$H$23</f>
        <v>1246.55128057</v>
      </c>
      <c r="S107" s="36">
        <f>SUMIFS(СВЦЭМ!$D$39:$D$782,СВЦЭМ!$A$39:$A$782,$A107,СВЦЭМ!$B$39:$B$782,S$83)+'СЕТ СН'!$H$11+СВЦЭМ!$D$10+'СЕТ СН'!$H$6-'СЕТ СН'!$H$23</f>
        <v>1255.0099539900002</v>
      </c>
      <c r="T107" s="36">
        <f>SUMIFS(СВЦЭМ!$D$39:$D$782,СВЦЭМ!$A$39:$A$782,$A107,СВЦЭМ!$B$39:$B$782,T$83)+'СЕТ СН'!$H$11+СВЦЭМ!$D$10+'СЕТ СН'!$H$6-'СЕТ СН'!$H$23</f>
        <v>1235.5068871000001</v>
      </c>
      <c r="U107" s="36">
        <f>SUMIFS(СВЦЭМ!$D$39:$D$782,СВЦЭМ!$A$39:$A$782,$A107,СВЦЭМ!$B$39:$B$782,U$83)+'СЕТ СН'!$H$11+СВЦЭМ!$D$10+'СЕТ СН'!$H$6-'СЕТ СН'!$H$23</f>
        <v>1250.5124192500002</v>
      </c>
      <c r="V107" s="36">
        <f>SUMIFS(СВЦЭМ!$D$39:$D$782,СВЦЭМ!$A$39:$A$782,$A107,СВЦЭМ!$B$39:$B$782,V$83)+'СЕТ СН'!$H$11+СВЦЭМ!$D$10+'СЕТ СН'!$H$6-'СЕТ СН'!$H$23</f>
        <v>1264.49306824</v>
      </c>
      <c r="W107" s="36">
        <f>SUMIFS(СВЦЭМ!$D$39:$D$782,СВЦЭМ!$A$39:$A$782,$A107,СВЦЭМ!$B$39:$B$782,W$83)+'СЕТ СН'!$H$11+СВЦЭМ!$D$10+'СЕТ СН'!$H$6-'СЕТ СН'!$H$23</f>
        <v>1279.6685336100002</v>
      </c>
      <c r="X107" s="36">
        <f>SUMIFS(СВЦЭМ!$D$39:$D$782,СВЦЭМ!$A$39:$A$782,$A107,СВЦЭМ!$B$39:$B$782,X$83)+'СЕТ СН'!$H$11+СВЦЭМ!$D$10+'СЕТ СН'!$H$6-'СЕТ СН'!$H$23</f>
        <v>1303.39997739</v>
      </c>
      <c r="Y107" s="36">
        <f>SUMIFS(СВЦЭМ!$D$39:$D$782,СВЦЭМ!$A$39:$A$782,$A107,СВЦЭМ!$B$39:$B$782,Y$83)+'СЕТ СН'!$H$11+СВЦЭМ!$D$10+'СЕТ СН'!$H$6-'СЕТ СН'!$H$23</f>
        <v>1342.6473204900001</v>
      </c>
    </row>
    <row r="108" spans="1:25" ht="15.75" x14ac:dyDescent="0.2">
      <c r="A108" s="35">
        <f t="shared" si="2"/>
        <v>44494</v>
      </c>
      <c r="B108" s="36">
        <f>SUMIFS(СВЦЭМ!$D$39:$D$782,СВЦЭМ!$A$39:$A$782,$A108,СВЦЭМ!$B$39:$B$782,B$83)+'СЕТ СН'!$H$11+СВЦЭМ!$D$10+'СЕТ СН'!$H$6-'СЕТ СН'!$H$23</f>
        <v>1412.3115552300001</v>
      </c>
      <c r="C108" s="36">
        <f>SUMIFS(СВЦЭМ!$D$39:$D$782,СВЦЭМ!$A$39:$A$782,$A108,СВЦЭМ!$B$39:$B$782,C$83)+'СЕТ СН'!$H$11+СВЦЭМ!$D$10+'СЕТ СН'!$H$6-'СЕТ СН'!$H$23</f>
        <v>1499.2087494100001</v>
      </c>
      <c r="D108" s="36">
        <f>SUMIFS(СВЦЭМ!$D$39:$D$782,СВЦЭМ!$A$39:$A$782,$A108,СВЦЭМ!$B$39:$B$782,D$83)+'СЕТ СН'!$H$11+СВЦЭМ!$D$10+'СЕТ СН'!$H$6-'СЕТ СН'!$H$23</f>
        <v>1498.51379146</v>
      </c>
      <c r="E108" s="36">
        <f>SUMIFS(СВЦЭМ!$D$39:$D$782,СВЦЭМ!$A$39:$A$782,$A108,СВЦЭМ!$B$39:$B$782,E$83)+'СЕТ СН'!$H$11+СВЦЭМ!$D$10+'СЕТ СН'!$H$6-'СЕТ СН'!$H$23</f>
        <v>1388.7621947</v>
      </c>
      <c r="F108" s="36">
        <f>SUMIFS(СВЦЭМ!$D$39:$D$782,СВЦЭМ!$A$39:$A$782,$A108,СВЦЭМ!$B$39:$B$782,F$83)+'СЕТ СН'!$H$11+СВЦЭМ!$D$10+'СЕТ СН'!$H$6-'СЕТ СН'!$H$23</f>
        <v>1384.21151915</v>
      </c>
      <c r="G108" s="36">
        <f>SUMIFS(СВЦЭМ!$D$39:$D$782,СВЦЭМ!$A$39:$A$782,$A108,СВЦЭМ!$B$39:$B$782,G$83)+'СЕТ СН'!$H$11+СВЦЭМ!$D$10+'СЕТ СН'!$H$6-'СЕТ СН'!$H$23</f>
        <v>1394.0137938300002</v>
      </c>
      <c r="H108" s="36">
        <f>SUMIFS(СВЦЭМ!$D$39:$D$782,СВЦЭМ!$A$39:$A$782,$A108,СВЦЭМ!$B$39:$B$782,H$83)+'СЕТ СН'!$H$11+СВЦЭМ!$D$10+'СЕТ СН'!$H$6-'СЕТ СН'!$H$23</f>
        <v>1457.2399419600001</v>
      </c>
      <c r="I108" s="36">
        <f>SUMIFS(СВЦЭМ!$D$39:$D$782,СВЦЭМ!$A$39:$A$782,$A108,СВЦЭМ!$B$39:$B$782,I$83)+'СЕТ СН'!$H$11+СВЦЭМ!$D$10+'СЕТ СН'!$H$6-'СЕТ СН'!$H$23</f>
        <v>1436.9780379700001</v>
      </c>
      <c r="J108" s="36">
        <f>SUMIFS(СВЦЭМ!$D$39:$D$782,СВЦЭМ!$A$39:$A$782,$A108,СВЦЭМ!$B$39:$B$782,J$83)+'СЕТ СН'!$H$11+СВЦЭМ!$D$10+'СЕТ СН'!$H$6-'СЕТ СН'!$H$23</f>
        <v>1371.31468875</v>
      </c>
      <c r="K108" s="36">
        <f>SUMIFS(СВЦЭМ!$D$39:$D$782,СВЦЭМ!$A$39:$A$782,$A108,СВЦЭМ!$B$39:$B$782,K$83)+'СЕТ СН'!$H$11+СВЦЭМ!$D$10+'СЕТ СН'!$H$6-'СЕТ СН'!$H$23</f>
        <v>1331.60472415</v>
      </c>
      <c r="L108" s="36">
        <f>SUMIFS(СВЦЭМ!$D$39:$D$782,СВЦЭМ!$A$39:$A$782,$A108,СВЦЭМ!$B$39:$B$782,L$83)+'СЕТ СН'!$H$11+СВЦЭМ!$D$10+'СЕТ СН'!$H$6-'СЕТ СН'!$H$23</f>
        <v>1329.8286048900002</v>
      </c>
      <c r="M108" s="36">
        <f>SUMIFS(СВЦЭМ!$D$39:$D$782,СВЦЭМ!$A$39:$A$782,$A108,СВЦЭМ!$B$39:$B$782,M$83)+'СЕТ СН'!$H$11+СВЦЭМ!$D$10+'СЕТ СН'!$H$6-'СЕТ СН'!$H$23</f>
        <v>1346.4369249400002</v>
      </c>
      <c r="N108" s="36">
        <f>SUMIFS(СВЦЭМ!$D$39:$D$782,СВЦЭМ!$A$39:$A$782,$A108,СВЦЭМ!$B$39:$B$782,N$83)+'СЕТ СН'!$H$11+СВЦЭМ!$D$10+'СЕТ СН'!$H$6-'СЕТ СН'!$H$23</f>
        <v>1359.70810633</v>
      </c>
      <c r="O108" s="36">
        <f>SUMIFS(СВЦЭМ!$D$39:$D$782,СВЦЭМ!$A$39:$A$782,$A108,СВЦЭМ!$B$39:$B$782,O$83)+'СЕТ СН'!$H$11+СВЦЭМ!$D$10+'СЕТ СН'!$H$6-'СЕТ СН'!$H$23</f>
        <v>1359.1410163</v>
      </c>
      <c r="P108" s="36">
        <f>SUMIFS(СВЦЭМ!$D$39:$D$782,СВЦЭМ!$A$39:$A$782,$A108,СВЦЭМ!$B$39:$B$782,P$83)+'СЕТ СН'!$H$11+СВЦЭМ!$D$10+'СЕТ СН'!$H$6-'СЕТ СН'!$H$23</f>
        <v>1354.80031418</v>
      </c>
      <c r="Q108" s="36">
        <f>SUMIFS(СВЦЭМ!$D$39:$D$782,СВЦЭМ!$A$39:$A$782,$A108,СВЦЭМ!$B$39:$B$782,Q$83)+'СЕТ СН'!$H$11+СВЦЭМ!$D$10+'СЕТ СН'!$H$6-'СЕТ СН'!$H$23</f>
        <v>1356.74379589</v>
      </c>
      <c r="R108" s="36">
        <f>SUMIFS(СВЦЭМ!$D$39:$D$782,СВЦЭМ!$A$39:$A$782,$A108,СВЦЭМ!$B$39:$B$782,R$83)+'СЕТ СН'!$H$11+СВЦЭМ!$D$10+'СЕТ СН'!$H$6-'СЕТ СН'!$H$23</f>
        <v>1348.3221924100001</v>
      </c>
      <c r="S108" s="36">
        <f>SUMIFS(СВЦЭМ!$D$39:$D$782,СВЦЭМ!$A$39:$A$782,$A108,СВЦЭМ!$B$39:$B$782,S$83)+'СЕТ СН'!$H$11+СВЦЭМ!$D$10+'СЕТ СН'!$H$6-'СЕТ СН'!$H$23</f>
        <v>1332.11518224</v>
      </c>
      <c r="T108" s="36">
        <f>SUMIFS(СВЦЭМ!$D$39:$D$782,СВЦЭМ!$A$39:$A$782,$A108,СВЦЭМ!$B$39:$B$782,T$83)+'СЕТ СН'!$H$11+СВЦЭМ!$D$10+'СЕТ СН'!$H$6-'СЕТ СН'!$H$23</f>
        <v>1337.9215528</v>
      </c>
      <c r="U108" s="36">
        <f>SUMIFS(СВЦЭМ!$D$39:$D$782,СВЦЭМ!$A$39:$A$782,$A108,СВЦЭМ!$B$39:$B$782,U$83)+'СЕТ СН'!$H$11+СВЦЭМ!$D$10+'СЕТ СН'!$H$6-'СЕТ СН'!$H$23</f>
        <v>1358.49101963</v>
      </c>
      <c r="V108" s="36">
        <f>SUMIFS(СВЦЭМ!$D$39:$D$782,СВЦЭМ!$A$39:$A$782,$A108,СВЦЭМ!$B$39:$B$782,V$83)+'СЕТ СН'!$H$11+СВЦЭМ!$D$10+'СЕТ СН'!$H$6-'СЕТ СН'!$H$23</f>
        <v>1324.7615380100001</v>
      </c>
      <c r="W108" s="36">
        <f>SUMIFS(СВЦЭМ!$D$39:$D$782,СВЦЭМ!$A$39:$A$782,$A108,СВЦЭМ!$B$39:$B$782,W$83)+'СЕТ СН'!$H$11+СВЦЭМ!$D$10+'СЕТ СН'!$H$6-'СЕТ СН'!$H$23</f>
        <v>1345.95160566</v>
      </c>
      <c r="X108" s="36">
        <f>SUMIFS(СВЦЭМ!$D$39:$D$782,СВЦЭМ!$A$39:$A$782,$A108,СВЦЭМ!$B$39:$B$782,X$83)+'СЕТ СН'!$H$11+СВЦЭМ!$D$10+'СЕТ СН'!$H$6-'СЕТ СН'!$H$23</f>
        <v>1370.5078048400001</v>
      </c>
      <c r="Y108" s="36">
        <f>SUMIFS(СВЦЭМ!$D$39:$D$782,СВЦЭМ!$A$39:$A$782,$A108,СВЦЭМ!$B$39:$B$782,Y$83)+'СЕТ СН'!$H$11+СВЦЭМ!$D$10+'СЕТ СН'!$H$6-'СЕТ СН'!$H$23</f>
        <v>1413.88344534</v>
      </c>
    </row>
    <row r="109" spans="1:25" ht="15.75" x14ac:dyDescent="0.2">
      <c r="A109" s="35">
        <f t="shared" si="2"/>
        <v>44495</v>
      </c>
      <c r="B109" s="36">
        <f>SUMIFS(СВЦЭМ!$D$39:$D$782,СВЦЭМ!$A$39:$A$782,$A109,СВЦЭМ!$B$39:$B$782,B$83)+'СЕТ СН'!$H$11+СВЦЭМ!$D$10+'СЕТ СН'!$H$6-'СЕТ СН'!$H$23</f>
        <v>1391.12062926</v>
      </c>
      <c r="C109" s="36">
        <f>SUMIFS(СВЦЭМ!$D$39:$D$782,СВЦЭМ!$A$39:$A$782,$A109,СВЦЭМ!$B$39:$B$782,C$83)+'СЕТ СН'!$H$11+СВЦЭМ!$D$10+'СЕТ СН'!$H$6-'СЕТ СН'!$H$23</f>
        <v>1397.3577906400001</v>
      </c>
      <c r="D109" s="36">
        <f>SUMIFS(СВЦЭМ!$D$39:$D$782,СВЦЭМ!$A$39:$A$782,$A109,СВЦЭМ!$B$39:$B$782,D$83)+'СЕТ СН'!$H$11+СВЦЭМ!$D$10+'СЕТ СН'!$H$6-'СЕТ СН'!$H$23</f>
        <v>1407.2853045300001</v>
      </c>
      <c r="E109" s="36">
        <f>SUMIFS(СВЦЭМ!$D$39:$D$782,СВЦЭМ!$A$39:$A$782,$A109,СВЦЭМ!$B$39:$B$782,E$83)+'СЕТ СН'!$H$11+СВЦЭМ!$D$10+'СЕТ СН'!$H$6-'СЕТ СН'!$H$23</f>
        <v>1416.9569550600002</v>
      </c>
      <c r="F109" s="36">
        <f>SUMIFS(СВЦЭМ!$D$39:$D$782,СВЦЭМ!$A$39:$A$782,$A109,СВЦЭМ!$B$39:$B$782,F$83)+'СЕТ СН'!$H$11+СВЦЭМ!$D$10+'СЕТ СН'!$H$6-'СЕТ СН'!$H$23</f>
        <v>1413.74565317</v>
      </c>
      <c r="G109" s="36">
        <f>SUMIFS(СВЦЭМ!$D$39:$D$782,СВЦЭМ!$A$39:$A$782,$A109,СВЦЭМ!$B$39:$B$782,G$83)+'СЕТ СН'!$H$11+СВЦЭМ!$D$10+'СЕТ СН'!$H$6-'СЕТ СН'!$H$23</f>
        <v>1401.9223445500002</v>
      </c>
      <c r="H109" s="36">
        <f>SUMIFS(СВЦЭМ!$D$39:$D$782,СВЦЭМ!$A$39:$A$782,$A109,СВЦЭМ!$B$39:$B$782,H$83)+'СЕТ СН'!$H$11+СВЦЭМ!$D$10+'СЕТ СН'!$H$6-'СЕТ СН'!$H$23</f>
        <v>1411.88524138</v>
      </c>
      <c r="I109" s="36">
        <f>SUMIFS(СВЦЭМ!$D$39:$D$782,СВЦЭМ!$A$39:$A$782,$A109,СВЦЭМ!$B$39:$B$782,I$83)+'СЕТ СН'!$H$11+СВЦЭМ!$D$10+'СЕТ СН'!$H$6-'СЕТ СН'!$H$23</f>
        <v>1361.7342824700002</v>
      </c>
      <c r="J109" s="36">
        <f>SUMIFS(СВЦЭМ!$D$39:$D$782,СВЦЭМ!$A$39:$A$782,$A109,СВЦЭМ!$B$39:$B$782,J$83)+'СЕТ СН'!$H$11+СВЦЭМ!$D$10+'СЕТ СН'!$H$6-'СЕТ СН'!$H$23</f>
        <v>1317.89257043</v>
      </c>
      <c r="K109" s="36">
        <f>SUMIFS(СВЦЭМ!$D$39:$D$782,СВЦЭМ!$A$39:$A$782,$A109,СВЦЭМ!$B$39:$B$782,K$83)+'СЕТ СН'!$H$11+СВЦЭМ!$D$10+'СЕТ СН'!$H$6-'СЕТ СН'!$H$23</f>
        <v>1322.87510277</v>
      </c>
      <c r="L109" s="36">
        <f>SUMIFS(СВЦЭМ!$D$39:$D$782,СВЦЭМ!$A$39:$A$782,$A109,СВЦЭМ!$B$39:$B$782,L$83)+'СЕТ СН'!$H$11+СВЦЭМ!$D$10+'СЕТ СН'!$H$6-'СЕТ СН'!$H$23</f>
        <v>1325.0053463500001</v>
      </c>
      <c r="M109" s="36">
        <f>SUMIFS(СВЦЭМ!$D$39:$D$782,СВЦЭМ!$A$39:$A$782,$A109,СВЦЭМ!$B$39:$B$782,M$83)+'СЕТ СН'!$H$11+СВЦЭМ!$D$10+'СЕТ СН'!$H$6-'СЕТ СН'!$H$23</f>
        <v>1318.9571889900001</v>
      </c>
      <c r="N109" s="36">
        <f>SUMIFS(СВЦЭМ!$D$39:$D$782,СВЦЭМ!$A$39:$A$782,$A109,СВЦЭМ!$B$39:$B$782,N$83)+'СЕТ СН'!$H$11+СВЦЭМ!$D$10+'СЕТ СН'!$H$6-'СЕТ СН'!$H$23</f>
        <v>1322.55612002</v>
      </c>
      <c r="O109" s="36">
        <f>SUMIFS(СВЦЭМ!$D$39:$D$782,СВЦЭМ!$A$39:$A$782,$A109,СВЦЭМ!$B$39:$B$782,O$83)+'СЕТ СН'!$H$11+СВЦЭМ!$D$10+'СЕТ СН'!$H$6-'СЕТ СН'!$H$23</f>
        <v>1325.4051053000001</v>
      </c>
      <c r="P109" s="36">
        <f>SUMIFS(СВЦЭМ!$D$39:$D$782,СВЦЭМ!$A$39:$A$782,$A109,СВЦЭМ!$B$39:$B$782,P$83)+'СЕТ СН'!$H$11+СВЦЭМ!$D$10+'СЕТ СН'!$H$6-'СЕТ СН'!$H$23</f>
        <v>1343.9338065300001</v>
      </c>
      <c r="Q109" s="36">
        <f>SUMIFS(СВЦЭМ!$D$39:$D$782,СВЦЭМ!$A$39:$A$782,$A109,СВЦЭМ!$B$39:$B$782,Q$83)+'СЕТ СН'!$H$11+СВЦЭМ!$D$10+'СЕТ СН'!$H$6-'СЕТ СН'!$H$23</f>
        <v>1345.10680379</v>
      </c>
      <c r="R109" s="36">
        <f>SUMIFS(СВЦЭМ!$D$39:$D$782,СВЦЭМ!$A$39:$A$782,$A109,СВЦЭМ!$B$39:$B$782,R$83)+'СЕТ СН'!$H$11+СВЦЭМ!$D$10+'СЕТ СН'!$H$6-'СЕТ СН'!$H$23</f>
        <v>1326.6708345100001</v>
      </c>
      <c r="S109" s="36">
        <f>SUMIFS(СВЦЭМ!$D$39:$D$782,СВЦЭМ!$A$39:$A$782,$A109,СВЦЭМ!$B$39:$B$782,S$83)+'СЕТ СН'!$H$11+СВЦЭМ!$D$10+'СЕТ СН'!$H$6-'СЕТ СН'!$H$23</f>
        <v>1298.8023246</v>
      </c>
      <c r="T109" s="36">
        <f>SUMIFS(СВЦЭМ!$D$39:$D$782,СВЦЭМ!$A$39:$A$782,$A109,СВЦЭМ!$B$39:$B$782,T$83)+'СЕТ СН'!$H$11+СВЦЭМ!$D$10+'СЕТ СН'!$H$6-'СЕТ СН'!$H$23</f>
        <v>1310.35138641</v>
      </c>
      <c r="U109" s="36">
        <f>SUMIFS(СВЦЭМ!$D$39:$D$782,СВЦЭМ!$A$39:$A$782,$A109,СВЦЭМ!$B$39:$B$782,U$83)+'СЕТ СН'!$H$11+СВЦЭМ!$D$10+'СЕТ СН'!$H$6-'СЕТ СН'!$H$23</f>
        <v>1322.5043832000001</v>
      </c>
      <c r="V109" s="36">
        <f>SUMIFS(СВЦЭМ!$D$39:$D$782,СВЦЭМ!$A$39:$A$782,$A109,СВЦЭМ!$B$39:$B$782,V$83)+'СЕТ СН'!$H$11+СВЦЭМ!$D$10+'СЕТ СН'!$H$6-'СЕТ СН'!$H$23</f>
        <v>1313.5080179300001</v>
      </c>
      <c r="W109" s="36">
        <f>SUMIFS(СВЦЭМ!$D$39:$D$782,СВЦЭМ!$A$39:$A$782,$A109,СВЦЭМ!$B$39:$B$782,W$83)+'СЕТ СН'!$H$11+СВЦЭМ!$D$10+'СЕТ СН'!$H$6-'СЕТ СН'!$H$23</f>
        <v>1306.23219518</v>
      </c>
      <c r="X109" s="36">
        <f>SUMIFS(СВЦЭМ!$D$39:$D$782,СВЦЭМ!$A$39:$A$782,$A109,СВЦЭМ!$B$39:$B$782,X$83)+'СЕТ СН'!$H$11+СВЦЭМ!$D$10+'СЕТ СН'!$H$6-'СЕТ СН'!$H$23</f>
        <v>1293.02983399</v>
      </c>
      <c r="Y109" s="36">
        <f>SUMIFS(СВЦЭМ!$D$39:$D$782,СВЦЭМ!$A$39:$A$782,$A109,СВЦЭМ!$B$39:$B$782,Y$83)+'СЕТ СН'!$H$11+СВЦЭМ!$D$10+'СЕТ СН'!$H$6-'СЕТ СН'!$H$23</f>
        <v>1294.6376036000001</v>
      </c>
    </row>
    <row r="110" spans="1:25" ht="15.75" x14ac:dyDescent="0.2">
      <c r="A110" s="35">
        <f t="shared" si="2"/>
        <v>44496</v>
      </c>
      <c r="B110" s="36">
        <f>SUMIFS(СВЦЭМ!$D$39:$D$782,СВЦЭМ!$A$39:$A$782,$A110,СВЦЭМ!$B$39:$B$782,B$83)+'СЕТ СН'!$H$11+СВЦЭМ!$D$10+'СЕТ СН'!$H$6-'СЕТ СН'!$H$23</f>
        <v>1320.4582050600002</v>
      </c>
      <c r="C110" s="36">
        <f>SUMIFS(СВЦЭМ!$D$39:$D$782,СВЦЭМ!$A$39:$A$782,$A110,СВЦЭМ!$B$39:$B$782,C$83)+'СЕТ СН'!$H$11+СВЦЭМ!$D$10+'СЕТ СН'!$H$6-'СЕТ СН'!$H$23</f>
        <v>1374.01831498</v>
      </c>
      <c r="D110" s="36">
        <f>SUMIFS(СВЦЭМ!$D$39:$D$782,СВЦЭМ!$A$39:$A$782,$A110,СВЦЭМ!$B$39:$B$782,D$83)+'СЕТ СН'!$H$11+СВЦЭМ!$D$10+'СЕТ СН'!$H$6-'СЕТ СН'!$H$23</f>
        <v>1355.8081558600002</v>
      </c>
      <c r="E110" s="36">
        <f>SUMIFS(СВЦЭМ!$D$39:$D$782,СВЦЭМ!$A$39:$A$782,$A110,СВЦЭМ!$B$39:$B$782,E$83)+'СЕТ СН'!$H$11+СВЦЭМ!$D$10+'СЕТ СН'!$H$6-'СЕТ СН'!$H$23</f>
        <v>1370.46993542</v>
      </c>
      <c r="F110" s="36">
        <f>SUMIFS(СВЦЭМ!$D$39:$D$782,СВЦЭМ!$A$39:$A$782,$A110,СВЦЭМ!$B$39:$B$782,F$83)+'СЕТ СН'!$H$11+СВЦЭМ!$D$10+'СЕТ СН'!$H$6-'СЕТ СН'!$H$23</f>
        <v>1364.66667166</v>
      </c>
      <c r="G110" s="36">
        <f>SUMIFS(СВЦЭМ!$D$39:$D$782,СВЦЭМ!$A$39:$A$782,$A110,СВЦЭМ!$B$39:$B$782,G$83)+'СЕТ СН'!$H$11+СВЦЭМ!$D$10+'СЕТ СН'!$H$6-'СЕТ СН'!$H$23</f>
        <v>1334.1566964000001</v>
      </c>
      <c r="H110" s="36">
        <f>SUMIFS(СВЦЭМ!$D$39:$D$782,СВЦЭМ!$A$39:$A$782,$A110,СВЦЭМ!$B$39:$B$782,H$83)+'СЕТ СН'!$H$11+СВЦЭМ!$D$10+'СЕТ СН'!$H$6-'СЕТ СН'!$H$23</f>
        <v>1361.24247016</v>
      </c>
      <c r="I110" s="36">
        <f>SUMIFS(СВЦЭМ!$D$39:$D$782,СВЦЭМ!$A$39:$A$782,$A110,СВЦЭМ!$B$39:$B$782,I$83)+'СЕТ СН'!$H$11+СВЦЭМ!$D$10+'СЕТ СН'!$H$6-'СЕТ СН'!$H$23</f>
        <v>1363.7810645900001</v>
      </c>
      <c r="J110" s="36">
        <f>SUMIFS(СВЦЭМ!$D$39:$D$782,СВЦЭМ!$A$39:$A$782,$A110,СВЦЭМ!$B$39:$B$782,J$83)+'СЕТ СН'!$H$11+СВЦЭМ!$D$10+'СЕТ СН'!$H$6-'СЕТ СН'!$H$23</f>
        <v>1343.63199143</v>
      </c>
      <c r="K110" s="36">
        <f>SUMIFS(СВЦЭМ!$D$39:$D$782,СВЦЭМ!$A$39:$A$782,$A110,СВЦЭМ!$B$39:$B$782,K$83)+'СЕТ СН'!$H$11+СВЦЭМ!$D$10+'СЕТ СН'!$H$6-'СЕТ СН'!$H$23</f>
        <v>1364.88306646</v>
      </c>
      <c r="L110" s="36">
        <f>SUMIFS(СВЦЭМ!$D$39:$D$782,СВЦЭМ!$A$39:$A$782,$A110,СВЦЭМ!$B$39:$B$782,L$83)+'СЕТ СН'!$H$11+СВЦЭМ!$D$10+'СЕТ СН'!$H$6-'СЕТ СН'!$H$23</f>
        <v>1366.05491904</v>
      </c>
      <c r="M110" s="36">
        <f>SUMIFS(СВЦЭМ!$D$39:$D$782,СВЦЭМ!$A$39:$A$782,$A110,СВЦЭМ!$B$39:$B$782,M$83)+'СЕТ СН'!$H$11+СВЦЭМ!$D$10+'СЕТ СН'!$H$6-'СЕТ СН'!$H$23</f>
        <v>1361.23490315</v>
      </c>
      <c r="N110" s="36">
        <f>SUMIFS(СВЦЭМ!$D$39:$D$782,СВЦЭМ!$A$39:$A$782,$A110,СВЦЭМ!$B$39:$B$782,N$83)+'СЕТ СН'!$H$11+СВЦЭМ!$D$10+'СЕТ СН'!$H$6-'СЕТ СН'!$H$23</f>
        <v>1347.07650706</v>
      </c>
      <c r="O110" s="36">
        <f>SUMIFS(СВЦЭМ!$D$39:$D$782,СВЦЭМ!$A$39:$A$782,$A110,СВЦЭМ!$B$39:$B$782,O$83)+'СЕТ СН'!$H$11+СВЦЭМ!$D$10+'СЕТ СН'!$H$6-'СЕТ СН'!$H$23</f>
        <v>1343.34109306</v>
      </c>
      <c r="P110" s="36">
        <f>SUMIFS(СВЦЭМ!$D$39:$D$782,СВЦЭМ!$A$39:$A$782,$A110,СВЦЭМ!$B$39:$B$782,P$83)+'СЕТ СН'!$H$11+СВЦЭМ!$D$10+'СЕТ СН'!$H$6-'СЕТ СН'!$H$23</f>
        <v>1336.3911237900002</v>
      </c>
      <c r="Q110" s="36">
        <f>SUMIFS(СВЦЭМ!$D$39:$D$782,СВЦЭМ!$A$39:$A$782,$A110,СВЦЭМ!$B$39:$B$782,Q$83)+'СЕТ СН'!$H$11+СВЦЭМ!$D$10+'СЕТ СН'!$H$6-'СЕТ СН'!$H$23</f>
        <v>1334.6037610000001</v>
      </c>
      <c r="R110" s="36">
        <f>SUMIFS(СВЦЭМ!$D$39:$D$782,СВЦЭМ!$A$39:$A$782,$A110,СВЦЭМ!$B$39:$B$782,R$83)+'СЕТ СН'!$H$11+СВЦЭМ!$D$10+'СЕТ СН'!$H$6-'СЕТ СН'!$H$23</f>
        <v>1331.4079734300001</v>
      </c>
      <c r="S110" s="36">
        <f>SUMIFS(СВЦЭМ!$D$39:$D$782,СВЦЭМ!$A$39:$A$782,$A110,СВЦЭМ!$B$39:$B$782,S$83)+'СЕТ СН'!$H$11+СВЦЭМ!$D$10+'СЕТ СН'!$H$6-'СЕТ СН'!$H$23</f>
        <v>1345.52571906</v>
      </c>
      <c r="T110" s="36">
        <f>SUMIFS(СВЦЭМ!$D$39:$D$782,СВЦЭМ!$A$39:$A$782,$A110,СВЦЭМ!$B$39:$B$782,T$83)+'СЕТ СН'!$H$11+СВЦЭМ!$D$10+'СЕТ СН'!$H$6-'СЕТ СН'!$H$23</f>
        <v>1346.9917537000001</v>
      </c>
      <c r="U110" s="36">
        <f>SUMIFS(СВЦЭМ!$D$39:$D$782,СВЦЭМ!$A$39:$A$782,$A110,СВЦЭМ!$B$39:$B$782,U$83)+'СЕТ СН'!$H$11+СВЦЭМ!$D$10+'СЕТ СН'!$H$6-'СЕТ СН'!$H$23</f>
        <v>1352.9146986600001</v>
      </c>
      <c r="V110" s="36">
        <f>SUMIFS(СВЦЭМ!$D$39:$D$782,СВЦЭМ!$A$39:$A$782,$A110,СВЦЭМ!$B$39:$B$782,V$83)+'СЕТ СН'!$H$11+СВЦЭМ!$D$10+'СЕТ СН'!$H$6-'СЕТ СН'!$H$23</f>
        <v>1353.8102736400001</v>
      </c>
      <c r="W110" s="36">
        <f>SUMIFS(СВЦЭМ!$D$39:$D$782,СВЦЭМ!$A$39:$A$782,$A110,СВЦЭМ!$B$39:$B$782,W$83)+'СЕТ СН'!$H$11+СВЦЭМ!$D$10+'СЕТ СН'!$H$6-'СЕТ СН'!$H$23</f>
        <v>1359.4721144700002</v>
      </c>
      <c r="X110" s="36">
        <f>SUMIFS(СВЦЭМ!$D$39:$D$782,СВЦЭМ!$A$39:$A$782,$A110,СВЦЭМ!$B$39:$B$782,X$83)+'СЕТ СН'!$H$11+СВЦЭМ!$D$10+'СЕТ СН'!$H$6-'СЕТ СН'!$H$23</f>
        <v>1338.7380174700002</v>
      </c>
      <c r="Y110" s="36">
        <f>SUMIFS(СВЦЭМ!$D$39:$D$782,СВЦЭМ!$A$39:$A$782,$A110,СВЦЭМ!$B$39:$B$782,Y$83)+'СЕТ СН'!$H$11+СВЦЭМ!$D$10+'СЕТ СН'!$H$6-'СЕТ СН'!$H$23</f>
        <v>1342.3244059600001</v>
      </c>
    </row>
    <row r="111" spans="1:25" ht="15.75" x14ac:dyDescent="0.2">
      <c r="A111" s="35">
        <f t="shared" si="2"/>
        <v>44497</v>
      </c>
      <c r="B111" s="36">
        <f>SUMIFS(СВЦЭМ!$D$39:$D$782,СВЦЭМ!$A$39:$A$782,$A111,СВЦЭМ!$B$39:$B$782,B$83)+'СЕТ СН'!$H$11+СВЦЭМ!$D$10+'СЕТ СН'!$H$6-'СЕТ СН'!$H$23</f>
        <v>1355.8166283400001</v>
      </c>
      <c r="C111" s="36">
        <f>SUMIFS(СВЦЭМ!$D$39:$D$782,СВЦЭМ!$A$39:$A$782,$A111,СВЦЭМ!$B$39:$B$782,C$83)+'СЕТ СН'!$H$11+СВЦЭМ!$D$10+'СЕТ СН'!$H$6-'СЕТ СН'!$H$23</f>
        <v>1413.50591601</v>
      </c>
      <c r="D111" s="36">
        <f>SUMIFS(СВЦЭМ!$D$39:$D$782,СВЦЭМ!$A$39:$A$782,$A111,СВЦЭМ!$B$39:$B$782,D$83)+'СЕТ СН'!$H$11+СВЦЭМ!$D$10+'СЕТ СН'!$H$6-'СЕТ СН'!$H$23</f>
        <v>1360.20469899</v>
      </c>
      <c r="E111" s="36">
        <f>SUMIFS(СВЦЭМ!$D$39:$D$782,СВЦЭМ!$A$39:$A$782,$A111,СВЦЭМ!$B$39:$B$782,E$83)+'СЕТ СН'!$H$11+СВЦЭМ!$D$10+'СЕТ СН'!$H$6-'СЕТ СН'!$H$23</f>
        <v>1340.7691244700002</v>
      </c>
      <c r="F111" s="36">
        <f>SUMIFS(СВЦЭМ!$D$39:$D$782,СВЦЭМ!$A$39:$A$782,$A111,СВЦЭМ!$B$39:$B$782,F$83)+'СЕТ СН'!$H$11+СВЦЭМ!$D$10+'СЕТ СН'!$H$6-'СЕТ СН'!$H$23</f>
        <v>1338.3351099400002</v>
      </c>
      <c r="G111" s="36">
        <f>SUMIFS(СВЦЭМ!$D$39:$D$782,СВЦЭМ!$A$39:$A$782,$A111,СВЦЭМ!$B$39:$B$782,G$83)+'СЕТ СН'!$H$11+СВЦЭМ!$D$10+'СЕТ СН'!$H$6-'СЕТ СН'!$H$23</f>
        <v>1351.4851943400001</v>
      </c>
      <c r="H111" s="36">
        <f>SUMIFS(СВЦЭМ!$D$39:$D$782,СВЦЭМ!$A$39:$A$782,$A111,СВЦЭМ!$B$39:$B$782,H$83)+'СЕТ СН'!$H$11+СВЦЭМ!$D$10+'СЕТ СН'!$H$6-'СЕТ СН'!$H$23</f>
        <v>1368.40821428</v>
      </c>
      <c r="I111" s="36">
        <f>SUMIFS(СВЦЭМ!$D$39:$D$782,СВЦЭМ!$A$39:$A$782,$A111,СВЦЭМ!$B$39:$B$782,I$83)+'СЕТ СН'!$H$11+СВЦЭМ!$D$10+'СЕТ СН'!$H$6-'СЕТ СН'!$H$23</f>
        <v>1323.6098000500001</v>
      </c>
      <c r="J111" s="36">
        <f>SUMIFS(СВЦЭМ!$D$39:$D$782,СВЦЭМ!$A$39:$A$782,$A111,СВЦЭМ!$B$39:$B$782,J$83)+'СЕТ СН'!$H$11+СВЦЭМ!$D$10+'СЕТ СН'!$H$6-'СЕТ СН'!$H$23</f>
        <v>1281.32733016</v>
      </c>
      <c r="K111" s="36">
        <f>SUMIFS(СВЦЭМ!$D$39:$D$782,СВЦЭМ!$A$39:$A$782,$A111,СВЦЭМ!$B$39:$B$782,K$83)+'СЕТ СН'!$H$11+СВЦЭМ!$D$10+'СЕТ СН'!$H$6-'СЕТ СН'!$H$23</f>
        <v>1291.3841481700001</v>
      </c>
      <c r="L111" s="36">
        <f>SUMIFS(СВЦЭМ!$D$39:$D$782,СВЦЭМ!$A$39:$A$782,$A111,СВЦЭМ!$B$39:$B$782,L$83)+'СЕТ СН'!$H$11+СВЦЭМ!$D$10+'СЕТ СН'!$H$6-'СЕТ СН'!$H$23</f>
        <v>1301.4659277000001</v>
      </c>
      <c r="M111" s="36">
        <f>SUMIFS(СВЦЭМ!$D$39:$D$782,СВЦЭМ!$A$39:$A$782,$A111,СВЦЭМ!$B$39:$B$782,M$83)+'СЕТ СН'!$H$11+СВЦЭМ!$D$10+'СЕТ СН'!$H$6-'СЕТ СН'!$H$23</f>
        <v>1326.42341207</v>
      </c>
      <c r="N111" s="36">
        <f>SUMIFS(СВЦЭМ!$D$39:$D$782,СВЦЭМ!$A$39:$A$782,$A111,СВЦЭМ!$B$39:$B$782,N$83)+'СЕТ СН'!$H$11+СВЦЭМ!$D$10+'СЕТ СН'!$H$6-'СЕТ СН'!$H$23</f>
        <v>1334.63213683</v>
      </c>
      <c r="O111" s="36">
        <f>SUMIFS(СВЦЭМ!$D$39:$D$782,СВЦЭМ!$A$39:$A$782,$A111,СВЦЭМ!$B$39:$B$782,O$83)+'СЕТ СН'!$H$11+СВЦЭМ!$D$10+'СЕТ СН'!$H$6-'СЕТ СН'!$H$23</f>
        <v>1345.1600997100002</v>
      </c>
      <c r="P111" s="36">
        <f>SUMIFS(СВЦЭМ!$D$39:$D$782,СВЦЭМ!$A$39:$A$782,$A111,СВЦЭМ!$B$39:$B$782,P$83)+'СЕТ СН'!$H$11+СВЦЭМ!$D$10+'СЕТ СН'!$H$6-'СЕТ СН'!$H$23</f>
        <v>1343.86787084</v>
      </c>
      <c r="Q111" s="36">
        <f>SUMIFS(СВЦЭМ!$D$39:$D$782,СВЦЭМ!$A$39:$A$782,$A111,СВЦЭМ!$B$39:$B$782,Q$83)+'СЕТ СН'!$H$11+СВЦЭМ!$D$10+'СЕТ СН'!$H$6-'СЕТ СН'!$H$23</f>
        <v>1334.1231677200001</v>
      </c>
      <c r="R111" s="36">
        <f>SUMIFS(СВЦЭМ!$D$39:$D$782,СВЦЭМ!$A$39:$A$782,$A111,СВЦЭМ!$B$39:$B$782,R$83)+'СЕТ СН'!$H$11+СВЦЭМ!$D$10+'СЕТ СН'!$H$6-'СЕТ СН'!$H$23</f>
        <v>1334.60635286</v>
      </c>
      <c r="S111" s="36">
        <f>SUMIFS(СВЦЭМ!$D$39:$D$782,СВЦЭМ!$A$39:$A$782,$A111,СВЦЭМ!$B$39:$B$782,S$83)+'СЕТ СН'!$H$11+СВЦЭМ!$D$10+'СЕТ СН'!$H$6-'СЕТ СН'!$H$23</f>
        <v>1337.49907048</v>
      </c>
      <c r="T111" s="36">
        <f>SUMIFS(СВЦЭМ!$D$39:$D$782,СВЦЭМ!$A$39:$A$782,$A111,СВЦЭМ!$B$39:$B$782,T$83)+'СЕТ СН'!$H$11+СВЦЭМ!$D$10+'СЕТ СН'!$H$6-'СЕТ СН'!$H$23</f>
        <v>1306.1787584800002</v>
      </c>
      <c r="U111" s="36">
        <f>SUMIFS(СВЦЭМ!$D$39:$D$782,СВЦЭМ!$A$39:$A$782,$A111,СВЦЭМ!$B$39:$B$782,U$83)+'СЕТ СН'!$H$11+СВЦЭМ!$D$10+'СЕТ СН'!$H$6-'СЕТ СН'!$H$23</f>
        <v>1318.0553445</v>
      </c>
      <c r="V111" s="36">
        <f>SUMIFS(СВЦЭМ!$D$39:$D$782,СВЦЭМ!$A$39:$A$782,$A111,СВЦЭМ!$B$39:$B$782,V$83)+'СЕТ СН'!$H$11+СВЦЭМ!$D$10+'СЕТ СН'!$H$6-'СЕТ СН'!$H$23</f>
        <v>1311.3374919100002</v>
      </c>
      <c r="W111" s="36">
        <f>SUMIFS(СВЦЭМ!$D$39:$D$782,СВЦЭМ!$A$39:$A$782,$A111,СВЦЭМ!$B$39:$B$782,W$83)+'СЕТ СН'!$H$11+СВЦЭМ!$D$10+'СЕТ СН'!$H$6-'СЕТ СН'!$H$23</f>
        <v>1316.0931346300001</v>
      </c>
      <c r="X111" s="36">
        <f>SUMIFS(СВЦЭМ!$D$39:$D$782,СВЦЭМ!$A$39:$A$782,$A111,СВЦЭМ!$B$39:$B$782,X$83)+'СЕТ СН'!$H$11+СВЦЭМ!$D$10+'СЕТ СН'!$H$6-'СЕТ СН'!$H$23</f>
        <v>1318.9450371</v>
      </c>
      <c r="Y111" s="36">
        <f>SUMIFS(СВЦЭМ!$D$39:$D$782,СВЦЭМ!$A$39:$A$782,$A111,СВЦЭМ!$B$39:$B$782,Y$83)+'СЕТ СН'!$H$11+СВЦЭМ!$D$10+'СЕТ СН'!$H$6-'СЕТ СН'!$H$23</f>
        <v>1281.6883433100002</v>
      </c>
    </row>
    <row r="112" spans="1:25" ht="15.75" x14ac:dyDescent="0.2">
      <c r="A112" s="35">
        <f t="shared" si="2"/>
        <v>44498</v>
      </c>
      <c r="B112" s="36">
        <f>SUMIFS(СВЦЭМ!$D$39:$D$782,СВЦЭМ!$A$39:$A$782,$A112,СВЦЭМ!$B$39:$B$782,B$83)+'СЕТ СН'!$H$11+СВЦЭМ!$D$10+'СЕТ СН'!$H$6-'СЕТ СН'!$H$23</f>
        <v>1537.37343996</v>
      </c>
      <c r="C112" s="36">
        <f>SUMIFS(СВЦЭМ!$D$39:$D$782,СВЦЭМ!$A$39:$A$782,$A112,СВЦЭМ!$B$39:$B$782,C$83)+'СЕТ СН'!$H$11+СВЦЭМ!$D$10+'СЕТ СН'!$H$6-'СЕТ СН'!$H$23</f>
        <v>1554.0950022300001</v>
      </c>
      <c r="D112" s="36">
        <f>SUMIFS(СВЦЭМ!$D$39:$D$782,СВЦЭМ!$A$39:$A$782,$A112,СВЦЭМ!$B$39:$B$782,D$83)+'СЕТ СН'!$H$11+СВЦЭМ!$D$10+'СЕТ СН'!$H$6-'СЕТ СН'!$H$23</f>
        <v>1509.36998638</v>
      </c>
      <c r="E112" s="36">
        <f>SUMIFS(СВЦЭМ!$D$39:$D$782,СВЦЭМ!$A$39:$A$782,$A112,СВЦЭМ!$B$39:$B$782,E$83)+'СЕТ СН'!$H$11+СВЦЭМ!$D$10+'СЕТ СН'!$H$6-'СЕТ СН'!$H$23</f>
        <v>1487.03609456</v>
      </c>
      <c r="F112" s="36">
        <f>SUMIFS(СВЦЭМ!$D$39:$D$782,СВЦЭМ!$A$39:$A$782,$A112,СВЦЭМ!$B$39:$B$782,F$83)+'СЕТ СН'!$H$11+СВЦЭМ!$D$10+'СЕТ СН'!$H$6-'СЕТ СН'!$H$23</f>
        <v>1487.2090755000002</v>
      </c>
      <c r="G112" s="36">
        <f>SUMIFS(СВЦЭМ!$D$39:$D$782,СВЦЭМ!$A$39:$A$782,$A112,СВЦЭМ!$B$39:$B$782,G$83)+'СЕТ СН'!$H$11+СВЦЭМ!$D$10+'СЕТ СН'!$H$6-'СЕТ СН'!$H$23</f>
        <v>1497.48477041</v>
      </c>
      <c r="H112" s="36">
        <f>SUMIFS(СВЦЭМ!$D$39:$D$782,СВЦЭМ!$A$39:$A$782,$A112,СВЦЭМ!$B$39:$B$782,H$83)+'СЕТ СН'!$H$11+СВЦЭМ!$D$10+'СЕТ СН'!$H$6-'СЕТ СН'!$H$23</f>
        <v>1544.80231441</v>
      </c>
      <c r="I112" s="36">
        <f>SUMIFS(СВЦЭМ!$D$39:$D$782,СВЦЭМ!$A$39:$A$782,$A112,СВЦЭМ!$B$39:$B$782,I$83)+'СЕТ СН'!$H$11+СВЦЭМ!$D$10+'СЕТ СН'!$H$6-'СЕТ СН'!$H$23</f>
        <v>1539.44959922</v>
      </c>
      <c r="J112" s="36">
        <f>SUMIFS(СВЦЭМ!$D$39:$D$782,СВЦЭМ!$A$39:$A$782,$A112,СВЦЭМ!$B$39:$B$782,J$83)+'СЕТ СН'!$H$11+СВЦЭМ!$D$10+'СЕТ СН'!$H$6-'СЕТ СН'!$H$23</f>
        <v>1430.37385513</v>
      </c>
      <c r="K112" s="36">
        <f>SUMIFS(СВЦЭМ!$D$39:$D$782,СВЦЭМ!$A$39:$A$782,$A112,СВЦЭМ!$B$39:$B$782,K$83)+'СЕТ СН'!$H$11+СВЦЭМ!$D$10+'СЕТ СН'!$H$6-'СЕТ СН'!$H$23</f>
        <v>1281.0357511300001</v>
      </c>
      <c r="L112" s="36">
        <f>SUMIFS(СВЦЭМ!$D$39:$D$782,СВЦЭМ!$A$39:$A$782,$A112,СВЦЭМ!$B$39:$B$782,L$83)+'СЕТ СН'!$H$11+СВЦЭМ!$D$10+'СЕТ СН'!$H$6-'СЕТ СН'!$H$23</f>
        <v>1211.99151009</v>
      </c>
      <c r="M112" s="36">
        <f>SUMIFS(СВЦЭМ!$D$39:$D$782,СВЦЭМ!$A$39:$A$782,$A112,СВЦЭМ!$B$39:$B$782,M$83)+'СЕТ СН'!$H$11+СВЦЭМ!$D$10+'СЕТ СН'!$H$6-'СЕТ СН'!$H$23</f>
        <v>1240.7737895800001</v>
      </c>
      <c r="N112" s="36">
        <f>SUMIFS(СВЦЭМ!$D$39:$D$782,СВЦЭМ!$A$39:$A$782,$A112,СВЦЭМ!$B$39:$B$782,N$83)+'СЕТ СН'!$H$11+СВЦЭМ!$D$10+'СЕТ СН'!$H$6-'СЕТ СН'!$H$23</f>
        <v>1246.63486973</v>
      </c>
      <c r="O112" s="36">
        <f>SUMIFS(СВЦЭМ!$D$39:$D$782,СВЦЭМ!$A$39:$A$782,$A112,СВЦЭМ!$B$39:$B$782,O$83)+'СЕТ СН'!$H$11+СВЦЭМ!$D$10+'СЕТ СН'!$H$6-'СЕТ СН'!$H$23</f>
        <v>1250.4520259000001</v>
      </c>
      <c r="P112" s="36">
        <f>SUMIFS(СВЦЭМ!$D$39:$D$782,СВЦЭМ!$A$39:$A$782,$A112,СВЦЭМ!$B$39:$B$782,P$83)+'СЕТ СН'!$H$11+СВЦЭМ!$D$10+'СЕТ СН'!$H$6-'СЕТ СН'!$H$23</f>
        <v>1246.9152915500001</v>
      </c>
      <c r="Q112" s="36">
        <f>SUMIFS(СВЦЭМ!$D$39:$D$782,СВЦЭМ!$A$39:$A$782,$A112,СВЦЭМ!$B$39:$B$782,Q$83)+'СЕТ СН'!$H$11+СВЦЭМ!$D$10+'СЕТ СН'!$H$6-'СЕТ СН'!$H$23</f>
        <v>1247.8670923899999</v>
      </c>
      <c r="R112" s="36">
        <f>SUMIFS(СВЦЭМ!$D$39:$D$782,СВЦЭМ!$A$39:$A$782,$A112,СВЦЭМ!$B$39:$B$782,R$83)+'СЕТ СН'!$H$11+СВЦЭМ!$D$10+'СЕТ СН'!$H$6-'СЕТ СН'!$H$23</f>
        <v>1231.2732951600001</v>
      </c>
      <c r="S112" s="36">
        <f>SUMIFS(СВЦЭМ!$D$39:$D$782,СВЦЭМ!$A$39:$A$782,$A112,СВЦЭМ!$B$39:$B$782,S$83)+'СЕТ СН'!$H$11+СВЦЭМ!$D$10+'СЕТ СН'!$H$6-'СЕТ СН'!$H$23</f>
        <v>1216.0144927700001</v>
      </c>
      <c r="T112" s="36">
        <f>SUMIFS(СВЦЭМ!$D$39:$D$782,СВЦЭМ!$A$39:$A$782,$A112,СВЦЭМ!$B$39:$B$782,T$83)+'СЕТ СН'!$H$11+СВЦЭМ!$D$10+'СЕТ СН'!$H$6-'СЕТ СН'!$H$23</f>
        <v>1181.3630394500001</v>
      </c>
      <c r="U112" s="36">
        <f>SUMIFS(СВЦЭМ!$D$39:$D$782,СВЦЭМ!$A$39:$A$782,$A112,СВЦЭМ!$B$39:$B$782,U$83)+'СЕТ СН'!$H$11+СВЦЭМ!$D$10+'СЕТ СН'!$H$6-'СЕТ СН'!$H$23</f>
        <v>1140.5960700000001</v>
      </c>
      <c r="V112" s="36">
        <f>SUMIFS(СВЦЭМ!$D$39:$D$782,СВЦЭМ!$A$39:$A$782,$A112,СВЦЭМ!$B$39:$B$782,V$83)+'СЕТ СН'!$H$11+СВЦЭМ!$D$10+'СЕТ СН'!$H$6-'СЕТ СН'!$H$23</f>
        <v>1133.04324329</v>
      </c>
      <c r="W112" s="36">
        <f>SUMIFS(СВЦЭМ!$D$39:$D$782,СВЦЭМ!$A$39:$A$782,$A112,СВЦЭМ!$B$39:$B$782,W$83)+'СЕТ СН'!$H$11+СВЦЭМ!$D$10+'СЕТ СН'!$H$6-'СЕТ СН'!$H$23</f>
        <v>1122.3719610400001</v>
      </c>
      <c r="X112" s="36">
        <f>SUMIFS(СВЦЭМ!$D$39:$D$782,СВЦЭМ!$A$39:$A$782,$A112,СВЦЭМ!$B$39:$B$782,X$83)+'СЕТ СН'!$H$11+СВЦЭМ!$D$10+'СЕТ СН'!$H$6-'СЕТ СН'!$H$23</f>
        <v>1187.8473147300001</v>
      </c>
      <c r="Y112" s="36">
        <f>SUMIFS(СВЦЭМ!$D$39:$D$782,СВЦЭМ!$A$39:$A$782,$A112,СВЦЭМ!$B$39:$B$782,Y$83)+'СЕТ СН'!$H$11+СВЦЭМ!$D$10+'СЕТ СН'!$H$6-'СЕТ СН'!$H$23</f>
        <v>1203.9821823899999</v>
      </c>
    </row>
    <row r="113" spans="1:27" ht="15.75" x14ac:dyDescent="0.2">
      <c r="A113" s="35">
        <f t="shared" si="2"/>
        <v>44499</v>
      </c>
      <c r="B113" s="36">
        <f>SUMIFS(СВЦЭМ!$D$39:$D$782,СВЦЭМ!$A$39:$A$782,$A113,СВЦЭМ!$B$39:$B$782,B$83)+'СЕТ СН'!$H$11+СВЦЭМ!$D$10+'СЕТ СН'!$H$6-'СЕТ СН'!$H$23</f>
        <v>1237.4092698100001</v>
      </c>
      <c r="C113" s="36">
        <f>SUMIFS(СВЦЭМ!$D$39:$D$782,СВЦЭМ!$A$39:$A$782,$A113,СВЦЭМ!$B$39:$B$782,C$83)+'СЕТ СН'!$H$11+СВЦЭМ!$D$10+'СЕТ СН'!$H$6-'СЕТ СН'!$H$23</f>
        <v>1321.31924559</v>
      </c>
      <c r="D113" s="36">
        <f>SUMIFS(СВЦЭМ!$D$39:$D$782,СВЦЭМ!$A$39:$A$782,$A113,СВЦЭМ!$B$39:$B$782,D$83)+'СЕТ СН'!$H$11+СВЦЭМ!$D$10+'СЕТ СН'!$H$6-'СЕТ СН'!$H$23</f>
        <v>1310.1858863500001</v>
      </c>
      <c r="E113" s="36">
        <f>SUMIFS(СВЦЭМ!$D$39:$D$782,СВЦЭМ!$A$39:$A$782,$A113,СВЦЭМ!$B$39:$B$782,E$83)+'СЕТ СН'!$H$11+СВЦЭМ!$D$10+'СЕТ СН'!$H$6-'СЕТ СН'!$H$23</f>
        <v>1310.3476996900001</v>
      </c>
      <c r="F113" s="36">
        <f>SUMIFS(СВЦЭМ!$D$39:$D$782,СВЦЭМ!$A$39:$A$782,$A113,СВЦЭМ!$B$39:$B$782,F$83)+'СЕТ СН'!$H$11+СВЦЭМ!$D$10+'СЕТ СН'!$H$6-'СЕТ СН'!$H$23</f>
        <v>1308.9329629900001</v>
      </c>
      <c r="G113" s="36">
        <f>SUMIFS(СВЦЭМ!$D$39:$D$782,СВЦЭМ!$A$39:$A$782,$A113,СВЦЭМ!$B$39:$B$782,G$83)+'СЕТ СН'!$H$11+СВЦЭМ!$D$10+'СЕТ СН'!$H$6-'СЕТ СН'!$H$23</f>
        <v>1308.7473661500001</v>
      </c>
      <c r="H113" s="36">
        <f>SUMIFS(СВЦЭМ!$D$39:$D$782,СВЦЭМ!$A$39:$A$782,$A113,СВЦЭМ!$B$39:$B$782,H$83)+'СЕТ СН'!$H$11+СВЦЭМ!$D$10+'СЕТ СН'!$H$6-'СЕТ СН'!$H$23</f>
        <v>1305.13321971</v>
      </c>
      <c r="I113" s="36">
        <f>SUMIFS(СВЦЭМ!$D$39:$D$782,СВЦЭМ!$A$39:$A$782,$A113,СВЦЭМ!$B$39:$B$782,I$83)+'СЕТ СН'!$H$11+СВЦЭМ!$D$10+'СЕТ СН'!$H$6-'СЕТ СН'!$H$23</f>
        <v>1246.66844029</v>
      </c>
      <c r="J113" s="36">
        <f>SUMIFS(СВЦЭМ!$D$39:$D$782,СВЦЭМ!$A$39:$A$782,$A113,СВЦЭМ!$B$39:$B$782,J$83)+'СЕТ СН'!$H$11+СВЦЭМ!$D$10+'СЕТ СН'!$H$6-'СЕТ СН'!$H$23</f>
        <v>1233.5903663200002</v>
      </c>
      <c r="K113" s="36">
        <f>SUMIFS(СВЦЭМ!$D$39:$D$782,СВЦЭМ!$A$39:$A$782,$A113,СВЦЭМ!$B$39:$B$782,K$83)+'СЕТ СН'!$H$11+СВЦЭМ!$D$10+'СЕТ СН'!$H$6-'СЕТ СН'!$H$23</f>
        <v>1272.69450828</v>
      </c>
      <c r="L113" s="36">
        <f>SUMIFS(СВЦЭМ!$D$39:$D$782,СВЦЭМ!$A$39:$A$782,$A113,СВЦЭМ!$B$39:$B$782,L$83)+'СЕТ СН'!$H$11+СВЦЭМ!$D$10+'СЕТ СН'!$H$6-'СЕТ СН'!$H$23</f>
        <v>1285.9761615700002</v>
      </c>
      <c r="M113" s="36">
        <f>SUMIFS(СВЦЭМ!$D$39:$D$782,СВЦЭМ!$A$39:$A$782,$A113,СВЦЭМ!$B$39:$B$782,M$83)+'СЕТ СН'!$H$11+СВЦЭМ!$D$10+'СЕТ СН'!$H$6-'СЕТ СН'!$H$23</f>
        <v>1279.37242812</v>
      </c>
      <c r="N113" s="36">
        <f>SUMIFS(СВЦЭМ!$D$39:$D$782,СВЦЭМ!$A$39:$A$782,$A113,СВЦЭМ!$B$39:$B$782,N$83)+'СЕТ СН'!$H$11+СВЦЭМ!$D$10+'СЕТ СН'!$H$6-'СЕТ СН'!$H$23</f>
        <v>1273.63101607</v>
      </c>
      <c r="O113" s="36">
        <f>SUMIFS(СВЦЭМ!$D$39:$D$782,СВЦЭМ!$A$39:$A$782,$A113,СВЦЭМ!$B$39:$B$782,O$83)+'СЕТ СН'!$H$11+СВЦЭМ!$D$10+'СЕТ СН'!$H$6-'СЕТ СН'!$H$23</f>
        <v>1242.7441619200001</v>
      </c>
      <c r="P113" s="36">
        <f>SUMIFS(СВЦЭМ!$D$39:$D$782,СВЦЭМ!$A$39:$A$782,$A113,СВЦЭМ!$B$39:$B$782,P$83)+'СЕТ СН'!$H$11+СВЦЭМ!$D$10+'СЕТ СН'!$H$6-'СЕТ СН'!$H$23</f>
        <v>1231.69175767</v>
      </c>
      <c r="Q113" s="36">
        <f>SUMIFS(СВЦЭМ!$D$39:$D$782,СВЦЭМ!$A$39:$A$782,$A113,СВЦЭМ!$B$39:$B$782,Q$83)+'СЕТ СН'!$H$11+СВЦЭМ!$D$10+'СЕТ СН'!$H$6-'СЕТ СН'!$H$23</f>
        <v>1237.0112684600001</v>
      </c>
      <c r="R113" s="36">
        <f>SUMIFS(СВЦЭМ!$D$39:$D$782,СВЦЭМ!$A$39:$A$782,$A113,СВЦЭМ!$B$39:$B$782,R$83)+'СЕТ СН'!$H$11+СВЦЭМ!$D$10+'СЕТ СН'!$H$6-'СЕТ СН'!$H$23</f>
        <v>1224.09471039</v>
      </c>
      <c r="S113" s="36">
        <f>SUMIFS(СВЦЭМ!$D$39:$D$782,СВЦЭМ!$A$39:$A$782,$A113,СВЦЭМ!$B$39:$B$782,S$83)+'СЕТ СН'!$H$11+СВЦЭМ!$D$10+'СЕТ СН'!$H$6-'СЕТ СН'!$H$23</f>
        <v>1225.11777555</v>
      </c>
      <c r="T113" s="36">
        <f>SUMIFS(СВЦЭМ!$D$39:$D$782,СВЦЭМ!$A$39:$A$782,$A113,СВЦЭМ!$B$39:$B$782,T$83)+'СЕТ СН'!$H$11+СВЦЭМ!$D$10+'СЕТ СН'!$H$6-'СЕТ СН'!$H$23</f>
        <v>1257.38909246</v>
      </c>
      <c r="U113" s="36">
        <f>SUMIFS(СВЦЭМ!$D$39:$D$782,СВЦЭМ!$A$39:$A$782,$A113,СВЦЭМ!$B$39:$B$782,U$83)+'СЕТ СН'!$H$11+СВЦЭМ!$D$10+'СЕТ СН'!$H$6-'СЕТ СН'!$H$23</f>
        <v>1278.3620823400001</v>
      </c>
      <c r="V113" s="36">
        <f>SUMIFS(СВЦЭМ!$D$39:$D$782,СВЦЭМ!$A$39:$A$782,$A113,СВЦЭМ!$B$39:$B$782,V$83)+'СЕТ СН'!$H$11+СВЦЭМ!$D$10+'СЕТ СН'!$H$6-'СЕТ СН'!$H$23</f>
        <v>1263.9957058200002</v>
      </c>
      <c r="W113" s="36">
        <f>SUMIFS(СВЦЭМ!$D$39:$D$782,СВЦЭМ!$A$39:$A$782,$A113,СВЦЭМ!$B$39:$B$782,W$83)+'СЕТ СН'!$H$11+СВЦЭМ!$D$10+'СЕТ СН'!$H$6-'СЕТ СН'!$H$23</f>
        <v>1252.44837538</v>
      </c>
      <c r="X113" s="36">
        <f>SUMIFS(СВЦЭМ!$D$39:$D$782,СВЦЭМ!$A$39:$A$782,$A113,СВЦЭМ!$B$39:$B$782,X$83)+'СЕТ СН'!$H$11+СВЦЭМ!$D$10+'СЕТ СН'!$H$6-'СЕТ СН'!$H$23</f>
        <v>1227.0650748800001</v>
      </c>
      <c r="Y113" s="36">
        <f>SUMIFS(СВЦЭМ!$D$39:$D$782,СВЦЭМ!$A$39:$A$782,$A113,СВЦЭМ!$B$39:$B$782,Y$83)+'СЕТ СН'!$H$11+СВЦЭМ!$D$10+'СЕТ СН'!$H$6-'СЕТ СН'!$H$23</f>
        <v>1237.1899047300001</v>
      </c>
    </row>
    <row r="114" spans="1:27" ht="15.75" x14ac:dyDescent="0.2">
      <c r="A114" s="35">
        <f t="shared" si="2"/>
        <v>44500</v>
      </c>
      <c r="B114" s="36">
        <f>SUMIFS(СВЦЭМ!$D$39:$D$782,СВЦЭМ!$A$39:$A$782,$A114,СВЦЭМ!$B$39:$B$782,B$83)+'СЕТ СН'!$H$11+СВЦЭМ!$D$10+'СЕТ СН'!$H$6-'СЕТ СН'!$H$23</f>
        <v>1227.8920754600001</v>
      </c>
      <c r="C114" s="36">
        <f>SUMIFS(СВЦЭМ!$D$39:$D$782,СВЦЭМ!$A$39:$A$782,$A114,СВЦЭМ!$B$39:$B$782,C$83)+'СЕТ СН'!$H$11+СВЦЭМ!$D$10+'СЕТ СН'!$H$6-'СЕТ СН'!$H$23</f>
        <v>1303.1560839800002</v>
      </c>
      <c r="D114" s="36">
        <f>SUMIFS(СВЦЭМ!$D$39:$D$782,СВЦЭМ!$A$39:$A$782,$A114,СВЦЭМ!$B$39:$B$782,D$83)+'СЕТ СН'!$H$11+СВЦЭМ!$D$10+'СЕТ СН'!$H$6-'СЕТ СН'!$H$23</f>
        <v>1304.6359259800001</v>
      </c>
      <c r="E114" s="36">
        <f>SUMIFS(СВЦЭМ!$D$39:$D$782,СВЦЭМ!$A$39:$A$782,$A114,СВЦЭМ!$B$39:$B$782,E$83)+'СЕТ СН'!$H$11+СВЦЭМ!$D$10+'СЕТ СН'!$H$6-'СЕТ СН'!$H$23</f>
        <v>1297.64378719</v>
      </c>
      <c r="F114" s="36">
        <f>SUMIFS(СВЦЭМ!$D$39:$D$782,СВЦЭМ!$A$39:$A$782,$A114,СВЦЭМ!$B$39:$B$782,F$83)+'СЕТ СН'!$H$11+СВЦЭМ!$D$10+'СЕТ СН'!$H$6-'СЕТ СН'!$H$23</f>
        <v>1294.38340683</v>
      </c>
      <c r="G114" s="36">
        <f>SUMIFS(СВЦЭМ!$D$39:$D$782,СВЦЭМ!$A$39:$A$782,$A114,СВЦЭМ!$B$39:$B$782,G$83)+'СЕТ СН'!$H$11+СВЦЭМ!$D$10+'СЕТ СН'!$H$6-'СЕТ СН'!$H$23</f>
        <v>1293.1422920500002</v>
      </c>
      <c r="H114" s="36">
        <f>SUMIFS(СВЦЭМ!$D$39:$D$782,СВЦЭМ!$A$39:$A$782,$A114,СВЦЭМ!$B$39:$B$782,H$83)+'СЕТ СН'!$H$11+СВЦЭМ!$D$10+'СЕТ СН'!$H$6-'СЕТ СН'!$H$23</f>
        <v>1313.6665030000001</v>
      </c>
      <c r="I114" s="36">
        <f>SUMIFS(СВЦЭМ!$D$39:$D$782,СВЦЭМ!$A$39:$A$782,$A114,СВЦЭМ!$B$39:$B$782,I$83)+'СЕТ СН'!$H$11+СВЦЭМ!$D$10+'СЕТ СН'!$H$6-'СЕТ СН'!$H$23</f>
        <v>1268.7843801500001</v>
      </c>
      <c r="J114" s="36">
        <f>SUMIFS(СВЦЭМ!$D$39:$D$782,СВЦЭМ!$A$39:$A$782,$A114,СВЦЭМ!$B$39:$B$782,J$83)+'СЕТ СН'!$H$11+СВЦЭМ!$D$10+'СЕТ СН'!$H$6-'СЕТ СН'!$H$23</f>
        <v>1245.26883223</v>
      </c>
      <c r="K114" s="36">
        <f>SUMIFS(СВЦЭМ!$D$39:$D$782,СВЦЭМ!$A$39:$A$782,$A114,СВЦЭМ!$B$39:$B$782,K$83)+'СЕТ СН'!$H$11+СВЦЭМ!$D$10+'СЕТ СН'!$H$6-'СЕТ СН'!$H$23</f>
        <v>1237.36683683</v>
      </c>
      <c r="L114" s="36">
        <f>SUMIFS(СВЦЭМ!$D$39:$D$782,СВЦЭМ!$A$39:$A$782,$A114,СВЦЭМ!$B$39:$B$782,L$83)+'СЕТ СН'!$H$11+СВЦЭМ!$D$10+'СЕТ СН'!$H$6-'СЕТ СН'!$H$23</f>
        <v>1251.3920111000002</v>
      </c>
      <c r="M114" s="36">
        <f>SUMIFS(СВЦЭМ!$D$39:$D$782,СВЦЭМ!$A$39:$A$782,$A114,СВЦЭМ!$B$39:$B$782,M$83)+'СЕТ СН'!$H$11+СВЦЭМ!$D$10+'СЕТ СН'!$H$6-'СЕТ СН'!$H$23</f>
        <v>1246.07962782</v>
      </c>
      <c r="N114" s="36">
        <f>SUMIFS(СВЦЭМ!$D$39:$D$782,СВЦЭМ!$A$39:$A$782,$A114,СВЦЭМ!$B$39:$B$782,N$83)+'СЕТ СН'!$H$11+СВЦЭМ!$D$10+'СЕТ СН'!$H$6-'СЕТ СН'!$H$23</f>
        <v>1259.1168362600001</v>
      </c>
      <c r="O114" s="36">
        <f>SUMIFS(СВЦЭМ!$D$39:$D$782,СВЦЭМ!$A$39:$A$782,$A114,СВЦЭМ!$B$39:$B$782,O$83)+'СЕТ СН'!$H$11+СВЦЭМ!$D$10+'СЕТ СН'!$H$6-'СЕТ СН'!$H$23</f>
        <v>1275.3864696600001</v>
      </c>
      <c r="P114" s="36">
        <f>SUMIFS(СВЦЭМ!$D$39:$D$782,СВЦЭМ!$A$39:$A$782,$A114,СВЦЭМ!$B$39:$B$782,P$83)+'СЕТ СН'!$H$11+СВЦЭМ!$D$10+'СЕТ СН'!$H$6-'СЕТ СН'!$H$23</f>
        <v>1274.2721012500001</v>
      </c>
      <c r="Q114" s="36">
        <f>SUMIFS(СВЦЭМ!$D$39:$D$782,СВЦЭМ!$A$39:$A$782,$A114,СВЦЭМ!$B$39:$B$782,Q$83)+'СЕТ СН'!$H$11+СВЦЭМ!$D$10+'СЕТ СН'!$H$6-'СЕТ СН'!$H$23</f>
        <v>1268.9483253100002</v>
      </c>
      <c r="R114" s="36">
        <f>SUMIFS(СВЦЭМ!$D$39:$D$782,СВЦЭМ!$A$39:$A$782,$A114,СВЦЭМ!$B$39:$B$782,R$83)+'СЕТ СН'!$H$11+СВЦЭМ!$D$10+'СЕТ СН'!$H$6-'СЕТ СН'!$H$23</f>
        <v>1271.2976308900002</v>
      </c>
      <c r="S114" s="36">
        <f>SUMIFS(СВЦЭМ!$D$39:$D$782,СВЦЭМ!$A$39:$A$782,$A114,СВЦЭМ!$B$39:$B$782,S$83)+'СЕТ СН'!$H$11+СВЦЭМ!$D$10+'СЕТ СН'!$H$6-'СЕТ СН'!$H$23</f>
        <v>1260.3384883799999</v>
      </c>
      <c r="T114" s="36">
        <f>SUMIFS(СВЦЭМ!$D$39:$D$782,СВЦЭМ!$A$39:$A$782,$A114,СВЦЭМ!$B$39:$B$782,T$83)+'СЕТ СН'!$H$11+СВЦЭМ!$D$10+'СЕТ СН'!$H$6-'СЕТ СН'!$H$23</f>
        <v>1284.69745216</v>
      </c>
      <c r="U114" s="36">
        <f>SUMIFS(СВЦЭМ!$D$39:$D$782,СВЦЭМ!$A$39:$A$782,$A114,СВЦЭМ!$B$39:$B$782,U$83)+'СЕТ СН'!$H$11+СВЦЭМ!$D$10+'СЕТ СН'!$H$6-'СЕТ СН'!$H$23</f>
        <v>1292.6547016900001</v>
      </c>
      <c r="V114" s="36">
        <f>SUMIFS(СВЦЭМ!$D$39:$D$782,СВЦЭМ!$A$39:$A$782,$A114,СВЦЭМ!$B$39:$B$782,V$83)+'СЕТ СН'!$H$11+СВЦЭМ!$D$10+'СЕТ СН'!$H$6-'СЕТ СН'!$H$23</f>
        <v>1281.1188755100002</v>
      </c>
      <c r="W114" s="36">
        <f>SUMIFS(СВЦЭМ!$D$39:$D$782,СВЦЭМ!$A$39:$A$782,$A114,СВЦЭМ!$B$39:$B$782,W$83)+'СЕТ СН'!$H$11+СВЦЭМ!$D$10+'СЕТ СН'!$H$6-'СЕТ СН'!$H$23</f>
        <v>1265.5566813200001</v>
      </c>
      <c r="X114" s="36">
        <f>SUMIFS(СВЦЭМ!$D$39:$D$782,СВЦЭМ!$A$39:$A$782,$A114,СВЦЭМ!$B$39:$B$782,X$83)+'СЕТ СН'!$H$11+СВЦЭМ!$D$10+'СЕТ СН'!$H$6-'СЕТ СН'!$H$23</f>
        <v>1240.7007942700002</v>
      </c>
      <c r="Y114" s="36">
        <f>SUMIFS(СВЦЭМ!$D$39:$D$782,СВЦЭМ!$A$39:$A$782,$A114,СВЦЭМ!$B$39:$B$782,Y$83)+'СЕТ СН'!$H$11+СВЦЭМ!$D$10+'СЕТ СН'!$H$6-'СЕТ СН'!$H$23</f>
        <v>1252.4330736100001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01.10.2021</v>
      </c>
      <c r="B120" s="36">
        <f>SUMIFS(СВЦЭМ!$D$39:$D$782,СВЦЭМ!$A$39:$A$782,$A120,СВЦЭМ!$B$39:$B$782,B$119)+'СЕТ СН'!$I$11+СВЦЭМ!$D$10+'СЕТ СН'!$I$6-'СЕТ СН'!$I$23</f>
        <v>1468.7548403000001</v>
      </c>
      <c r="C120" s="36">
        <f>SUMIFS(СВЦЭМ!$D$39:$D$782,СВЦЭМ!$A$39:$A$782,$A120,СВЦЭМ!$B$39:$B$782,C$119)+'СЕТ СН'!$I$11+СВЦЭМ!$D$10+'СЕТ СН'!$I$6-'СЕТ СН'!$I$23</f>
        <v>1500.0873593599999</v>
      </c>
      <c r="D120" s="36">
        <f>SUMIFS(СВЦЭМ!$D$39:$D$782,СВЦЭМ!$A$39:$A$782,$A120,СВЦЭМ!$B$39:$B$782,D$119)+'СЕТ СН'!$I$11+СВЦЭМ!$D$10+'СЕТ СН'!$I$6-'СЕТ СН'!$I$23</f>
        <v>1568.4897388900001</v>
      </c>
      <c r="E120" s="36">
        <f>SUMIFS(СВЦЭМ!$D$39:$D$782,СВЦЭМ!$A$39:$A$782,$A120,СВЦЭМ!$B$39:$B$782,E$119)+'СЕТ СН'!$I$11+СВЦЭМ!$D$10+'СЕТ СН'!$I$6-'СЕТ СН'!$I$23</f>
        <v>1589.6600014799999</v>
      </c>
      <c r="F120" s="36">
        <f>SUMIFS(СВЦЭМ!$D$39:$D$782,СВЦЭМ!$A$39:$A$782,$A120,СВЦЭМ!$B$39:$B$782,F$119)+'СЕТ СН'!$I$11+СВЦЭМ!$D$10+'СЕТ СН'!$I$6-'СЕТ СН'!$I$23</f>
        <v>1598.35417547</v>
      </c>
      <c r="G120" s="36">
        <f>SUMIFS(СВЦЭМ!$D$39:$D$782,СВЦЭМ!$A$39:$A$782,$A120,СВЦЭМ!$B$39:$B$782,G$119)+'СЕТ СН'!$I$11+СВЦЭМ!$D$10+'СЕТ СН'!$I$6-'СЕТ СН'!$I$23</f>
        <v>1588.48568445</v>
      </c>
      <c r="H120" s="36">
        <f>SUMIFS(СВЦЭМ!$D$39:$D$782,СВЦЭМ!$A$39:$A$782,$A120,СВЦЭМ!$B$39:$B$782,H$119)+'СЕТ СН'!$I$11+СВЦЭМ!$D$10+'СЕТ СН'!$I$6-'СЕТ СН'!$I$23</f>
        <v>1563.8527464699998</v>
      </c>
      <c r="I120" s="36">
        <f>SUMIFS(СВЦЭМ!$D$39:$D$782,СВЦЭМ!$A$39:$A$782,$A120,СВЦЭМ!$B$39:$B$782,I$119)+'СЕТ СН'!$I$11+СВЦЭМ!$D$10+'СЕТ СН'!$I$6-'СЕТ СН'!$I$23</f>
        <v>1554.8130251999999</v>
      </c>
      <c r="J120" s="36">
        <f>SUMIFS(СВЦЭМ!$D$39:$D$782,СВЦЭМ!$A$39:$A$782,$A120,СВЦЭМ!$B$39:$B$782,J$119)+'СЕТ СН'!$I$11+СВЦЭМ!$D$10+'СЕТ СН'!$I$6-'СЕТ СН'!$I$23</f>
        <v>1478.6355739800001</v>
      </c>
      <c r="K120" s="36">
        <f>SUMIFS(СВЦЭМ!$D$39:$D$782,СВЦЭМ!$A$39:$A$782,$A120,СВЦЭМ!$B$39:$B$782,K$119)+'СЕТ СН'!$I$11+СВЦЭМ!$D$10+'СЕТ СН'!$I$6-'СЕТ СН'!$I$23</f>
        <v>1502.12131497</v>
      </c>
      <c r="L120" s="36">
        <f>SUMIFS(СВЦЭМ!$D$39:$D$782,СВЦЭМ!$A$39:$A$782,$A120,СВЦЭМ!$B$39:$B$782,L$119)+'СЕТ СН'!$I$11+СВЦЭМ!$D$10+'СЕТ СН'!$I$6-'СЕТ СН'!$I$23</f>
        <v>1502.5178544599999</v>
      </c>
      <c r="M120" s="36">
        <f>SUMIFS(СВЦЭМ!$D$39:$D$782,СВЦЭМ!$A$39:$A$782,$A120,СВЦЭМ!$B$39:$B$782,M$119)+'СЕТ СН'!$I$11+СВЦЭМ!$D$10+'СЕТ СН'!$I$6-'СЕТ СН'!$I$23</f>
        <v>1484.02687156</v>
      </c>
      <c r="N120" s="36">
        <f>SUMIFS(СВЦЭМ!$D$39:$D$782,СВЦЭМ!$A$39:$A$782,$A120,СВЦЭМ!$B$39:$B$782,N$119)+'СЕТ СН'!$I$11+СВЦЭМ!$D$10+'СЕТ СН'!$I$6-'СЕТ СН'!$I$23</f>
        <v>1475.1737781500001</v>
      </c>
      <c r="O120" s="36">
        <f>SUMIFS(СВЦЭМ!$D$39:$D$782,СВЦЭМ!$A$39:$A$782,$A120,СВЦЭМ!$B$39:$B$782,O$119)+'СЕТ СН'!$I$11+СВЦЭМ!$D$10+'СЕТ СН'!$I$6-'СЕТ СН'!$I$23</f>
        <v>1466.1113328599999</v>
      </c>
      <c r="P120" s="36">
        <f>SUMIFS(СВЦЭМ!$D$39:$D$782,СВЦЭМ!$A$39:$A$782,$A120,СВЦЭМ!$B$39:$B$782,P$119)+'СЕТ СН'!$I$11+СВЦЭМ!$D$10+'СЕТ СН'!$I$6-'СЕТ СН'!$I$23</f>
        <v>1472.5461614800001</v>
      </c>
      <c r="Q120" s="36">
        <f>SUMIFS(СВЦЭМ!$D$39:$D$782,СВЦЭМ!$A$39:$A$782,$A120,СВЦЭМ!$B$39:$B$782,Q$119)+'СЕТ СН'!$I$11+СВЦЭМ!$D$10+'СЕТ СН'!$I$6-'СЕТ СН'!$I$23</f>
        <v>1468.3999819199998</v>
      </c>
      <c r="R120" s="36">
        <f>SUMIFS(СВЦЭМ!$D$39:$D$782,СВЦЭМ!$A$39:$A$782,$A120,СВЦЭМ!$B$39:$B$782,R$119)+'СЕТ СН'!$I$11+СВЦЭМ!$D$10+'СЕТ СН'!$I$6-'СЕТ СН'!$I$23</f>
        <v>1464.5138353</v>
      </c>
      <c r="S120" s="36">
        <f>SUMIFS(СВЦЭМ!$D$39:$D$782,СВЦЭМ!$A$39:$A$782,$A120,СВЦЭМ!$B$39:$B$782,S$119)+'СЕТ СН'!$I$11+СВЦЭМ!$D$10+'СЕТ СН'!$I$6-'СЕТ СН'!$I$23</f>
        <v>1462.7151626499999</v>
      </c>
      <c r="T120" s="36">
        <f>SUMIFS(СВЦЭМ!$D$39:$D$782,СВЦЭМ!$A$39:$A$782,$A120,СВЦЭМ!$B$39:$B$782,T$119)+'СЕТ СН'!$I$11+СВЦЭМ!$D$10+'СЕТ СН'!$I$6-'СЕТ СН'!$I$23</f>
        <v>1453.0209956799999</v>
      </c>
      <c r="U120" s="36">
        <f>SUMIFS(СВЦЭМ!$D$39:$D$782,СВЦЭМ!$A$39:$A$782,$A120,СВЦЭМ!$B$39:$B$782,U$119)+'СЕТ СН'!$I$11+СВЦЭМ!$D$10+'СЕТ СН'!$I$6-'СЕТ СН'!$I$23</f>
        <v>1424.55647458</v>
      </c>
      <c r="V120" s="36">
        <f>SUMIFS(СВЦЭМ!$D$39:$D$782,СВЦЭМ!$A$39:$A$782,$A120,СВЦЭМ!$B$39:$B$782,V$119)+'СЕТ СН'!$I$11+СВЦЭМ!$D$10+'СЕТ СН'!$I$6-'СЕТ СН'!$I$23</f>
        <v>1395.7310346199999</v>
      </c>
      <c r="W120" s="36">
        <f>SUMIFS(СВЦЭМ!$D$39:$D$782,СВЦЭМ!$A$39:$A$782,$A120,СВЦЭМ!$B$39:$B$782,W$119)+'СЕТ СН'!$I$11+СВЦЭМ!$D$10+'СЕТ СН'!$I$6-'СЕТ СН'!$I$23</f>
        <v>1407.36985916</v>
      </c>
      <c r="X120" s="36">
        <f>SUMIFS(СВЦЭМ!$D$39:$D$782,СВЦЭМ!$A$39:$A$782,$A120,СВЦЭМ!$B$39:$B$782,X$119)+'СЕТ СН'!$I$11+СВЦЭМ!$D$10+'СЕТ СН'!$I$6-'СЕТ СН'!$I$23</f>
        <v>1436.99756802</v>
      </c>
      <c r="Y120" s="36">
        <f>SUMIFS(СВЦЭМ!$D$39:$D$782,СВЦЭМ!$A$39:$A$782,$A120,СВЦЭМ!$B$39:$B$782,Y$119)+'СЕТ СН'!$I$11+СВЦЭМ!$D$10+'СЕТ СН'!$I$6-'СЕТ СН'!$I$23</f>
        <v>1466.47850189</v>
      </c>
      <c r="AA120" s="45"/>
    </row>
    <row r="121" spans="1:27" ht="15.75" x14ac:dyDescent="0.2">
      <c r="A121" s="35">
        <f>A120+1</f>
        <v>44471</v>
      </c>
      <c r="B121" s="36">
        <f>SUMIFS(СВЦЭМ!$D$39:$D$782,СВЦЭМ!$A$39:$A$782,$A121,СВЦЭМ!$B$39:$B$782,B$119)+'СЕТ СН'!$I$11+СВЦЭМ!$D$10+'СЕТ СН'!$I$6-'СЕТ СН'!$I$23</f>
        <v>1538.4317332000001</v>
      </c>
      <c r="C121" s="36">
        <f>SUMIFS(СВЦЭМ!$D$39:$D$782,СВЦЭМ!$A$39:$A$782,$A121,СВЦЭМ!$B$39:$B$782,C$119)+'СЕТ СН'!$I$11+СВЦЭМ!$D$10+'СЕТ СН'!$I$6-'СЕТ СН'!$I$23</f>
        <v>1576.02252778</v>
      </c>
      <c r="D121" s="36">
        <f>SUMIFS(СВЦЭМ!$D$39:$D$782,СВЦЭМ!$A$39:$A$782,$A121,СВЦЭМ!$B$39:$B$782,D$119)+'СЕТ СН'!$I$11+СВЦЭМ!$D$10+'СЕТ СН'!$I$6-'СЕТ СН'!$I$23</f>
        <v>1613.2019464299999</v>
      </c>
      <c r="E121" s="36">
        <f>SUMIFS(СВЦЭМ!$D$39:$D$782,СВЦЭМ!$A$39:$A$782,$A121,СВЦЭМ!$B$39:$B$782,E$119)+'СЕТ СН'!$I$11+СВЦЭМ!$D$10+'СЕТ СН'!$I$6-'СЕТ СН'!$I$23</f>
        <v>1631.6047088</v>
      </c>
      <c r="F121" s="36">
        <f>SUMIFS(СВЦЭМ!$D$39:$D$782,СВЦЭМ!$A$39:$A$782,$A121,СВЦЭМ!$B$39:$B$782,F$119)+'СЕТ СН'!$I$11+СВЦЭМ!$D$10+'СЕТ СН'!$I$6-'СЕТ СН'!$I$23</f>
        <v>1629.9249980299999</v>
      </c>
      <c r="G121" s="36">
        <f>SUMIFS(СВЦЭМ!$D$39:$D$782,СВЦЭМ!$A$39:$A$782,$A121,СВЦЭМ!$B$39:$B$782,G$119)+'СЕТ СН'!$I$11+СВЦЭМ!$D$10+'СЕТ СН'!$I$6-'СЕТ СН'!$I$23</f>
        <v>1620.11220703</v>
      </c>
      <c r="H121" s="36">
        <f>SUMIFS(СВЦЭМ!$D$39:$D$782,СВЦЭМ!$A$39:$A$782,$A121,СВЦЭМ!$B$39:$B$782,H$119)+'СЕТ СН'!$I$11+СВЦЭМ!$D$10+'СЕТ СН'!$I$6-'СЕТ СН'!$I$23</f>
        <v>1558.3923750299998</v>
      </c>
      <c r="I121" s="36">
        <f>SUMIFS(СВЦЭМ!$D$39:$D$782,СВЦЭМ!$A$39:$A$782,$A121,СВЦЭМ!$B$39:$B$782,I$119)+'СЕТ СН'!$I$11+СВЦЭМ!$D$10+'СЕТ СН'!$I$6-'СЕТ СН'!$I$23</f>
        <v>1506.37254377</v>
      </c>
      <c r="J121" s="36">
        <f>SUMIFS(СВЦЭМ!$D$39:$D$782,СВЦЭМ!$A$39:$A$782,$A121,СВЦЭМ!$B$39:$B$782,J$119)+'СЕТ СН'!$I$11+СВЦЭМ!$D$10+'СЕТ СН'!$I$6-'СЕТ СН'!$I$23</f>
        <v>1426.20830204</v>
      </c>
      <c r="K121" s="36">
        <f>SUMIFS(СВЦЭМ!$D$39:$D$782,СВЦЭМ!$A$39:$A$782,$A121,СВЦЭМ!$B$39:$B$782,K$119)+'СЕТ СН'!$I$11+СВЦЭМ!$D$10+'СЕТ СН'!$I$6-'СЕТ СН'!$I$23</f>
        <v>1419.9672018399999</v>
      </c>
      <c r="L121" s="36">
        <f>SUMIFS(СВЦЭМ!$D$39:$D$782,СВЦЭМ!$A$39:$A$782,$A121,СВЦЭМ!$B$39:$B$782,L$119)+'СЕТ СН'!$I$11+СВЦЭМ!$D$10+'СЕТ СН'!$I$6-'СЕТ СН'!$I$23</f>
        <v>1427.26951317</v>
      </c>
      <c r="M121" s="36">
        <f>SUMIFS(СВЦЭМ!$D$39:$D$782,СВЦЭМ!$A$39:$A$782,$A121,СВЦЭМ!$B$39:$B$782,M$119)+'СЕТ СН'!$I$11+СВЦЭМ!$D$10+'СЕТ СН'!$I$6-'СЕТ СН'!$I$23</f>
        <v>1418.87401602</v>
      </c>
      <c r="N121" s="36">
        <f>SUMIFS(СВЦЭМ!$D$39:$D$782,СВЦЭМ!$A$39:$A$782,$A121,СВЦЭМ!$B$39:$B$782,N$119)+'СЕТ СН'!$I$11+СВЦЭМ!$D$10+'СЕТ СН'!$I$6-'СЕТ СН'!$I$23</f>
        <v>1409.2899430100001</v>
      </c>
      <c r="O121" s="36">
        <f>SUMIFS(СВЦЭМ!$D$39:$D$782,СВЦЭМ!$A$39:$A$782,$A121,СВЦЭМ!$B$39:$B$782,O$119)+'СЕТ СН'!$I$11+СВЦЭМ!$D$10+'СЕТ СН'!$I$6-'СЕТ СН'!$I$23</f>
        <v>1414.6116837999998</v>
      </c>
      <c r="P121" s="36">
        <f>SUMIFS(СВЦЭМ!$D$39:$D$782,СВЦЭМ!$A$39:$A$782,$A121,СВЦЭМ!$B$39:$B$782,P$119)+'СЕТ СН'!$I$11+СВЦЭМ!$D$10+'СЕТ СН'!$I$6-'СЕТ СН'!$I$23</f>
        <v>1433.69601842</v>
      </c>
      <c r="Q121" s="36">
        <f>SUMIFS(СВЦЭМ!$D$39:$D$782,СВЦЭМ!$A$39:$A$782,$A121,СВЦЭМ!$B$39:$B$782,Q$119)+'СЕТ СН'!$I$11+СВЦЭМ!$D$10+'СЕТ СН'!$I$6-'СЕТ СН'!$I$23</f>
        <v>1436.17105552</v>
      </c>
      <c r="R121" s="36">
        <f>SUMIFS(СВЦЭМ!$D$39:$D$782,СВЦЭМ!$A$39:$A$782,$A121,СВЦЭМ!$B$39:$B$782,R$119)+'СЕТ СН'!$I$11+СВЦЭМ!$D$10+'СЕТ СН'!$I$6-'СЕТ СН'!$I$23</f>
        <v>1438.4767238700001</v>
      </c>
      <c r="S121" s="36">
        <f>SUMIFS(СВЦЭМ!$D$39:$D$782,СВЦЭМ!$A$39:$A$782,$A121,СВЦЭМ!$B$39:$B$782,S$119)+'СЕТ СН'!$I$11+СВЦЭМ!$D$10+'СЕТ СН'!$I$6-'СЕТ СН'!$I$23</f>
        <v>1452.4970636799999</v>
      </c>
      <c r="T121" s="36">
        <f>SUMIFS(СВЦЭМ!$D$39:$D$782,СВЦЭМ!$A$39:$A$782,$A121,СВЦЭМ!$B$39:$B$782,T$119)+'СЕТ СН'!$I$11+СВЦЭМ!$D$10+'СЕТ СН'!$I$6-'СЕТ СН'!$I$23</f>
        <v>1423.9020195600001</v>
      </c>
      <c r="U121" s="36">
        <f>SUMIFS(СВЦЭМ!$D$39:$D$782,СВЦЭМ!$A$39:$A$782,$A121,СВЦЭМ!$B$39:$B$782,U$119)+'СЕТ СН'!$I$11+СВЦЭМ!$D$10+'СЕТ СН'!$I$6-'СЕТ СН'!$I$23</f>
        <v>1409.31041592</v>
      </c>
      <c r="V121" s="36">
        <f>SUMIFS(СВЦЭМ!$D$39:$D$782,СВЦЭМ!$A$39:$A$782,$A121,СВЦЭМ!$B$39:$B$782,V$119)+'СЕТ СН'!$I$11+СВЦЭМ!$D$10+'СЕТ СН'!$I$6-'СЕТ СН'!$I$23</f>
        <v>1415.2384044400001</v>
      </c>
      <c r="W121" s="36">
        <f>SUMIFS(СВЦЭМ!$D$39:$D$782,СВЦЭМ!$A$39:$A$782,$A121,СВЦЭМ!$B$39:$B$782,W$119)+'СЕТ СН'!$I$11+СВЦЭМ!$D$10+'СЕТ СН'!$I$6-'СЕТ СН'!$I$23</f>
        <v>1403.7894155099998</v>
      </c>
      <c r="X121" s="36">
        <f>SUMIFS(СВЦЭМ!$D$39:$D$782,СВЦЭМ!$A$39:$A$782,$A121,СВЦЭМ!$B$39:$B$782,X$119)+'СЕТ СН'!$I$11+СВЦЭМ!$D$10+'СЕТ СН'!$I$6-'СЕТ СН'!$I$23</f>
        <v>1512.3617857300001</v>
      </c>
      <c r="Y121" s="36">
        <f>SUMIFS(СВЦЭМ!$D$39:$D$782,СВЦЭМ!$A$39:$A$782,$A121,СВЦЭМ!$B$39:$B$782,Y$119)+'СЕТ СН'!$I$11+СВЦЭМ!$D$10+'СЕТ СН'!$I$6-'СЕТ СН'!$I$23</f>
        <v>1485.6264431099999</v>
      </c>
    </row>
    <row r="122" spans="1:27" ht="15.75" x14ac:dyDescent="0.2">
      <c r="A122" s="35">
        <f t="shared" ref="A122:A150" si="3">A121+1</f>
        <v>44472</v>
      </c>
      <c r="B122" s="36">
        <f>SUMIFS(СВЦЭМ!$D$39:$D$782,СВЦЭМ!$A$39:$A$782,$A122,СВЦЭМ!$B$39:$B$782,B$119)+'СЕТ СН'!$I$11+СВЦЭМ!$D$10+'СЕТ СН'!$I$6-'СЕТ СН'!$I$23</f>
        <v>1503.75557454</v>
      </c>
      <c r="C122" s="36">
        <f>SUMIFS(СВЦЭМ!$D$39:$D$782,СВЦЭМ!$A$39:$A$782,$A122,СВЦЭМ!$B$39:$B$782,C$119)+'СЕТ СН'!$I$11+СВЦЭМ!$D$10+'СЕТ СН'!$I$6-'СЕТ СН'!$I$23</f>
        <v>1557.41879161</v>
      </c>
      <c r="D122" s="36">
        <f>SUMIFS(СВЦЭМ!$D$39:$D$782,СВЦЭМ!$A$39:$A$782,$A122,СВЦЭМ!$B$39:$B$782,D$119)+'СЕТ СН'!$I$11+СВЦЭМ!$D$10+'СЕТ СН'!$I$6-'СЕТ СН'!$I$23</f>
        <v>1614.48446184</v>
      </c>
      <c r="E122" s="36">
        <f>SUMIFS(СВЦЭМ!$D$39:$D$782,СВЦЭМ!$A$39:$A$782,$A122,СВЦЭМ!$B$39:$B$782,E$119)+'СЕТ СН'!$I$11+СВЦЭМ!$D$10+'СЕТ СН'!$I$6-'СЕТ СН'!$I$23</f>
        <v>1630.94284309</v>
      </c>
      <c r="F122" s="36">
        <f>SUMIFS(СВЦЭМ!$D$39:$D$782,СВЦЭМ!$A$39:$A$782,$A122,СВЦЭМ!$B$39:$B$782,F$119)+'СЕТ СН'!$I$11+СВЦЭМ!$D$10+'СЕТ СН'!$I$6-'СЕТ СН'!$I$23</f>
        <v>1633.48384283</v>
      </c>
      <c r="G122" s="36">
        <f>SUMIFS(СВЦЭМ!$D$39:$D$782,СВЦЭМ!$A$39:$A$782,$A122,СВЦЭМ!$B$39:$B$782,G$119)+'СЕТ СН'!$I$11+СВЦЭМ!$D$10+'СЕТ СН'!$I$6-'СЕТ СН'!$I$23</f>
        <v>1627.04175805</v>
      </c>
      <c r="H122" s="36">
        <f>SUMIFS(СВЦЭМ!$D$39:$D$782,СВЦЭМ!$A$39:$A$782,$A122,СВЦЭМ!$B$39:$B$782,H$119)+'СЕТ СН'!$I$11+СВЦЭМ!$D$10+'СЕТ СН'!$I$6-'СЕТ СН'!$I$23</f>
        <v>1576.6451930599999</v>
      </c>
      <c r="I122" s="36">
        <f>SUMIFS(СВЦЭМ!$D$39:$D$782,СВЦЭМ!$A$39:$A$782,$A122,СВЦЭМ!$B$39:$B$782,I$119)+'СЕТ СН'!$I$11+СВЦЭМ!$D$10+'СЕТ СН'!$I$6-'СЕТ СН'!$I$23</f>
        <v>1510.59798753</v>
      </c>
      <c r="J122" s="36">
        <f>SUMIFS(СВЦЭМ!$D$39:$D$782,СВЦЭМ!$A$39:$A$782,$A122,СВЦЭМ!$B$39:$B$782,J$119)+'СЕТ СН'!$I$11+СВЦЭМ!$D$10+'СЕТ СН'!$I$6-'СЕТ СН'!$I$23</f>
        <v>1468.08821285</v>
      </c>
      <c r="K122" s="36">
        <f>SUMIFS(СВЦЭМ!$D$39:$D$782,СВЦЭМ!$A$39:$A$782,$A122,СВЦЭМ!$B$39:$B$782,K$119)+'СЕТ СН'!$I$11+СВЦЭМ!$D$10+'СЕТ СН'!$I$6-'СЕТ СН'!$I$23</f>
        <v>1429.3138710600001</v>
      </c>
      <c r="L122" s="36">
        <f>SUMIFS(СВЦЭМ!$D$39:$D$782,СВЦЭМ!$A$39:$A$782,$A122,СВЦЭМ!$B$39:$B$782,L$119)+'СЕТ СН'!$I$11+СВЦЭМ!$D$10+'СЕТ СН'!$I$6-'СЕТ СН'!$I$23</f>
        <v>1424.5618918299999</v>
      </c>
      <c r="M122" s="36">
        <f>SUMIFS(СВЦЭМ!$D$39:$D$782,СВЦЭМ!$A$39:$A$782,$A122,СВЦЭМ!$B$39:$B$782,M$119)+'СЕТ СН'!$I$11+СВЦЭМ!$D$10+'СЕТ СН'!$I$6-'СЕТ СН'!$I$23</f>
        <v>1426.8406919399999</v>
      </c>
      <c r="N122" s="36">
        <f>SUMIFS(СВЦЭМ!$D$39:$D$782,СВЦЭМ!$A$39:$A$782,$A122,СВЦЭМ!$B$39:$B$782,N$119)+'СЕТ СН'!$I$11+СВЦЭМ!$D$10+'СЕТ СН'!$I$6-'СЕТ СН'!$I$23</f>
        <v>1444.83761123</v>
      </c>
      <c r="O122" s="36">
        <f>SUMIFS(СВЦЭМ!$D$39:$D$782,СВЦЭМ!$A$39:$A$782,$A122,СВЦЭМ!$B$39:$B$782,O$119)+'СЕТ СН'!$I$11+СВЦЭМ!$D$10+'СЕТ СН'!$I$6-'СЕТ СН'!$I$23</f>
        <v>1449.5094904699999</v>
      </c>
      <c r="P122" s="36">
        <f>SUMIFS(СВЦЭМ!$D$39:$D$782,СВЦЭМ!$A$39:$A$782,$A122,СВЦЭМ!$B$39:$B$782,P$119)+'СЕТ СН'!$I$11+СВЦЭМ!$D$10+'СЕТ СН'!$I$6-'СЕТ СН'!$I$23</f>
        <v>1451.30490141</v>
      </c>
      <c r="Q122" s="36">
        <f>SUMIFS(СВЦЭМ!$D$39:$D$782,СВЦЭМ!$A$39:$A$782,$A122,СВЦЭМ!$B$39:$B$782,Q$119)+'СЕТ СН'!$I$11+СВЦЭМ!$D$10+'СЕТ СН'!$I$6-'СЕТ СН'!$I$23</f>
        <v>1450.7441635299999</v>
      </c>
      <c r="R122" s="36">
        <f>SUMIFS(СВЦЭМ!$D$39:$D$782,СВЦЭМ!$A$39:$A$782,$A122,СВЦЭМ!$B$39:$B$782,R$119)+'СЕТ СН'!$I$11+СВЦЭМ!$D$10+'СЕТ СН'!$I$6-'СЕТ СН'!$I$23</f>
        <v>1440.2118364799999</v>
      </c>
      <c r="S122" s="36">
        <f>SUMIFS(СВЦЭМ!$D$39:$D$782,СВЦЭМ!$A$39:$A$782,$A122,СВЦЭМ!$B$39:$B$782,S$119)+'СЕТ СН'!$I$11+СВЦЭМ!$D$10+'СЕТ СН'!$I$6-'СЕТ СН'!$I$23</f>
        <v>1446.53644035</v>
      </c>
      <c r="T122" s="36">
        <f>SUMIFS(СВЦЭМ!$D$39:$D$782,СВЦЭМ!$A$39:$A$782,$A122,СВЦЭМ!$B$39:$B$782,T$119)+'СЕТ СН'!$I$11+СВЦЭМ!$D$10+'СЕТ СН'!$I$6-'СЕТ СН'!$I$23</f>
        <v>1435.2253970900001</v>
      </c>
      <c r="U122" s="36">
        <f>SUMIFS(СВЦЭМ!$D$39:$D$782,СВЦЭМ!$A$39:$A$782,$A122,СВЦЭМ!$B$39:$B$782,U$119)+'СЕТ СН'!$I$11+СВЦЭМ!$D$10+'СЕТ СН'!$I$6-'СЕТ СН'!$I$23</f>
        <v>1427.31225982</v>
      </c>
      <c r="V122" s="36">
        <f>SUMIFS(СВЦЭМ!$D$39:$D$782,СВЦЭМ!$A$39:$A$782,$A122,СВЦЭМ!$B$39:$B$782,V$119)+'СЕТ СН'!$I$11+СВЦЭМ!$D$10+'СЕТ СН'!$I$6-'СЕТ СН'!$I$23</f>
        <v>1413.33202904</v>
      </c>
      <c r="W122" s="36">
        <f>SUMIFS(СВЦЭМ!$D$39:$D$782,СВЦЭМ!$A$39:$A$782,$A122,СВЦЭМ!$B$39:$B$782,W$119)+'СЕТ СН'!$I$11+СВЦЭМ!$D$10+'СЕТ СН'!$I$6-'СЕТ СН'!$I$23</f>
        <v>1394.2008356299998</v>
      </c>
      <c r="X122" s="36">
        <f>SUMIFS(СВЦЭМ!$D$39:$D$782,СВЦЭМ!$A$39:$A$782,$A122,СВЦЭМ!$B$39:$B$782,X$119)+'СЕТ СН'!$I$11+СВЦЭМ!$D$10+'СЕТ СН'!$I$6-'СЕТ СН'!$I$23</f>
        <v>1396.37494853</v>
      </c>
      <c r="Y122" s="36">
        <f>SUMIFS(СВЦЭМ!$D$39:$D$782,СВЦЭМ!$A$39:$A$782,$A122,СВЦЭМ!$B$39:$B$782,Y$119)+'СЕТ СН'!$I$11+СВЦЭМ!$D$10+'СЕТ СН'!$I$6-'СЕТ СН'!$I$23</f>
        <v>1413.8031058000001</v>
      </c>
    </row>
    <row r="123" spans="1:27" ht="15.75" x14ac:dyDescent="0.2">
      <c r="A123" s="35">
        <f t="shared" si="3"/>
        <v>44473</v>
      </c>
      <c r="B123" s="36">
        <f>SUMIFS(СВЦЭМ!$D$39:$D$782,СВЦЭМ!$A$39:$A$782,$A123,СВЦЭМ!$B$39:$B$782,B$119)+'СЕТ СН'!$I$11+СВЦЭМ!$D$10+'СЕТ СН'!$I$6-'СЕТ СН'!$I$23</f>
        <v>1478.50507586</v>
      </c>
      <c r="C123" s="36">
        <f>SUMIFS(СВЦЭМ!$D$39:$D$782,СВЦЭМ!$A$39:$A$782,$A123,СВЦЭМ!$B$39:$B$782,C$119)+'СЕТ СН'!$I$11+СВЦЭМ!$D$10+'СЕТ СН'!$I$6-'СЕТ СН'!$I$23</f>
        <v>1507.2041100699998</v>
      </c>
      <c r="D123" s="36">
        <f>SUMIFS(СВЦЭМ!$D$39:$D$782,СВЦЭМ!$A$39:$A$782,$A123,СВЦЭМ!$B$39:$B$782,D$119)+'СЕТ СН'!$I$11+СВЦЭМ!$D$10+'СЕТ СН'!$I$6-'СЕТ СН'!$I$23</f>
        <v>1501.68048613</v>
      </c>
      <c r="E123" s="36">
        <f>SUMIFS(СВЦЭМ!$D$39:$D$782,СВЦЭМ!$A$39:$A$782,$A123,СВЦЭМ!$B$39:$B$782,E$119)+'СЕТ СН'!$I$11+СВЦЭМ!$D$10+'СЕТ СН'!$I$6-'СЕТ СН'!$I$23</f>
        <v>1521.31457647</v>
      </c>
      <c r="F123" s="36">
        <f>SUMIFS(СВЦЭМ!$D$39:$D$782,СВЦЭМ!$A$39:$A$782,$A123,СВЦЭМ!$B$39:$B$782,F$119)+'СЕТ СН'!$I$11+СВЦЭМ!$D$10+'СЕТ СН'!$I$6-'СЕТ СН'!$I$23</f>
        <v>1517.3927658299999</v>
      </c>
      <c r="G123" s="36">
        <f>SUMIFS(СВЦЭМ!$D$39:$D$782,СВЦЭМ!$A$39:$A$782,$A123,СВЦЭМ!$B$39:$B$782,G$119)+'СЕТ СН'!$I$11+СВЦЭМ!$D$10+'СЕТ СН'!$I$6-'СЕТ СН'!$I$23</f>
        <v>1529.3236549200001</v>
      </c>
      <c r="H123" s="36">
        <f>SUMIFS(СВЦЭМ!$D$39:$D$782,СВЦЭМ!$A$39:$A$782,$A123,СВЦЭМ!$B$39:$B$782,H$119)+'СЕТ СН'!$I$11+СВЦЭМ!$D$10+'СЕТ СН'!$I$6-'СЕТ СН'!$I$23</f>
        <v>1563.99211343</v>
      </c>
      <c r="I123" s="36">
        <f>SUMIFS(СВЦЭМ!$D$39:$D$782,СВЦЭМ!$A$39:$A$782,$A123,СВЦЭМ!$B$39:$B$782,I$119)+'СЕТ СН'!$I$11+СВЦЭМ!$D$10+'СЕТ СН'!$I$6-'СЕТ СН'!$I$23</f>
        <v>1514.73993685</v>
      </c>
      <c r="J123" s="36">
        <f>SUMIFS(СВЦЭМ!$D$39:$D$782,СВЦЭМ!$A$39:$A$782,$A123,СВЦЭМ!$B$39:$B$782,J$119)+'СЕТ СН'!$I$11+СВЦЭМ!$D$10+'СЕТ СН'!$I$6-'СЕТ СН'!$I$23</f>
        <v>1482.03332172</v>
      </c>
      <c r="K123" s="36">
        <f>SUMIFS(СВЦЭМ!$D$39:$D$782,СВЦЭМ!$A$39:$A$782,$A123,СВЦЭМ!$B$39:$B$782,K$119)+'СЕТ СН'!$I$11+СВЦЭМ!$D$10+'СЕТ СН'!$I$6-'СЕТ СН'!$I$23</f>
        <v>1499.5025894</v>
      </c>
      <c r="L123" s="36">
        <f>SUMIFS(СВЦЭМ!$D$39:$D$782,СВЦЭМ!$A$39:$A$782,$A123,СВЦЭМ!$B$39:$B$782,L$119)+'СЕТ СН'!$I$11+СВЦЭМ!$D$10+'СЕТ СН'!$I$6-'СЕТ СН'!$I$23</f>
        <v>1484.77508438</v>
      </c>
      <c r="M123" s="36">
        <f>SUMIFS(СВЦЭМ!$D$39:$D$782,СВЦЭМ!$A$39:$A$782,$A123,СВЦЭМ!$B$39:$B$782,M$119)+'СЕТ СН'!$I$11+СВЦЭМ!$D$10+'СЕТ СН'!$I$6-'СЕТ СН'!$I$23</f>
        <v>1484.8075188799999</v>
      </c>
      <c r="N123" s="36">
        <f>SUMIFS(СВЦЭМ!$D$39:$D$782,СВЦЭМ!$A$39:$A$782,$A123,СВЦЭМ!$B$39:$B$782,N$119)+'СЕТ СН'!$I$11+СВЦЭМ!$D$10+'СЕТ СН'!$I$6-'СЕТ СН'!$I$23</f>
        <v>1461.5048313100001</v>
      </c>
      <c r="O123" s="36">
        <f>SUMIFS(СВЦЭМ!$D$39:$D$782,СВЦЭМ!$A$39:$A$782,$A123,СВЦЭМ!$B$39:$B$782,O$119)+'СЕТ СН'!$I$11+СВЦЭМ!$D$10+'СЕТ СН'!$I$6-'СЕТ СН'!$I$23</f>
        <v>1460.5375659399999</v>
      </c>
      <c r="P123" s="36">
        <f>SUMIFS(СВЦЭМ!$D$39:$D$782,СВЦЭМ!$A$39:$A$782,$A123,СВЦЭМ!$B$39:$B$782,P$119)+'СЕТ СН'!$I$11+СВЦЭМ!$D$10+'СЕТ СН'!$I$6-'СЕТ СН'!$I$23</f>
        <v>1466.9672010199999</v>
      </c>
      <c r="Q123" s="36">
        <f>SUMIFS(СВЦЭМ!$D$39:$D$782,СВЦЭМ!$A$39:$A$782,$A123,СВЦЭМ!$B$39:$B$782,Q$119)+'СЕТ СН'!$I$11+СВЦЭМ!$D$10+'СЕТ СН'!$I$6-'СЕТ СН'!$I$23</f>
        <v>1502.8775316900001</v>
      </c>
      <c r="R123" s="36">
        <f>SUMIFS(СВЦЭМ!$D$39:$D$782,СВЦЭМ!$A$39:$A$782,$A123,СВЦЭМ!$B$39:$B$782,R$119)+'СЕТ СН'!$I$11+СВЦЭМ!$D$10+'СЕТ СН'!$I$6-'СЕТ СН'!$I$23</f>
        <v>1493.5129612000001</v>
      </c>
      <c r="S123" s="36">
        <f>SUMIFS(СВЦЭМ!$D$39:$D$782,СВЦЭМ!$A$39:$A$782,$A123,СВЦЭМ!$B$39:$B$782,S$119)+'СЕТ СН'!$I$11+СВЦЭМ!$D$10+'СЕТ СН'!$I$6-'СЕТ СН'!$I$23</f>
        <v>1497.7454441999998</v>
      </c>
      <c r="T123" s="36">
        <f>SUMIFS(СВЦЭМ!$D$39:$D$782,СВЦЭМ!$A$39:$A$782,$A123,СВЦЭМ!$B$39:$B$782,T$119)+'СЕТ СН'!$I$11+СВЦЭМ!$D$10+'СЕТ СН'!$I$6-'СЕТ СН'!$I$23</f>
        <v>1515.3006688599999</v>
      </c>
      <c r="U123" s="36">
        <f>SUMIFS(СВЦЭМ!$D$39:$D$782,СВЦЭМ!$A$39:$A$782,$A123,СВЦЭМ!$B$39:$B$782,U$119)+'СЕТ СН'!$I$11+СВЦЭМ!$D$10+'СЕТ СН'!$I$6-'СЕТ СН'!$I$23</f>
        <v>1512.00626472</v>
      </c>
      <c r="V123" s="36">
        <f>SUMIFS(СВЦЭМ!$D$39:$D$782,СВЦЭМ!$A$39:$A$782,$A123,СВЦЭМ!$B$39:$B$782,V$119)+'СЕТ СН'!$I$11+СВЦЭМ!$D$10+'СЕТ СН'!$I$6-'СЕТ СН'!$I$23</f>
        <v>1509.4902104799999</v>
      </c>
      <c r="W123" s="36">
        <f>SUMIFS(СВЦЭМ!$D$39:$D$782,СВЦЭМ!$A$39:$A$782,$A123,СВЦЭМ!$B$39:$B$782,W$119)+'СЕТ СН'!$I$11+СВЦЭМ!$D$10+'СЕТ СН'!$I$6-'СЕТ СН'!$I$23</f>
        <v>1499.2648105399999</v>
      </c>
      <c r="X123" s="36">
        <f>SUMIFS(СВЦЭМ!$D$39:$D$782,СВЦЭМ!$A$39:$A$782,$A123,СВЦЭМ!$B$39:$B$782,X$119)+'СЕТ СН'!$I$11+СВЦЭМ!$D$10+'СЕТ СН'!$I$6-'СЕТ СН'!$I$23</f>
        <v>1511.32055034</v>
      </c>
      <c r="Y123" s="36">
        <f>SUMIFS(СВЦЭМ!$D$39:$D$782,СВЦЭМ!$A$39:$A$782,$A123,СВЦЭМ!$B$39:$B$782,Y$119)+'СЕТ СН'!$I$11+СВЦЭМ!$D$10+'СЕТ СН'!$I$6-'СЕТ СН'!$I$23</f>
        <v>1567.41068288</v>
      </c>
    </row>
    <row r="124" spans="1:27" ht="15.75" x14ac:dyDescent="0.2">
      <c r="A124" s="35">
        <f t="shared" si="3"/>
        <v>44474</v>
      </c>
      <c r="B124" s="36">
        <f>SUMIFS(СВЦЭМ!$D$39:$D$782,СВЦЭМ!$A$39:$A$782,$A124,СВЦЭМ!$B$39:$B$782,B$119)+'СЕТ СН'!$I$11+СВЦЭМ!$D$10+'СЕТ СН'!$I$6-'СЕТ СН'!$I$23</f>
        <v>1625.8257846500001</v>
      </c>
      <c r="C124" s="36">
        <f>SUMIFS(СВЦЭМ!$D$39:$D$782,СВЦЭМ!$A$39:$A$782,$A124,СВЦЭМ!$B$39:$B$782,C$119)+'СЕТ СН'!$I$11+СВЦЭМ!$D$10+'СЕТ СН'!$I$6-'СЕТ СН'!$I$23</f>
        <v>1628.78382027</v>
      </c>
      <c r="D124" s="36">
        <f>SUMIFS(СВЦЭМ!$D$39:$D$782,СВЦЭМ!$A$39:$A$782,$A124,СВЦЭМ!$B$39:$B$782,D$119)+'СЕТ СН'!$I$11+СВЦЭМ!$D$10+'СЕТ СН'!$I$6-'СЕТ СН'!$I$23</f>
        <v>1562.49290417</v>
      </c>
      <c r="E124" s="36">
        <f>SUMIFS(СВЦЭМ!$D$39:$D$782,СВЦЭМ!$A$39:$A$782,$A124,СВЦЭМ!$B$39:$B$782,E$119)+'СЕТ СН'!$I$11+СВЦЭМ!$D$10+'СЕТ СН'!$I$6-'СЕТ СН'!$I$23</f>
        <v>1545.96856209</v>
      </c>
      <c r="F124" s="36">
        <f>SUMIFS(СВЦЭМ!$D$39:$D$782,СВЦЭМ!$A$39:$A$782,$A124,СВЦЭМ!$B$39:$B$782,F$119)+'СЕТ СН'!$I$11+СВЦЭМ!$D$10+'СЕТ СН'!$I$6-'СЕТ СН'!$I$23</f>
        <v>1545.97134652</v>
      </c>
      <c r="G124" s="36">
        <f>SUMIFS(СВЦЭМ!$D$39:$D$782,СВЦЭМ!$A$39:$A$782,$A124,СВЦЭМ!$B$39:$B$782,G$119)+'СЕТ СН'!$I$11+СВЦЭМ!$D$10+'СЕТ СН'!$I$6-'СЕТ СН'!$I$23</f>
        <v>1555.2607754399999</v>
      </c>
      <c r="H124" s="36">
        <f>SUMIFS(СВЦЭМ!$D$39:$D$782,СВЦЭМ!$A$39:$A$782,$A124,СВЦЭМ!$B$39:$B$782,H$119)+'СЕТ СН'!$I$11+СВЦЭМ!$D$10+'СЕТ СН'!$I$6-'СЕТ СН'!$I$23</f>
        <v>1610.18446565</v>
      </c>
      <c r="I124" s="36">
        <f>SUMIFS(СВЦЭМ!$D$39:$D$782,СВЦЭМ!$A$39:$A$782,$A124,СВЦЭМ!$B$39:$B$782,I$119)+'СЕТ СН'!$I$11+СВЦЭМ!$D$10+'СЕТ СН'!$I$6-'СЕТ СН'!$I$23</f>
        <v>1594.2754243500001</v>
      </c>
      <c r="J124" s="36">
        <f>SUMIFS(СВЦЭМ!$D$39:$D$782,СВЦЭМ!$A$39:$A$782,$A124,СВЦЭМ!$B$39:$B$782,J$119)+'СЕТ СН'!$I$11+СВЦЭМ!$D$10+'СЕТ СН'!$I$6-'СЕТ СН'!$I$23</f>
        <v>1493.7583132300001</v>
      </c>
      <c r="K124" s="36">
        <f>SUMIFS(СВЦЭМ!$D$39:$D$782,СВЦЭМ!$A$39:$A$782,$A124,СВЦЭМ!$B$39:$B$782,K$119)+'СЕТ СН'!$I$11+СВЦЭМ!$D$10+'СЕТ СН'!$I$6-'СЕТ СН'!$I$23</f>
        <v>1515.12851254</v>
      </c>
      <c r="L124" s="36">
        <f>SUMIFS(СВЦЭМ!$D$39:$D$782,СВЦЭМ!$A$39:$A$782,$A124,СВЦЭМ!$B$39:$B$782,L$119)+'СЕТ СН'!$I$11+СВЦЭМ!$D$10+'СЕТ СН'!$I$6-'СЕТ СН'!$I$23</f>
        <v>1521.83666281</v>
      </c>
      <c r="M124" s="36">
        <f>SUMIFS(СВЦЭМ!$D$39:$D$782,СВЦЭМ!$A$39:$A$782,$A124,СВЦЭМ!$B$39:$B$782,M$119)+'СЕТ СН'!$I$11+СВЦЭМ!$D$10+'СЕТ СН'!$I$6-'СЕТ СН'!$I$23</f>
        <v>1543.0724730900001</v>
      </c>
      <c r="N124" s="36">
        <f>SUMIFS(СВЦЭМ!$D$39:$D$782,СВЦЭМ!$A$39:$A$782,$A124,СВЦЭМ!$B$39:$B$782,N$119)+'СЕТ СН'!$I$11+СВЦЭМ!$D$10+'СЕТ СН'!$I$6-'СЕТ СН'!$I$23</f>
        <v>1522.33702713</v>
      </c>
      <c r="O124" s="36">
        <f>SUMIFS(СВЦЭМ!$D$39:$D$782,СВЦЭМ!$A$39:$A$782,$A124,СВЦЭМ!$B$39:$B$782,O$119)+'СЕТ СН'!$I$11+СВЦЭМ!$D$10+'СЕТ СН'!$I$6-'СЕТ СН'!$I$23</f>
        <v>1527.21335905</v>
      </c>
      <c r="P124" s="36">
        <f>SUMIFS(СВЦЭМ!$D$39:$D$782,СВЦЭМ!$A$39:$A$782,$A124,СВЦЭМ!$B$39:$B$782,P$119)+'СЕТ СН'!$I$11+СВЦЭМ!$D$10+'СЕТ СН'!$I$6-'СЕТ СН'!$I$23</f>
        <v>1531.2426547699999</v>
      </c>
      <c r="Q124" s="36">
        <f>SUMIFS(СВЦЭМ!$D$39:$D$782,СВЦЭМ!$A$39:$A$782,$A124,СВЦЭМ!$B$39:$B$782,Q$119)+'СЕТ СН'!$I$11+СВЦЭМ!$D$10+'СЕТ СН'!$I$6-'СЕТ СН'!$I$23</f>
        <v>1553.45548906</v>
      </c>
      <c r="R124" s="36">
        <f>SUMIFS(СВЦЭМ!$D$39:$D$782,СВЦЭМ!$A$39:$A$782,$A124,СВЦЭМ!$B$39:$B$782,R$119)+'СЕТ СН'!$I$11+СВЦЭМ!$D$10+'СЕТ СН'!$I$6-'СЕТ СН'!$I$23</f>
        <v>1534.0611070999998</v>
      </c>
      <c r="S124" s="36">
        <f>SUMIFS(СВЦЭМ!$D$39:$D$782,СВЦЭМ!$A$39:$A$782,$A124,СВЦЭМ!$B$39:$B$782,S$119)+'СЕТ СН'!$I$11+СВЦЭМ!$D$10+'СЕТ СН'!$I$6-'СЕТ СН'!$I$23</f>
        <v>1525.9463679099999</v>
      </c>
      <c r="T124" s="36">
        <f>SUMIFS(СВЦЭМ!$D$39:$D$782,СВЦЭМ!$A$39:$A$782,$A124,СВЦЭМ!$B$39:$B$782,T$119)+'СЕТ СН'!$I$11+СВЦЭМ!$D$10+'СЕТ СН'!$I$6-'СЕТ СН'!$I$23</f>
        <v>1559.0006227299998</v>
      </c>
      <c r="U124" s="36">
        <f>SUMIFS(СВЦЭМ!$D$39:$D$782,СВЦЭМ!$A$39:$A$782,$A124,СВЦЭМ!$B$39:$B$782,U$119)+'СЕТ СН'!$I$11+СВЦЭМ!$D$10+'СЕТ СН'!$I$6-'СЕТ СН'!$I$23</f>
        <v>1535.95153078</v>
      </c>
      <c r="V124" s="36">
        <f>SUMIFS(СВЦЭМ!$D$39:$D$782,СВЦЭМ!$A$39:$A$782,$A124,СВЦЭМ!$B$39:$B$782,V$119)+'СЕТ СН'!$I$11+СВЦЭМ!$D$10+'СЕТ СН'!$I$6-'СЕТ СН'!$I$23</f>
        <v>1536.1480673400001</v>
      </c>
      <c r="W124" s="36">
        <f>SUMIFS(СВЦЭМ!$D$39:$D$782,СВЦЭМ!$A$39:$A$782,$A124,СВЦЭМ!$B$39:$B$782,W$119)+'СЕТ СН'!$I$11+СВЦЭМ!$D$10+'СЕТ СН'!$I$6-'СЕТ СН'!$I$23</f>
        <v>1540.07013972</v>
      </c>
      <c r="X124" s="36">
        <f>SUMIFS(СВЦЭМ!$D$39:$D$782,СВЦЭМ!$A$39:$A$782,$A124,СВЦЭМ!$B$39:$B$782,X$119)+'СЕТ СН'!$I$11+СВЦЭМ!$D$10+'СЕТ СН'!$I$6-'СЕТ СН'!$I$23</f>
        <v>1550.25152877</v>
      </c>
      <c r="Y124" s="36">
        <f>SUMIFS(СВЦЭМ!$D$39:$D$782,СВЦЭМ!$A$39:$A$782,$A124,СВЦЭМ!$B$39:$B$782,Y$119)+'СЕТ СН'!$I$11+СВЦЭМ!$D$10+'СЕТ СН'!$I$6-'СЕТ СН'!$I$23</f>
        <v>1623.24677023</v>
      </c>
    </row>
    <row r="125" spans="1:27" ht="15.75" x14ac:dyDescent="0.2">
      <c r="A125" s="35">
        <f t="shared" si="3"/>
        <v>44475</v>
      </c>
      <c r="B125" s="36">
        <f>SUMIFS(СВЦЭМ!$D$39:$D$782,СВЦЭМ!$A$39:$A$782,$A125,СВЦЭМ!$B$39:$B$782,B$119)+'СЕТ СН'!$I$11+СВЦЭМ!$D$10+'СЕТ СН'!$I$6-'СЕТ СН'!$I$23</f>
        <v>1649.4420693699999</v>
      </c>
      <c r="C125" s="36">
        <f>SUMIFS(СВЦЭМ!$D$39:$D$782,СВЦЭМ!$A$39:$A$782,$A125,СВЦЭМ!$B$39:$B$782,C$119)+'СЕТ СН'!$I$11+СВЦЭМ!$D$10+'СЕТ СН'!$I$6-'СЕТ СН'!$I$23</f>
        <v>1679.96956817</v>
      </c>
      <c r="D125" s="36">
        <f>SUMIFS(СВЦЭМ!$D$39:$D$782,СВЦЭМ!$A$39:$A$782,$A125,СВЦЭМ!$B$39:$B$782,D$119)+'СЕТ СН'!$I$11+СВЦЭМ!$D$10+'СЕТ СН'!$I$6-'СЕТ СН'!$I$23</f>
        <v>1597.18222887</v>
      </c>
      <c r="E125" s="36">
        <f>SUMIFS(СВЦЭМ!$D$39:$D$782,СВЦЭМ!$A$39:$A$782,$A125,СВЦЭМ!$B$39:$B$782,E$119)+'СЕТ СН'!$I$11+СВЦЭМ!$D$10+'СЕТ СН'!$I$6-'СЕТ СН'!$I$23</f>
        <v>1586.7346144400001</v>
      </c>
      <c r="F125" s="36">
        <f>SUMIFS(СВЦЭМ!$D$39:$D$782,СВЦЭМ!$A$39:$A$782,$A125,СВЦЭМ!$B$39:$B$782,F$119)+'СЕТ СН'!$I$11+СВЦЭМ!$D$10+'СЕТ СН'!$I$6-'СЕТ СН'!$I$23</f>
        <v>1581.0860074999998</v>
      </c>
      <c r="G125" s="36">
        <f>SUMIFS(СВЦЭМ!$D$39:$D$782,СВЦЭМ!$A$39:$A$782,$A125,СВЦЭМ!$B$39:$B$782,G$119)+'СЕТ СН'!$I$11+СВЦЭМ!$D$10+'СЕТ СН'!$I$6-'СЕТ СН'!$I$23</f>
        <v>1584.4149993200001</v>
      </c>
      <c r="H125" s="36">
        <f>SUMIFS(СВЦЭМ!$D$39:$D$782,СВЦЭМ!$A$39:$A$782,$A125,СВЦЭМ!$B$39:$B$782,H$119)+'СЕТ СН'!$I$11+СВЦЭМ!$D$10+'СЕТ СН'!$I$6-'СЕТ СН'!$I$23</f>
        <v>1643.7304767099999</v>
      </c>
      <c r="I125" s="36">
        <f>SUMIFS(СВЦЭМ!$D$39:$D$782,СВЦЭМ!$A$39:$A$782,$A125,СВЦЭМ!$B$39:$B$782,I$119)+'СЕТ СН'!$I$11+СВЦЭМ!$D$10+'СЕТ СН'!$I$6-'СЕТ СН'!$I$23</f>
        <v>1658.8021822799999</v>
      </c>
      <c r="J125" s="36">
        <f>SUMIFS(СВЦЭМ!$D$39:$D$782,СВЦЭМ!$A$39:$A$782,$A125,СВЦЭМ!$B$39:$B$782,J$119)+'СЕТ СН'!$I$11+СВЦЭМ!$D$10+'СЕТ СН'!$I$6-'СЕТ СН'!$I$23</f>
        <v>1602.6917959499999</v>
      </c>
      <c r="K125" s="36">
        <f>SUMIFS(СВЦЭМ!$D$39:$D$782,СВЦЭМ!$A$39:$A$782,$A125,СВЦЭМ!$B$39:$B$782,K$119)+'СЕТ СН'!$I$11+СВЦЭМ!$D$10+'СЕТ СН'!$I$6-'СЕТ СН'!$I$23</f>
        <v>1583.8717537</v>
      </c>
      <c r="L125" s="36">
        <f>SUMIFS(СВЦЭМ!$D$39:$D$782,СВЦЭМ!$A$39:$A$782,$A125,СВЦЭМ!$B$39:$B$782,L$119)+'СЕТ СН'!$I$11+СВЦЭМ!$D$10+'СЕТ СН'!$I$6-'СЕТ СН'!$I$23</f>
        <v>1601.5667129599999</v>
      </c>
      <c r="M125" s="36">
        <f>SUMIFS(СВЦЭМ!$D$39:$D$782,СВЦЭМ!$A$39:$A$782,$A125,СВЦЭМ!$B$39:$B$782,M$119)+'СЕТ СН'!$I$11+СВЦЭМ!$D$10+'СЕТ СН'!$I$6-'СЕТ СН'!$I$23</f>
        <v>1602.66594186</v>
      </c>
      <c r="N125" s="36">
        <f>SUMIFS(СВЦЭМ!$D$39:$D$782,СВЦЭМ!$A$39:$A$782,$A125,СВЦЭМ!$B$39:$B$782,N$119)+'СЕТ СН'!$I$11+СВЦЭМ!$D$10+'СЕТ СН'!$I$6-'СЕТ СН'!$I$23</f>
        <v>1594.1273779000001</v>
      </c>
      <c r="O125" s="36">
        <f>SUMIFS(СВЦЭМ!$D$39:$D$782,СВЦЭМ!$A$39:$A$782,$A125,СВЦЭМ!$B$39:$B$782,O$119)+'СЕТ СН'!$I$11+СВЦЭМ!$D$10+'СЕТ СН'!$I$6-'СЕТ СН'!$I$23</f>
        <v>1608.11659358</v>
      </c>
      <c r="P125" s="36">
        <f>SUMIFS(СВЦЭМ!$D$39:$D$782,СВЦЭМ!$A$39:$A$782,$A125,СВЦЭМ!$B$39:$B$782,P$119)+'СЕТ СН'!$I$11+СВЦЭМ!$D$10+'СЕТ СН'!$I$6-'СЕТ СН'!$I$23</f>
        <v>1612.8419408</v>
      </c>
      <c r="Q125" s="36">
        <f>SUMIFS(СВЦЭМ!$D$39:$D$782,СВЦЭМ!$A$39:$A$782,$A125,СВЦЭМ!$B$39:$B$782,Q$119)+'СЕТ СН'!$I$11+СВЦЭМ!$D$10+'СЕТ СН'!$I$6-'СЕТ СН'!$I$23</f>
        <v>1624.2406323099999</v>
      </c>
      <c r="R125" s="36">
        <f>SUMIFS(СВЦЭМ!$D$39:$D$782,СВЦЭМ!$A$39:$A$782,$A125,СВЦЭМ!$B$39:$B$782,R$119)+'СЕТ СН'!$I$11+СВЦЭМ!$D$10+'СЕТ СН'!$I$6-'СЕТ СН'!$I$23</f>
        <v>1630.0259283400001</v>
      </c>
      <c r="S125" s="36">
        <f>SUMIFS(СВЦЭМ!$D$39:$D$782,СВЦЭМ!$A$39:$A$782,$A125,СВЦЭМ!$B$39:$B$782,S$119)+'СЕТ СН'!$I$11+СВЦЭМ!$D$10+'СЕТ СН'!$I$6-'СЕТ СН'!$I$23</f>
        <v>1628.37917644</v>
      </c>
      <c r="T125" s="36">
        <f>SUMIFS(СВЦЭМ!$D$39:$D$782,СВЦЭМ!$A$39:$A$782,$A125,СВЦЭМ!$B$39:$B$782,T$119)+'СЕТ СН'!$I$11+СВЦЭМ!$D$10+'СЕТ СН'!$I$6-'СЕТ СН'!$I$23</f>
        <v>1585.9523345699999</v>
      </c>
      <c r="U125" s="36">
        <f>SUMIFS(СВЦЭМ!$D$39:$D$782,СВЦЭМ!$A$39:$A$782,$A125,СВЦЭМ!$B$39:$B$782,U$119)+'СЕТ СН'!$I$11+СВЦЭМ!$D$10+'СЕТ СН'!$I$6-'СЕТ СН'!$I$23</f>
        <v>1523.9301201799999</v>
      </c>
      <c r="V125" s="36">
        <f>SUMIFS(СВЦЭМ!$D$39:$D$782,СВЦЭМ!$A$39:$A$782,$A125,СВЦЭМ!$B$39:$B$782,V$119)+'СЕТ СН'!$I$11+СВЦЭМ!$D$10+'СЕТ СН'!$I$6-'СЕТ СН'!$I$23</f>
        <v>1491.2929767400001</v>
      </c>
      <c r="W125" s="36">
        <f>SUMIFS(СВЦЭМ!$D$39:$D$782,СВЦЭМ!$A$39:$A$782,$A125,СВЦЭМ!$B$39:$B$782,W$119)+'СЕТ СН'!$I$11+СВЦЭМ!$D$10+'СЕТ СН'!$I$6-'СЕТ СН'!$I$23</f>
        <v>1522.88137598</v>
      </c>
      <c r="X125" s="36">
        <f>SUMIFS(СВЦЭМ!$D$39:$D$782,СВЦЭМ!$A$39:$A$782,$A125,СВЦЭМ!$B$39:$B$782,X$119)+'СЕТ СН'!$I$11+СВЦЭМ!$D$10+'СЕТ СН'!$I$6-'СЕТ СН'!$I$23</f>
        <v>1602.7601420799999</v>
      </c>
      <c r="Y125" s="36">
        <f>SUMIFS(СВЦЭМ!$D$39:$D$782,СВЦЭМ!$A$39:$A$782,$A125,СВЦЭМ!$B$39:$B$782,Y$119)+'СЕТ СН'!$I$11+СВЦЭМ!$D$10+'СЕТ СН'!$I$6-'СЕТ СН'!$I$23</f>
        <v>1638.38131705</v>
      </c>
    </row>
    <row r="126" spans="1:27" ht="15.75" x14ac:dyDescent="0.2">
      <c r="A126" s="35">
        <f t="shared" si="3"/>
        <v>44476</v>
      </c>
      <c r="B126" s="36">
        <f>SUMIFS(СВЦЭМ!$D$39:$D$782,СВЦЭМ!$A$39:$A$782,$A126,СВЦЭМ!$B$39:$B$782,B$119)+'СЕТ СН'!$I$11+СВЦЭМ!$D$10+'СЕТ СН'!$I$6-'СЕТ СН'!$I$23</f>
        <v>1575.5308005499999</v>
      </c>
      <c r="C126" s="36">
        <f>SUMIFS(СВЦЭМ!$D$39:$D$782,СВЦЭМ!$A$39:$A$782,$A126,СВЦЭМ!$B$39:$B$782,C$119)+'СЕТ СН'!$I$11+СВЦЭМ!$D$10+'СЕТ СН'!$I$6-'СЕТ СН'!$I$23</f>
        <v>1593.0091000499999</v>
      </c>
      <c r="D126" s="36">
        <f>SUMIFS(СВЦЭМ!$D$39:$D$782,СВЦЭМ!$A$39:$A$782,$A126,СВЦЭМ!$B$39:$B$782,D$119)+'СЕТ СН'!$I$11+СВЦЭМ!$D$10+'СЕТ СН'!$I$6-'СЕТ СН'!$I$23</f>
        <v>1546.8278257099998</v>
      </c>
      <c r="E126" s="36">
        <f>SUMIFS(СВЦЭМ!$D$39:$D$782,СВЦЭМ!$A$39:$A$782,$A126,СВЦЭМ!$B$39:$B$782,E$119)+'СЕТ СН'!$I$11+СВЦЭМ!$D$10+'СЕТ СН'!$I$6-'СЕТ СН'!$I$23</f>
        <v>1549.05250071</v>
      </c>
      <c r="F126" s="36">
        <f>SUMIFS(СВЦЭМ!$D$39:$D$782,СВЦЭМ!$A$39:$A$782,$A126,СВЦЭМ!$B$39:$B$782,F$119)+'СЕТ СН'!$I$11+СВЦЭМ!$D$10+'СЕТ СН'!$I$6-'СЕТ СН'!$I$23</f>
        <v>1548.16839794</v>
      </c>
      <c r="G126" s="36">
        <f>SUMIFS(СВЦЭМ!$D$39:$D$782,СВЦЭМ!$A$39:$A$782,$A126,СВЦЭМ!$B$39:$B$782,G$119)+'СЕТ СН'!$I$11+СВЦЭМ!$D$10+'СЕТ СН'!$I$6-'СЕТ СН'!$I$23</f>
        <v>1548.55862798</v>
      </c>
      <c r="H126" s="36">
        <f>SUMIFS(СВЦЭМ!$D$39:$D$782,СВЦЭМ!$A$39:$A$782,$A126,СВЦЭМ!$B$39:$B$782,H$119)+'СЕТ СН'!$I$11+СВЦЭМ!$D$10+'СЕТ СН'!$I$6-'СЕТ СН'!$I$23</f>
        <v>1599.2128883400001</v>
      </c>
      <c r="I126" s="36">
        <f>SUMIFS(СВЦЭМ!$D$39:$D$782,СВЦЭМ!$A$39:$A$782,$A126,СВЦЭМ!$B$39:$B$782,I$119)+'СЕТ СН'!$I$11+СВЦЭМ!$D$10+'СЕТ СН'!$I$6-'СЕТ СН'!$I$23</f>
        <v>1609.7505283999999</v>
      </c>
      <c r="J126" s="36">
        <f>SUMIFS(СВЦЭМ!$D$39:$D$782,СВЦЭМ!$A$39:$A$782,$A126,СВЦЭМ!$B$39:$B$782,J$119)+'СЕТ СН'!$I$11+СВЦЭМ!$D$10+'СЕТ СН'!$I$6-'СЕТ СН'!$I$23</f>
        <v>1568.2234351700001</v>
      </c>
      <c r="K126" s="36">
        <f>SUMIFS(СВЦЭМ!$D$39:$D$782,СВЦЭМ!$A$39:$A$782,$A126,СВЦЭМ!$B$39:$B$782,K$119)+'СЕТ СН'!$I$11+СВЦЭМ!$D$10+'СЕТ СН'!$I$6-'СЕТ СН'!$I$23</f>
        <v>1538.3125953799999</v>
      </c>
      <c r="L126" s="36">
        <f>SUMIFS(СВЦЭМ!$D$39:$D$782,СВЦЭМ!$A$39:$A$782,$A126,СВЦЭМ!$B$39:$B$782,L$119)+'СЕТ СН'!$I$11+СВЦЭМ!$D$10+'СЕТ СН'!$I$6-'СЕТ СН'!$I$23</f>
        <v>1526.5120448299999</v>
      </c>
      <c r="M126" s="36">
        <f>SUMIFS(СВЦЭМ!$D$39:$D$782,СВЦЭМ!$A$39:$A$782,$A126,СВЦЭМ!$B$39:$B$782,M$119)+'СЕТ СН'!$I$11+СВЦЭМ!$D$10+'СЕТ СН'!$I$6-'СЕТ СН'!$I$23</f>
        <v>1547.79134626</v>
      </c>
      <c r="N126" s="36">
        <f>SUMIFS(СВЦЭМ!$D$39:$D$782,СВЦЭМ!$A$39:$A$782,$A126,СВЦЭМ!$B$39:$B$782,N$119)+'СЕТ СН'!$I$11+СВЦЭМ!$D$10+'СЕТ СН'!$I$6-'СЕТ СН'!$I$23</f>
        <v>1556.63737773</v>
      </c>
      <c r="O126" s="36">
        <f>SUMIFS(СВЦЭМ!$D$39:$D$782,СВЦЭМ!$A$39:$A$782,$A126,СВЦЭМ!$B$39:$B$782,O$119)+'СЕТ СН'!$I$11+СВЦЭМ!$D$10+'СЕТ СН'!$I$6-'СЕТ СН'!$I$23</f>
        <v>1551.4998679600001</v>
      </c>
      <c r="P126" s="36">
        <f>SUMIFS(СВЦЭМ!$D$39:$D$782,СВЦЭМ!$A$39:$A$782,$A126,СВЦЭМ!$B$39:$B$782,P$119)+'СЕТ СН'!$I$11+СВЦЭМ!$D$10+'СЕТ СН'!$I$6-'СЕТ СН'!$I$23</f>
        <v>1549.7991517200001</v>
      </c>
      <c r="Q126" s="36">
        <f>SUMIFS(СВЦЭМ!$D$39:$D$782,СВЦЭМ!$A$39:$A$782,$A126,СВЦЭМ!$B$39:$B$782,Q$119)+'СЕТ СН'!$I$11+СВЦЭМ!$D$10+'СЕТ СН'!$I$6-'СЕТ СН'!$I$23</f>
        <v>1556.1757957</v>
      </c>
      <c r="R126" s="36">
        <f>SUMIFS(СВЦЭМ!$D$39:$D$782,СВЦЭМ!$A$39:$A$782,$A126,СВЦЭМ!$B$39:$B$782,R$119)+'СЕТ СН'!$I$11+СВЦЭМ!$D$10+'СЕТ СН'!$I$6-'СЕТ СН'!$I$23</f>
        <v>1550.12912011</v>
      </c>
      <c r="S126" s="36">
        <f>SUMIFS(СВЦЭМ!$D$39:$D$782,СВЦЭМ!$A$39:$A$782,$A126,СВЦЭМ!$B$39:$B$782,S$119)+'СЕТ СН'!$I$11+СВЦЭМ!$D$10+'СЕТ СН'!$I$6-'СЕТ СН'!$I$23</f>
        <v>1549.70478282</v>
      </c>
      <c r="T126" s="36">
        <f>SUMIFS(СВЦЭМ!$D$39:$D$782,СВЦЭМ!$A$39:$A$782,$A126,СВЦЭМ!$B$39:$B$782,T$119)+'СЕТ СН'!$I$11+СВЦЭМ!$D$10+'СЕТ СН'!$I$6-'СЕТ СН'!$I$23</f>
        <v>1534.3018600800001</v>
      </c>
      <c r="U126" s="36">
        <f>SUMIFS(СВЦЭМ!$D$39:$D$782,СВЦЭМ!$A$39:$A$782,$A126,СВЦЭМ!$B$39:$B$782,U$119)+'СЕТ СН'!$I$11+СВЦЭМ!$D$10+'СЕТ СН'!$I$6-'СЕТ СН'!$I$23</f>
        <v>1511.17463838</v>
      </c>
      <c r="V126" s="36">
        <f>SUMIFS(СВЦЭМ!$D$39:$D$782,СВЦЭМ!$A$39:$A$782,$A126,СВЦЭМ!$B$39:$B$782,V$119)+'СЕТ СН'!$I$11+СВЦЭМ!$D$10+'СЕТ СН'!$I$6-'СЕТ СН'!$I$23</f>
        <v>1526.0048366599999</v>
      </c>
      <c r="W126" s="36">
        <f>SUMIFS(СВЦЭМ!$D$39:$D$782,СВЦЭМ!$A$39:$A$782,$A126,СВЦЭМ!$B$39:$B$782,W$119)+'СЕТ СН'!$I$11+СВЦЭМ!$D$10+'СЕТ СН'!$I$6-'СЕТ СН'!$I$23</f>
        <v>1558.9578683</v>
      </c>
      <c r="X126" s="36">
        <f>SUMIFS(СВЦЭМ!$D$39:$D$782,СВЦЭМ!$A$39:$A$782,$A126,СВЦЭМ!$B$39:$B$782,X$119)+'СЕТ СН'!$I$11+СВЦЭМ!$D$10+'СЕТ СН'!$I$6-'СЕТ СН'!$I$23</f>
        <v>1610.9006735599999</v>
      </c>
      <c r="Y126" s="36">
        <f>SUMIFS(СВЦЭМ!$D$39:$D$782,СВЦЭМ!$A$39:$A$782,$A126,СВЦЭМ!$B$39:$B$782,Y$119)+'СЕТ СН'!$I$11+СВЦЭМ!$D$10+'СЕТ СН'!$I$6-'СЕТ СН'!$I$23</f>
        <v>1621.5357469200001</v>
      </c>
    </row>
    <row r="127" spans="1:27" ht="15.75" x14ac:dyDescent="0.2">
      <c r="A127" s="35">
        <f t="shared" si="3"/>
        <v>44477</v>
      </c>
      <c r="B127" s="36">
        <f>SUMIFS(СВЦЭМ!$D$39:$D$782,СВЦЭМ!$A$39:$A$782,$A127,СВЦЭМ!$B$39:$B$782,B$119)+'СЕТ СН'!$I$11+СВЦЭМ!$D$10+'СЕТ СН'!$I$6-'СЕТ СН'!$I$23</f>
        <v>1594.1122326699999</v>
      </c>
      <c r="C127" s="36">
        <f>SUMIFS(СВЦЭМ!$D$39:$D$782,СВЦЭМ!$A$39:$A$782,$A127,СВЦЭМ!$B$39:$B$782,C$119)+'СЕТ СН'!$I$11+СВЦЭМ!$D$10+'СЕТ СН'!$I$6-'СЕТ СН'!$I$23</f>
        <v>1618.9378600299999</v>
      </c>
      <c r="D127" s="36">
        <f>SUMIFS(СВЦЭМ!$D$39:$D$782,СВЦЭМ!$A$39:$A$782,$A127,СВЦЭМ!$B$39:$B$782,D$119)+'СЕТ СН'!$I$11+СВЦЭМ!$D$10+'СЕТ СН'!$I$6-'СЕТ СН'!$I$23</f>
        <v>1589.12954657</v>
      </c>
      <c r="E127" s="36">
        <f>SUMIFS(СВЦЭМ!$D$39:$D$782,СВЦЭМ!$A$39:$A$782,$A127,СВЦЭМ!$B$39:$B$782,E$119)+'СЕТ СН'!$I$11+СВЦЭМ!$D$10+'СЕТ СН'!$I$6-'СЕТ СН'!$I$23</f>
        <v>1613.76792342</v>
      </c>
      <c r="F127" s="36">
        <f>SUMIFS(СВЦЭМ!$D$39:$D$782,СВЦЭМ!$A$39:$A$782,$A127,СВЦЭМ!$B$39:$B$782,F$119)+'СЕТ СН'!$I$11+СВЦЭМ!$D$10+'СЕТ СН'!$I$6-'СЕТ СН'!$I$23</f>
        <v>1610.77070824</v>
      </c>
      <c r="G127" s="36">
        <f>SUMIFS(СВЦЭМ!$D$39:$D$782,СВЦЭМ!$A$39:$A$782,$A127,СВЦЭМ!$B$39:$B$782,G$119)+'СЕТ СН'!$I$11+СВЦЭМ!$D$10+'СЕТ СН'!$I$6-'СЕТ СН'!$I$23</f>
        <v>1591.74639099</v>
      </c>
      <c r="H127" s="36">
        <f>SUMIFS(СВЦЭМ!$D$39:$D$782,СВЦЭМ!$A$39:$A$782,$A127,СВЦЭМ!$B$39:$B$782,H$119)+'СЕТ СН'!$I$11+СВЦЭМ!$D$10+'СЕТ СН'!$I$6-'СЕТ СН'!$I$23</f>
        <v>1627.1940769400001</v>
      </c>
      <c r="I127" s="36">
        <f>SUMIFS(СВЦЭМ!$D$39:$D$782,СВЦЭМ!$A$39:$A$782,$A127,СВЦЭМ!$B$39:$B$782,I$119)+'СЕТ СН'!$I$11+СВЦЭМ!$D$10+'СЕТ СН'!$I$6-'СЕТ СН'!$I$23</f>
        <v>1664.73602454</v>
      </c>
      <c r="J127" s="36">
        <f>SUMIFS(СВЦЭМ!$D$39:$D$782,СВЦЭМ!$A$39:$A$782,$A127,СВЦЭМ!$B$39:$B$782,J$119)+'СЕТ СН'!$I$11+СВЦЭМ!$D$10+'СЕТ СН'!$I$6-'СЕТ СН'!$I$23</f>
        <v>1612.04203594</v>
      </c>
      <c r="K127" s="36">
        <f>SUMIFS(СВЦЭМ!$D$39:$D$782,СВЦЭМ!$A$39:$A$782,$A127,СВЦЭМ!$B$39:$B$782,K$119)+'СЕТ СН'!$I$11+СВЦЭМ!$D$10+'СЕТ СН'!$I$6-'СЕТ СН'!$I$23</f>
        <v>1579.4064336499998</v>
      </c>
      <c r="L127" s="36">
        <f>SUMIFS(СВЦЭМ!$D$39:$D$782,СВЦЭМ!$A$39:$A$782,$A127,СВЦЭМ!$B$39:$B$782,L$119)+'СЕТ СН'!$I$11+СВЦЭМ!$D$10+'СЕТ СН'!$I$6-'СЕТ СН'!$I$23</f>
        <v>1542.41015879</v>
      </c>
      <c r="M127" s="36">
        <f>SUMIFS(СВЦЭМ!$D$39:$D$782,СВЦЭМ!$A$39:$A$782,$A127,СВЦЭМ!$B$39:$B$782,M$119)+'СЕТ СН'!$I$11+СВЦЭМ!$D$10+'СЕТ СН'!$I$6-'СЕТ СН'!$I$23</f>
        <v>1556.1619006200001</v>
      </c>
      <c r="N127" s="36">
        <f>SUMIFS(СВЦЭМ!$D$39:$D$782,СВЦЭМ!$A$39:$A$782,$A127,СВЦЭМ!$B$39:$B$782,N$119)+'СЕТ СН'!$I$11+СВЦЭМ!$D$10+'СЕТ СН'!$I$6-'СЕТ СН'!$I$23</f>
        <v>1561.5269931599998</v>
      </c>
      <c r="O127" s="36">
        <f>SUMIFS(СВЦЭМ!$D$39:$D$782,СВЦЭМ!$A$39:$A$782,$A127,СВЦЭМ!$B$39:$B$782,O$119)+'СЕТ СН'!$I$11+СВЦЭМ!$D$10+'СЕТ СН'!$I$6-'СЕТ СН'!$I$23</f>
        <v>1552.2417464299999</v>
      </c>
      <c r="P127" s="36">
        <f>SUMIFS(СВЦЭМ!$D$39:$D$782,СВЦЭМ!$A$39:$A$782,$A127,СВЦЭМ!$B$39:$B$782,P$119)+'СЕТ СН'!$I$11+СВЦЭМ!$D$10+'СЕТ СН'!$I$6-'СЕТ СН'!$I$23</f>
        <v>1553.17734215</v>
      </c>
      <c r="Q127" s="36">
        <f>SUMIFS(СВЦЭМ!$D$39:$D$782,СВЦЭМ!$A$39:$A$782,$A127,СВЦЭМ!$B$39:$B$782,Q$119)+'СЕТ СН'!$I$11+СВЦЭМ!$D$10+'СЕТ СН'!$I$6-'СЕТ СН'!$I$23</f>
        <v>1548.09847337</v>
      </c>
      <c r="R127" s="36">
        <f>SUMIFS(СВЦЭМ!$D$39:$D$782,СВЦЭМ!$A$39:$A$782,$A127,СВЦЭМ!$B$39:$B$782,R$119)+'СЕТ СН'!$I$11+СВЦЭМ!$D$10+'СЕТ СН'!$I$6-'СЕТ СН'!$I$23</f>
        <v>1544.1717444400001</v>
      </c>
      <c r="S127" s="36">
        <f>SUMIFS(СВЦЭМ!$D$39:$D$782,СВЦЭМ!$A$39:$A$782,$A127,СВЦЭМ!$B$39:$B$782,S$119)+'СЕТ СН'!$I$11+СВЦЭМ!$D$10+'СЕТ СН'!$I$6-'СЕТ СН'!$I$23</f>
        <v>1546.9608839499999</v>
      </c>
      <c r="T127" s="36">
        <f>SUMIFS(СВЦЭМ!$D$39:$D$782,СВЦЭМ!$A$39:$A$782,$A127,СВЦЭМ!$B$39:$B$782,T$119)+'СЕТ СН'!$I$11+СВЦЭМ!$D$10+'СЕТ СН'!$I$6-'СЕТ СН'!$I$23</f>
        <v>1553.6405831499999</v>
      </c>
      <c r="U127" s="36">
        <f>SUMIFS(СВЦЭМ!$D$39:$D$782,СВЦЭМ!$A$39:$A$782,$A127,СВЦЭМ!$B$39:$B$782,U$119)+'СЕТ СН'!$I$11+СВЦЭМ!$D$10+'СЕТ СН'!$I$6-'СЕТ СН'!$I$23</f>
        <v>1524.65045482</v>
      </c>
      <c r="V127" s="36">
        <f>SUMIFS(СВЦЭМ!$D$39:$D$782,СВЦЭМ!$A$39:$A$782,$A127,СВЦЭМ!$B$39:$B$782,V$119)+'СЕТ СН'!$I$11+СВЦЭМ!$D$10+'СЕТ СН'!$I$6-'СЕТ СН'!$I$23</f>
        <v>1525.5037346399999</v>
      </c>
      <c r="W127" s="36">
        <f>SUMIFS(СВЦЭМ!$D$39:$D$782,СВЦЭМ!$A$39:$A$782,$A127,СВЦЭМ!$B$39:$B$782,W$119)+'СЕТ СН'!$I$11+СВЦЭМ!$D$10+'СЕТ СН'!$I$6-'СЕТ СН'!$I$23</f>
        <v>1560.35936696</v>
      </c>
      <c r="X127" s="36">
        <f>SUMIFS(СВЦЭМ!$D$39:$D$782,СВЦЭМ!$A$39:$A$782,$A127,СВЦЭМ!$B$39:$B$782,X$119)+'СЕТ СН'!$I$11+СВЦЭМ!$D$10+'СЕТ СН'!$I$6-'СЕТ СН'!$I$23</f>
        <v>1612.5353881199999</v>
      </c>
      <c r="Y127" s="36">
        <f>SUMIFS(СВЦЭМ!$D$39:$D$782,СВЦЭМ!$A$39:$A$782,$A127,СВЦЭМ!$B$39:$B$782,Y$119)+'СЕТ СН'!$I$11+СВЦЭМ!$D$10+'СЕТ СН'!$I$6-'СЕТ СН'!$I$23</f>
        <v>1614.1243401199999</v>
      </c>
    </row>
    <row r="128" spans="1:27" ht="15.75" x14ac:dyDescent="0.2">
      <c r="A128" s="35">
        <f t="shared" si="3"/>
        <v>44478</v>
      </c>
      <c r="B128" s="36">
        <f>SUMIFS(СВЦЭМ!$D$39:$D$782,СВЦЭМ!$A$39:$A$782,$A128,СВЦЭМ!$B$39:$B$782,B$119)+'СЕТ СН'!$I$11+СВЦЭМ!$D$10+'СЕТ СН'!$I$6-'СЕТ СН'!$I$23</f>
        <v>1499.1865958799999</v>
      </c>
      <c r="C128" s="36">
        <f>SUMIFS(СВЦЭМ!$D$39:$D$782,СВЦЭМ!$A$39:$A$782,$A128,СВЦЭМ!$B$39:$B$782,C$119)+'СЕТ СН'!$I$11+СВЦЭМ!$D$10+'СЕТ СН'!$I$6-'СЕТ СН'!$I$23</f>
        <v>1536.3791440999998</v>
      </c>
      <c r="D128" s="36">
        <f>SUMIFS(СВЦЭМ!$D$39:$D$782,СВЦЭМ!$A$39:$A$782,$A128,СВЦЭМ!$B$39:$B$782,D$119)+'СЕТ СН'!$I$11+СВЦЭМ!$D$10+'СЕТ СН'!$I$6-'СЕТ СН'!$I$23</f>
        <v>1533.3744673799999</v>
      </c>
      <c r="E128" s="36">
        <f>SUMIFS(СВЦЭМ!$D$39:$D$782,СВЦЭМ!$A$39:$A$782,$A128,СВЦЭМ!$B$39:$B$782,E$119)+'СЕТ СН'!$I$11+СВЦЭМ!$D$10+'СЕТ СН'!$I$6-'СЕТ СН'!$I$23</f>
        <v>1553.51702017</v>
      </c>
      <c r="F128" s="36">
        <f>SUMIFS(СВЦЭМ!$D$39:$D$782,СВЦЭМ!$A$39:$A$782,$A128,СВЦЭМ!$B$39:$B$782,F$119)+'СЕТ СН'!$I$11+СВЦЭМ!$D$10+'СЕТ СН'!$I$6-'СЕТ СН'!$I$23</f>
        <v>1541.47962031</v>
      </c>
      <c r="G128" s="36">
        <f>SUMIFS(СВЦЭМ!$D$39:$D$782,СВЦЭМ!$A$39:$A$782,$A128,СВЦЭМ!$B$39:$B$782,G$119)+'СЕТ СН'!$I$11+СВЦЭМ!$D$10+'СЕТ СН'!$I$6-'СЕТ СН'!$I$23</f>
        <v>1533.58285529</v>
      </c>
      <c r="H128" s="36">
        <f>SUMIFS(СВЦЭМ!$D$39:$D$782,СВЦЭМ!$A$39:$A$782,$A128,СВЦЭМ!$B$39:$B$782,H$119)+'СЕТ СН'!$I$11+СВЦЭМ!$D$10+'СЕТ СН'!$I$6-'СЕТ СН'!$I$23</f>
        <v>1502.42479987</v>
      </c>
      <c r="I128" s="36">
        <f>SUMIFS(СВЦЭМ!$D$39:$D$782,СВЦЭМ!$A$39:$A$782,$A128,СВЦЭМ!$B$39:$B$782,I$119)+'СЕТ СН'!$I$11+СВЦЭМ!$D$10+'СЕТ СН'!$I$6-'СЕТ СН'!$I$23</f>
        <v>1578.9318611400001</v>
      </c>
      <c r="J128" s="36">
        <f>SUMIFS(СВЦЭМ!$D$39:$D$782,СВЦЭМ!$A$39:$A$782,$A128,СВЦЭМ!$B$39:$B$782,J$119)+'СЕТ СН'!$I$11+СВЦЭМ!$D$10+'СЕТ СН'!$I$6-'СЕТ СН'!$I$23</f>
        <v>1610.69481561</v>
      </c>
      <c r="K128" s="36">
        <f>SUMIFS(СВЦЭМ!$D$39:$D$782,СВЦЭМ!$A$39:$A$782,$A128,СВЦЭМ!$B$39:$B$782,K$119)+'СЕТ СН'!$I$11+СВЦЭМ!$D$10+'СЕТ СН'!$I$6-'СЕТ СН'!$I$23</f>
        <v>1548.9801127999999</v>
      </c>
      <c r="L128" s="36">
        <f>SUMIFS(СВЦЭМ!$D$39:$D$782,СВЦЭМ!$A$39:$A$782,$A128,СВЦЭМ!$B$39:$B$782,L$119)+'СЕТ СН'!$I$11+СВЦЭМ!$D$10+'СЕТ СН'!$I$6-'СЕТ СН'!$I$23</f>
        <v>1523.44651419</v>
      </c>
      <c r="M128" s="36">
        <f>SUMIFS(СВЦЭМ!$D$39:$D$782,СВЦЭМ!$A$39:$A$782,$A128,СВЦЭМ!$B$39:$B$782,M$119)+'СЕТ СН'!$I$11+СВЦЭМ!$D$10+'СЕТ СН'!$I$6-'СЕТ СН'!$I$23</f>
        <v>1530.1008633000001</v>
      </c>
      <c r="N128" s="36">
        <f>SUMIFS(СВЦЭМ!$D$39:$D$782,СВЦЭМ!$A$39:$A$782,$A128,СВЦЭМ!$B$39:$B$782,N$119)+'СЕТ СН'!$I$11+СВЦЭМ!$D$10+'СЕТ СН'!$I$6-'СЕТ СН'!$I$23</f>
        <v>1548.0801868199999</v>
      </c>
      <c r="O128" s="36">
        <f>SUMIFS(СВЦЭМ!$D$39:$D$782,СВЦЭМ!$A$39:$A$782,$A128,СВЦЭМ!$B$39:$B$782,O$119)+'СЕТ СН'!$I$11+СВЦЭМ!$D$10+'СЕТ СН'!$I$6-'СЕТ СН'!$I$23</f>
        <v>1545.6046950300001</v>
      </c>
      <c r="P128" s="36">
        <f>SUMIFS(СВЦЭМ!$D$39:$D$782,СВЦЭМ!$A$39:$A$782,$A128,СВЦЭМ!$B$39:$B$782,P$119)+'СЕТ СН'!$I$11+СВЦЭМ!$D$10+'СЕТ СН'!$I$6-'СЕТ СН'!$I$23</f>
        <v>1542.80896904</v>
      </c>
      <c r="Q128" s="36">
        <f>SUMIFS(СВЦЭМ!$D$39:$D$782,СВЦЭМ!$A$39:$A$782,$A128,СВЦЭМ!$B$39:$B$782,Q$119)+'СЕТ СН'!$I$11+СВЦЭМ!$D$10+'СЕТ СН'!$I$6-'СЕТ СН'!$I$23</f>
        <v>1614.6132836699999</v>
      </c>
      <c r="R128" s="36">
        <f>SUMIFS(СВЦЭМ!$D$39:$D$782,СВЦЭМ!$A$39:$A$782,$A128,СВЦЭМ!$B$39:$B$782,R$119)+'СЕТ СН'!$I$11+СВЦЭМ!$D$10+'СЕТ СН'!$I$6-'СЕТ СН'!$I$23</f>
        <v>1577.38639569</v>
      </c>
      <c r="S128" s="36">
        <f>SUMIFS(СВЦЭМ!$D$39:$D$782,СВЦЭМ!$A$39:$A$782,$A128,СВЦЭМ!$B$39:$B$782,S$119)+'СЕТ СН'!$I$11+СВЦЭМ!$D$10+'СЕТ СН'!$I$6-'СЕТ СН'!$I$23</f>
        <v>1548.82939607</v>
      </c>
      <c r="T128" s="36">
        <f>SUMIFS(СВЦЭМ!$D$39:$D$782,СВЦЭМ!$A$39:$A$782,$A128,СВЦЭМ!$B$39:$B$782,T$119)+'СЕТ СН'!$I$11+СВЦЭМ!$D$10+'СЕТ СН'!$I$6-'СЕТ СН'!$I$23</f>
        <v>1525.0893893100001</v>
      </c>
      <c r="U128" s="36">
        <f>SUMIFS(СВЦЭМ!$D$39:$D$782,СВЦЭМ!$A$39:$A$782,$A128,СВЦЭМ!$B$39:$B$782,U$119)+'СЕТ СН'!$I$11+СВЦЭМ!$D$10+'СЕТ СН'!$I$6-'СЕТ СН'!$I$23</f>
        <v>1497.1616577699999</v>
      </c>
      <c r="V128" s="36">
        <f>SUMIFS(СВЦЭМ!$D$39:$D$782,СВЦЭМ!$A$39:$A$782,$A128,СВЦЭМ!$B$39:$B$782,V$119)+'СЕТ СН'!$I$11+СВЦЭМ!$D$10+'СЕТ СН'!$I$6-'СЕТ СН'!$I$23</f>
        <v>1480.6659122199999</v>
      </c>
      <c r="W128" s="36">
        <f>SUMIFS(СВЦЭМ!$D$39:$D$782,СВЦЭМ!$A$39:$A$782,$A128,СВЦЭМ!$B$39:$B$782,W$119)+'СЕТ СН'!$I$11+СВЦЭМ!$D$10+'СЕТ СН'!$I$6-'СЕТ СН'!$I$23</f>
        <v>1525.43434955</v>
      </c>
      <c r="X128" s="36">
        <f>SUMIFS(СВЦЭМ!$D$39:$D$782,СВЦЭМ!$A$39:$A$782,$A128,СВЦЭМ!$B$39:$B$782,X$119)+'СЕТ СН'!$I$11+СВЦЭМ!$D$10+'СЕТ СН'!$I$6-'СЕТ СН'!$I$23</f>
        <v>1564.8184213100001</v>
      </c>
      <c r="Y128" s="36">
        <f>SUMIFS(СВЦЭМ!$D$39:$D$782,СВЦЭМ!$A$39:$A$782,$A128,СВЦЭМ!$B$39:$B$782,Y$119)+'СЕТ СН'!$I$11+СВЦЭМ!$D$10+'СЕТ СН'!$I$6-'СЕТ СН'!$I$23</f>
        <v>1577.4542079</v>
      </c>
    </row>
    <row r="129" spans="1:25" ht="15.75" x14ac:dyDescent="0.2">
      <c r="A129" s="35">
        <f t="shared" si="3"/>
        <v>44479</v>
      </c>
      <c r="B129" s="36">
        <f>SUMIFS(СВЦЭМ!$D$39:$D$782,СВЦЭМ!$A$39:$A$782,$A129,СВЦЭМ!$B$39:$B$782,B$119)+'СЕТ СН'!$I$11+СВЦЭМ!$D$10+'СЕТ СН'!$I$6-'СЕТ СН'!$I$23</f>
        <v>1759.56131291</v>
      </c>
      <c r="C129" s="36">
        <f>SUMIFS(СВЦЭМ!$D$39:$D$782,СВЦЭМ!$A$39:$A$782,$A129,СВЦЭМ!$B$39:$B$782,C$119)+'СЕТ СН'!$I$11+СВЦЭМ!$D$10+'СЕТ СН'!$I$6-'СЕТ СН'!$I$23</f>
        <v>1785.73385684</v>
      </c>
      <c r="D129" s="36">
        <f>SUMIFS(СВЦЭМ!$D$39:$D$782,СВЦЭМ!$A$39:$A$782,$A129,СВЦЭМ!$B$39:$B$782,D$119)+'СЕТ СН'!$I$11+СВЦЭМ!$D$10+'СЕТ СН'!$I$6-'СЕТ СН'!$I$23</f>
        <v>1770.1653783500001</v>
      </c>
      <c r="E129" s="36">
        <f>SUMIFS(СВЦЭМ!$D$39:$D$782,СВЦЭМ!$A$39:$A$782,$A129,СВЦЭМ!$B$39:$B$782,E$119)+'СЕТ СН'!$I$11+СВЦЭМ!$D$10+'СЕТ СН'!$I$6-'СЕТ СН'!$I$23</f>
        <v>1756.0086893999999</v>
      </c>
      <c r="F129" s="36">
        <f>SUMIFS(СВЦЭМ!$D$39:$D$782,СВЦЭМ!$A$39:$A$782,$A129,СВЦЭМ!$B$39:$B$782,F$119)+'СЕТ СН'!$I$11+СВЦЭМ!$D$10+'СЕТ СН'!$I$6-'СЕТ СН'!$I$23</f>
        <v>1746.6343410699999</v>
      </c>
      <c r="G129" s="36">
        <f>SUMIFS(СВЦЭМ!$D$39:$D$782,СВЦЭМ!$A$39:$A$782,$A129,СВЦЭМ!$B$39:$B$782,G$119)+'СЕТ СН'!$I$11+СВЦЭМ!$D$10+'СЕТ СН'!$I$6-'СЕТ СН'!$I$23</f>
        <v>1748.3606699100001</v>
      </c>
      <c r="H129" s="36">
        <f>SUMIFS(СВЦЭМ!$D$39:$D$782,СВЦЭМ!$A$39:$A$782,$A129,СВЦЭМ!$B$39:$B$782,H$119)+'СЕТ СН'!$I$11+СВЦЭМ!$D$10+'СЕТ СН'!$I$6-'СЕТ СН'!$I$23</f>
        <v>1787.4807003199999</v>
      </c>
      <c r="I129" s="36">
        <f>SUMIFS(СВЦЭМ!$D$39:$D$782,СВЦЭМ!$A$39:$A$782,$A129,СВЦЭМ!$B$39:$B$782,I$119)+'СЕТ СН'!$I$11+СВЦЭМ!$D$10+'СЕТ СН'!$I$6-'СЕТ СН'!$I$23</f>
        <v>1769.8569717999999</v>
      </c>
      <c r="J129" s="36">
        <f>SUMIFS(СВЦЭМ!$D$39:$D$782,СВЦЭМ!$A$39:$A$782,$A129,СВЦЭМ!$B$39:$B$782,J$119)+'СЕТ СН'!$I$11+СВЦЭМ!$D$10+'СЕТ СН'!$I$6-'СЕТ СН'!$I$23</f>
        <v>1710.1041188300001</v>
      </c>
      <c r="K129" s="36">
        <f>SUMIFS(СВЦЭМ!$D$39:$D$782,СВЦЭМ!$A$39:$A$782,$A129,СВЦЭМ!$B$39:$B$782,K$119)+'СЕТ СН'!$I$11+СВЦЭМ!$D$10+'СЕТ СН'!$I$6-'СЕТ СН'!$I$23</f>
        <v>1674.49791123</v>
      </c>
      <c r="L129" s="36">
        <f>SUMIFS(СВЦЭМ!$D$39:$D$782,СВЦЭМ!$A$39:$A$782,$A129,СВЦЭМ!$B$39:$B$782,L$119)+'СЕТ СН'!$I$11+СВЦЭМ!$D$10+'СЕТ СН'!$I$6-'СЕТ СН'!$I$23</f>
        <v>1665.7080885099999</v>
      </c>
      <c r="M129" s="36">
        <f>SUMIFS(СВЦЭМ!$D$39:$D$782,СВЦЭМ!$A$39:$A$782,$A129,СВЦЭМ!$B$39:$B$782,M$119)+'СЕТ СН'!$I$11+СВЦЭМ!$D$10+'СЕТ СН'!$I$6-'СЕТ СН'!$I$23</f>
        <v>1665.4013401699999</v>
      </c>
      <c r="N129" s="36">
        <f>SUMIFS(СВЦЭМ!$D$39:$D$782,СВЦЭМ!$A$39:$A$782,$A129,СВЦЭМ!$B$39:$B$782,N$119)+'СЕТ СН'!$I$11+СВЦЭМ!$D$10+'СЕТ СН'!$I$6-'СЕТ СН'!$I$23</f>
        <v>1667.5867112599999</v>
      </c>
      <c r="O129" s="36">
        <f>SUMIFS(СВЦЭМ!$D$39:$D$782,СВЦЭМ!$A$39:$A$782,$A129,СВЦЭМ!$B$39:$B$782,O$119)+'СЕТ СН'!$I$11+СВЦЭМ!$D$10+'СЕТ СН'!$I$6-'СЕТ СН'!$I$23</f>
        <v>1679.52176788</v>
      </c>
      <c r="P129" s="36">
        <f>SUMIFS(СВЦЭМ!$D$39:$D$782,СВЦЭМ!$A$39:$A$782,$A129,СВЦЭМ!$B$39:$B$782,P$119)+'СЕТ СН'!$I$11+СВЦЭМ!$D$10+'СЕТ СН'!$I$6-'СЕТ СН'!$I$23</f>
        <v>1679.69912226</v>
      </c>
      <c r="Q129" s="36">
        <f>SUMIFS(СВЦЭМ!$D$39:$D$782,СВЦЭМ!$A$39:$A$782,$A129,СВЦЭМ!$B$39:$B$782,Q$119)+'СЕТ СН'!$I$11+СВЦЭМ!$D$10+'СЕТ СН'!$I$6-'СЕТ СН'!$I$23</f>
        <v>1689.1074176</v>
      </c>
      <c r="R129" s="36">
        <f>SUMIFS(СВЦЭМ!$D$39:$D$782,СВЦЭМ!$A$39:$A$782,$A129,СВЦЭМ!$B$39:$B$782,R$119)+'СЕТ СН'!$I$11+СВЦЭМ!$D$10+'СЕТ СН'!$I$6-'СЕТ СН'!$I$23</f>
        <v>1686.06204151</v>
      </c>
      <c r="S129" s="36">
        <f>SUMIFS(СВЦЭМ!$D$39:$D$782,СВЦЭМ!$A$39:$A$782,$A129,СВЦЭМ!$B$39:$B$782,S$119)+'СЕТ СН'!$I$11+СВЦЭМ!$D$10+'СЕТ СН'!$I$6-'СЕТ СН'!$I$23</f>
        <v>1680.29548477</v>
      </c>
      <c r="T129" s="36">
        <f>SUMIFS(СВЦЭМ!$D$39:$D$782,СВЦЭМ!$A$39:$A$782,$A129,СВЦЭМ!$B$39:$B$782,T$119)+'СЕТ СН'!$I$11+СВЦЭМ!$D$10+'СЕТ СН'!$I$6-'СЕТ СН'!$I$23</f>
        <v>1636.89279119</v>
      </c>
      <c r="U129" s="36">
        <f>SUMIFS(СВЦЭМ!$D$39:$D$782,СВЦЭМ!$A$39:$A$782,$A129,СВЦЭМ!$B$39:$B$782,U$119)+'СЕТ СН'!$I$11+СВЦЭМ!$D$10+'СЕТ СН'!$I$6-'СЕТ СН'!$I$23</f>
        <v>1636.4620685299999</v>
      </c>
      <c r="V129" s="36">
        <f>SUMIFS(СВЦЭМ!$D$39:$D$782,СВЦЭМ!$A$39:$A$782,$A129,СВЦЭМ!$B$39:$B$782,V$119)+'СЕТ СН'!$I$11+СВЦЭМ!$D$10+'СЕТ СН'!$I$6-'СЕТ СН'!$I$23</f>
        <v>1614.1615099599999</v>
      </c>
      <c r="W129" s="36">
        <f>SUMIFS(СВЦЭМ!$D$39:$D$782,СВЦЭМ!$A$39:$A$782,$A129,СВЦЭМ!$B$39:$B$782,W$119)+'СЕТ СН'!$I$11+СВЦЭМ!$D$10+'СЕТ СН'!$I$6-'СЕТ СН'!$I$23</f>
        <v>1652.36775068</v>
      </c>
      <c r="X129" s="36">
        <f>SUMIFS(СВЦЭМ!$D$39:$D$782,СВЦЭМ!$A$39:$A$782,$A129,СВЦЭМ!$B$39:$B$782,X$119)+'СЕТ СН'!$I$11+СВЦЭМ!$D$10+'СЕТ СН'!$I$6-'СЕТ СН'!$I$23</f>
        <v>1684.2950556199999</v>
      </c>
      <c r="Y129" s="36">
        <f>SUMIFS(СВЦЭМ!$D$39:$D$782,СВЦЭМ!$A$39:$A$782,$A129,СВЦЭМ!$B$39:$B$782,Y$119)+'СЕТ СН'!$I$11+СВЦЭМ!$D$10+'СЕТ СН'!$I$6-'СЕТ СН'!$I$23</f>
        <v>1692.5413486099999</v>
      </c>
    </row>
    <row r="130" spans="1:25" ht="15.75" x14ac:dyDescent="0.2">
      <c r="A130" s="35">
        <f t="shared" si="3"/>
        <v>44480</v>
      </c>
      <c r="B130" s="36">
        <f>SUMIFS(СВЦЭМ!$D$39:$D$782,СВЦЭМ!$A$39:$A$782,$A130,СВЦЭМ!$B$39:$B$782,B$119)+'СЕТ СН'!$I$11+СВЦЭМ!$D$10+'СЕТ СН'!$I$6-'СЕТ СН'!$I$23</f>
        <v>1613.9464463199999</v>
      </c>
      <c r="C130" s="36">
        <f>SUMIFS(СВЦЭМ!$D$39:$D$782,СВЦЭМ!$A$39:$A$782,$A130,СВЦЭМ!$B$39:$B$782,C$119)+'СЕТ СН'!$I$11+СВЦЭМ!$D$10+'СЕТ СН'!$I$6-'СЕТ СН'!$I$23</f>
        <v>1650.6154145400001</v>
      </c>
      <c r="D130" s="36">
        <f>SUMIFS(СВЦЭМ!$D$39:$D$782,СВЦЭМ!$A$39:$A$782,$A130,СВЦЭМ!$B$39:$B$782,D$119)+'СЕТ СН'!$I$11+СВЦЭМ!$D$10+'СЕТ СН'!$I$6-'СЕТ СН'!$I$23</f>
        <v>1622.6718962299999</v>
      </c>
      <c r="E130" s="36">
        <f>SUMIFS(СВЦЭМ!$D$39:$D$782,СВЦЭМ!$A$39:$A$782,$A130,СВЦЭМ!$B$39:$B$782,E$119)+'СЕТ СН'!$I$11+СВЦЭМ!$D$10+'СЕТ СН'!$I$6-'СЕТ СН'!$I$23</f>
        <v>1614.8810839400001</v>
      </c>
      <c r="F130" s="36">
        <f>SUMIFS(СВЦЭМ!$D$39:$D$782,СВЦЭМ!$A$39:$A$782,$A130,СВЦЭМ!$B$39:$B$782,F$119)+'СЕТ СН'!$I$11+СВЦЭМ!$D$10+'СЕТ СН'!$I$6-'СЕТ СН'!$I$23</f>
        <v>1614.49995749</v>
      </c>
      <c r="G130" s="36">
        <f>SUMIFS(СВЦЭМ!$D$39:$D$782,СВЦЭМ!$A$39:$A$782,$A130,СВЦЭМ!$B$39:$B$782,G$119)+'СЕТ СН'!$I$11+СВЦЭМ!$D$10+'СЕТ СН'!$I$6-'СЕТ СН'!$I$23</f>
        <v>1628.36131198</v>
      </c>
      <c r="H130" s="36">
        <f>SUMIFS(СВЦЭМ!$D$39:$D$782,СВЦЭМ!$A$39:$A$782,$A130,СВЦЭМ!$B$39:$B$782,H$119)+'СЕТ СН'!$I$11+СВЦЭМ!$D$10+'СЕТ СН'!$I$6-'СЕТ СН'!$I$23</f>
        <v>1695.85571271</v>
      </c>
      <c r="I130" s="36">
        <f>SUMIFS(СВЦЭМ!$D$39:$D$782,СВЦЭМ!$A$39:$A$782,$A130,СВЦЭМ!$B$39:$B$782,I$119)+'СЕТ СН'!$I$11+СВЦЭМ!$D$10+'СЕТ СН'!$I$6-'СЕТ СН'!$I$23</f>
        <v>1669.07838898</v>
      </c>
      <c r="J130" s="36">
        <f>SUMIFS(СВЦЭМ!$D$39:$D$782,СВЦЭМ!$A$39:$A$782,$A130,СВЦЭМ!$B$39:$B$782,J$119)+'СЕТ СН'!$I$11+СВЦЭМ!$D$10+'СЕТ СН'!$I$6-'СЕТ СН'!$I$23</f>
        <v>1615.07357499</v>
      </c>
      <c r="K130" s="36">
        <f>SUMIFS(СВЦЭМ!$D$39:$D$782,СВЦЭМ!$A$39:$A$782,$A130,СВЦЭМ!$B$39:$B$782,K$119)+'СЕТ СН'!$I$11+СВЦЭМ!$D$10+'СЕТ СН'!$I$6-'СЕТ СН'!$I$23</f>
        <v>1599.1215156999999</v>
      </c>
      <c r="L130" s="36">
        <f>SUMIFS(СВЦЭМ!$D$39:$D$782,СВЦЭМ!$A$39:$A$782,$A130,СВЦЭМ!$B$39:$B$782,L$119)+'СЕТ СН'!$I$11+СВЦЭМ!$D$10+'СЕТ СН'!$I$6-'СЕТ СН'!$I$23</f>
        <v>1600.0871029699999</v>
      </c>
      <c r="M130" s="36">
        <f>SUMIFS(СВЦЭМ!$D$39:$D$782,СВЦЭМ!$A$39:$A$782,$A130,СВЦЭМ!$B$39:$B$782,M$119)+'СЕТ СН'!$I$11+СВЦЭМ!$D$10+'СЕТ СН'!$I$6-'СЕТ СН'!$I$23</f>
        <v>1620.50065488</v>
      </c>
      <c r="N130" s="36">
        <f>SUMIFS(СВЦЭМ!$D$39:$D$782,СВЦЭМ!$A$39:$A$782,$A130,СВЦЭМ!$B$39:$B$782,N$119)+'СЕТ СН'!$I$11+СВЦЭМ!$D$10+'СЕТ СН'!$I$6-'СЕТ СН'!$I$23</f>
        <v>1624.0317084199999</v>
      </c>
      <c r="O130" s="36">
        <f>SUMIFS(СВЦЭМ!$D$39:$D$782,СВЦЭМ!$A$39:$A$782,$A130,СВЦЭМ!$B$39:$B$782,O$119)+'СЕТ СН'!$I$11+СВЦЭМ!$D$10+'СЕТ СН'!$I$6-'СЕТ СН'!$I$23</f>
        <v>1622.62582565</v>
      </c>
      <c r="P130" s="36">
        <f>SUMIFS(СВЦЭМ!$D$39:$D$782,СВЦЭМ!$A$39:$A$782,$A130,СВЦЭМ!$B$39:$B$782,P$119)+'СЕТ СН'!$I$11+СВЦЭМ!$D$10+'СЕТ СН'!$I$6-'СЕТ СН'!$I$23</f>
        <v>1625.96735539</v>
      </c>
      <c r="Q130" s="36">
        <f>SUMIFS(СВЦЭМ!$D$39:$D$782,СВЦЭМ!$A$39:$A$782,$A130,СВЦЭМ!$B$39:$B$782,Q$119)+'СЕТ СН'!$I$11+СВЦЭМ!$D$10+'СЕТ СН'!$I$6-'СЕТ СН'!$I$23</f>
        <v>1627.70694475</v>
      </c>
      <c r="R130" s="36">
        <f>SUMIFS(СВЦЭМ!$D$39:$D$782,СВЦЭМ!$A$39:$A$782,$A130,СВЦЭМ!$B$39:$B$782,R$119)+'СЕТ СН'!$I$11+СВЦЭМ!$D$10+'СЕТ СН'!$I$6-'СЕТ СН'!$I$23</f>
        <v>1619.8428099</v>
      </c>
      <c r="S130" s="36">
        <f>SUMIFS(СВЦЭМ!$D$39:$D$782,СВЦЭМ!$A$39:$A$782,$A130,СВЦЭМ!$B$39:$B$782,S$119)+'СЕТ СН'!$I$11+СВЦЭМ!$D$10+'СЕТ СН'!$I$6-'СЕТ СН'!$I$23</f>
        <v>1612.1894385400001</v>
      </c>
      <c r="T130" s="36">
        <f>SUMIFS(СВЦЭМ!$D$39:$D$782,СВЦЭМ!$A$39:$A$782,$A130,СВЦЭМ!$B$39:$B$782,T$119)+'СЕТ СН'!$I$11+СВЦЭМ!$D$10+'СЕТ СН'!$I$6-'СЕТ СН'!$I$23</f>
        <v>1587.2315621800001</v>
      </c>
      <c r="U130" s="36">
        <f>SUMIFS(СВЦЭМ!$D$39:$D$782,СВЦЭМ!$A$39:$A$782,$A130,СВЦЭМ!$B$39:$B$782,U$119)+'СЕТ СН'!$I$11+СВЦЭМ!$D$10+'СЕТ СН'!$I$6-'СЕТ СН'!$I$23</f>
        <v>1577.08968471</v>
      </c>
      <c r="V130" s="36">
        <f>SUMIFS(СВЦЭМ!$D$39:$D$782,СВЦЭМ!$A$39:$A$782,$A130,СВЦЭМ!$B$39:$B$782,V$119)+'СЕТ СН'!$I$11+СВЦЭМ!$D$10+'СЕТ СН'!$I$6-'СЕТ СН'!$I$23</f>
        <v>1575.3828399900001</v>
      </c>
      <c r="W130" s="36">
        <f>SUMIFS(СВЦЭМ!$D$39:$D$782,СВЦЭМ!$A$39:$A$782,$A130,СВЦЭМ!$B$39:$B$782,W$119)+'СЕТ СН'!$I$11+СВЦЭМ!$D$10+'СЕТ СН'!$I$6-'СЕТ СН'!$I$23</f>
        <v>1601.2482836199999</v>
      </c>
      <c r="X130" s="36">
        <f>SUMIFS(СВЦЭМ!$D$39:$D$782,СВЦЭМ!$A$39:$A$782,$A130,СВЦЭМ!$B$39:$B$782,X$119)+'СЕТ СН'!$I$11+СВЦЭМ!$D$10+'СЕТ СН'!$I$6-'СЕТ СН'!$I$23</f>
        <v>1616.11001136</v>
      </c>
      <c r="Y130" s="36">
        <f>SUMIFS(СВЦЭМ!$D$39:$D$782,СВЦЭМ!$A$39:$A$782,$A130,СВЦЭМ!$B$39:$B$782,Y$119)+'СЕТ СН'!$I$11+СВЦЭМ!$D$10+'СЕТ СН'!$I$6-'СЕТ СН'!$I$23</f>
        <v>1651.2451640100001</v>
      </c>
    </row>
    <row r="131" spans="1:25" ht="15.75" x14ac:dyDescent="0.2">
      <c r="A131" s="35">
        <f t="shared" si="3"/>
        <v>44481</v>
      </c>
      <c r="B131" s="36">
        <f>SUMIFS(СВЦЭМ!$D$39:$D$782,СВЦЭМ!$A$39:$A$782,$A131,СВЦЭМ!$B$39:$B$782,B$119)+'СЕТ СН'!$I$11+СВЦЭМ!$D$10+'СЕТ СН'!$I$6-'СЕТ СН'!$I$23</f>
        <v>1680.7124878</v>
      </c>
      <c r="C131" s="36">
        <f>SUMIFS(СВЦЭМ!$D$39:$D$782,СВЦЭМ!$A$39:$A$782,$A131,СВЦЭМ!$B$39:$B$782,C$119)+'СЕТ СН'!$I$11+СВЦЭМ!$D$10+'СЕТ СН'!$I$6-'СЕТ СН'!$I$23</f>
        <v>1703.72776671</v>
      </c>
      <c r="D131" s="36">
        <f>SUMIFS(СВЦЭМ!$D$39:$D$782,СВЦЭМ!$A$39:$A$782,$A131,СВЦЭМ!$B$39:$B$782,D$119)+'СЕТ СН'!$I$11+СВЦЭМ!$D$10+'СЕТ СН'!$I$6-'СЕТ СН'!$I$23</f>
        <v>1618.9517634399999</v>
      </c>
      <c r="E131" s="36">
        <f>SUMIFS(СВЦЭМ!$D$39:$D$782,СВЦЭМ!$A$39:$A$782,$A131,СВЦЭМ!$B$39:$B$782,E$119)+'СЕТ СН'!$I$11+СВЦЭМ!$D$10+'СЕТ СН'!$I$6-'СЕТ СН'!$I$23</f>
        <v>1613.3668203699999</v>
      </c>
      <c r="F131" s="36">
        <f>SUMIFS(СВЦЭМ!$D$39:$D$782,СВЦЭМ!$A$39:$A$782,$A131,СВЦЭМ!$B$39:$B$782,F$119)+'СЕТ СН'!$I$11+СВЦЭМ!$D$10+'СЕТ СН'!$I$6-'СЕТ СН'!$I$23</f>
        <v>1612.7444184999999</v>
      </c>
      <c r="G131" s="36">
        <f>SUMIFS(СВЦЭМ!$D$39:$D$782,СВЦЭМ!$A$39:$A$782,$A131,СВЦЭМ!$B$39:$B$782,G$119)+'СЕТ СН'!$I$11+СВЦЭМ!$D$10+'СЕТ СН'!$I$6-'СЕТ СН'!$I$23</f>
        <v>1613.4486525299999</v>
      </c>
      <c r="H131" s="36">
        <f>SUMIFS(СВЦЭМ!$D$39:$D$782,СВЦЭМ!$A$39:$A$782,$A131,СВЦЭМ!$B$39:$B$782,H$119)+'СЕТ СН'!$I$11+СВЦЭМ!$D$10+'СЕТ СН'!$I$6-'СЕТ СН'!$I$23</f>
        <v>1687.26633535</v>
      </c>
      <c r="I131" s="36">
        <f>SUMIFS(СВЦЭМ!$D$39:$D$782,СВЦЭМ!$A$39:$A$782,$A131,СВЦЭМ!$B$39:$B$782,I$119)+'СЕТ СН'!$I$11+СВЦЭМ!$D$10+'СЕТ СН'!$I$6-'СЕТ СН'!$I$23</f>
        <v>1631.90950802</v>
      </c>
      <c r="J131" s="36">
        <f>SUMIFS(СВЦЭМ!$D$39:$D$782,СВЦЭМ!$A$39:$A$782,$A131,СВЦЭМ!$B$39:$B$782,J$119)+'СЕТ СН'!$I$11+СВЦЭМ!$D$10+'СЕТ СН'!$I$6-'СЕТ СН'!$I$23</f>
        <v>1592.1333392700001</v>
      </c>
      <c r="K131" s="36">
        <f>SUMIFS(СВЦЭМ!$D$39:$D$782,СВЦЭМ!$A$39:$A$782,$A131,СВЦЭМ!$B$39:$B$782,K$119)+'СЕТ СН'!$I$11+СВЦЭМ!$D$10+'СЕТ СН'!$I$6-'СЕТ СН'!$I$23</f>
        <v>1586.29838172</v>
      </c>
      <c r="L131" s="36">
        <f>SUMIFS(СВЦЭМ!$D$39:$D$782,СВЦЭМ!$A$39:$A$782,$A131,СВЦЭМ!$B$39:$B$782,L$119)+'СЕТ СН'!$I$11+СВЦЭМ!$D$10+'СЕТ СН'!$I$6-'СЕТ СН'!$I$23</f>
        <v>1578.3622556099999</v>
      </c>
      <c r="M131" s="36">
        <f>SUMIFS(СВЦЭМ!$D$39:$D$782,СВЦЭМ!$A$39:$A$782,$A131,СВЦЭМ!$B$39:$B$782,M$119)+'СЕТ СН'!$I$11+СВЦЭМ!$D$10+'СЕТ СН'!$I$6-'СЕТ СН'!$I$23</f>
        <v>1619.1124436299999</v>
      </c>
      <c r="N131" s="36">
        <f>SUMIFS(СВЦЭМ!$D$39:$D$782,СВЦЭМ!$A$39:$A$782,$A131,СВЦЭМ!$B$39:$B$782,N$119)+'СЕТ СН'!$I$11+СВЦЭМ!$D$10+'СЕТ СН'!$I$6-'СЕТ СН'!$I$23</f>
        <v>1655.2932040200001</v>
      </c>
      <c r="O131" s="36">
        <f>SUMIFS(СВЦЭМ!$D$39:$D$782,СВЦЭМ!$A$39:$A$782,$A131,СВЦЭМ!$B$39:$B$782,O$119)+'СЕТ СН'!$I$11+СВЦЭМ!$D$10+'СЕТ СН'!$I$6-'СЕТ СН'!$I$23</f>
        <v>1647.22135789</v>
      </c>
      <c r="P131" s="36">
        <f>SUMIFS(СВЦЭМ!$D$39:$D$782,СВЦЭМ!$A$39:$A$782,$A131,СВЦЭМ!$B$39:$B$782,P$119)+'СЕТ СН'!$I$11+СВЦЭМ!$D$10+'СЕТ СН'!$I$6-'СЕТ СН'!$I$23</f>
        <v>1649.5015706699999</v>
      </c>
      <c r="Q131" s="36">
        <f>SUMIFS(СВЦЭМ!$D$39:$D$782,СВЦЭМ!$A$39:$A$782,$A131,СВЦЭМ!$B$39:$B$782,Q$119)+'СЕТ СН'!$I$11+СВЦЭМ!$D$10+'СЕТ СН'!$I$6-'СЕТ СН'!$I$23</f>
        <v>1648.3998193</v>
      </c>
      <c r="R131" s="36">
        <f>SUMIFS(СВЦЭМ!$D$39:$D$782,СВЦЭМ!$A$39:$A$782,$A131,СВЦЭМ!$B$39:$B$782,R$119)+'СЕТ СН'!$I$11+СВЦЭМ!$D$10+'СЕТ СН'!$I$6-'СЕТ СН'!$I$23</f>
        <v>1642.14769718</v>
      </c>
      <c r="S131" s="36">
        <f>SUMIFS(СВЦЭМ!$D$39:$D$782,СВЦЭМ!$A$39:$A$782,$A131,СВЦЭМ!$B$39:$B$782,S$119)+'СЕТ СН'!$I$11+СВЦЭМ!$D$10+'СЕТ СН'!$I$6-'СЕТ СН'!$I$23</f>
        <v>1640.0169300699999</v>
      </c>
      <c r="T131" s="36">
        <f>SUMIFS(СВЦЭМ!$D$39:$D$782,СВЦЭМ!$A$39:$A$782,$A131,СВЦЭМ!$B$39:$B$782,T$119)+'СЕТ СН'!$I$11+СВЦЭМ!$D$10+'СЕТ СН'!$I$6-'СЕТ СН'!$I$23</f>
        <v>1580.3611897799999</v>
      </c>
      <c r="U131" s="36">
        <f>SUMIFS(СВЦЭМ!$D$39:$D$782,СВЦЭМ!$A$39:$A$782,$A131,СВЦЭМ!$B$39:$B$782,U$119)+'СЕТ СН'!$I$11+СВЦЭМ!$D$10+'СЕТ СН'!$I$6-'СЕТ СН'!$I$23</f>
        <v>1545.05634534</v>
      </c>
      <c r="V131" s="36">
        <f>SUMIFS(СВЦЭМ!$D$39:$D$782,СВЦЭМ!$A$39:$A$782,$A131,СВЦЭМ!$B$39:$B$782,V$119)+'СЕТ СН'!$I$11+СВЦЭМ!$D$10+'СЕТ СН'!$I$6-'СЕТ СН'!$I$23</f>
        <v>1514.0924376099999</v>
      </c>
      <c r="W131" s="36">
        <f>SUMIFS(СВЦЭМ!$D$39:$D$782,СВЦЭМ!$A$39:$A$782,$A131,СВЦЭМ!$B$39:$B$782,W$119)+'СЕТ СН'!$I$11+СВЦЭМ!$D$10+'СЕТ СН'!$I$6-'СЕТ СН'!$I$23</f>
        <v>1538.9511263099998</v>
      </c>
      <c r="X131" s="36">
        <f>SUMIFS(СВЦЭМ!$D$39:$D$782,СВЦЭМ!$A$39:$A$782,$A131,СВЦЭМ!$B$39:$B$782,X$119)+'СЕТ СН'!$I$11+СВЦЭМ!$D$10+'СЕТ СН'!$I$6-'СЕТ СН'!$I$23</f>
        <v>1550.0872502</v>
      </c>
      <c r="Y131" s="36">
        <f>SUMIFS(СВЦЭМ!$D$39:$D$782,СВЦЭМ!$A$39:$A$782,$A131,СВЦЭМ!$B$39:$B$782,Y$119)+'СЕТ СН'!$I$11+СВЦЭМ!$D$10+'СЕТ СН'!$I$6-'СЕТ СН'!$I$23</f>
        <v>1572.2802337599999</v>
      </c>
    </row>
    <row r="132" spans="1:25" ht="15.75" x14ac:dyDescent="0.2">
      <c r="A132" s="35">
        <f t="shared" si="3"/>
        <v>44482</v>
      </c>
      <c r="B132" s="36">
        <f>SUMIFS(СВЦЭМ!$D$39:$D$782,СВЦЭМ!$A$39:$A$782,$A132,СВЦЭМ!$B$39:$B$782,B$119)+'СЕТ СН'!$I$11+СВЦЭМ!$D$10+'СЕТ СН'!$I$6-'СЕТ СН'!$I$23</f>
        <v>1554.1573000999999</v>
      </c>
      <c r="C132" s="36">
        <f>SUMIFS(СВЦЭМ!$D$39:$D$782,СВЦЭМ!$A$39:$A$782,$A132,СВЦЭМ!$B$39:$B$782,C$119)+'СЕТ СН'!$I$11+СВЦЭМ!$D$10+'СЕТ СН'!$I$6-'СЕТ СН'!$I$23</f>
        <v>1670.93633436</v>
      </c>
      <c r="D132" s="36">
        <f>SUMIFS(СВЦЭМ!$D$39:$D$782,СВЦЭМ!$A$39:$A$782,$A132,СВЦЭМ!$B$39:$B$782,D$119)+'СЕТ СН'!$I$11+СВЦЭМ!$D$10+'СЕТ СН'!$I$6-'СЕТ СН'!$I$23</f>
        <v>1604.94844683</v>
      </c>
      <c r="E132" s="36">
        <f>SUMIFS(СВЦЭМ!$D$39:$D$782,СВЦЭМ!$A$39:$A$782,$A132,СВЦЭМ!$B$39:$B$782,E$119)+'СЕТ СН'!$I$11+СВЦЭМ!$D$10+'СЕТ СН'!$I$6-'СЕТ СН'!$I$23</f>
        <v>1587.1999264200001</v>
      </c>
      <c r="F132" s="36">
        <f>SUMIFS(СВЦЭМ!$D$39:$D$782,СВЦЭМ!$A$39:$A$782,$A132,СВЦЭМ!$B$39:$B$782,F$119)+'СЕТ СН'!$I$11+СВЦЭМ!$D$10+'СЕТ СН'!$I$6-'СЕТ СН'!$I$23</f>
        <v>1582.1290305099999</v>
      </c>
      <c r="G132" s="36">
        <f>SUMIFS(СВЦЭМ!$D$39:$D$782,СВЦЭМ!$A$39:$A$782,$A132,СВЦЭМ!$B$39:$B$782,G$119)+'СЕТ СН'!$I$11+СВЦЭМ!$D$10+'СЕТ СН'!$I$6-'СЕТ СН'!$I$23</f>
        <v>1595.64450083</v>
      </c>
      <c r="H132" s="36">
        <f>SUMIFS(СВЦЭМ!$D$39:$D$782,СВЦЭМ!$A$39:$A$782,$A132,СВЦЭМ!$B$39:$B$782,H$119)+'СЕТ СН'!$I$11+СВЦЭМ!$D$10+'СЕТ СН'!$I$6-'СЕТ СН'!$I$23</f>
        <v>1660.8318649400001</v>
      </c>
      <c r="I132" s="36">
        <f>SUMIFS(СВЦЭМ!$D$39:$D$782,СВЦЭМ!$A$39:$A$782,$A132,СВЦЭМ!$B$39:$B$782,I$119)+'СЕТ СН'!$I$11+СВЦЭМ!$D$10+'СЕТ СН'!$I$6-'СЕТ СН'!$I$23</f>
        <v>1629.1257980600001</v>
      </c>
      <c r="J132" s="36">
        <f>SUMIFS(СВЦЭМ!$D$39:$D$782,СВЦЭМ!$A$39:$A$782,$A132,СВЦЭМ!$B$39:$B$782,J$119)+'СЕТ СН'!$I$11+СВЦЭМ!$D$10+'СЕТ СН'!$I$6-'СЕТ СН'!$I$23</f>
        <v>1598.17414637</v>
      </c>
      <c r="K132" s="36">
        <f>SUMIFS(СВЦЭМ!$D$39:$D$782,СВЦЭМ!$A$39:$A$782,$A132,СВЦЭМ!$B$39:$B$782,K$119)+'СЕТ СН'!$I$11+СВЦЭМ!$D$10+'СЕТ СН'!$I$6-'СЕТ СН'!$I$23</f>
        <v>1544.7019376800001</v>
      </c>
      <c r="L132" s="36">
        <f>SUMIFS(СВЦЭМ!$D$39:$D$782,СВЦЭМ!$A$39:$A$782,$A132,СВЦЭМ!$B$39:$B$782,L$119)+'СЕТ СН'!$I$11+СВЦЭМ!$D$10+'СЕТ СН'!$I$6-'СЕТ СН'!$I$23</f>
        <v>1534.6457485000001</v>
      </c>
      <c r="M132" s="36">
        <f>SUMIFS(СВЦЭМ!$D$39:$D$782,СВЦЭМ!$A$39:$A$782,$A132,СВЦЭМ!$B$39:$B$782,M$119)+'СЕТ СН'!$I$11+СВЦЭМ!$D$10+'СЕТ СН'!$I$6-'СЕТ СН'!$I$23</f>
        <v>1554.5878129299999</v>
      </c>
      <c r="N132" s="36">
        <f>SUMIFS(СВЦЭМ!$D$39:$D$782,СВЦЭМ!$A$39:$A$782,$A132,СВЦЭМ!$B$39:$B$782,N$119)+'СЕТ СН'!$I$11+СВЦЭМ!$D$10+'СЕТ СН'!$I$6-'СЕТ СН'!$I$23</f>
        <v>1606.7333701299999</v>
      </c>
      <c r="O132" s="36">
        <f>SUMIFS(СВЦЭМ!$D$39:$D$782,СВЦЭМ!$A$39:$A$782,$A132,СВЦЭМ!$B$39:$B$782,O$119)+'СЕТ СН'!$I$11+СВЦЭМ!$D$10+'СЕТ СН'!$I$6-'СЕТ СН'!$I$23</f>
        <v>1639.95949423</v>
      </c>
      <c r="P132" s="36">
        <f>SUMIFS(СВЦЭМ!$D$39:$D$782,СВЦЭМ!$A$39:$A$782,$A132,СВЦЭМ!$B$39:$B$782,P$119)+'СЕТ СН'!$I$11+СВЦЭМ!$D$10+'СЕТ СН'!$I$6-'СЕТ СН'!$I$23</f>
        <v>1635.53716106</v>
      </c>
      <c r="Q132" s="36">
        <f>SUMIFS(СВЦЭМ!$D$39:$D$782,СВЦЭМ!$A$39:$A$782,$A132,СВЦЭМ!$B$39:$B$782,Q$119)+'СЕТ СН'!$I$11+СВЦЭМ!$D$10+'СЕТ СН'!$I$6-'СЕТ СН'!$I$23</f>
        <v>1631.9564638499999</v>
      </c>
      <c r="R132" s="36">
        <f>SUMIFS(СВЦЭМ!$D$39:$D$782,СВЦЭМ!$A$39:$A$782,$A132,СВЦЭМ!$B$39:$B$782,R$119)+'СЕТ СН'!$I$11+СВЦЭМ!$D$10+'СЕТ СН'!$I$6-'СЕТ СН'!$I$23</f>
        <v>1627.31079606</v>
      </c>
      <c r="S132" s="36">
        <f>SUMIFS(СВЦЭМ!$D$39:$D$782,СВЦЭМ!$A$39:$A$782,$A132,СВЦЭМ!$B$39:$B$782,S$119)+'СЕТ СН'!$I$11+СВЦЭМ!$D$10+'СЕТ СН'!$I$6-'СЕТ СН'!$I$23</f>
        <v>1592.34524906</v>
      </c>
      <c r="T132" s="36">
        <f>SUMIFS(СВЦЭМ!$D$39:$D$782,СВЦЭМ!$A$39:$A$782,$A132,СВЦЭМ!$B$39:$B$782,T$119)+'СЕТ СН'!$I$11+СВЦЭМ!$D$10+'СЕТ СН'!$I$6-'СЕТ СН'!$I$23</f>
        <v>1500.7722303999999</v>
      </c>
      <c r="U132" s="36">
        <f>SUMIFS(СВЦЭМ!$D$39:$D$782,СВЦЭМ!$A$39:$A$782,$A132,СВЦЭМ!$B$39:$B$782,U$119)+'СЕТ СН'!$I$11+СВЦЭМ!$D$10+'СЕТ СН'!$I$6-'СЕТ СН'!$I$23</f>
        <v>1463.9317391999998</v>
      </c>
      <c r="V132" s="36">
        <f>SUMIFS(СВЦЭМ!$D$39:$D$782,СВЦЭМ!$A$39:$A$782,$A132,СВЦЭМ!$B$39:$B$782,V$119)+'СЕТ СН'!$I$11+СВЦЭМ!$D$10+'СЕТ СН'!$I$6-'СЕТ СН'!$I$23</f>
        <v>1455.3342238</v>
      </c>
      <c r="W132" s="36">
        <f>SUMIFS(СВЦЭМ!$D$39:$D$782,СВЦЭМ!$A$39:$A$782,$A132,СВЦЭМ!$B$39:$B$782,W$119)+'СЕТ СН'!$I$11+СВЦЭМ!$D$10+'СЕТ СН'!$I$6-'СЕТ СН'!$I$23</f>
        <v>1507.6923778299999</v>
      </c>
      <c r="X132" s="36">
        <f>SUMIFS(СВЦЭМ!$D$39:$D$782,СВЦЭМ!$A$39:$A$782,$A132,СВЦЭМ!$B$39:$B$782,X$119)+'СЕТ СН'!$I$11+СВЦЭМ!$D$10+'СЕТ СН'!$I$6-'СЕТ СН'!$I$23</f>
        <v>1539.9727903200001</v>
      </c>
      <c r="Y132" s="36">
        <f>SUMIFS(СВЦЭМ!$D$39:$D$782,СВЦЭМ!$A$39:$A$782,$A132,СВЦЭМ!$B$39:$B$782,Y$119)+'СЕТ СН'!$I$11+СВЦЭМ!$D$10+'СЕТ СН'!$I$6-'СЕТ СН'!$I$23</f>
        <v>1619.5289660599999</v>
      </c>
    </row>
    <row r="133" spans="1:25" ht="15.75" x14ac:dyDescent="0.2">
      <c r="A133" s="35">
        <f t="shared" si="3"/>
        <v>44483</v>
      </c>
      <c r="B133" s="36">
        <f>SUMIFS(СВЦЭМ!$D$39:$D$782,СВЦЭМ!$A$39:$A$782,$A133,СВЦЭМ!$B$39:$B$782,B$119)+'СЕТ СН'!$I$11+СВЦЭМ!$D$10+'СЕТ СН'!$I$6-'СЕТ СН'!$I$23</f>
        <v>1695.9551859599999</v>
      </c>
      <c r="C133" s="36">
        <f>SUMIFS(СВЦЭМ!$D$39:$D$782,СВЦЭМ!$A$39:$A$782,$A133,СВЦЭМ!$B$39:$B$782,C$119)+'СЕТ СН'!$I$11+СВЦЭМ!$D$10+'СЕТ СН'!$I$6-'СЕТ СН'!$I$23</f>
        <v>1669.3757950500001</v>
      </c>
      <c r="D133" s="36">
        <f>SUMIFS(СВЦЭМ!$D$39:$D$782,СВЦЭМ!$A$39:$A$782,$A133,СВЦЭМ!$B$39:$B$782,D$119)+'СЕТ СН'!$I$11+СВЦЭМ!$D$10+'СЕТ СН'!$I$6-'СЕТ СН'!$I$23</f>
        <v>1581.0016489699999</v>
      </c>
      <c r="E133" s="36">
        <f>SUMIFS(СВЦЭМ!$D$39:$D$782,СВЦЭМ!$A$39:$A$782,$A133,СВЦЭМ!$B$39:$B$782,E$119)+'СЕТ СН'!$I$11+СВЦЭМ!$D$10+'СЕТ СН'!$I$6-'СЕТ СН'!$I$23</f>
        <v>1566.9504386900001</v>
      </c>
      <c r="F133" s="36">
        <f>SUMIFS(СВЦЭМ!$D$39:$D$782,СВЦЭМ!$A$39:$A$782,$A133,СВЦЭМ!$B$39:$B$782,F$119)+'СЕТ СН'!$I$11+СВЦЭМ!$D$10+'СЕТ СН'!$I$6-'СЕТ СН'!$I$23</f>
        <v>1561.7391664300001</v>
      </c>
      <c r="G133" s="36">
        <f>SUMIFS(СВЦЭМ!$D$39:$D$782,СВЦЭМ!$A$39:$A$782,$A133,СВЦЭМ!$B$39:$B$782,G$119)+'СЕТ СН'!$I$11+СВЦЭМ!$D$10+'СЕТ СН'!$I$6-'СЕТ СН'!$I$23</f>
        <v>1575.5413434099999</v>
      </c>
      <c r="H133" s="36">
        <f>SUMIFS(СВЦЭМ!$D$39:$D$782,СВЦЭМ!$A$39:$A$782,$A133,СВЦЭМ!$B$39:$B$782,H$119)+'СЕТ СН'!$I$11+СВЦЭМ!$D$10+'СЕТ СН'!$I$6-'СЕТ СН'!$I$23</f>
        <v>1667.39353237</v>
      </c>
      <c r="I133" s="36">
        <f>SUMIFS(СВЦЭМ!$D$39:$D$782,СВЦЭМ!$A$39:$A$782,$A133,СВЦЭМ!$B$39:$B$782,I$119)+'СЕТ СН'!$I$11+СВЦЭМ!$D$10+'СЕТ СН'!$I$6-'СЕТ СН'!$I$23</f>
        <v>1655.1463700499999</v>
      </c>
      <c r="J133" s="36">
        <f>SUMIFS(СВЦЭМ!$D$39:$D$782,СВЦЭМ!$A$39:$A$782,$A133,СВЦЭМ!$B$39:$B$782,J$119)+'СЕТ СН'!$I$11+СВЦЭМ!$D$10+'СЕТ СН'!$I$6-'СЕТ СН'!$I$23</f>
        <v>1628.3212767</v>
      </c>
      <c r="K133" s="36">
        <f>SUMIFS(СВЦЭМ!$D$39:$D$782,СВЦЭМ!$A$39:$A$782,$A133,СВЦЭМ!$B$39:$B$782,K$119)+'СЕТ СН'!$I$11+СВЦЭМ!$D$10+'СЕТ СН'!$I$6-'СЕТ СН'!$I$23</f>
        <v>1487.8330254399998</v>
      </c>
      <c r="L133" s="36">
        <f>SUMIFS(СВЦЭМ!$D$39:$D$782,СВЦЭМ!$A$39:$A$782,$A133,СВЦЭМ!$B$39:$B$782,L$119)+'СЕТ СН'!$I$11+СВЦЭМ!$D$10+'СЕТ СН'!$I$6-'СЕТ СН'!$I$23</f>
        <v>1556.0851092</v>
      </c>
      <c r="M133" s="36">
        <f>SUMIFS(СВЦЭМ!$D$39:$D$782,СВЦЭМ!$A$39:$A$782,$A133,СВЦЭМ!$B$39:$B$782,M$119)+'СЕТ СН'!$I$11+СВЦЭМ!$D$10+'СЕТ СН'!$I$6-'СЕТ СН'!$I$23</f>
        <v>1707.9739099199999</v>
      </c>
      <c r="N133" s="36">
        <f>SUMIFS(СВЦЭМ!$D$39:$D$782,СВЦЭМ!$A$39:$A$782,$A133,СВЦЭМ!$B$39:$B$782,N$119)+'СЕТ СН'!$I$11+СВЦЭМ!$D$10+'СЕТ СН'!$I$6-'СЕТ СН'!$I$23</f>
        <v>1696.4353303099999</v>
      </c>
      <c r="O133" s="36">
        <f>SUMIFS(СВЦЭМ!$D$39:$D$782,СВЦЭМ!$A$39:$A$782,$A133,СВЦЭМ!$B$39:$B$782,O$119)+'СЕТ СН'!$I$11+СВЦЭМ!$D$10+'СЕТ СН'!$I$6-'СЕТ СН'!$I$23</f>
        <v>1692.0202808399999</v>
      </c>
      <c r="P133" s="36">
        <f>SUMIFS(СВЦЭМ!$D$39:$D$782,СВЦЭМ!$A$39:$A$782,$A133,СВЦЭМ!$B$39:$B$782,P$119)+'СЕТ СН'!$I$11+СВЦЭМ!$D$10+'СЕТ СН'!$I$6-'СЕТ СН'!$I$23</f>
        <v>1685.4195645299999</v>
      </c>
      <c r="Q133" s="36">
        <f>SUMIFS(СВЦЭМ!$D$39:$D$782,СВЦЭМ!$A$39:$A$782,$A133,СВЦЭМ!$B$39:$B$782,Q$119)+'СЕТ СН'!$I$11+СВЦЭМ!$D$10+'СЕТ СН'!$I$6-'СЕТ СН'!$I$23</f>
        <v>1710.0526852200001</v>
      </c>
      <c r="R133" s="36">
        <f>SUMIFS(СВЦЭМ!$D$39:$D$782,СВЦЭМ!$A$39:$A$782,$A133,СВЦЭМ!$B$39:$B$782,R$119)+'СЕТ СН'!$I$11+СВЦЭМ!$D$10+'СЕТ СН'!$I$6-'СЕТ СН'!$I$23</f>
        <v>1708.1007215</v>
      </c>
      <c r="S133" s="36">
        <f>SUMIFS(СВЦЭМ!$D$39:$D$782,СВЦЭМ!$A$39:$A$782,$A133,СВЦЭМ!$B$39:$B$782,S$119)+'СЕТ СН'!$I$11+СВЦЭМ!$D$10+'СЕТ СН'!$I$6-'СЕТ СН'!$I$23</f>
        <v>1646.7925327599999</v>
      </c>
      <c r="T133" s="36">
        <f>SUMIFS(СВЦЭМ!$D$39:$D$782,СВЦЭМ!$A$39:$A$782,$A133,СВЦЭМ!$B$39:$B$782,T$119)+'СЕТ СН'!$I$11+СВЦЭМ!$D$10+'СЕТ СН'!$I$6-'СЕТ СН'!$I$23</f>
        <v>1538.4968695299999</v>
      </c>
      <c r="U133" s="36">
        <f>SUMIFS(СВЦЭМ!$D$39:$D$782,СВЦЭМ!$A$39:$A$782,$A133,СВЦЭМ!$B$39:$B$782,U$119)+'СЕТ СН'!$I$11+СВЦЭМ!$D$10+'СЕТ СН'!$I$6-'СЕТ СН'!$I$23</f>
        <v>1460.7581826999999</v>
      </c>
      <c r="V133" s="36">
        <f>SUMIFS(СВЦЭМ!$D$39:$D$782,СВЦЭМ!$A$39:$A$782,$A133,СВЦЭМ!$B$39:$B$782,V$119)+'СЕТ СН'!$I$11+СВЦЭМ!$D$10+'СЕТ СН'!$I$6-'СЕТ СН'!$I$23</f>
        <v>1428.2381076699999</v>
      </c>
      <c r="W133" s="36">
        <f>SUMIFS(СВЦЭМ!$D$39:$D$782,СВЦЭМ!$A$39:$A$782,$A133,СВЦЭМ!$B$39:$B$782,W$119)+'СЕТ СН'!$I$11+СВЦЭМ!$D$10+'СЕТ СН'!$I$6-'СЕТ СН'!$I$23</f>
        <v>1532.1747338999999</v>
      </c>
      <c r="X133" s="36">
        <f>SUMIFS(СВЦЭМ!$D$39:$D$782,СВЦЭМ!$A$39:$A$782,$A133,СВЦЭМ!$B$39:$B$782,X$119)+'СЕТ СН'!$I$11+СВЦЭМ!$D$10+'СЕТ СН'!$I$6-'СЕТ СН'!$I$23</f>
        <v>1631.3848848499999</v>
      </c>
      <c r="Y133" s="36">
        <f>SUMIFS(СВЦЭМ!$D$39:$D$782,СВЦЭМ!$A$39:$A$782,$A133,СВЦЭМ!$B$39:$B$782,Y$119)+'СЕТ СН'!$I$11+СВЦЭМ!$D$10+'СЕТ СН'!$I$6-'СЕТ СН'!$I$23</f>
        <v>1687.0368654599999</v>
      </c>
    </row>
    <row r="134" spans="1:25" ht="15.75" x14ac:dyDescent="0.2">
      <c r="A134" s="35">
        <f t="shared" si="3"/>
        <v>44484</v>
      </c>
      <c r="B134" s="36">
        <f>SUMIFS(СВЦЭМ!$D$39:$D$782,СВЦЭМ!$A$39:$A$782,$A134,СВЦЭМ!$B$39:$B$782,B$119)+'СЕТ СН'!$I$11+СВЦЭМ!$D$10+'СЕТ СН'!$I$6-'СЕТ СН'!$I$23</f>
        <v>1630.36386958</v>
      </c>
      <c r="C134" s="36">
        <f>SUMIFS(СВЦЭМ!$D$39:$D$782,СВЦЭМ!$A$39:$A$782,$A134,СВЦЭМ!$B$39:$B$782,C$119)+'СЕТ СН'!$I$11+СВЦЭМ!$D$10+'СЕТ СН'!$I$6-'СЕТ СН'!$I$23</f>
        <v>1623.8807484399999</v>
      </c>
      <c r="D134" s="36">
        <f>SUMIFS(СВЦЭМ!$D$39:$D$782,СВЦЭМ!$A$39:$A$782,$A134,СВЦЭМ!$B$39:$B$782,D$119)+'СЕТ СН'!$I$11+СВЦЭМ!$D$10+'СЕТ СН'!$I$6-'СЕТ СН'!$I$23</f>
        <v>1587.2983291099999</v>
      </c>
      <c r="E134" s="36">
        <f>SUMIFS(СВЦЭМ!$D$39:$D$782,СВЦЭМ!$A$39:$A$782,$A134,СВЦЭМ!$B$39:$B$782,E$119)+'СЕТ СН'!$I$11+СВЦЭМ!$D$10+'СЕТ СН'!$I$6-'СЕТ СН'!$I$23</f>
        <v>1605.48459082</v>
      </c>
      <c r="F134" s="36">
        <f>SUMIFS(СВЦЭМ!$D$39:$D$782,СВЦЭМ!$A$39:$A$782,$A134,СВЦЭМ!$B$39:$B$782,F$119)+'СЕТ СН'!$I$11+СВЦЭМ!$D$10+'СЕТ СН'!$I$6-'СЕТ СН'!$I$23</f>
        <v>1596.98137789</v>
      </c>
      <c r="G134" s="36">
        <f>SUMIFS(СВЦЭМ!$D$39:$D$782,СВЦЭМ!$A$39:$A$782,$A134,СВЦЭМ!$B$39:$B$782,G$119)+'СЕТ СН'!$I$11+СВЦЭМ!$D$10+'СЕТ СН'!$I$6-'СЕТ СН'!$I$23</f>
        <v>1595.8589709199998</v>
      </c>
      <c r="H134" s="36">
        <f>SUMIFS(СВЦЭМ!$D$39:$D$782,СВЦЭМ!$A$39:$A$782,$A134,СВЦЭМ!$B$39:$B$782,H$119)+'СЕТ СН'!$I$11+СВЦЭМ!$D$10+'СЕТ СН'!$I$6-'СЕТ СН'!$I$23</f>
        <v>1660.1075444599999</v>
      </c>
      <c r="I134" s="36">
        <f>SUMIFS(СВЦЭМ!$D$39:$D$782,СВЦЭМ!$A$39:$A$782,$A134,СВЦЭМ!$B$39:$B$782,I$119)+'СЕТ СН'!$I$11+СВЦЭМ!$D$10+'СЕТ СН'!$I$6-'СЕТ СН'!$I$23</f>
        <v>1667.12811235</v>
      </c>
      <c r="J134" s="36">
        <f>SUMIFS(СВЦЭМ!$D$39:$D$782,СВЦЭМ!$A$39:$A$782,$A134,СВЦЭМ!$B$39:$B$782,J$119)+'СЕТ СН'!$I$11+СВЦЭМ!$D$10+'СЕТ СН'!$I$6-'СЕТ СН'!$I$23</f>
        <v>1634.0398418699999</v>
      </c>
      <c r="K134" s="36">
        <f>SUMIFS(СВЦЭМ!$D$39:$D$782,СВЦЭМ!$A$39:$A$782,$A134,СВЦЭМ!$B$39:$B$782,K$119)+'СЕТ СН'!$I$11+СВЦЭМ!$D$10+'СЕТ СН'!$I$6-'СЕТ СН'!$I$23</f>
        <v>1601.53449024</v>
      </c>
      <c r="L134" s="36">
        <f>SUMIFS(СВЦЭМ!$D$39:$D$782,СВЦЭМ!$A$39:$A$782,$A134,СВЦЭМ!$B$39:$B$782,L$119)+'СЕТ СН'!$I$11+СВЦЭМ!$D$10+'СЕТ СН'!$I$6-'СЕТ СН'!$I$23</f>
        <v>1610.3897808500001</v>
      </c>
      <c r="M134" s="36">
        <f>SUMIFS(СВЦЭМ!$D$39:$D$782,СВЦЭМ!$A$39:$A$782,$A134,СВЦЭМ!$B$39:$B$782,M$119)+'СЕТ СН'!$I$11+СВЦЭМ!$D$10+'СЕТ СН'!$I$6-'СЕТ СН'!$I$23</f>
        <v>1618.48577559</v>
      </c>
      <c r="N134" s="36">
        <f>SUMIFS(СВЦЭМ!$D$39:$D$782,СВЦЭМ!$A$39:$A$782,$A134,СВЦЭМ!$B$39:$B$782,N$119)+'СЕТ СН'!$I$11+СВЦЭМ!$D$10+'СЕТ СН'!$I$6-'СЕТ СН'!$I$23</f>
        <v>1621.1726460099999</v>
      </c>
      <c r="O134" s="36">
        <f>SUMIFS(СВЦЭМ!$D$39:$D$782,СВЦЭМ!$A$39:$A$782,$A134,СВЦЭМ!$B$39:$B$782,O$119)+'СЕТ СН'!$I$11+СВЦЭМ!$D$10+'СЕТ СН'!$I$6-'СЕТ СН'!$I$23</f>
        <v>1652.6964238099999</v>
      </c>
      <c r="P134" s="36">
        <f>SUMIFS(СВЦЭМ!$D$39:$D$782,СВЦЭМ!$A$39:$A$782,$A134,СВЦЭМ!$B$39:$B$782,P$119)+'СЕТ СН'!$I$11+СВЦЭМ!$D$10+'СЕТ СН'!$I$6-'СЕТ СН'!$I$23</f>
        <v>1687.1158597399999</v>
      </c>
      <c r="Q134" s="36">
        <f>SUMIFS(СВЦЭМ!$D$39:$D$782,СВЦЭМ!$A$39:$A$782,$A134,СВЦЭМ!$B$39:$B$782,Q$119)+'СЕТ СН'!$I$11+СВЦЭМ!$D$10+'СЕТ СН'!$I$6-'СЕТ СН'!$I$23</f>
        <v>1687.9712353</v>
      </c>
      <c r="R134" s="36">
        <f>SUMIFS(СВЦЭМ!$D$39:$D$782,СВЦЭМ!$A$39:$A$782,$A134,СВЦЭМ!$B$39:$B$782,R$119)+'СЕТ СН'!$I$11+СВЦЭМ!$D$10+'СЕТ СН'!$I$6-'СЕТ СН'!$I$23</f>
        <v>1687.0732378800001</v>
      </c>
      <c r="S134" s="36">
        <f>SUMIFS(СВЦЭМ!$D$39:$D$782,СВЦЭМ!$A$39:$A$782,$A134,СВЦЭМ!$B$39:$B$782,S$119)+'СЕТ СН'!$I$11+СВЦЭМ!$D$10+'СЕТ СН'!$I$6-'СЕТ СН'!$I$23</f>
        <v>1688.5940090699999</v>
      </c>
      <c r="T134" s="36">
        <f>SUMIFS(СВЦЭМ!$D$39:$D$782,СВЦЭМ!$A$39:$A$782,$A134,СВЦЭМ!$B$39:$B$782,T$119)+'СЕТ СН'!$I$11+СВЦЭМ!$D$10+'СЕТ СН'!$I$6-'СЕТ СН'!$I$23</f>
        <v>1605.6460752099999</v>
      </c>
      <c r="U134" s="36">
        <f>SUMIFS(СВЦЭМ!$D$39:$D$782,СВЦЭМ!$A$39:$A$782,$A134,СВЦЭМ!$B$39:$B$782,U$119)+'СЕТ СН'!$I$11+СВЦЭМ!$D$10+'СЕТ СН'!$I$6-'СЕТ СН'!$I$23</f>
        <v>1610.90192731</v>
      </c>
      <c r="V134" s="36">
        <f>SUMIFS(СВЦЭМ!$D$39:$D$782,СВЦЭМ!$A$39:$A$782,$A134,СВЦЭМ!$B$39:$B$782,V$119)+'СЕТ СН'!$I$11+СВЦЭМ!$D$10+'СЕТ СН'!$I$6-'СЕТ СН'!$I$23</f>
        <v>1612.59564447</v>
      </c>
      <c r="W134" s="36">
        <f>SUMIFS(СВЦЭМ!$D$39:$D$782,СВЦЭМ!$A$39:$A$782,$A134,СВЦЭМ!$B$39:$B$782,W$119)+'СЕТ СН'!$I$11+СВЦЭМ!$D$10+'СЕТ СН'!$I$6-'СЕТ СН'!$I$23</f>
        <v>1606.3538274699999</v>
      </c>
      <c r="X134" s="36">
        <f>SUMIFS(СВЦЭМ!$D$39:$D$782,СВЦЭМ!$A$39:$A$782,$A134,СВЦЭМ!$B$39:$B$782,X$119)+'СЕТ СН'!$I$11+СВЦЭМ!$D$10+'СЕТ СН'!$I$6-'СЕТ СН'!$I$23</f>
        <v>1615.4510889799999</v>
      </c>
      <c r="Y134" s="36">
        <f>SUMIFS(СВЦЭМ!$D$39:$D$782,СВЦЭМ!$A$39:$A$782,$A134,СВЦЭМ!$B$39:$B$782,Y$119)+'СЕТ СН'!$I$11+СВЦЭМ!$D$10+'СЕТ СН'!$I$6-'СЕТ СН'!$I$23</f>
        <v>1668.96672309</v>
      </c>
    </row>
    <row r="135" spans="1:25" ht="15.75" x14ac:dyDescent="0.2">
      <c r="A135" s="35">
        <f t="shared" si="3"/>
        <v>44485</v>
      </c>
      <c r="B135" s="36">
        <f>SUMIFS(СВЦЭМ!$D$39:$D$782,СВЦЭМ!$A$39:$A$782,$A135,СВЦЭМ!$B$39:$B$782,B$119)+'СЕТ СН'!$I$11+СВЦЭМ!$D$10+'СЕТ СН'!$I$6-'СЕТ СН'!$I$23</f>
        <v>1635.7555934899999</v>
      </c>
      <c r="C135" s="36">
        <f>SUMIFS(СВЦЭМ!$D$39:$D$782,СВЦЭМ!$A$39:$A$782,$A135,СВЦЭМ!$B$39:$B$782,C$119)+'СЕТ СН'!$I$11+СВЦЭМ!$D$10+'СЕТ СН'!$I$6-'СЕТ СН'!$I$23</f>
        <v>1676.68829362</v>
      </c>
      <c r="D135" s="36">
        <f>SUMIFS(СВЦЭМ!$D$39:$D$782,СВЦЭМ!$A$39:$A$782,$A135,СВЦЭМ!$B$39:$B$782,D$119)+'СЕТ СН'!$I$11+СВЦЭМ!$D$10+'СЕТ СН'!$I$6-'СЕТ СН'!$I$23</f>
        <v>1596.39203976</v>
      </c>
      <c r="E135" s="36">
        <f>SUMIFS(СВЦЭМ!$D$39:$D$782,СВЦЭМ!$A$39:$A$782,$A135,СВЦЭМ!$B$39:$B$782,E$119)+'СЕТ СН'!$I$11+СВЦЭМ!$D$10+'СЕТ СН'!$I$6-'СЕТ СН'!$I$23</f>
        <v>1586.0173383700001</v>
      </c>
      <c r="F135" s="36">
        <f>SUMIFS(СВЦЭМ!$D$39:$D$782,СВЦЭМ!$A$39:$A$782,$A135,СВЦЭМ!$B$39:$B$782,F$119)+'СЕТ СН'!$I$11+СВЦЭМ!$D$10+'СЕТ СН'!$I$6-'СЕТ СН'!$I$23</f>
        <v>1584.3054533299999</v>
      </c>
      <c r="G135" s="36">
        <f>SUMIFS(СВЦЭМ!$D$39:$D$782,СВЦЭМ!$A$39:$A$782,$A135,СВЦЭМ!$B$39:$B$782,G$119)+'СЕТ СН'!$I$11+СВЦЭМ!$D$10+'СЕТ СН'!$I$6-'СЕТ СН'!$I$23</f>
        <v>1585.75409739</v>
      </c>
      <c r="H135" s="36">
        <f>SUMIFS(СВЦЭМ!$D$39:$D$782,СВЦЭМ!$A$39:$A$782,$A135,СВЦЭМ!$B$39:$B$782,H$119)+'СЕТ СН'!$I$11+СВЦЭМ!$D$10+'СЕТ СН'!$I$6-'СЕТ СН'!$I$23</f>
        <v>1627.2018473000001</v>
      </c>
      <c r="I135" s="36">
        <f>SUMIFS(СВЦЭМ!$D$39:$D$782,СВЦЭМ!$A$39:$A$782,$A135,СВЦЭМ!$B$39:$B$782,I$119)+'СЕТ СН'!$I$11+СВЦЭМ!$D$10+'СЕТ СН'!$I$6-'СЕТ СН'!$I$23</f>
        <v>1656.4099293699999</v>
      </c>
      <c r="J135" s="36">
        <f>SUMIFS(СВЦЭМ!$D$39:$D$782,СВЦЭМ!$A$39:$A$782,$A135,СВЦЭМ!$B$39:$B$782,J$119)+'СЕТ СН'!$I$11+СВЦЭМ!$D$10+'СЕТ СН'!$I$6-'СЕТ СН'!$I$23</f>
        <v>1676.2559308099999</v>
      </c>
      <c r="K135" s="36">
        <f>SUMIFS(СВЦЭМ!$D$39:$D$782,СВЦЭМ!$A$39:$A$782,$A135,СВЦЭМ!$B$39:$B$782,K$119)+'СЕТ СН'!$I$11+СВЦЭМ!$D$10+'СЕТ СН'!$I$6-'СЕТ СН'!$I$23</f>
        <v>1590.8645557100001</v>
      </c>
      <c r="L135" s="36">
        <f>SUMIFS(СВЦЭМ!$D$39:$D$782,СВЦЭМ!$A$39:$A$782,$A135,СВЦЭМ!$B$39:$B$782,L$119)+'СЕТ СН'!$I$11+СВЦЭМ!$D$10+'СЕТ СН'!$I$6-'СЕТ СН'!$I$23</f>
        <v>1599.6970084499999</v>
      </c>
      <c r="M135" s="36">
        <f>SUMIFS(СВЦЭМ!$D$39:$D$782,СВЦЭМ!$A$39:$A$782,$A135,СВЦЭМ!$B$39:$B$782,M$119)+'СЕТ СН'!$I$11+СВЦЭМ!$D$10+'СЕТ СН'!$I$6-'СЕТ СН'!$I$23</f>
        <v>1594.0902383800001</v>
      </c>
      <c r="N135" s="36">
        <f>SUMIFS(СВЦЭМ!$D$39:$D$782,СВЦЭМ!$A$39:$A$782,$A135,СВЦЭМ!$B$39:$B$782,N$119)+'СЕТ СН'!$I$11+СВЦЭМ!$D$10+'СЕТ СН'!$I$6-'СЕТ СН'!$I$23</f>
        <v>1594.84420049</v>
      </c>
      <c r="O135" s="36">
        <f>SUMIFS(СВЦЭМ!$D$39:$D$782,СВЦЭМ!$A$39:$A$782,$A135,СВЦЭМ!$B$39:$B$782,O$119)+'СЕТ СН'!$I$11+СВЦЭМ!$D$10+'СЕТ СН'!$I$6-'СЕТ СН'!$I$23</f>
        <v>1588.2632861999998</v>
      </c>
      <c r="P135" s="36">
        <f>SUMIFS(СВЦЭМ!$D$39:$D$782,СВЦЭМ!$A$39:$A$782,$A135,СВЦЭМ!$B$39:$B$782,P$119)+'СЕТ СН'!$I$11+СВЦЭМ!$D$10+'СЕТ СН'!$I$6-'СЕТ СН'!$I$23</f>
        <v>1577.87520574</v>
      </c>
      <c r="Q135" s="36">
        <f>SUMIFS(СВЦЭМ!$D$39:$D$782,СВЦЭМ!$A$39:$A$782,$A135,СВЦЭМ!$B$39:$B$782,Q$119)+'СЕТ СН'!$I$11+СВЦЭМ!$D$10+'СЕТ СН'!$I$6-'СЕТ СН'!$I$23</f>
        <v>1568.78646678</v>
      </c>
      <c r="R135" s="36">
        <f>SUMIFS(СВЦЭМ!$D$39:$D$782,СВЦЭМ!$A$39:$A$782,$A135,СВЦЭМ!$B$39:$B$782,R$119)+'СЕТ СН'!$I$11+СВЦЭМ!$D$10+'СЕТ СН'!$I$6-'СЕТ СН'!$I$23</f>
        <v>1563.1191486800001</v>
      </c>
      <c r="S135" s="36">
        <f>SUMIFS(СВЦЭМ!$D$39:$D$782,СВЦЭМ!$A$39:$A$782,$A135,СВЦЭМ!$B$39:$B$782,S$119)+'СЕТ СН'!$I$11+СВЦЭМ!$D$10+'СЕТ СН'!$I$6-'СЕТ СН'!$I$23</f>
        <v>1554.6229714599999</v>
      </c>
      <c r="T135" s="36">
        <f>SUMIFS(СВЦЭМ!$D$39:$D$782,СВЦЭМ!$A$39:$A$782,$A135,СВЦЭМ!$B$39:$B$782,T$119)+'СЕТ СН'!$I$11+СВЦЭМ!$D$10+'СЕТ СН'!$I$6-'СЕТ СН'!$I$23</f>
        <v>1545.1933011799999</v>
      </c>
      <c r="U135" s="36">
        <f>SUMIFS(СВЦЭМ!$D$39:$D$782,СВЦЭМ!$A$39:$A$782,$A135,СВЦЭМ!$B$39:$B$782,U$119)+'СЕТ СН'!$I$11+СВЦЭМ!$D$10+'СЕТ СН'!$I$6-'СЕТ СН'!$I$23</f>
        <v>1567.7742814599999</v>
      </c>
      <c r="V135" s="36">
        <f>SUMIFS(СВЦЭМ!$D$39:$D$782,СВЦЭМ!$A$39:$A$782,$A135,СВЦЭМ!$B$39:$B$782,V$119)+'СЕТ СН'!$I$11+СВЦЭМ!$D$10+'СЕТ СН'!$I$6-'СЕТ СН'!$I$23</f>
        <v>1552.9519356399999</v>
      </c>
      <c r="W135" s="36">
        <f>SUMIFS(СВЦЭМ!$D$39:$D$782,СВЦЭМ!$A$39:$A$782,$A135,СВЦЭМ!$B$39:$B$782,W$119)+'СЕТ СН'!$I$11+СВЦЭМ!$D$10+'СЕТ СН'!$I$6-'СЕТ СН'!$I$23</f>
        <v>1559.5461846199998</v>
      </c>
      <c r="X135" s="36">
        <f>SUMIFS(СВЦЭМ!$D$39:$D$782,СВЦЭМ!$A$39:$A$782,$A135,СВЦЭМ!$B$39:$B$782,X$119)+'СЕТ СН'!$I$11+СВЦЭМ!$D$10+'СЕТ СН'!$I$6-'СЕТ СН'!$I$23</f>
        <v>1628.5514842299999</v>
      </c>
      <c r="Y135" s="36">
        <f>SUMIFS(СВЦЭМ!$D$39:$D$782,СВЦЭМ!$A$39:$A$782,$A135,СВЦЭМ!$B$39:$B$782,Y$119)+'СЕТ СН'!$I$11+СВЦЭМ!$D$10+'СЕТ СН'!$I$6-'СЕТ СН'!$I$23</f>
        <v>1693.33657251</v>
      </c>
    </row>
    <row r="136" spans="1:25" ht="15.75" x14ac:dyDescent="0.2">
      <c r="A136" s="35">
        <f t="shared" si="3"/>
        <v>44486</v>
      </c>
      <c r="B136" s="36">
        <f>SUMIFS(СВЦЭМ!$D$39:$D$782,СВЦЭМ!$A$39:$A$782,$A136,СВЦЭМ!$B$39:$B$782,B$119)+'СЕТ СН'!$I$11+СВЦЭМ!$D$10+'СЕТ СН'!$I$6-'СЕТ СН'!$I$23</f>
        <v>1620.6887082999999</v>
      </c>
      <c r="C136" s="36">
        <f>SUMIFS(СВЦЭМ!$D$39:$D$782,СВЦЭМ!$A$39:$A$782,$A136,СВЦЭМ!$B$39:$B$782,C$119)+'СЕТ СН'!$I$11+СВЦЭМ!$D$10+'СЕТ СН'!$I$6-'СЕТ СН'!$I$23</f>
        <v>1663.3235608800001</v>
      </c>
      <c r="D136" s="36">
        <f>SUMIFS(СВЦЭМ!$D$39:$D$782,СВЦЭМ!$A$39:$A$782,$A136,СВЦЭМ!$B$39:$B$782,D$119)+'СЕТ СН'!$I$11+СВЦЭМ!$D$10+'СЕТ СН'!$I$6-'СЕТ СН'!$I$23</f>
        <v>1601.2857973800001</v>
      </c>
      <c r="E136" s="36">
        <f>SUMIFS(СВЦЭМ!$D$39:$D$782,СВЦЭМ!$A$39:$A$782,$A136,СВЦЭМ!$B$39:$B$782,E$119)+'СЕТ СН'!$I$11+СВЦЭМ!$D$10+'СЕТ СН'!$I$6-'СЕТ СН'!$I$23</f>
        <v>1591.29947021</v>
      </c>
      <c r="F136" s="36">
        <f>SUMIFS(СВЦЭМ!$D$39:$D$782,СВЦЭМ!$A$39:$A$782,$A136,СВЦЭМ!$B$39:$B$782,F$119)+'СЕТ СН'!$I$11+СВЦЭМ!$D$10+'СЕТ СН'!$I$6-'СЕТ СН'!$I$23</f>
        <v>1596.27596806</v>
      </c>
      <c r="G136" s="36">
        <f>SUMIFS(СВЦЭМ!$D$39:$D$782,СВЦЭМ!$A$39:$A$782,$A136,СВЦЭМ!$B$39:$B$782,G$119)+'СЕТ СН'!$I$11+СВЦЭМ!$D$10+'СЕТ СН'!$I$6-'СЕТ СН'!$I$23</f>
        <v>1589.3826763700001</v>
      </c>
      <c r="H136" s="36">
        <f>SUMIFS(СВЦЭМ!$D$39:$D$782,СВЦЭМ!$A$39:$A$782,$A136,СВЦЭМ!$B$39:$B$782,H$119)+'СЕТ СН'!$I$11+СВЦЭМ!$D$10+'СЕТ СН'!$I$6-'СЕТ СН'!$I$23</f>
        <v>1618.8002279099999</v>
      </c>
      <c r="I136" s="36">
        <f>SUMIFS(СВЦЭМ!$D$39:$D$782,СВЦЭМ!$A$39:$A$782,$A136,СВЦЭМ!$B$39:$B$782,I$119)+'СЕТ СН'!$I$11+СВЦЭМ!$D$10+'СЕТ СН'!$I$6-'СЕТ СН'!$I$23</f>
        <v>1630.43382531</v>
      </c>
      <c r="J136" s="36">
        <f>SUMIFS(СВЦЭМ!$D$39:$D$782,СВЦЭМ!$A$39:$A$782,$A136,СВЦЭМ!$B$39:$B$782,J$119)+'СЕТ СН'!$I$11+СВЦЭМ!$D$10+'СЕТ СН'!$I$6-'СЕТ СН'!$I$23</f>
        <v>1576.8919051299999</v>
      </c>
      <c r="K136" s="36">
        <f>SUMIFS(СВЦЭМ!$D$39:$D$782,СВЦЭМ!$A$39:$A$782,$A136,СВЦЭМ!$B$39:$B$782,K$119)+'СЕТ СН'!$I$11+СВЦЭМ!$D$10+'СЕТ СН'!$I$6-'СЕТ СН'!$I$23</f>
        <v>1568.6267251900001</v>
      </c>
      <c r="L136" s="36">
        <f>SUMIFS(СВЦЭМ!$D$39:$D$782,СВЦЭМ!$A$39:$A$782,$A136,СВЦЭМ!$B$39:$B$782,L$119)+'СЕТ СН'!$I$11+СВЦЭМ!$D$10+'СЕТ СН'!$I$6-'СЕТ СН'!$I$23</f>
        <v>1572.0164329500001</v>
      </c>
      <c r="M136" s="36">
        <f>SUMIFS(СВЦЭМ!$D$39:$D$782,СВЦЭМ!$A$39:$A$782,$A136,СВЦЭМ!$B$39:$B$782,M$119)+'СЕТ СН'!$I$11+СВЦЭМ!$D$10+'СЕТ СН'!$I$6-'СЕТ СН'!$I$23</f>
        <v>1579.08478717</v>
      </c>
      <c r="N136" s="36">
        <f>SUMIFS(СВЦЭМ!$D$39:$D$782,СВЦЭМ!$A$39:$A$782,$A136,СВЦЭМ!$B$39:$B$782,N$119)+'СЕТ СН'!$I$11+СВЦЭМ!$D$10+'СЕТ СН'!$I$6-'СЕТ СН'!$I$23</f>
        <v>1591.5716414400001</v>
      </c>
      <c r="O136" s="36">
        <f>SUMIFS(СВЦЭМ!$D$39:$D$782,СВЦЭМ!$A$39:$A$782,$A136,СВЦЭМ!$B$39:$B$782,O$119)+'СЕТ СН'!$I$11+СВЦЭМ!$D$10+'СЕТ СН'!$I$6-'СЕТ СН'!$I$23</f>
        <v>1589.2837505499999</v>
      </c>
      <c r="P136" s="36">
        <f>SUMIFS(СВЦЭМ!$D$39:$D$782,СВЦЭМ!$A$39:$A$782,$A136,СВЦЭМ!$B$39:$B$782,P$119)+'СЕТ СН'!$I$11+СВЦЭМ!$D$10+'СЕТ СН'!$I$6-'СЕТ СН'!$I$23</f>
        <v>1634.1425355199999</v>
      </c>
      <c r="Q136" s="36">
        <f>SUMIFS(СВЦЭМ!$D$39:$D$782,СВЦЭМ!$A$39:$A$782,$A136,СВЦЭМ!$B$39:$B$782,Q$119)+'СЕТ СН'!$I$11+СВЦЭМ!$D$10+'СЕТ СН'!$I$6-'СЕТ СН'!$I$23</f>
        <v>1684.0857079499999</v>
      </c>
      <c r="R136" s="36">
        <f>SUMIFS(СВЦЭМ!$D$39:$D$782,СВЦЭМ!$A$39:$A$782,$A136,СВЦЭМ!$B$39:$B$782,R$119)+'СЕТ СН'!$I$11+СВЦЭМ!$D$10+'СЕТ СН'!$I$6-'СЕТ СН'!$I$23</f>
        <v>1628.47452426</v>
      </c>
      <c r="S136" s="36">
        <f>SUMIFS(СВЦЭМ!$D$39:$D$782,СВЦЭМ!$A$39:$A$782,$A136,СВЦЭМ!$B$39:$B$782,S$119)+'СЕТ СН'!$I$11+СВЦЭМ!$D$10+'СЕТ СН'!$I$6-'СЕТ СН'!$I$23</f>
        <v>1569.78816089</v>
      </c>
      <c r="T136" s="36">
        <f>SUMIFS(СВЦЭМ!$D$39:$D$782,СВЦЭМ!$A$39:$A$782,$A136,СВЦЭМ!$B$39:$B$782,T$119)+'СЕТ СН'!$I$11+СВЦЭМ!$D$10+'СЕТ СН'!$I$6-'СЕТ СН'!$I$23</f>
        <v>1577.57451788</v>
      </c>
      <c r="U136" s="36">
        <f>SUMIFS(СВЦЭМ!$D$39:$D$782,СВЦЭМ!$A$39:$A$782,$A136,СВЦЭМ!$B$39:$B$782,U$119)+'СЕТ СН'!$I$11+СВЦЭМ!$D$10+'СЕТ СН'!$I$6-'СЕТ СН'!$I$23</f>
        <v>1597.8719477899999</v>
      </c>
      <c r="V136" s="36">
        <f>SUMIFS(СВЦЭМ!$D$39:$D$782,СВЦЭМ!$A$39:$A$782,$A136,СВЦЭМ!$B$39:$B$782,V$119)+'СЕТ СН'!$I$11+СВЦЭМ!$D$10+'СЕТ СН'!$I$6-'СЕТ СН'!$I$23</f>
        <v>1584.3391066299998</v>
      </c>
      <c r="W136" s="36">
        <f>SUMIFS(СВЦЭМ!$D$39:$D$782,СВЦЭМ!$A$39:$A$782,$A136,СВЦЭМ!$B$39:$B$782,W$119)+'СЕТ СН'!$I$11+СВЦЭМ!$D$10+'СЕТ СН'!$I$6-'СЕТ СН'!$I$23</f>
        <v>1592.1634879999999</v>
      </c>
      <c r="X136" s="36">
        <f>SUMIFS(СВЦЭМ!$D$39:$D$782,СВЦЭМ!$A$39:$A$782,$A136,СВЦЭМ!$B$39:$B$782,X$119)+'СЕТ СН'!$I$11+СВЦЭМ!$D$10+'СЕТ СН'!$I$6-'СЕТ СН'!$I$23</f>
        <v>1588.9546678700001</v>
      </c>
      <c r="Y136" s="36">
        <f>SUMIFS(СВЦЭМ!$D$39:$D$782,СВЦЭМ!$A$39:$A$782,$A136,СВЦЭМ!$B$39:$B$782,Y$119)+'СЕТ СН'!$I$11+СВЦЭМ!$D$10+'СЕТ СН'!$I$6-'СЕТ СН'!$I$23</f>
        <v>1660.8040526899999</v>
      </c>
    </row>
    <row r="137" spans="1:25" ht="15.75" x14ac:dyDescent="0.2">
      <c r="A137" s="35">
        <f t="shared" si="3"/>
        <v>44487</v>
      </c>
      <c r="B137" s="36">
        <f>SUMIFS(СВЦЭМ!$D$39:$D$782,СВЦЭМ!$A$39:$A$782,$A137,СВЦЭМ!$B$39:$B$782,B$119)+'СЕТ СН'!$I$11+СВЦЭМ!$D$10+'СЕТ СН'!$I$6-'СЕТ СН'!$I$23</f>
        <v>1692.09247873</v>
      </c>
      <c r="C137" s="36">
        <f>SUMIFS(СВЦЭМ!$D$39:$D$782,СВЦЭМ!$A$39:$A$782,$A137,СВЦЭМ!$B$39:$B$782,C$119)+'СЕТ СН'!$I$11+СВЦЭМ!$D$10+'СЕТ СН'!$I$6-'СЕТ СН'!$I$23</f>
        <v>1660.5227677299999</v>
      </c>
      <c r="D137" s="36">
        <f>SUMIFS(СВЦЭМ!$D$39:$D$782,СВЦЭМ!$A$39:$A$782,$A137,СВЦЭМ!$B$39:$B$782,D$119)+'СЕТ СН'!$I$11+СВЦЭМ!$D$10+'СЕТ СН'!$I$6-'СЕТ СН'!$I$23</f>
        <v>1615.7908269899999</v>
      </c>
      <c r="E137" s="36">
        <f>SUMIFS(СВЦЭМ!$D$39:$D$782,СВЦЭМ!$A$39:$A$782,$A137,СВЦЭМ!$B$39:$B$782,E$119)+'СЕТ СН'!$I$11+СВЦЭМ!$D$10+'СЕТ СН'!$I$6-'СЕТ СН'!$I$23</f>
        <v>1614.9940094599999</v>
      </c>
      <c r="F137" s="36">
        <f>SUMIFS(СВЦЭМ!$D$39:$D$782,СВЦЭМ!$A$39:$A$782,$A137,СВЦЭМ!$B$39:$B$782,F$119)+'СЕТ СН'!$I$11+СВЦЭМ!$D$10+'СЕТ СН'!$I$6-'СЕТ СН'!$I$23</f>
        <v>1612.69698939</v>
      </c>
      <c r="G137" s="36">
        <f>SUMIFS(СВЦЭМ!$D$39:$D$782,СВЦЭМ!$A$39:$A$782,$A137,СВЦЭМ!$B$39:$B$782,G$119)+'СЕТ СН'!$I$11+СВЦЭМ!$D$10+'СЕТ СН'!$I$6-'СЕТ СН'!$I$23</f>
        <v>1608.3130211499999</v>
      </c>
      <c r="H137" s="36">
        <f>SUMIFS(СВЦЭМ!$D$39:$D$782,СВЦЭМ!$A$39:$A$782,$A137,СВЦЭМ!$B$39:$B$782,H$119)+'СЕТ СН'!$I$11+СВЦЭМ!$D$10+'СЕТ СН'!$I$6-'СЕТ СН'!$I$23</f>
        <v>1667.9242031799999</v>
      </c>
      <c r="I137" s="36">
        <f>SUMIFS(СВЦЭМ!$D$39:$D$782,СВЦЭМ!$A$39:$A$782,$A137,СВЦЭМ!$B$39:$B$782,I$119)+'СЕТ СН'!$I$11+СВЦЭМ!$D$10+'СЕТ СН'!$I$6-'СЕТ СН'!$I$23</f>
        <v>1704.6781410799999</v>
      </c>
      <c r="J137" s="36">
        <f>SUMIFS(СВЦЭМ!$D$39:$D$782,СВЦЭМ!$A$39:$A$782,$A137,СВЦЭМ!$B$39:$B$782,J$119)+'СЕТ СН'!$I$11+СВЦЭМ!$D$10+'СЕТ СН'!$I$6-'СЕТ СН'!$I$23</f>
        <v>1657.3752994399999</v>
      </c>
      <c r="K137" s="36">
        <f>SUMIFS(СВЦЭМ!$D$39:$D$782,СВЦЭМ!$A$39:$A$782,$A137,СВЦЭМ!$B$39:$B$782,K$119)+'СЕТ СН'!$I$11+СВЦЭМ!$D$10+'СЕТ СН'!$I$6-'СЕТ СН'!$I$23</f>
        <v>1629.0292006299999</v>
      </c>
      <c r="L137" s="36">
        <f>SUMIFS(СВЦЭМ!$D$39:$D$782,СВЦЭМ!$A$39:$A$782,$A137,СВЦЭМ!$B$39:$B$782,L$119)+'СЕТ СН'!$I$11+СВЦЭМ!$D$10+'СЕТ СН'!$I$6-'СЕТ СН'!$I$23</f>
        <v>1629.92920402</v>
      </c>
      <c r="M137" s="36">
        <f>SUMIFS(СВЦЭМ!$D$39:$D$782,СВЦЭМ!$A$39:$A$782,$A137,СВЦЭМ!$B$39:$B$782,M$119)+'СЕТ СН'!$I$11+СВЦЭМ!$D$10+'СЕТ СН'!$I$6-'СЕТ СН'!$I$23</f>
        <v>1626.8963774900001</v>
      </c>
      <c r="N137" s="36">
        <f>SUMIFS(СВЦЭМ!$D$39:$D$782,СВЦЭМ!$A$39:$A$782,$A137,СВЦЭМ!$B$39:$B$782,N$119)+'СЕТ СН'!$I$11+СВЦЭМ!$D$10+'СЕТ СН'!$I$6-'СЕТ СН'!$I$23</f>
        <v>1618.5548500299999</v>
      </c>
      <c r="O137" s="36">
        <f>SUMIFS(СВЦЭМ!$D$39:$D$782,СВЦЭМ!$A$39:$A$782,$A137,СВЦЭМ!$B$39:$B$782,O$119)+'СЕТ СН'!$I$11+СВЦЭМ!$D$10+'СЕТ СН'!$I$6-'СЕТ СН'!$I$23</f>
        <v>1616.7131792</v>
      </c>
      <c r="P137" s="36">
        <f>SUMIFS(СВЦЭМ!$D$39:$D$782,СВЦЭМ!$A$39:$A$782,$A137,СВЦЭМ!$B$39:$B$782,P$119)+'СЕТ СН'!$I$11+СВЦЭМ!$D$10+'СЕТ СН'!$I$6-'СЕТ СН'!$I$23</f>
        <v>1606.1252358500001</v>
      </c>
      <c r="Q137" s="36">
        <f>SUMIFS(СВЦЭМ!$D$39:$D$782,СВЦЭМ!$A$39:$A$782,$A137,СВЦЭМ!$B$39:$B$782,Q$119)+'СЕТ СН'!$I$11+СВЦЭМ!$D$10+'СЕТ СН'!$I$6-'СЕТ СН'!$I$23</f>
        <v>1602.08836316</v>
      </c>
      <c r="R137" s="36">
        <f>SUMIFS(СВЦЭМ!$D$39:$D$782,СВЦЭМ!$A$39:$A$782,$A137,СВЦЭМ!$B$39:$B$782,R$119)+'СЕТ СН'!$I$11+СВЦЭМ!$D$10+'СЕТ СН'!$I$6-'СЕТ СН'!$I$23</f>
        <v>1596.58872385</v>
      </c>
      <c r="S137" s="36">
        <f>SUMIFS(СВЦЭМ!$D$39:$D$782,СВЦЭМ!$A$39:$A$782,$A137,СВЦЭМ!$B$39:$B$782,S$119)+'СЕТ СН'!$I$11+СВЦЭМ!$D$10+'СЕТ СН'!$I$6-'СЕТ СН'!$I$23</f>
        <v>1612.18425763</v>
      </c>
      <c r="T137" s="36">
        <f>SUMIFS(СВЦЭМ!$D$39:$D$782,СВЦЭМ!$A$39:$A$782,$A137,СВЦЭМ!$B$39:$B$782,T$119)+'СЕТ СН'!$I$11+СВЦЭМ!$D$10+'СЕТ СН'!$I$6-'СЕТ СН'!$I$23</f>
        <v>1625.3759435899999</v>
      </c>
      <c r="U137" s="36">
        <f>SUMIFS(СВЦЭМ!$D$39:$D$782,СВЦЭМ!$A$39:$A$782,$A137,СВЦЭМ!$B$39:$B$782,U$119)+'СЕТ СН'!$I$11+СВЦЭМ!$D$10+'СЕТ СН'!$I$6-'СЕТ СН'!$I$23</f>
        <v>1632.17337653</v>
      </c>
      <c r="V137" s="36">
        <f>SUMIFS(СВЦЭМ!$D$39:$D$782,СВЦЭМ!$A$39:$A$782,$A137,СВЦЭМ!$B$39:$B$782,V$119)+'СЕТ СН'!$I$11+СВЦЭМ!$D$10+'СЕТ СН'!$I$6-'СЕТ СН'!$I$23</f>
        <v>1630.89558872</v>
      </c>
      <c r="W137" s="36">
        <f>SUMIFS(СВЦЭМ!$D$39:$D$782,СВЦЭМ!$A$39:$A$782,$A137,СВЦЭМ!$B$39:$B$782,W$119)+'СЕТ СН'!$I$11+СВЦЭМ!$D$10+'СЕТ СН'!$I$6-'СЕТ СН'!$I$23</f>
        <v>1645.5649936899999</v>
      </c>
      <c r="X137" s="36">
        <f>SUMIFS(СВЦЭМ!$D$39:$D$782,СВЦЭМ!$A$39:$A$782,$A137,СВЦЭМ!$B$39:$B$782,X$119)+'СЕТ СН'!$I$11+СВЦЭМ!$D$10+'СЕТ СН'!$I$6-'СЕТ СН'!$I$23</f>
        <v>1675.0215946399999</v>
      </c>
      <c r="Y137" s="36">
        <f>SUMIFS(СВЦЭМ!$D$39:$D$782,СВЦЭМ!$A$39:$A$782,$A137,СВЦЭМ!$B$39:$B$782,Y$119)+'СЕТ СН'!$I$11+СВЦЭМ!$D$10+'СЕТ СН'!$I$6-'СЕТ СН'!$I$23</f>
        <v>1716.74118378</v>
      </c>
    </row>
    <row r="138" spans="1:25" ht="15.75" x14ac:dyDescent="0.2">
      <c r="A138" s="35">
        <f t="shared" si="3"/>
        <v>44488</v>
      </c>
      <c r="B138" s="36">
        <f>SUMIFS(СВЦЭМ!$D$39:$D$782,СВЦЭМ!$A$39:$A$782,$A138,СВЦЭМ!$B$39:$B$782,B$119)+'СЕТ СН'!$I$11+СВЦЭМ!$D$10+'СЕТ СН'!$I$6-'СЕТ СН'!$I$23</f>
        <v>1747.9920952</v>
      </c>
      <c r="C138" s="36">
        <f>SUMIFS(СВЦЭМ!$D$39:$D$782,СВЦЭМ!$A$39:$A$782,$A138,СВЦЭМ!$B$39:$B$782,C$119)+'СЕТ СН'!$I$11+СВЦЭМ!$D$10+'СЕТ СН'!$I$6-'СЕТ СН'!$I$23</f>
        <v>1744.3192855299999</v>
      </c>
      <c r="D138" s="36">
        <f>SUMIFS(СВЦЭМ!$D$39:$D$782,СВЦЭМ!$A$39:$A$782,$A138,СВЦЭМ!$B$39:$B$782,D$119)+'СЕТ СН'!$I$11+СВЦЭМ!$D$10+'СЕТ СН'!$I$6-'СЕТ СН'!$I$23</f>
        <v>1671.2715098900001</v>
      </c>
      <c r="E138" s="36">
        <f>SUMIFS(СВЦЭМ!$D$39:$D$782,СВЦЭМ!$A$39:$A$782,$A138,СВЦЭМ!$B$39:$B$782,E$119)+'СЕТ СН'!$I$11+СВЦЭМ!$D$10+'СЕТ СН'!$I$6-'СЕТ СН'!$I$23</f>
        <v>1661.9583066999999</v>
      </c>
      <c r="F138" s="36">
        <f>SUMIFS(СВЦЭМ!$D$39:$D$782,СВЦЭМ!$A$39:$A$782,$A138,СВЦЭМ!$B$39:$B$782,F$119)+'СЕТ СН'!$I$11+СВЦЭМ!$D$10+'СЕТ СН'!$I$6-'СЕТ СН'!$I$23</f>
        <v>1663.3870241099999</v>
      </c>
      <c r="G138" s="36">
        <f>SUMIFS(СВЦЭМ!$D$39:$D$782,СВЦЭМ!$A$39:$A$782,$A138,СВЦЭМ!$B$39:$B$782,G$119)+'СЕТ СН'!$I$11+СВЦЭМ!$D$10+'СЕТ СН'!$I$6-'СЕТ СН'!$I$23</f>
        <v>1655.5082692999999</v>
      </c>
      <c r="H138" s="36">
        <f>SUMIFS(СВЦЭМ!$D$39:$D$782,СВЦЭМ!$A$39:$A$782,$A138,СВЦЭМ!$B$39:$B$782,H$119)+'СЕТ СН'!$I$11+СВЦЭМ!$D$10+'СЕТ СН'!$I$6-'СЕТ СН'!$I$23</f>
        <v>1642.8785033300001</v>
      </c>
      <c r="I138" s="36">
        <f>SUMIFS(СВЦЭМ!$D$39:$D$782,СВЦЭМ!$A$39:$A$782,$A138,СВЦЭМ!$B$39:$B$782,I$119)+'СЕТ СН'!$I$11+СВЦЭМ!$D$10+'СЕТ СН'!$I$6-'СЕТ СН'!$I$23</f>
        <v>1689.49642494</v>
      </c>
      <c r="J138" s="36">
        <f>SUMIFS(СВЦЭМ!$D$39:$D$782,СВЦЭМ!$A$39:$A$782,$A138,СВЦЭМ!$B$39:$B$782,J$119)+'СЕТ СН'!$I$11+СВЦЭМ!$D$10+'СЕТ СН'!$I$6-'СЕТ СН'!$I$23</f>
        <v>1722.6662418599999</v>
      </c>
      <c r="K138" s="36">
        <f>SUMIFS(СВЦЭМ!$D$39:$D$782,СВЦЭМ!$A$39:$A$782,$A138,СВЦЭМ!$B$39:$B$782,K$119)+'СЕТ СН'!$I$11+СВЦЭМ!$D$10+'СЕТ СН'!$I$6-'СЕТ СН'!$I$23</f>
        <v>1664.83270066</v>
      </c>
      <c r="L138" s="36">
        <f>SUMIFS(СВЦЭМ!$D$39:$D$782,СВЦЭМ!$A$39:$A$782,$A138,СВЦЭМ!$B$39:$B$782,L$119)+'СЕТ СН'!$I$11+СВЦЭМ!$D$10+'СЕТ СН'!$I$6-'СЕТ СН'!$I$23</f>
        <v>1665.5016686500001</v>
      </c>
      <c r="M138" s="36">
        <f>SUMIFS(СВЦЭМ!$D$39:$D$782,СВЦЭМ!$A$39:$A$782,$A138,СВЦЭМ!$B$39:$B$782,M$119)+'СЕТ СН'!$I$11+СВЦЭМ!$D$10+'СЕТ СН'!$I$6-'СЕТ СН'!$I$23</f>
        <v>1662.36931744</v>
      </c>
      <c r="N138" s="36">
        <f>SUMIFS(СВЦЭМ!$D$39:$D$782,СВЦЭМ!$A$39:$A$782,$A138,СВЦЭМ!$B$39:$B$782,N$119)+'СЕТ СН'!$I$11+СВЦЭМ!$D$10+'СЕТ СН'!$I$6-'СЕТ СН'!$I$23</f>
        <v>1731.2324156</v>
      </c>
      <c r="O138" s="36">
        <f>SUMIFS(СВЦЭМ!$D$39:$D$782,СВЦЭМ!$A$39:$A$782,$A138,СВЦЭМ!$B$39:$B$782,O$119)+'СЕТ СН'!$I$11+СВЦЭМ!$D$10+'СЕТ СН'!$I$6-'СЕТ СН'!$I$23</f>
        <v>1754.7003749999999</v>
      </c>
      <c r="P138" s="36">
        <f>SUMIFS(СВЦЭМ!$D$39:$D$782,СВЦЭМ!$A$39:$A$782,$A138,СВЦЭМ!$B$39:$B$782,P$119)+'СЕТ СН'!$I$11+СВЦЭМ!$D$10+'СЕТ СН'!$I$6-'СЕТ СН'!$I$23</f>
        <v>1751.84064268</v>
      </c>
      <c r="Q138" s="36">
        <f>SUMIFS(СВЦЭМ!$D$39:$D$782,СВЦЭМ!$A$39:$A$782,$A138,СВЦЭМ!$B$39:$B$782,Q$119)+'СЕТ СН'!$I$11+СВЦЭМ!$D$10+'СЕТ СН'!$I$6-'СЕТ СН'!$I$23</f>
        <v>1753.24489778</v>
      </c>
      <c r="R138" s="36">
        <f>SUMIFS(СВЦЭМ!$D$39:$D$782,СВЦЭМ!$A$39:$A$782,$A138,СВЦЭМ!$B$39:$B$782,R$119)+'СЕТ СН'!$I$11+СВЦЭМ!$D$10+'СЕТ СН'!$I$6-'СЕТ СН'!$I$23</f>
        <v>1747.5353960899999</v>
      </c>
      <c r="S138" s="36">
        <f>SUMIFS(СВЦЭМ!$D$39:$D$782,СВЦЭМ!$A$39:$A$782,$A138,СВЦЭМ!$B$39:$B$782,S$119)+'СЕТ СН'!$I$11+СВЦЭМ!$D$10+'СЕТ СН'!$I$6-'СЕТ СН'!$I$23</f>
        <v>1659.8851588299999</v>
      </c>
      <c r="T138" s="36">
        <f>SUMIFS(СВЦЭМ!$D$39:$D$782,СВЦЭМ!$A$39:$A$782,$A138,СВЦЭМ!$B$39:$B$782,T$119)+'СЕТ СН'!$I$11+СВЦЭМ!$D$10+'СЕТ СН'!$I$6-'СЕТ СН'!$I$23</f>
        <v>1613.5035104599999</v>
      </c>
      <c r="U138" s="36">
        <f>SUMIFS(СВЦЭМ!$D$39:$D$782,СВЦЭМ!$A$39:$A$782,$A138,СВЦЭМ!$B$39:$B$782,U$119)+'СЕТ СН'!$I$11+СВЦЭМ!$D$10+'СЕТ СН'!$I$6-'СЕТ СН'!$I$23</f>
        <v>1582.43229013</v>
      </c>
      <c r="V138" s="36">
        <f>SUMIFS(СВЦЭМ!$D$39:$D$782,СВЦЭМ!$A$39:$A$782,$A138,СВЦЭМ!$B$39:$B$782,V$119)+'СЕТ СН'!$I$11+СВЦЭМ!$D$10+'СЕТ СН'!$I$6-'СЕТ СН'!$I$23</f>
        <v>1581.3182213699999</v>
      </c>
      <c r="W138" s="36">
        <f>SUMIFS(СВЦЭМ!$D$39:$D$782,СВЦЭМ!$A$39:$A$782,$A138,СВЦЭМ!$B$39:$B$782,W$119)+'СЕТ СН'!$I$11+СВЦЭМ!$D$10+'СЕТ СН'!$I$6-'СЕТ СН'!$I$23</f>
        <v>1621.52805481</v>
      </c>
      <c r="X138" s="36">
        <f>SUMIFS(СВЦЭМ!$D$39:$D$782,СВЦЭМ!$A$39:$A$782,$A138,СВЦЭМ!$B$39:$B$782,X$119)+'СЕТ СН'!$I$11+СВЦЭМ!$D$10+'СЕТ СН'!$I$6-'СЕТ СН'!$I$23</f>
        <v>1704.19278502</v>
      </c>
      <c r="Y138" s="36">
        <f>SUMIFS(СВЦЭМ!$D$39:$D$782,СВЦЭМ!$A$39:$A$782,$A138,СВЦЭМ!$B$39:$B$782,Y$119)+'СЕТ СН'!$I$11+СВЦЭМ!$D$10+'СЕТ СН'!$I$6-'СЕТ СН'!$I$23</f>
        <v>1736.36903173</v>
      </c>
    </row>
    <row r="139" spans="1:25" ht="15.75" x14ac:dyDescent="0.2">
      <c r="A139" s="35">
        <f t="shared" si="3"/>
        <v>44489</v>
      </c>
      <c r="B139" s="36">
        <f>SUMIFS(СВЦЭМ!$D$39:$D$782,СВЦЭМ!$A$39:$A$782,$A139,СВЦЭМ!$B$39:$B$782,B$119)+'СЕТ СН'!$I$11+СВЦЭМ!$D$10+'СЕТ СН'!$I$6-'СЕТ СН'!$I$23</f>
        <v>1809.4696001899999</v>
      </c>
      <c r="C139" s="36">
        <f>SUMIFS(СВЦЭМ!$D$39:$D$782,СВЦЭМ!$A$39:$A$782,$A139,СВЦЭМ!$B$39:$B$782,C$119)+'СЕТ СН'!$I$11+СВЦЭМ!$D$10+'СЕТ СН'!$I$6-'СЕТ СН'!$I$23</f>
        <v>1769.95245378</v>
      </c>
      <c r="D139" s="36">
        <f>SUMIFS(СВЦЭМ!$D$39:$D$782,СВЦЭМ!$A$39:$A$782,$A139,СВЦЭМ!$B$39:$B$782,D$119)+'СЕТ СН'!$I$11+СВЦЭМ!$D$10+'СЕТ СН'!$I$6-'СЕТ СН'!$I$23</f>
        <v>1695.2227150599999</v>
      </c>
      <c r="E139" s="36">
        <f>SUMIFS(СВЦЭМ!$D$39:$D$782,СВЦЭМ!$A$39:$A$782,$A139,СВЦЭМ!$B$39:$B$782,E$119)+'СЕТ СН'!$I$11+СВЦЭМ!$D$10+'СЕТ СН'!$I$6-'СЕТ СН'!$I$23</f>
        <v>1678.66095126</v>
      </c>
      <c r="F139" s="36">
        <f>SUMIFS(СВЦЭМ!$D$39:$D$782,СВЦЭМ!$A$39:$A$782,$A139,СВЦЭМ!$B$39:$B$782,F$119)+'СЕТ СН'!$I$11+СВЦЭМ!$D$10+'СЕТ СН'!$I$6-'СЕТ СН'!$I$23</f>
        <v>1674.86201274</v>
      </c>
      <c r="G139" s="36">
        <f>SUMIFS(СВЦЭМ!$D$39:$D$782,СВЦЭМ!$A$39:$A$782,$A139,СВЦЭМ!$B$39:$B$782,G$119)+'СЕТ СН'!$I$11+СВЦЭМ!$D$10+'СЕТ СН'!$I$6-'СЕТ СН'!$I$23</f>
        <v>1679.56071567</v>
      </c>
      <c r="H139" s="36">
        <f>SUMIFS(СВЦЭМ!$D$39:$D$782,СВЦЭМ!$A$39:$A$782,$A139,СВЦЭМ!$B$39:$B$782,H$119)+'СЕТ СН'!$I$11+СВЦЭМ!$D$10+'СЕТ СН'!$I$6-'СЕТ СН'!$I$23</f>
        <v>1743.0169554399999</v>
      </c>
      <c r="I139" s="36">
        <f>SUMIFS(СВЦЭМ!$D$39:$D$782,СВЦЭМ!$A$39:$A$782,$A139,СВЦЭМ!$B$39:$B$782,I$119)+'СЕТ СН'!$I$11+СВЦЭМ!$D$10+'СЕТ СН'!$I$6-'СЕТ СН'!$I$23</f>
        <v>1740.1676205599999</v>
      </c>
      <c r="J139" s="36">
        <f>SUMIFS(СВЦЭМ!$D$39:$D$782,СВЦЭМ!$A$39:$A$782,$A139,СВЦЭМ!$B$39:$B$782,J$119)+'СЕТ СН'!$I$11+СВЦЭМ!$D$10+'СЕТ СН'!$I$6-'СЕТ СН'!$I$23</f>
        <v>1654.9920972099999</v>
      </c>
      <c r="K139" s="36">
        <f>SUMIFS(СВЦЭМ!$D$39:$D$782,СВЦЭМ!$A$39:$A$782,$A139,СВЦЭМ!$B$39:$B$782,K$119)+'СЕТ СН'!$I$11+СВЦЭМ!$D$10+'СЕТ СН'!$I$6-'СЕТ СН'!$I$23</f>
        <v>1657.2922062099999</v>
      </c>
      <c r="L139" s="36">
        <f>SUMIFS(СВЦЭМ!$D$39:$D$782,СВЦЭМ!$A$39:$A$782,$A139,СВЦЭМ!$B$39:$B$782,L$119)+'СЕТ СН'!$I$11+СВЦЭМ!$D$10+'СЕТ СН'!$I$6-'СЕТ СН'!$I$23</f>
        <v>1656.5367660899999</v>
      </c>
      <c r="M139" s="36">
        <f>SUMIFS(СВЦЭМ!$D$39:$D$782,СВЦЭМ!$A$39:$A$782,$A139,СВЦЭМ!$B$39:$B$782,M$119)+'СЕТ СН'!$I$11+СВЦЭМ!$D$10+'СЕТ СН'!$I$6-'СЕТ СН'!$I$23</f>
        <v>1666.35628318</v>
      </c>
      <c r="N139" s="36">
        <f>SUMIFS(СВЦЭМ!$D$39:$D$782,СВЦЭМ!$A$39:$A$782,$A139,СВЦЭМ!$B$39:$B$782,N$119)+'СЕТ СН'!$I$11+СВЦЭМ!$D$10+'СЕТ СН'!$I$6-'СЕТ СН'!$I$23</f>
        <v>1687.473279</v>
      </c>
      <c r="O139" s="36">
        <f>SUMIFS(СВЦЭМ!$D$39:$D$782,СВЦЭМ!$A$39:$A$782,$A139,СВЦЭМ!$B$39:$B$782,O$119)+'СЕТ СН'!$I$11+СВЦЭМ!$D$10+'СЕТ СН'!$I$6-'СЕТ СН'!$I$23</f>
        <v>1702.4821221099999</v>
      </c>
      <c r="P139" s="36">
        <f>SUMIFS(СВЦЭМ!$D$39:$D$782,СВЦЭМ!$A$39:$A$782,$A139,СВЦЭМ!$B$39:$B$782,P$119)+'СЕТ СН'!$I$11+СВЦЭМ!$D$10+'СЕТ СН'!$I$6-'СЕТ СН'!$I$23</f>
        <v>1705.74890454</v>
      </c>
      <c r="Q139" s="36">
        <f>SUMIFS(СВЦЭМ!$D$39:$D$782,СВЦЭМ!$A$39:$A$782,$A139,СВЦЭМ!$B$39:$B$782,Q$119)+'СЕТ СН'!$I$11+СВЦЭМ!$D$10+'СЕТ СН'!$I$6-'СЕТ СН'!$I$23</f>
        <v>1706.92511259</v>
      </c>
      <c r="R139" s="36">
        <f>SUMIFS(СВЦЭМ!$D$39:$D$782,СВЦЭМ!$A$39:$A$782,$A139,СВЦЭМ!$B$39:$B$782,R$119)+'СЕТ СН'!$I$11+СВЦЭМ!$D$10+'СЕТ СН'!$I$6-'СЕТ СН'!$I$23</f>
        <v>1705.3758686599999</v>
      </c>
      <c r="S139" s="36">
        <f>SUMIFS(СВЦЭМ!$D$39:$D$782,СВЦЭМ!$A$39:$A$782,$A139,СВЦЭМ!$B$39:$B$782,S$119)+'СЕТ СН'!$I$11+СВЦЭМ!$D$10+'СЕТ СН'!$I$6-'СЕТ СН'!$I$23</f>
        <v>1684.08320628</v>
      </c>
      <c r="T139" s="36">
        <f>SUMIFS(СВЦЭМ!$D$39:$D$782,СВЦЭМ!$A$39:$A$782,$A139,СВЦЭМ!$B$39:$B$782,T$119)+'СЕТ СН'!$I$11+СВЦЭМ!$D$10+'СЕТ СН'!$I$6-'СЕТ СН'!$I$23</f>
        <v>1648.6394593699999</v>
      </c>
      <c r="U139" s="36">
        <f>SUMIFS(СВЦЭМ!$D$39:$D$782,СВЦЭМ!$A$39:$A$782,$A139,СВЦЭМ!$B$39:$B$782,U$119)+'СЕТ СН'!$I$11+СВЦЭМ!$D$10+'СЕТ СН'!$I$6-'СЕТ СН'!$I$23</f>
        <v>1649.1730824900001</v>
      </c>
      <c r="V139" s="36">
        <f>SUMIFS(СВЦЭМ!$D$39:$D$782,СВЦЭМ!$A$39:$A$782,$A139,СВЦЭМ!$B$39:$B$782,V$119)+'СЕТ СН'!$I$11+СВЦЭМ!$D$10+'СЕТ СН'!$I$6-'СЕТ СН'!$I$23</f>
        <v>1661.1406834300001</v>
      </c>
      <c r="W139" s="36">
        <f>SUMIFS(СВЦЭМ!$D$39:$D$782,СВЦЭМ!$A$39:$A$782,$A139,СВЦЭМ!$B$39:$B$782,W$119)+'СЕТ СН'!$I$11+СВЦЭМ!$D$10+'СЕТ СН'!$I$6-'СЕТ СН'!$I$23</f>
        <v>1674.74903227</v>
      </c>
      <c r="X139" s="36">
        <f>SUMIFS(СВЦЭМ!$D$39:$D$782,СВЦЭМ!$A$39:$A$782,$A139,СВЦЭМ!$B$39:$B$782,X$119)+'СЕТ СН'!$I$11+СВЦЭМ!$D$10+'СЕТ СН'!$I$6-'СЕТ СН'!$I$23</f>
        <v>1733.2190344999999</v>
      </c>
      <c r="Y139" s="36">
        <f>SUMIFS(СВЦЭМ!$D$39:$D$782,СВЦЭМ!$A$39:$A$782,$A139,СВЦЭМ!$B$39:$B$782,Y$119)+'СЕТ СН'!$I$11+СВЦЭМ!$D$10+'СЕТ СН'!$I$6-'СЕТ СН'!$I$23</f>
        <v>1733.7987590800001</v>
      </c>
    </row>
    <row r="140" spans="1:25" ht="15.75" x14ac:dyDescent="0.2">
      <c r="A140" s="35">
        <f t="shared" si="3"/>
        <v>44490</v>
      </c>
      <c r="B140" s="36">
        <f>SUMIFS(СВЦЭМ!$D$39:$D$782,СВЦЭМ!$A$39:$A$782,$A140,СВЦЭМ!$B$39:$B$782,B$119)+'СЕТ СН'!$I$11+СВЦЭМ!$D$10+'СЕТ СН'!$I$6-'СЕТ СН'!$I$23</f>
        <v>1786.85991322</v>
      </c>
      <c r="C140" s="36">
        <f>SUMIFS(СВЦЭМ!$D$39:$D$782,СВЦЭМ!$A$39:$A$782,$A140,СВЦЭМ!$B$39:$B$782,C$119)+'СЕТ СН'!$I$11+СВЦЭМ!$D$10+'СЕТ СН'!$I$6-'СЕТ СН'!$I$23</f>
        <v>1766.8647210500001</v>
      </c>
      <c r="D140" s="36">
        <f>SUMIFS(СВЦЭМ!$D$39:$D$782,СВЦЭМ!$A$39:$A$782,$A140,СВЦЭМ!$B$39:$B$782,D$119)+'СЕТ СН'!$I$11+СВЦЭМ!$D$10+'СЕТ СН'!$I$6-'СЕТ СН'!$I$23</f>
        <v>1694.08650438</v>
      </c>
      <c r="E140" s="36">
        <f>SUMIFS(СВЦЭМ!$D$39:$D$782,СВЦЭМ!$A$39:$A$782,$A140,СВЦЭМ!$B$39:$B$782,E$119)+'СЕТ СН'!$I$11+СВЦЭМ!$D$10+'СЕТ СН'!$I$6-'СЕТ СН'!$I$23</f>
        <v>1684.3500036299999</v>
      </c>
      <c r="F140" s="36">
        <f>SUMIFS(СВЦЭМ!$D$39:$D$782,СВЦЭМ!$A$39:$A$782,$A140,СВЦЭМ!$B$39:$B$782,F$119)+'СЕТ СН'!$I$11+СВЦЭМ!$D$10+'СЕТ СН'!$I$6-'СЕТ СН'!$I$23</f>
        <v>1684.38958865</v>
      </c>
      <c r="G140" s="36">
        <f>SUMIFS(СВЦЭМ!$D$39:$D$782,СВЦЭМ!$A$39:$A$782,$A140,СВЦЭМ!$B$39:$B$782,G$119)+'СЕТ СН'!$I$11+СВЦЭМ!$D$10+'СЕТ СН'!$I$6-'СЕТ СН'!$I$23</f>
        <v>1677.7933293900001</v>
      </c>
      <c r="H140" s="36">
        <f>SUMIFS(СВЦЭМ!$D$39:$D$782,СВЦЭМ!$A$39:$A$782,$A140,СВЦЭМ!$B$39:$B$782,H$119)+'СЕТ СН'!$I$11+СВЦЭМ!$D$10+'СЕТ СН'!$I$6-'СЕТ СН'!$I$23</f>
        <v>1735.8025341499999</v>
      </c>
      <c r="I140" s="36">
        <f>SUMIFS(СВЦЭМ!$D$39:$D$782,СВЦЭМ!$A$39:$A$782,$A140,СВЦЭМ!$B$39:$B$782,I$119)+'СЕТ СН'!$I$11+СВЦЭМ!$D$10+'СЕТ СН'!$I$6-'СЕТ СН'!$I$23</f>
        <v>1694.7004169899999</v>
      </c>
      <c r="J140" s="36">
        <f>SUMIFS(СВЦЭМ!$D$39:$D$782,СВЦЭМ!$A$39:$A$782,$A140,СВЦЭМ!$B$39:$B$782,J$119)+'СЕТ СН'!$I$11+СВЦЭМ!$D$10+'СЕТ СН'!$I$6-'СЕТ СН'!$I$23</f>
        <v>1689.6993285399999</v>
      </c>
      <c r="K140" s="36">
        <f>SUMIFS(СВЦЭМ!$D$39:$D$782,СВЦЭМ!$A$39:$A$782,$A140,СВЦЭМ!$B$39:$B$782,K$119)+'СЕТ СН'!$I$11+СВЦЭМ!$D$10+'СЕТ СН'!$I$6-'СЕТ СН'!$I$23</f>
        <v>1667.3718042</v>
      </c>
      <c r="L140" s="36">
        <f>SUMIFS(СВЦЭМ!$D$39:$D$782,СВЦЭМ!$A$39:$A$782,$A140,СВЦЭМ!$B$39:$B$782,L$119)+'СЕТ СН'!$I$11+СВЦЭМ!$D$10+'СЕТ СН'!$I$6-'СЕТ СН'!$I$23</f>
        <v>1675.93591537</v>
      </c>
      <c r="M140" s="36">
        <f>SUMIFS(СВЦЭМ!$D$39:$D$782,СВЦЭМ!$A$39:$A$782,$A140,СВЦЭМ!$B$39:$B$782,M$119)+'СЕТ СН'!$I$11+СВЦЭМ!$D$10+'СЕТ СН'!$I$6-'СЕТ СН'!$I$23</f>
        <v>1686.6359896199999</v>
      </c>
      <c r="N140" s="36">
        <f>SUMIFS(СВЦЭМ!$D$39:$D$782,СВЦЭМ!$A$39:$A$782,$A140,СВЦЭМ!$B$39:$B$782,N$119)+'СЕТ СН'!$I$11+СВЦЭМ!$D$10+'СЕТ СН'!$I$6-'СЕТ СН'!$I$23</f>
        <v>1726.4674106299999</v>
      </c>
      <c r="O140" s="36">
        <f>SUMIFS(СВЦЭМ!$D$39:$D$782,СВЦЭМ!$A$39:$A$782,$A140,СВЦЭМ!$B$39:$B$782,O$119)+'СЕТ СН'!$I$11+СВЦЭМ!$D$10+'СЕТ СН'!$I$6-'СЕТ СН'!$I$23</f>
        <v>1766.7146626799999</v>
      </c>
      <c r="P140" s="36">
        <f>SUMIFS(СВЦЭМ!$D$39:$D$782,СВЦЭМ!$A$39:$A$782,$A140,СВЦЭМ!$B$39:$B$782,P$119)+'СЕТ СН'!$I$11+СВЦЭМ!$D$10+'СЕТ СН'!$I$6-'СЕТ СН'!$I$23</f>
        <v>1762.2753777999999</v>
      </c>
      <c r="Q140" s="36">
        <f>SUMIFS(СВЦЭМ!$D$39:$D$782,СВЦЭМ!$A$39:$A$782,$A140,СВЦЭМ!$B$39:$B$782,Q$119)+'СЕТ СН'!$I$11+СВЦЭМ!$D$10+'СЕТ СН'!$I$6-'СЕТ СН'!$I$23</f>
        <v>1765.7278828999999</v>
      </c>
      <c r="R140" s="36">
        <f>SUMIFS(СВЦЭМ!$D$39:$D$782,СВЦЭМ!$A$39:$A$782,$A140,СВЦЭМ!$B$39:$B$782,R$119)+'СЕТ СН'!$I$11+СВЦЭМ!$D$10+'СЕТ СН'!$I$6-'СЕТ СН'!$I$23</f>
        <v>1765.4179971599999</v>
      </c>
      <c r="S140" s="36">
        <f>SUMIFS(СВЦЭМ!$D$39:$D$782,СВЦЭМ!$A$39:$A$782,$A140,СВЦЭМ!$B$39:$B$782,S$119)+'СЕТ СН'!$I$11+СВЦЭМ!$D$10+'СЕТ СН'!$I$6-'СЕТ СН'!$I$23</f>
        <v>1728.08688435</v>
      </c>
      <c r="T140" s="36">
        <f>SUMIFS(СВЦЭМ!$D$39:$D$782,СВЦЭМ!$A$39:$A$782,$A140,СВЦЭМ!$B$39:$B$782,T$119)+'СЕТ СН'!$I$11+СВЦЭМ!$D$10+'СЕТ СН'!$I$6-'СЕТ СН'!$I$23</f>
        <v>1697.0247444500001</v>
      </c>
      <c r="U140" s="36">
        <f>SUMIFS(СВЦЭМ!$D$39:$D$782,СВЦЭМ!$A$39:$A$782,$A140,СВЦЭМ!$B$39:$B$782,U$119)+'СЕТ СН'!$I$11+СВЦЭМ!$D$10+'СЕТ СН'!$I$6-'СЕТ СН'!$I$23</f>
        <v>1688.9765643999999</v>
      </c>
      <c r="V140" s="36">
        <f>SUMIFS(СВЦЭМ!$D$39:$D$782,СВЦЭМ!$A$39:$A$782,$A140,СВЦЭМ!$B$39:$B$782,V$119)+'СЕТ СН'!$I$11+СВЦЭМ!$D$10+'СЕТ СН'!$I$6-'СЕТ СН'!$I$23</f>
        <v>1676.61782883</v>
      </c>
      <c r="W140" s="36">
        <f>SUMIFS(СВЦЭМ!$D$39:$D$782,СВЦЭМ!$A$39:$A$782,$A140,СВЦЭМ!$B$39:$B$782,W$119)+'СЕТ СН'!$I$11+СВЦЭМ!$D$10+'СЕТ СН'!$I$6-'СЕТ СН'!$I$23</f>
        <v>1683.77073346</v>
      </c>
      <c r="X140" s="36">
        <f>SUMIFS(СВЦЭМ!$D$39:$D$782,СВЦЭМ!$A$39:$A$782,$A140,СВЦЭМ!$B$39:$B$782,X$119)+'СЕТ СН'!$I$11+СВЦЭМ!$D$10+'СЕТ СН'!$I$6-'СЕТ СН'!$I$23</f>
        <v>1655.54587864</v>
      </c>
      <c r="Y140" s="36">
        <f>SUMIFS(СВЦЭМ!$D$39:$D$782,СВЦЭМ!$A$39:$A$782,$A140,СВЦЭМ!$B$39:$B$782,Y$119)+'СЕТ СН'!$I$11+СВЦЭМ!$D$10+'СЕТ СН'!$I$6-'СЕТ СН'!$I$23</f>
        <v>1690.70318853</v>
      </c>
    </row>
    <row r="141" spans="1:25" ht="15.75" x14ac:dyDescent="0.2">
      <c r="A141" s="35">
        <f t="shared" si="3"/>
        <v>44491</v>
      </c>
      <c r="B141" s="36">
        <f>SUMIFS(СВЦЭМ!$D$39:$D$782,СВЦЭМ!$A$39:$A$782,$A141,СВЦЭМ!$B$39:$B$782,B$119)+'СЕТ СН'!$I$11+СВЦЭМ!$D$10+'СЕТ СН'!$I$6-'СЕТ СН'!$I$23</f>
        <v>1718.6812771800001</v>
      </c>
      <c r="C141" s="36">
        <f>SUMIFS(СВЦЭМ!$D$39:$D$782,СВЦЭМ!$A$39:$A$782,$A141,СВЦЭМ!$B$39:$B$782,C$119)+'СЕТ СН'!$I$11+СВЦЭМ!$D$10+'СЕТ СН'!$I$6-'СЕТ СН'!$I$23</f>
        <v>1774.1919850499999</v>
      </c>
      <c r="D141" s="36">
        <f>SUMIFS(СВЦЭМ!$D$39:$D$782,СВЦЭМ!$A$39:$A$782,$A141,СВЦЭМ!$B$39:$B$782,D$119)+'СЕТ СН'!$I$11+СВЦЭМ!$D$10+'СЕТ СН'!$I$6-'СЕТ СН'!$I$23</f>
        <v>1731.8444710199999</v>
      </c>
      <c r="E141" s="36">
        <f>SUMIFS(СВЦЭМ!$D$39:$D$782,СВЦЭМ!$A$39:$A$782,$A141,СВЦЭМ!$B$39:$B$782,E$119)+'СЕТ СН'!$I$11+СВЦЭМ!$D$10+'СЕТ СН'!$I$6-'СЕТ СН'!$I$23</f>
        <v>1737.2890429899999</v>
      </c>
      <c r="F141" s="36">
        <f>SUMIFS(СВЦЭМ!$D$39:$D$782,СВЦЭМ!$A$39:$A$782,$A141,СВЦЭМ!$B$39:$B$782,F$119)+'СЕТ СН'!$I$11+СВЦЭМ!$D$10+'СЕТ СН'!$I$6-'СЕТ СН'!$I$23</f>
        <v>1726.25055604</v>
      </c>
      <c r="G141" s="36">
        <f>SUMIFS(СВЦЭМ!$D$39:$D$782,СВЦЭМ!$A$39:$A$782,$A141,СВЦЭМ!$B$39:$B$782,G$119)+'СЕТ СН'!$I$11+СВЦЭМ!$D$10+'СЕТ СН'!$I$6-'СЕТ СН'!$I$23</f>
        <v>1722.53935465</v>
      </c>
      <c r="H141" s="36">
        <f>SUMIFS(СВЦЭМ!$D$39:$D$782,СВЦЭМ!$A$39:$A$782,$A141,СВЦЭМ!$B$39:$B$782,H$119)+'СЕТ СН'!$I$11+СВЦЭМ!$D$10+'СЕТ СН'!$I$6-'СЕТ СН'!$I$23</f>
        <v>1760.64510888</v>
      </c>
      <c r="I141" s="36">
        <f>SUMIFS(СВЦЭМ!$D$39:$D$782,СВЦЭМ!$A$39:$A$782,$A141,СВЦЭМ!$B$39:$B$782,I$119)+'СЕТ СН'!$I$11+СВЦЭМ!$D$10+'СЕТ СН'!$I$6-'СЕТ СН'!$I$23</f>
        <v>1754.02935486</v>
      </c>
      <c r="J141" s="36">
        <f>SUMIFS(СВЦЭМ!$D$39:$D$782,СВЦЭМ!$A$39:$A$782,$A141,СВЦЭМ!$B$39:$B$782,J$119)+'СЕТ СН'!$I$11+СВЦЭМ!$D$10+'СЕТ СН'!$I$6-'СЕТ СН'!$I$23</f>
        <v>1747.8739186099999</v>
      </c>
      <c r="K141" s="36">
        <f>SUMIFS(СВЦЭМ!$D$39:$D$782,СВЦЭМ!$A$39:$A$782,$A141,СВЦЭМ!$B$39:$B$782,K$119)+'СЕТ СН'!$I$11+СВЦЭМ!$D$10+'СЕТ СН'!$I$6-'СЕТ СН'!$I$23</f>
        <v>1716.64978606</v>
      </c>
      <c r="L141" s="36">
        <f>SUMIFS(СВЦЭМ!$D$39:$D$782,СВЦЭМ!$A$39:$A$782,$A141,СВЦЭМ!$B$39:$B$782,L$119)+'СЕТ СН'!$I$11+СВЦЭМ!$D$10+'СЕТ СН'!$I$6-'СЕТ СН'!$I$23</f>
        <v>1716.0020900899999</v>
      </c>
      <c r="M141" s="36">
        <f>SUMIFS(СВЦЭМ!$D$39:$D$782,СВЦЭМ!$A$39:$A$782,$A141,СВЦЭМ!$B$39:$B$782,M$119)+'СЕТ СН'!$I$11+СВЦЭМ!$D$10+'СЕТ СН'!$I$6-'СЕТ СН'!$I$23</f>
        <v>1723.0918053999999</v>
      </c>
      <c r="N141" s="36">
        <f>SUMIFS(СВЦЭМ!$D$39:$D$782,СВЦЭМ!$A$39:$A$782,$A141,СВЦЭМ!$B$39:$B$782,N$119)+'СЕТ СН'!$I$11+СВЦЭМ!$D$10+'СЕТ СН'!$I$6-'СЕТ СН'!$I$23</f>
        <v>1716.74841661</v>
      </c>
      <c r="O141" s="36">
        <f>SUMIFS(СВЦЭМ!$D$39:$D$782,СВЦЭМ!$A$39:$A$782,$A141,СВЦЭМ!$B$39:$B$782,O$119)+'СЕТ СН'!$I$11+СВЦЭМ!$D$10+'СЕТ СН'!$I$6-'СЕТ СН'!$I$23</f>
        <v>1716.6883728799999</v>
      </c>
      <c r="P141" s="36">
        <f>SUMIFS(СВЦЭМ!$D$39:$D$782,СВЦЭМ!$A$39:$A$782,$A141,СВЦЭМ!$B$39:$B$782,P$119)+'СЕТ СН'!$I$11+СВЦЭМ!$D$10+'СЕТ СН'!$I$6-'СЕТ СН'!$I$23</f>
        <v>1718.0327371399999</v>
      </c>
      <c r="Q141" s="36">
        <f>SUMIFS(СВЦЭМ!$D$39:$D$782,СВЦЭМ!$A$39:$A$782,$A141,СВЦЭМ!$B$39:$B$782,Q$119)+'СЕТ СН'!$I$11+СВЦЭМ!$D$10+'СЕТ СН'!$I$6-'СЕТ СН'!$I$23</f>
        <v>1796.68221212</v>
      </c>
      <c r="R141" s="36">
        <f>SUMIFS(СВЦЭМ!$D$39:$D$782,СВЦЭМ!$A$39:$A$782,$A141,СВЦЭМ!$B$39:$B$782,R$119)+'СЕТ СН'!$I$11+СВЦЭМ!$D$10+'СЕТ СН'!$I$6-'СЕТ СН'!$I$23</f>
        <v>1797.31374899</v>
      </c>
      <c r="S141" s="36">
        <f>SUMIFS(СВЦЭМ!$D$39:$D$782,СВЦЭМ!$A$39:$A$782,$A141,СВЦЭМ!$B$39:$B$782,S$119)+'СЕТ СН'!$I$11+СВЦЭМ!$D$10+'СЕТ СН'!$I$6-'СЕТ СН'!$I$23</f>
        <v>1760.08652149</v>
      </c>
      <c r="T141" s="36">
        <f>SUMIFS(СВЦЭМ!$D$39:$D$782,СВЦЭМ!$A$39:$A$782,$A141,СВЦЭМ!$B$39:$B$782,T$119)+'СЕТ СН'!$I$11+СВЦЭМ!$D$10+'СЕТ СН'!$I$6-'СЕТ СН'!$I$23</f>
        <v>1697.43839974</v>
      </c>
      <c r="U141" s="36">
        <f>SUMIFS(СВЦЭМ!$D$39:$D$782,СВЦЭМ!$A$39:$A$782,$A141,СВЦЭМ!$B$39:$B$782,U$119)+'СЕТ СН'!$I$11+СВЦЭМ!$D$10+'СЕТ СН'!$I$6-'СЕТ СН'!$I$23</f>
        <v>1696.5757711399999</v>
      </c>
      <c r="V141" s="36">
        <f>SUMIFS(СВЦЭМ!$D$39:$D$782,СВЦЭМ!$A$39:$A$782,$A141,СВЦЭМ!$B$39:$B$782,V$119)+'СЕТ СН'!$I$11+СВЦЭМ!$D$10+'СЕТ СН'!$I$6-'СЕТ СН'!$I$23</f>
        <v>1720.8900730600001</v>
      </c>
      <c r="W141" s="36">
        <f>SUMIFS(СВЦЭМ!$D$39:$D$782,СВЦЭМ!$A$39:$A$782,$A141,СВЦЭМ!$B$39:$B$782,W$119)+'СЕТ СН'!$I$11+СВЦЭМ!$D$10+'СЕТ СН'!$I$6-'СЕТ СН'!$I$23</f>
        <v>1740.7566645899999</v>
      </c>
      <c r="X141" s="36">
        <f>SUMIFS(СВЦЭМ!$D$39:$D$782,СВЦЭМ!$A$39:$A$782,$A141,СВЦЭМ!$B$39:$B$782,X$119)+'СЕТ СН'!$I$11+СВЦЭМ!$D$10+'СЕТ СН'!$I$6-'СЕТ СН'!$I$23</f>
        <v>1771.1331483399999</v>
      </c>
      <c r="Y141" s="36">
        <f>SUMIFS(СВЦЭМ!$D$39:$D$782,СВЦЭМ!$A$39:$A$782,$A141,СВЦЭМ!$B$39:$B$782,Y$119)+'СЕТ СН'!$I$11+СВЦЭМ!$D$10+'СЕТ СН'!$I$6-'СЕТ СН'!$I$23</f>
        <v>1750.5437008900001</v>
      </c>
    </row>
    <row r="142" spans="1:25" ht="15.75" x14ac:dyDescent="0.2">
      <c r="A142" s="35">
        <f t="shared" si="3"/>
        <v>44492</v>
      </c>
      <c r="B142" s="36">
        <f>SUMIFS(СВЦЭМ!$D$39:$D$782,СВЦЭМ!$A$39:$A$782,$A142,СВЦЭМ!$B$39:$B$782,B$119)+'СЕТ СН'!$I$11+СВЦЭМ!$D$10+'СЕТ СН'!$I$6-'СЕТ СН'!$I$23</f>
        <v>1735.42098947</v>
      </c>
      <c r="C142" s="36">
        <f>SUMIFS(СВЦЭМ!$D$39:$D$782,СВЦЭМ!$A$39:$A$782,$A142,СВЦЭМ!$B$39:$B$782,C$119)+'СЕТ СН'!$I$11+СВЦЭМ!$D$10+'СЕТ СН'!$I$6-'СЕТ СН'!$I$23</f>
        <v>1701.0919322499999</v>
      </c>
      <c r="D142" s="36">
        <f>SUMIFS(СВЦЭМ!$D$39:$D$782,СВЦЭМ!$A$39:$A$782,$A142,СВЦЭМ!$B$39:$B$782,D$119)+'СЕТ СН'!$I$11+СВЦЭМ!$D$10+'СЕТ СН'!$I$6-'СЕТ СН'!$I$23</f>
        <v>1721.7045613600001</v>
      </c>
      <c r="E142" s="36">
        <f>SUMIFS(СВЦЭМ!$D$39:$D$782,СВЦЭМ!$A$39:$A$782,$A142,СВЦЭМ!$B$39:$B$782,E$119)+'СЕТ СН'!$I$11+СВЦЭМ!$D$10+'СЕТ СН'!$I$6-'СЕТ СН'!$I$23</f>
        <v>1738.0194354400001</v>
      </c>
      <c r="F142" s="36">
        <f>SUMIFS(СВЦЭМ!$D$39:$D$782,СВЦЭМ!$A$39:$A$782,$A142,СВЦЭМ!$B$39:$B$782,F$119)+'СЕТ СН'!$I$11+СВЦЭМ!$D$10+'СЕТ СН'!$I$6-'СЕТ СН'!$I$23</f>
        <v>1734.19439328</v>
      </c>
      <c r="G142" s="36">
        <f>SUMIFS(СВЦЭМ!$D$39:$D$782,СВЦЭМ!$A$39:$A$782,$A142,СВЦЭМ!$B$39:$B$782,G$119)+'СЕТ СН'!$I$11+СВЦЭМ!$D$10+'СЕТ СН'!$I$6-'СЕТ СН'!$I$23</f>
        <v>1741.34832914</v>
      </c>
      <c r="H142" s="36">
        <f>SUMIFS(СВЦЭМ!$D$39:$D$782,СВЦЭМ!$A$39:$A$782,$A142,СВЦЭМ!$B$39:$B$782,H$119)+'СЕТ СН'!$I$11+СВЦЭМ!$D$10+'СЕТ СН'!$I$6-'СЕТ СН'!$I$23</f>
        <v>1700.98886309</v>
      </c>
      <c r="I142" s="36">
        <f>SUMIFS(СВЦЭМ!$D$39:$D$782,СВЦЭМ!$A$39:$A$782,$A142,СВЦЭМ!$B$39:$B$782,I$119)+'СЕТ СН'!$I$11+СВЦЭМ!$D$10+'СЕТ СН'!$I$6-'СЕТ СН'!$I$23</f>
        <v>1699.01485134</v>
      </c>
      <c r="J142" s="36">
        <f>SUMIFS(СВЦЭМ!$D$39:$D$782,СВЦЭМ!$A$39:$A$782,$A142,СВЦЭМ!$B$39:$B$782,J$119)+'СЕТ СН'!$I$11+СВЦЭМ!$D$10+'СЕТ СН'!$I$6-'СЕТ СН'!$I$23</f>
        <v>1650.62959488</v>
      </c>
      <c r="K142" s="36">
        <f>SUMIFS(СВЦЭМ!$D$39:$D$782,СВЦЭМ!$A$39:$A$782,$A142,СВЦЭМ!$B$39:$B$782,K$119)+'СЕТ СН'!$I$11+СВЦЭМ!$D$10+'СЕТ СН'!$I$6-'СЕТ СН'!$I$23</f>
        <v>1633.5152250599999</v>
      </c>
      <c r="L142" s="36">
        <f>SUMIFS(СВЦЭМ!$D$39:$D$782,СВЦЭМ!$A$39:$A$782,$A142,СВЦЭМ!$B$39:$B$782,L$119)+'СЕТ СН'!$I$11+СВЦЭМ!$D$10+'СЕТ СН'!$I$6-'СЕТ СН'!$I$23</f>
        <v>1614.2157988199999</v>
      </c>
      <c r="M142" s="36">
        <f>SUMIFS(СВЦЭМ!$D$39:$D$782,СВЦЭМ!$A$39:$A$782,$A142,СВЦЭМ!$B$39:$B$782,M$119)+'СЕТ СН'!$I$11+СВЦЭМ!$D$10+'СЕТ СН'!$I$6-'СЕТ СН'!$I$23</f>
        <v>1607.07853368</v>
      </c>
      <c r="N142" s="36">
        <f>SUMIFS(СВЦЭМ!$D$39:$D$782,СВЦЭМ!$A$39:$A$782,$A142,СВЦЭМ!$B$39:$B$782,N$119)+'СЕТ СН'!$I$11+СВЦЭМ!$D$10+'СЕТ СН'!$I$6-'СЕТ СН'!$I$23</f>
        <v>1596.5979605299999</v>
      </c>
      <c r="O142" s="36">
        <f>SUMIFS(СВЦЭМ!$D$39:$D$782,СВЦЭМ!$A$39:$A$782,$A142,СВЦЭМ!$B$39:$B$782,O$119)+'СЕТ СН'!$I$11+СВЦЭМ!$D$10+'СЕТ СН'!$I$6-'СЕТ СН'!$I$23</f>
        <v>1588.1976686</v>
      </c>
      <c r="P142" s="36">
        <f>SUMIFS(СВЦЭМ!$D$39:$D$782,СВЦЭМ!$A$39:$A$782,$A142,СВЦЭМ!$B$39:$B$782,P$119)+'СЕТ СН'!$I$11+СВЦЭМ!$D$10+'СЕТ СН'!$I$6-'СЕТ СН'!$I$23</f>
        <v>1581.57338097</v>
      </c>
      <c r="Q142" s="36">
        <f>SUMIFS(СВЦЭМ!$D$39:$D$782,СВЦЭМ!$A$39:$A$782,$A142,СВЦЭМ!$B$39:$B$782,Q$119)+'СЕТ СН'!$I$11+СВЦЭМ!$D$10+'СЕТ СН'!$I$6-'СЕТ СН'!$I$23</f>
        <v>1574.9534503799998</v>
      </c>
      <c r="R142" s="36">
        <f>SUMIFS(СВЦЭМ!$D$39:$D$782,СВЦЭМ!$A$39:$A$782,$A142,СВЦЭМ!$B$39:$B$782,R$119)+'СЕТ СН'!$I$11+СВЦЭМ!$D$10+'СЕТ СН'!$I$6-'СЕТ СН'!$I$23</f>
        <v>1571.3917286600001</v>
      </c>
      <c r="S142" s="36">
        <f>SUMIFS(СВЦЭМ!$D$39:$D$782,СВЦЭМ!$A$39:$A$782,$A142,СВЦЭМ!$B$39:$B$782,S$119)+'СЕТ СН'!$I$11+СВЦЭМ!$D$10+'СЕТ СН'!$I$6-'СЕТ СН'!$I$23</f>
        <v>1576.3332511699998</v>
      </c>
      <c r="T142" s="36">
        <f>SUMIFS(СВЦЭМ!$D$39:$D$782,СВЦЭМ!$A$39:$A$782,$A142,СВЦЭМ!$B$39:$B$782,T$119)+'СЕТ СН'!$I$11+СВЦЭМ!$D$10+'СЕТ СН'!$I$6-'СЕТ СН'!$I$23</f>
        <v>1583.3385182300001</v>
      </c>
      <c r="U142" s="36">
        <f>SUMIFS(СВЦЭМ!$D$39:$D$782,СВЦЭМ!$A$39:$A$782,$A142,СВЦЭМ!$B$39:$B$782,U$119)+'СЕТ СН'!$I$11+СВЦЭМ!$D$10+'СЕТ СН'!$I$6-'СЕТ СН'!$I$23</f>
        <v>1577.6062221099999</v>
      </c>
      <c r="V142" s="36">
        <f>SUMIFS(СВЦЭМ!$D$39:$D$782,СВЦЭМ!$A$39:$A$782,$A142,СВЦЭМ!$B$39:$B$782,V$119)+'СЕТ СН'!$I$11+СВЦЭМ!$D$10+'СЕТ СН'!$I$6-'СЕТ СН'!$I$23</f>
        <v>1566.9620315499999</v>
      </c>
      <c r="W142" s="36">
        <f>SUMIFS(СВЦЭМ!$D$39:$D$782,СВЦЭМ!$A$39:$A$782,$A142,СВЦЭМ!$B$39:$B$782,W$119)+'СЕТ СН'!$I$11+СВЦЭМ!$D$10+'СЕТ СН'!$I$6-'СЕТ СН'!$I$23</f>
        <v>1585.76106841</v>
      </c>
      <c r="X142" s="36">
        <f>SUMIFS(СВЦЭМ!$D$39:$D$782,СВЦЭМ!$A$39:$A$782,$A142,СВЦЭМ!$B$39:$B$782,X$119)+'СЕТ СН'!$I$11+СВЦЭМ!$D$10+'СЕТ СН'!$I$6-'СЕТ СН'!$I$23</f>
        <v>1611.7861249800001</v>
      </c>
      <c r="Y142" s="36">
        <f>SUMIFS(СВЦЭМ!$D$39:$D$782,СВЦЭМ!$A$39:$A$782,$A142,СВЦЭМ!$B$39:$B$782,Y$119)+'СЕТ СН'!$I$11+СВЦЭМ!$D$10+'СЕТ СН'!$I$6-'СЕТ СН'!$I$23</f>
        <v>1662.21467082</v>
      </c>
    </row>
    <row r="143" spans="1:25" ht="15.75" x14ac:dyDescent="0.2">
      <c r="A143" s="35">
        <f t="shared" si="3"/>
        <v>44493</v>
      </c>
      <c r="B143" s="36">
        <f>SUMIFS(СВЦЭМ!$D$39:$D$782,СВЦЭМ!$A$39:$A$782,$A143,СВЦЭМ!$B$39:$B$782,B$119)+'СЕТ СН'!$I$11+СВЦЭМ!$D$10+'СЕТ СН'!$I$6-'СЕТ СН'!$I$23</f>
        <v>1703.9680246</v>
      </c>
      <c r="C143" s="36">
        <f>SUMIFS(СВЦЭМ!$D$39:$D$782,СВЦЭМ!$A$39:$A$782,$A143,СВЦЭМ!$B$39:$B$782,C$119)+'СЕТ СН'!$I$11+СВЦЭМ!$D$10+'СЕТ СН'!$I$6-'СЕТ СН'!$I$23</f>
        <v>1738.82251677</v>
      </c>
      <c r="D143" s="36">
        <f>SUMIFS(СВЦЭМ!$D$39:$D$782,СВЦЭМ!$A$39:$A$782,$A143,СВЦЭМ!$B$39:$B$782,D$119)+'СЕТ СН'!$I$11+СВЦЭМ!$D$10+'СЕТ СН'!$I$6-'СЕТ СН'!$I$23</f>
        <v>1788.0209863999999</v>
      </c>
      <c r="E143" s="36">
        <f>SUMIFS(СВЦЭМ!$D$39:$D$782,СВЦЭМ!$A$39:$A$782,$A143,СВЦЭМ!$B$39:$B$782,E$119)+'СЕТ СН'!$I$11+СВЦЭМ!$D$10+'СЕТ СН'!$I$6-'СЕТ СН'!$I$23</f>
        <v>1799.4197220999999</v>
      </c>
      <c r="F143" s="36">
        <f>SUMIFS(СВЦЭМ!$D$39:$D$782,СВЦЭМ!$A$39:$A$782,$A143,СВЦЭМ!$B$39:$B$782,F$119)+'СЕТ СН'!$I$11+СВЦЭМ!$D$10+'СЕТ СН'!$I$6-'СЕТ СН'!$I$23</f>
        <v>1793.0000720599999</v>
      </c>
      <c r="G143" s="36">
        <f>SUMIFS(СВЦЭМ!$D$39:$D$782,СВЦЭМ!$A$39:$A$782,$A143,СВЦЭМ!$B$39:$B$782,G$119)+'СЕТ СН'!$I$11+СВЦЭМ!$D$10+'СЕТ СН'!$I$6-'СЕТ СН'!$I$23</f>
        <v>1796.0659482799999</v>
      </c>
      <c r="H143" s="36">
        <f>SUMIFS(СВЦЭМ!$D$39:$D$782,СВЦЭМ!$A$39:$A$782,$A143,СВЦЭМ!$B$39:$B$782,H$119)+'СЕТ СН'!$I$11+СВЦЭМ!$D$10+'СЕТ СН'!$I$6-'СЕТ СН'!$I$23</f>
        <v>1757.05786618</v>
      </c>
      <c r="I143" s="36">
        <f>SUMIFS(СВЦЭМ!$D$39:$D$782,СВЦЭМ!$A$39:$A$782,$A143,СВЦЭМ!$B$39:$B$782,I$119)+'СЕТ СН'!$I$11+СВЦЭМ!$D$10+'СЕТ СН'!$I$6-'СЕТ СН'!$I$23</f>
        <v>1702.4659253299999</v>
      </c>
      <c r="J143" s="36">
        <f>SUMIFS(СВЦЭМ!$D$39:$D$782,СВЦЭМ!$A$39:$A$782,$A143,СВЦЭМ!$B$39:$B$782,J$119)+'СЕТ СН'!$I$11+СВЦЭМ!$D$10+'СЕТ СН'!$I$6-'СЕТ СН'!$I$23</f>
        <v>1649.8053877299999</v>
      </c>
      <c r="K143" s="36">
        <f>SUMIFS(СВЦЭМ!$D$39:$D$782,СВЦЭМ!$A$39:$A$782,$A143,СВЦЭМ!$B$39:$B$782,K$119)+'СЕТ СН'!$I$11+СВЦЭМ!$D$10+'СЕТ СН'!$I$6-'СЕТ СН'!$I$23</f>
        <v>1616.6213796499999</v>
      </c>
      <c r="L143" s="36">
        <f>SUMIFS(СВЦЭМ!$D$39:$D$782,СВЦЭМ!$A$39:$A$782,$A143,СВЦЭМ!$B$39:$B$782,L$119)+'СЕТ СН'!$I$11+СВЦЭМ!$D$10+'СЕТ СН'!$I$6-'СЕТ СН'!$I$23</f>
        <v>1593.4110079099999</v>
      </c>
      <c r="M143" s="36">
        <f>SUMIFS(СВЦЭМ!$D$39:$D$782,СВЦЭМ!$A$39:$A$782,$A143,СВЦЭМ!$B$39:$B$782,M$119)+'СЕТ СН'!$I$11+СВЦЭМ!$D$10+'СЕТ СН'!$I$6-'СЕТ СН'!$I$23</f>
        <v>1587.4103828099999</v>
      </c>
      <c r="N143" s="36">
        <f>SUMIFS(СВЦЭМ!$D$39:$D$782,СВЦЭМ!$A$39:$A$782,$A143,СВЦЭМ!$B$39:$B$782,N$119)+'СЕТ СН'!$I$11+СВЦЭМ!$D$10+'СЕТ СН'!$I$6-'СЕТ СН'!$I$23</f>
        <v>1587.2551350699998</v>
      </c>
      <c r="O143" s="36">
        <f>SUMIFS(СВЦЭМ!$D$39:$D$782,СВЦЭМ!$A$39:$A$782,$A143,СВЦЭМ!$B$39:$B$782,O$119)+'СЕТ СН'!$I$11+СВЦЭМ!$D$10+'СЕТ СН'!$I$6-'СЕТ СН'!$I$23</f>
        <v>1578.3288489399999</v>
      </c>
      <c r="P143" s="36">
        <f>SUMIFS(СВЦЭМ!$D$39:$D$782,СВЦЭМ!$A$39:$A$782,$A143,СВЦЭМ!$B$39:$B$782,P$119)+'СЕТ СН'!$I$11+СВЦЭМ!$D$10+'СЕТ СН'!$I$6-'СЕТ СН'!$I$23</f>
        <v>1576.2154402200001</v>
      </c>
      <c r="Q143" s="36">
        <f>SUMIFS(СВЦЭМ!$D$39:$D$782,СВЦЭМ!$A$39:$A$782,$A143,СВЦЭМ!$B$39:$B$782,Q$119)+'СЕТ СН'!$I$11+СВЦЭМ!$D$10+'СЕТ СН'!$I$6-'СЕТ СН'!$I$23</f>
        <v>1568.4676535999999</v>
      </c>
      <c r="R143" s="36">
        <f>SUMIFS(СВЦЭМ!$D$39:$D$782,СВЦЭМ!$A$39:$A$782,$A143,СВЦЭМ!$B$39:$B$782,R$119)+'СЕТ СН'!$I$11+СВЦЭМ!$D$10+'СЕТ СН'!$I$6-'СЕТ СН'!$I$23</f>
        <v>1567.4112805699999</v>
      </c>
      <c r="S143" s="36">
        <f>SUMIFS(СВЦЭМ!$D$39:$D$782,СВЦЭМ!$A$39:$A$782,$A143,СВЦЭМ!$B$39:$B$782,S$119)+'СЕТ СН'!$I$11+СВЦЭМ!$D$10+'СЕТ СН'!$I$6-'СЕТ СН'!$I$23</f>
        <v>1575.8699539900001</v>
      </c>
      <c r="T143" s="36">
        <f>SUMIFS(СВЦЭМ!$D$39:$D$782,СВЦЭМ!$A$39:$A$782,$A143,СВЦЭМ!$B$39:$B$782,T$119)+'СЕТ СН'!$I$11+СВЦЭМ!$D$10+'СЕТ СН'!$I$6-'СЕТ СН'!$I$23</f>
        <v>1556.3668871</v>
      </c>
      <c r="U143" s="36">
        <f>SUMIFS(СВЦЭМ!$D$39:$D$782,СВЦЭМ!$A$39:$A$782,$A143,СВЦЭМ!$B$39:$B$782,U$119)+'СЕТ СН'!$I$11+СВЦЭМ!$D$10+'СЕТ СН'!$I$6-'СЕТ СН'!$I$23</f>
        <v>1571.3724192500001</v>
      </c>
      <c r="V143" s="36">
        <f>SUMIFS(СВЦЭМ!$D$39:$D$782,СВЦЭМ!$A$39:$A$782,$A143,СВЦЭМ!$B$39:$B$782,V$119)+'СЕТ СН'!$I$11+СВЦЭМ!$D$10+'СЕТ СН'!$I$6-'СЕТ СН'!$I$23</f>
        <v>1585.3530682399999</v>
      </c>
      <c r="W143" s="36">
        <f>SUMIFS(СВЦЭМ!$D$39:$D$782,СВЦЭМ!$A$39:$A$782,$A143,СВЦЭМ!$B$39:$B$782,W$119)+'СЕТ СН'!$I$11+СВЦЭМ!$D$10+'СЕТ СН'!$I$6-'СЕТ СН'!$I$23</f>
        <v>1600.5285336100001</v>
      </c>
      <c r="X143" s="36">
        <f>SUMIFS(СВЦЭМ!$D$39:$D$782,СВЦЭМ!$A$39:$A$782,$A143,СВЦЭМ!$B$39:$B$782,X$119)+'СЕТ СН'!$I$11+СВЦЭМ!$D$10+'СЕТ СН'!$I$6-'СЕТ СН'!$I$23</f>
        <v>1624.2599773899999</v>
      </c>
      <c r="Y143" s="36">
        <f>SUMIFS(СВЦЭМ!$D$39:$D$782,СВЦЭМ!$A$39:$A$782,$A143,СВЦЭМ!$B$39:$B$782,Y$119)+'СЕТ СН'!$I$11+СВЦЭМ!$D$10+'СЕТ СН'!$I$6-'СЕТ СН'!$I$23</f>
        <v>1663.50732049</v>
      </c>
    </row>
    <row r="144" spans="1:25" ht="15.75" x14ac:dyDescent="0.2">
      <c r="A144" s="35">
        <f t="shared" si="3"/>
        <v>44494</v>
      </c>
      <c r="B144" s="36">
        <f>SUMIFS(СВЦЭМ!$D$39:$D$782,СВЦЭМ!$A$39:$A$782,$A144,СВЦЭМ!$B$39:$B$782,B$119)+'СЕТ СН'!$I$11+СВЦЭМ!$D$10+'СЕТ СН'!$I$6-'СЕТ СН'!$I$23</f>
        <v>1733.17155523</v>
      </c>
      <c r="C144" s="36">
        <f>SUMIFS(СВЦЭМ!$D$39:$D$782,СВЦЭМ!$A$39:$A$782,$A144,СВЦЭМ!$B$39:$B$782,C$119)+'СЕТ СН'!$I$11+СВЦЭМ!$D$10+'СЕТ СН'!$I$6-'СЕТ СН'!$I$23</f>
        <v>1820.06874941</v>
      </c>
      <c r="D144" s="36">
        <f>SUMIFS(СВЦЭМ!$D$39:$D$782,СВЦЭМ!$A$39:$A$782,$A144,СВЦЭМ!$B$39:$B$782,D$119)+'СЕТ СН'!$I$11+СВЦЭМ!$D$10+'СЕТ СН'!$I$6-'СЕТ СН'!$I$23</f>
        <v>1819.3737914599999</v>
      </c>
      <c r="E144" s="36">
        <f>SUMIFS(СВЦЭМ!$D$39:$D$782,СВЦЭМ!$A$39:$A$782,$A144,СВЦЭМ!$B$39:$B$782,E$119)+'СЕТ СН'!$I$11+СВЦЭМ!$D$10+'СЕТ СН'!$I$6-'СЕТ СН'!$I$23</f>
        <v>1709.6221946999999</v>
      </c>
      <c r="F144" s="36">
        <f>SUMIFS(СВЦЭМ!$D$39:$D$782,СВЦЭМ!$A$39:$A$782,$A144,СВЦЭМ!$B$39:$B$782,F$119)+'СЕТ СН'!$I$11+СВЦЭМ!$D$10+'СЕТ СН'!$I$6-'СЕТ СН'!$I$23</f>
        <v>1705.0715191499999</v>
      </c>
      <c r="G144" s="36">
        <f>SUMIFS(СВЦЭМ!$D$39:$D$782,СВЦЭМ!$A$39:$A$782,$A144,СВЦЭМ!$B$39:$B$782,G$119)+'СЕТ СН'!$I$11+СВЦЭМ!$D$10+'СЕТ СН'!$I$6-'СЕТ СН'!$I$23</f>
        <v>1714.8737938300001</v>
      </c>
      <c r="H144" s="36">
        <f>SUMIFS(СВЦЭМ!$D$39:$D$782,СВЦЭМ!$A$39:$A$782,$A144,СВЦЭМ!$B$39:$B$782,H$119)+'СЕТ СН'!$I$11+СВЦЭМ!$D$10+'СЕТ СН'!$I$6-'СЕТ СН'!$I$23</f>
        <v>1778.09994196</v>
      </c>
      <c r="I144" s="36">
        <f>SUMIFS(СВЦЭМ!$D$39:$D$782,СВЦЭМ!$A$39:$A$782,$A144,СВЦЭМ!$B$39:$B$782,I$119)+'СЕТ СН'!$I$11+СВЦЭМ!$D$10+'СЕТ СН'!$I$6-'СЕТ СН'!$I$23</f>
        <v>1757.83803797</v>
      </c>
      <c r="J144" s="36">
        <f>SUMIFS(СВЦЭМ!$D$39:$D$782,СВЦЭМ!$A$39:$A$782,$A144,СВЦЭМ!$B$39:$B$782,J$119)+'СЕТ СН'!$I$11+СВЦЭМ!$D$10+'СЕТ СН'!$I$6-'СЕТ СН'!$I$23</f>
        <v>1692.1746887499999</v>
      </c>
      <c r="K144" s="36">
        <f>SUMIFS(СВЦЭМ!$D$39:$D$782,СВЦЭМ!$A$39:$A$782,$A144,СВЦЭМ!$B$39:$B$782,K$119)+'СЕТ СН'!$I$11+СВЦЭМ!$D$10+'СЕТ СН'!$I$6-'СЕТ СН'!$I$23</f>
        <v>1652.4647241499999</v>
      </c>
      <c r="L144" s="36">
        <f>SUMIFS(СВЦЭМ!$D$39:$D$782,СВЦЭМ!$A$39:$A$782,$A144,СВЦЭМ!$B$39:$B$782,L$119)+'СЕТ СН'!$I$11+СВЦЭМ!$D$10+'СЕТ СН'!$I$6-'СЕТ СН'!$I$23</f>
        <v>1650.6886048900001</v>
      </c>
      <c r="M144" s="36">
        <f>SUMIFS(СВЦЭМ!$D$39:$D$782,СВЦЭМ!$A$39:$A$782,$A144,СВЦЭМ!$B$39:$B$782,M$119)+'СЕТ СН'!$I$11+СВЦЭМ!$D$10+'СЕТ СН'!$I$6-'СЕТ СН'!$I$23</f>
        <v>1667.2969249400001</v>
      </c>
      <c r="N144" s="36">
        <f>SUMIFS(СВЦЭМ!$D$39:$D$782,СВЦЭМ!$A$39:$A$782,$A144,СВЦЭМ!$B$39:$B$782,N$119)+'СЕТ СН'!$I$11+СВЦЭМ!$D$10+'СЕТ СН'!$I$6-'СЕТ СН'!$I$23</f>
        <v>1680.5681063299999</v>
      </c>
      <c r="O144" s="36">
        <f>SUMIFS(СВЦЭМ!$D$39:$D$782,СВЦЭМ!$A$39:$A$782,$A144,СВЦЭМ!$B$39:$B$782,O$119)+'СЕТ СН'!$I$11+СВЦЭМ!$D$10+'СЕТ СН'!$I$6-'СЕТ СН'!$I$23</f>
        <v>1680.0010162999999</v>
      </c>
      <c r="P144" s="36">
        <f>SUMIFS(СВЦЭМ!$D$39:$D$782,СВЦЭМ!$A$39:$A$782,$A144,СВЦЭМ!$B$39:$B$782,P$119)+'СЕТ СН'!$I$11+СВЦЭМ!$D$10+'СЕТ СН'!$I$6-'СЕТ СН'!$I$23</f>
        <v>1675.6603141799999</v>
      </c>
      <c r="Q144" s="36">
        <f>SUMIFS(СВЦЭМ!$D$39:$D$782,СВЦЭМ!$A$39:$A$782,$A144,СВЦЭМ!$B$39:$B$782,Q$119)+'СЕТ СН'!$I$11+СВЦЭМ!$D$10+'СЕТ СН'!$I$6-'СЕТ СН'!$I$23</f>
        <v>1677.6037958899999</v>
      </c>
      <c r="R144" s="36">
        <f>SUMIFS(СВЦЭМ!$D$39:$D$782,СВЦЭМ!$A$39:$A$782,$A144,СВЦЭМ!$B$39:$B$782,R$119)+'СЕТ СН'!$I$11+СВЦЭМ!$D$10+'СЕТ СН'!$I$6-'СЕТ СН'!$I$23</f>
        <v>1669.18219241</v>
      </c>
      <c r="S144" s="36">
        <f>SUMIFS(СВЦЭМ!$D$39:$D$782,СВЦЭМ!$A$39:$A$782,$A144,СВЦЭМ!$B$39:$B$782,S$119)+'СЕТ СН'!$I$11+СВЦЭМ!$D$10+'СЕТ СН'!$I$6-'СЕТ СН'!$I$23</f>
        <v>1652.9751822399999</v>
      </c>
      <c r="T144" s="36">
        <f>SUMIFS(СВЦЭМ!$D$39:$D$782,СВЦЭМ!$A$39:$A$782,$A144,СВЦЭМ!$B$39:$B$782,T$119)+'СЕТ СН'!$I$11+СВЦЭМ!$D$10+'СЕТ СН'!$I$6-'СЕТ СН'!$I$23</f>
        <v>1658.7815527999999</v>
      </c>
      <c r="U144" s="36">
        <f>SUMIFS(СВЦЭМ!$D$39:$D$782,СВЦЭМ!$A$39:$A$782,$A144,СВЦЭМ!$B$39:$B$782,U$119)+'СЕТ СН'!$I$11+СВЦЭМ!$D$10+'СЕТ СН'!$I$6-'СЕТ СН'!$I$23</f>
        <v>1679.3510196299999</v>
      </c>
      <c r="V144" s="36">
        <f>SUMIFS(СВЦЭМ!$D$39:$D$782,СВЦЭМ!$A$39:$A$782,$A144,СВЦЭМ!$B$39:$B$782,V$119)+'СЕТ СН'!$I$11+СВЦЭМ!$D$10+'СЕТ СН'!$I$6-'СЕТ СН'!$I$23</f>
        <v>1645.62153801</v>
      </c>
      <c r="W144" s="36">
        <f>SUMIFS(СВЦЭМ!$D$39:$D$782,СВЦЭМ!$A$39:$A$782,$A144,СВЦЭМ!$B$39:$B$782,W$119)+'СЕТ СН'!$I$11+СВЦЭМ!$D$10+'СЕТ СН'!$I$6-'СЕТ СН'!$I$23</f>
        <v>1666.8116056599999</v>
      </c>
      <c r="X144" s="36">
        <f>SUMIFS(СВЦЭМ!$D$39:$D$782,СВЦЭМ!$A$39:$A$782,$A144,СВЦЭМ!$B$39:$B$782,X$119)+'СЕТ СН'!$I$11+СВЦЭМ!$D$10+'СЕТ СН'!$I$6-'СЕТ СН'!$I$23</f>
        <v>1691.36780484</v>
      </c>
      <c r="Y144" s="36">
        <f>SUMIFS(СВЦЭМ!$D$39:$D$782,СВЦЭМ!$A$39:$A$782,$A144,СВЦЭМ!$B$39:$B$782,Y$119)+'СЕТ СН'!$I$11+СВЦЭМ!$D$10+'СЕТ СН'!$I$6-'СЕТ СН'!$I$23</f>
        <v>1734.7434453399999</v>
      </c>
    </row>
    <row r="145" spans="1:27" ht="15.75" x14ac:dyDescent="0.2">
      <c r="A145" s="35">
        <f t="shared" si="3"/>
        <v>44495</v>
      </c>
      <c r="B145" s="36">
        <f>SUMIFS(СВЦЭМ!$D$39:$D$782,СВЦЭМ!$A$39:$A$782,$A145,СВЦЭМ!$B$39:$B$782,B$119)+'СЕТ СН'!$I$11+СВЦЭМ!$D$10+'СЕТ СН'!$I$6-'СЕТ СН'!$I$23</f>
        <v>1711.9806292599999</v>
      </c>
      <c r="C145" s="36">
        <f>SUMIFS(СВЦЭМ!$D$39:$D$782,СВЦЭМ!$A$39:$A$782,$A145,СВЦЭМ!$B$39:$B$782,C$119)+'СЕТ СН'!$I$11+СВЦЭМ!$D$10+'СЕТ СН'!$I$6-'СЕТ СН'!$I$23</f>
        <v>1718.21779064</v>
      </c>
      <c r="D145" s="36">
        <f>SUMIFS(СВЦЭМ!$D$39:$D$782,СВЦЭМ!$A$39:$A$782,$A145,СВЦЭМ!$B$39:$B$782,D$119)+'СЕТ СН'!$I$11+СВЦЭМ!$D$10+'СЕТ СН'!$I$6-'СЕТ СН'!$I$23</f>
        <v>1728.14530453</v>
      </c>
      <c r="E145" s="36">
        <f>SUMIFS(СВЦЭМ!$D$39:$D$782,СВЦЭМ!$A$39:$A$782,$A145,СВЦЭМ!$B$39:$B$782,E$119)+'СЕТ СН'!$I$11+СВЦЭМ!$D$10+'СЕТ СН'!$I$6-'СЕТ СН'!$I$23</f>
        <v>1737.8169550600001</v>
      </c>
      <c r="F145" s="36">
        <f>SUMIFS(СВЦЭМ!$D$39:$D$782,СВЦЭМ!$A$39:$A$782,$A145,СВЦЭМ!$B$39:$B$782,F$119)+'СЕТ СН'!$I$11+СВЦЭМ!$D$10+'СЕТ СН'!$I$6-'СЕТ СН'!$I$23</f>
        <v>1734.6056531699999</v>
      </c>
      <c r="G145" s="36">
        <f>SUMIFS(СВЦЭМ!$D$39:$D$782,СВЦЭМ!$A$39:$A$782,$A145,СВЦЭМ!$B$39:$B$782,G$119)+'СЕТ СН'!$I$11+СВЦЭМ!$D$10+'СЕТ СН'!$I$6-'СЕТ СН'!$I$23</f>
        <v>1722.7823445500001</v>
      </c>
      <c r="H145" s="36">
        <f>SUMIFS(СВЦЭМ!$D$39:$D$782,СВЦЭМ!$A$39:$A$782,$A145,СВЦЭМ!$B$39:$B$782,H$119)+'СЕТ СН'!$I$11+СВЦЭМ!$D$10+'СЕТ СН'!$I$6-'СЕТ СН'!$I$23</f>
        <v>1732.7452413799999</v>
      </c>
      <c r="I145" s="36">
        <f>SUMIFS(СВЦЭМ!$D$39:$D$782,СВЦЭМ!$A$39:$A$782,$A145,СВЦЭМ!$B$39:$B$782,I$119)+'СЕТ СН'!$I$11+СВЦЭМ!$D$10+'СЕТ СН'!$I$6-'СЕТ СН'!$I$23</f>
        <v>1682.5942824700001</v>
      </c>
      <c r="J145" s="36">
        <f>SUMIFS(СВЦЭМ!$D$39:$D$782,СВЦЭМ!$A$39:$A$782,$A145,СВЦЭМ!$B$39:$B$782,J$119)+'СЕТ СН'!$I$11+СВЦЭМ!$D$10+'СЕТ СН'!$I$6-'СЕТ СН'!$I$23</f>
        <v>1638.7525704299999</v>
      </c>
      <c r="K145" s="36">
        <f>SUMIFS(СВЦЭМ!$D$39:$D$782,СВЦЭМ!$A$39:$A$782,$A145,СВЦЭМ!$B$39:$B$782,K$119)+'СЕТ СН'!$I$11+СВЦЭМ!$D$10+'СЕТ СН'!$I$6-'СЕТ СН'!$I$23</f>
        <v>1643.7351027699999</v>
      </c>
      <c r="L145" s="36">
        <f>SUMIFS(СВЦЭМ!$D$39:$D$782,СВЦЭМ!$A$39:$A$782,$A145,СВЦЭМ!$B$39:$B$782,L$119)+'СЕТ СН'!$I$11+СВЦЭМ!$D$10+'СЕТ СН'!$I$6-'СЕТ СН'!$I$23</f>
        <v>1645.86534635</v>
      </c>
      <c r="M145" s="36">
        <f>SUMIFS(СВЦЭМ!$D$39:$D$782,СВЦЭМ!$A$39:$A$782,$A145,СВЦЭМ!$B$39:$B$782,M$119)+'СЕТ СН'!$I$11+СВЦЭМ!$D$10+'СЕТ СН'!$I$6-'СЕТ СН'!$I$23</f>
        <v>1639.81718899</v>
      </c>
      <c r="N145" s="36">
        <f>SUMIFS(СВЦЭМ!$D$39:$D$782,СВЦЭМ!$A$39:$A$782,$A145,СВЦЭМ!$B$39:$B$782,N$119)+'СЕТ СН'!$I$11+СВЦЭМ!$D$10+'СЕТ СН'!$I$6-'СЕТ СН'!$I$23</f>
        <v>1643.4161200199999</v>
      </c>
      <c r="O145" s="36">
        <f>SUMIFS(СВЦЭМ!$D$39:$D$782,СВЦЭМ!$A$39:$A$782,$A145,СВЦЭМ!$B$39:$B$782,O$119)+'СЕТ СН'!$I$11+СВЦЭМ!$D$10+'СЕТ СН'!$I$6-'СЕТ СН'!$I$23</f>
        <v>1646.2651053</v>
      </c>
      <c r="P145" s="36">
        <f>SUMIFS(СВЦЭМ!$D$39:$D$782,СВЦЭМ!$A$39:$A$782,$A145,СВЦЭМ!$B$39:$B$782,P$119)+'СЕТ СН'!$I$11+СВЦЭМ!$D$10+'СЕТ СН'!$I$6-'СЕТ СН'!$I$23</f>
        <v>1664.79380653</v>
      </c>
      <c r="Q145" s="36">
        <f>SUMIFS(СВЦЭМ!$D$39:$D$782,СВЦЭМ!$A$39:$A$782,$A145,СВЦЭМ!$B$39:$B$782,Q$119)+'СЕТ СН'!$I$11+СВЦЭМ!$D$10+'СЕТ СН'!$I$6-'СЕТ СН'!$I$23</f>
        <v>1665.9668037899999</v>
      </c>
      <c r="R145" s="36">
        <f>SUMIFS(СВЦЭМ!$D$39:$D$782,СВЦЭМ!$A$39:$A$782,$A145,СВЦЭМ!$B$39:$B$782,R$119)+'СЕТ СН'!$I$11+СВЦЭМ!$D$10+'СЕТ СН'!$I$6-'СЕТ СН'!$I$23</f>
        <v>1647.53083451</v>
      </c>
      <c r="S145" s="36">
        <f>SUMIFS(СВЦЭМ!$D$39:$D$782,СВЦЭМ!$A$39:$A$782,$A145,СВЦЭМ!$B$39:$B$782,S$119)+'СЕТ СН'!$I$11+СВЦЭМ!$D$10+'СЕТ СН'!$I$6-'СЕТ СН'!$I$23</f>
        <v>1619.6623245999999</v>
      </c>
      <c r="T145" s="36">
        <f>SUMIFS(СВЦЭМ!$D$39:$D$782,СВЦЭМ!$A$39:$A$782,$A145,СВЦЭМ!$B$39:$B$782,T$119)+'СЕТ СН'!$I$11+СВЦЭМ!$D$10+'СЕТ СН'!$I$6-'СЕТ СН'!$I$23</f>
        <v>1631.2113864099999</v>
      </c>
      <c r="U145" s="36">
        <f>SUMIFS(СВЦЭМ!$D$39:$D$782,СВЦЭМ!$A$39:$A$782,$A145,СВЦЭМ!$B$39:$B$782,U$119)+'СЕТ СН'!$I$11+СВЦЭМ!$D$10+'СЕТ СН'!$I$6-'СЕТ СН'!$I$23</f>
        <v>1643.3643832</v>
      </c>
      <c r="V145" s="36">
        <f>SUMIFS(СВЦЭМ!$D$39:$D$782,СВЦЭМ!$A$39:$A$782,$A145,СВЦЭМ!$B$39:$B$782,V$119)+'СЕТ СН'!$I$11+СВЦЭМ!$D$10+'СЕТ СН'!$I$6-'СЕТ СН'!$I$23</f>
        <v>1634.36801793</v>
      </c>
      <c r="W145" s="36">
        <f>SUMIFS(СВЦЭМ!$D$39:$D$782,СВЦЭМ!$A$39:$A$782,$A145,СВЦЭМ!$B$39:$B$782,W$119)+'СЕТ СН'!$I$11+СВЦЭМ!$D$10+'СЕТ СН'!$I$6-'СЕТ СН'!$I$23</f>
        <v>1627.0921951799999</v>
      </c>
      <c r="X145" s="36">
        <f>SUMIFS(СВЦЭМ!$D$39:$D$782,СВЦЭМ!$A$39:$A$782,$A145,СВЦЭМ!$B$39:$B$782,X$119)+'СЕТ СН'!$I$11+СВЦЭМ!$D$10+'СЕТ СН'!$I$6-'СЕТ СН'!$I$23</f>
        <v>1613.8898339899999</v>
      </c>
      <c r="Y145" s="36">
        <f>SUMIFS(СВЦЭМ!$D$39:$D$782,СВЦЭМ!$A$39:$A$782,$A145,СВЦЭМ!$B$39:$B$782,Y$119)+'СЕТ СН'!$I$11+СВЦЭМ!$D$10+'СЕТ СН'!$I$6-'СЕТ СН'!$I$23</f>
        <v>1615.4976036</v>
      </c>
    </row>
    <row r="146" spans="1:27" ht="15.75" x14ac:dyDescent="0.2">
      <c r="A146" s="35">
        <f t="shared" si="3"/>
        <v>44496</v>
      </c>
      <c r="B146" s="36">
        <f>SUMIFS(СВЦЭМ!$D$39:$D$782,СВЦЭМ!$A$39:$A$782,$A146,СВЦЭМ!$B$39:$B$782,B$119)+'СЕТ СН'!$I$11+СВЦЭМ!$D$10+'СЕТ СН'!$I$6-'СЕТ СН'!$I$23</f>
        <v>1641.3182050600001</v>
      </c>
      <c r="C146" s="36">
        <f>SUMIFS(СВЦЭМ!$D$39:$D$782,СВЦЭМ!$A$39:$A$782,$A146,СВЦЭМ!$B$39:$B$782,C$119)+'СЕТ СН'!$I$11+СВЦЭМ!$D$10+'СЕТ СН'!$I$6-'СЕТ СН'!$I$23</f>
        <v>1694.8783149799999</v>
      </c>
      <c r="D146" s="36">
        <f>SUMIFS(СВЦЭМ!$D$39:$D$782,СВЦЭМ!$A$39:$A$782,$A146,СВЦЭМ!$B$39:$B$782,D$119)+'СЕТ СН'!$I$11+СВЦЭМ!$D$10+'СЕТ СН'!$I$6-'СЕТ СН'!$I$23</f>
        <v>1676.6681558600001</v>
      </c>
      <c r="E146" s="36">
        <f>SUMIFS(СВЦЭМ!$D$39:$D$782,СВЦЭМ!$A$39:$A$782,$A146,СВЦЭМ!$B$39:$B$782,E$119)+'СЕТ СН'!$I$11+СВЦЭМ!$D$10+'СЕТ СН'!$I$6-'СЕТ СН'!$I$23</f>
        <v>1691.3299354199999</v>
      </c>
      <c r="F146" s="36">
        <f>SUMIFS(СВЦЭМ!$D$39:$D$782,СВЦЭМ!$A$39:$A$782,$A146,СВЦЭМ!$B$39:$B$782,F$119)+'СЕТ СН'!$I$11+СВЦЭМ!$D$10+'СЕТ СН'!$I$6-'СЕТ СН'!$I$23</f>
        <v>1685.5266716599999</v>
      </c>
      <c r="G146" s="36">
        <f>SUMIFS(СВЦЭМ!$D$39:$D$782,СВЦЭМ!$A$39:$A$782,$A146,СВЦЭМ!$B$39:$B$782,G$119)+'СЕТ СН'!$I$11+СВЦЭМ!$D$10+'СЕТ СН'!$I$6-'СЕТ СН'!$I$23</f>
        <v>1655.0166964</v>
      </c>
      <c r="H146" s="36">
        <f>SUMIFS(СВЦЭМ!$D$39:$D$782,СВЦЭМ!$A$39:$A$782,$A146,СВЦЭМ!$B$39:$B$782,H$119)+'СЕТ СН'!$I$11+СВЦЭМ!$D$10+'СЕТ СН'!$I$6-'СЕТ СН'!$I$23</f>
        <v>1682.1024701599999</v>
      </c>
      <c r="I146" s="36">
        <f>SUMIFS(СВЦЭМ!$D$39:$D$782,СВЦЭМ!$A$39:$A$782,$A146,СВЦЭМ!$B$39:$B$782,I$119)+'СЕТ СН'!$I$11+СВЦЭМ!$D$10+'СЕТ СН'!$I$6-'СЕТ СН'!$I$23</f>
        <v>1684.64106459</v>
      </c>
      <c r="J146" s="36">
        <f>SUMIFS(СВЦЭМ!$D$39:$D$782,СВЦЭМ!$A$39:$A$782,$A146,СВЦЭМ!$B$39:$B$782,J$119)+'СЕТ СН'!$I$11+СВЦЭМ!$D$10+'СЕТ СН'!$I$6-'СЕТ СН'!$I$23</f>
        <v>1664.4919914299999</v>
      </c>
      <c r="K146" s="36">
        <f>SUMIFS(СВЦЭМ!$D$39:$D$782,СВЦЭМ!$A$39:$A$782,$A146,СВЦЭМ!$B$39:$B$782,K$119)+'СЕТ СН'!$I$11+СВЦЭМ!$D$10+'СЕТ СН'!$I$6-'СЕТ СН'!$I$23</f>
        <v>1685.7430664599999</v>
      </c>
      <c r="L146" s="36">
        <f>SUMIFS(СВЦЭМ!$D$39:$D$782,СВЦЭМ!$A$39:$A$782,$A146,СВЦЭМ!$B$39:$B$782,L$119)+'СЕТ СН'!$I$11+СВЦЭМ!$D$10+'СЕТ СН'!$I$6-'СЕТ СН'!$I$23</f>
        <v>1686.9149190399999</v>
      </c>
      <c r="M146" s="36">
        <f>SUMIFS(СВЦЭМ!$D$39:$D$782,СВЦЭМ!$A$39:$A$782,$A146,СВЦЭМ!$B$39:$B$782,M$119)+'СЕТ СН'!$I$11+СВЦЭМ!$D$10+'СЕТ СН'!$I$6-'СЕТ СН'!$I$23</f>
        <v>1682.0949031499999</v>
      </c>
      <c r="N146" s="36">
        <f>SUMIFS(СВЦЭМ!$D$39:$D$782,СВЦЭМ!$A$39:$A$782,$A146,СВЦЭМ!$B$39:$B$782,N$119)+'СЕТ СН'!$I$11+СВЦЭМ!$D$10+'СЕТ СН'!$I$6-'СЕТ СН'!$I$23</f>
        <v>1667.9365070599999</v>
      </c>
      <c r="O146" s="36">
        <f>SUMIFS(СВЦЭМ!$D$39:$D$782,СВЦЭМ!$A$39:$A$782,$A146,СВЦЭМ!$B$39:$B$782,O$119)+'СЕТ СН'!$I$11+СВЦЭМ!$D$10+'СЕТ СН'!$I$6-'СЕТ СН'!$I$23</f>
        <v>1664.2010930599999</v>
      </c>
      <c r="P146" s="36">
        <f>SUMIFS(СВЦЭМ!$D$39:$D$782,СВЦЭМ!$A$39:$A$782,$A146,СВЦЭМ!$B$39:$B$782,P$119)+'СЕТ СН'!$I$11+СВЦЭМ!$D$10+'СЕТ СН'!$I$6-'СЕТ СН'!$I$23</f>
        <v>1657.2511237900001</v>
      </c>
      <c r="Q146" s="36">
        <f>SUMIFS(СВЦЭМ!$D$39:$D$782,СВЦЭМ!$A$39:$A$782,$A146,СВЦЭМ!$B$39:$B$782,Q$119)+'СЕТ СН'!$I$11+СВЦЭМ!$D$10+'СЕТ СН'!$I$6-'СЕТ СН'!$I$23</f>
        <v>1655.463761</v>
      </c>
      <c r="R146" s="36">
        <f>SUMIFS(СВЦЭМ!$D$39:$D$782,СВЦЭМ!$A$39:$A$782,$A146,СВЦЭМ!$B$39:$B$782,R$119)+'СЕТ СН'!$I$11+СВЦЭМ!$D$10+'СЕТ СН'!$I$6-'СЕТ СН'!$I$23</f>
        <v>1652.26797343</v>
      </c>
      <c r="S146" s="36">
        <f>SUMIFS(СВЦЭМ!$D$39:$D$782,СВЦЭМ!$A$39:$A$782,$A146,СВЦЭМ!$B$39:$B$782,S$119)+'СЕТ СН'!$I$11+СВЦЭМ!$D$10+'СЕТ СН'!$I$6-'СЕТ СН'!$I$23</f>
        <v>1666.3857190599999</v>
      </c>
      <c r="T146" s="36">
        <f>SUMIFS(СВЦЭМ!$D$39:$D$782,СВЦЭМ!$A$39:$A$782,$A146,СВЦЭМ!$B$39:$B$782,T$119)+'СЕТ СН'!$I$11+СВЦЭМ!$D$10+'СЕТ СН'!$I$6-'СЕТ СН'!$I$23</f>
        <v>1667.8517537</v>
      </c>
      <c r="U146" s="36">
        <f>SUMIFS(СВЦЭМ!$D$39:$D$782,СВЦЭМ!$A$39:$A$782,$A146,СВЦЭМ!$B$39:$B$782,U$119)+'СЕТ СН'!$I$11+СВЦЭМ!$D$10+'СЕТ СН'!$I$6-'СЕТ СН'!$I$23</f>
        <v>1673.77469866</v>
      </c>
      <c r="V146" s="36">
        <f>SUMIFS(СВЦЭМ!$D$39:$D$782,СВЦЭМ!$A$39:$A$782,$A146,СВЦЭМ!$B$39:$B$782,V$119)+'СЕТ СН'!$I$11+СВЦЭМ!$D$10+'СЕТ СН'!$I$6-'СЕТ СН'!$I$23</f>
        <v>1674.67027364</v>
      </c>
      <c r="W146" s="36">
        <f>SUMIFS(СВЦЭМ!$D$39:$D$782,СВЦЭМ!$A$39:$A$782,$A146,СВЦЭМ!$B$39:$B$782,W$119)+'СЕТ СН'!$I$11+СВЦЭМ!$D$10+'СЕТ СН'!$I$6-'СЕТ СН'!$I$23</f>
        <v>1680.3321144700001</v>
      </c>
      <c r="X146" s="36">
        <f>SUMIFS(СВЦЭМ!$D$39:$D$782,СВЦЭМ!$A$39:$A$782,$A146,СВЦЭМ!$B$39:$B$782,X$119)+'СЕТ СН'!$I$11+СВЦЭМ!$D$10+'СЕТ СН'!$I$6-'СЕТ СН'!$I$23</f>
        <v>1659.5980174700001</v>
      </c>
      <c r="Y146" s="36">
        <f>SUMIFS(СВЦЭМ!$D$39:$D$782,СВЦЭМ!$A$39:$A$782,$A146,СВЦЭМ!$B$39:$B$782,Y$119)+'СЕТ СН'!$I$11+СВЦЭМ!$D$10+'СЕТ СН'!$I$6-'СЕТ СН'!$I$23</f>
        <v>1663.18440596</v>
      </c>
    </row>
    <row r="147" spans="1:27" ht="15.75" x14ac:dyDescent="0.2">
      <c r="A147" s="35">
        <f t="shared" si="3"/>
        <v>44497</v>
      </c>
      <c r="B147" s="36">
        <f>SUMIFS(СВЦЭМ!$D$39:$D$782,СВЦЭМ!$A$39:$A$782,$A147,СВЦЭМ!$B$39:$B$782,B$119)+'СЕТ СН'!$I$11+СВЦЭМ!$D$10+'СЕТ СН'!$I$6-'СЕТ СН'!$I$23</f>
        <v>1676.67662834</v>
      </c>
      <c r="C147" s="36">
        <f>SUMIFS(СВЦЭМ!$D$39:$D$782,СВЦЭМ!$A$39:$A$782,$A147,СВЦЭМ!$B$39:$B$782,C$119)+'СЕТ СН'!$I$11+СВЦЭМ!$D$10+'СЕТ СН'!$I$6-'СЕТ СН'!$I$23</f>
        <v>1734.3659160099999</v>
      </c>
      <c r="D147" s="36">
        <f>SUMIFS(СВЦЭМ!$D$39:$D$782,СВЦЭМ!$A$39:$A$782,$A147,СВЦЭМ!$B$39:$B$782,D$119)+'СЕТ СН'!$I$11+СВЦЭМ!$D$10+'СЕТ СН'!$I$6-'СЕТ СН'!$I$23</f>
        <v>1681.0646989899999</v>
      </c>
      <c r="E147" s="36">
        <f>SUMIFS(СВЦЭМ!$D$39:$D$782,СВЦЭМ!$A$39:$A$782,$A147,СВЦЭМ!$B$39:$B$782,E$119)+'СЕТ СН'!$I$11+СВЦЭМ!$D$10+'СЕТ СН'!$I$6-'СЕТ СН'!$I$23</f>
        <v>1661.6291244700001</v>
      </c>
      <c r="F147" s="36">
        <f>SUMIFS(СВЦЭМ!$D$39:$D$782,СВЦЭМ!$A$39:$A$782,$A147,СВЦЭМ!$B$39:$B$782,F$119)+'СЕТ СН'!$I$11+СВЦЭМ!$D$10+'СЕТ СН'!$I$6-'СЕТ СН'!$I$23</f>
        <v>1659.1951099400001</v>
      </c>
      <c r="G147" s="36">
        <f>SUMIFS(СВЦЭМ!$D$39:$D$782,СВЦЭМ!$A$39:$A$782,$A147,СВЦЭМ!$B$39:$B$782,G$119)+'СЕТ СН'!$I$11+СВЦЭМ!$D$10+'СЕТ СН'!$I$6-'СЕТ СН'!$I$23</f>
        <v>1672.34519434</v>
      </c>
      <c r="H147" s="36">
        <f>SUMIFS(СВЦЭМ!$D$39:$D$782,СВЦЭМ!$A$39:$A$782,$A147,СВЦЭМ!$B$39:$B$782,H$119)+'СЕТ СН'!$I$11+СВЦЭМ!$D$10+'СЕТ СН'!$I$6-'СЕТ СН'!$I$23</f>
        <v>1689.2682142799999</v>
      </c>
      <c r="I147" s="36">
        <f>SUMIFS(СВЦЭМ!$D$39:$D$782,СВЦЭМ!$A$39:$A$782,$A147,СВЦЭМ!$B$39:$B$782,I$119)+'СЕТ СН'!$I$11+СВЦЭМ!$D$10+'СЕТ СН'!$I$6-'СЕТ СН'!$I$23</f>
        <v>1644.46980005</v>
      </c>
      <c r="J147" s="36">
        <f>SUMIFS(СВЦЭМ!$D$39:$D$782,СВЦЭМ!$A$39:$A$782,$A147,СВЦЭМ!$B$39:$B$782,J$119)+'СЕТ СН'!$I$11+СВЦЭМ!$D$10+'СЕТ СН'!$I$6-'СЕТ СН'!$I$23</f>
        <v>1602.1873301599999</v>
      </c>
      <c r="K147" s="36">
        <f>SUMIFS(СВЦЭМ!$D$39:$D$782,СВЦЭМ!$A$39:$A$782,$A147,СВЦЭМ!$B$39:$B$782,K$119)+'СЕТ СН'!$I$11+СВЦЭМ!$D$10+'СЕТ СН'!$I$6-'СЕТ СН'!$I$23</f>
        <v>1612.24414817</v>
      </c>
      <c r="L147" s="36">
        <f>SUMIFS(СВЦЭМ!$D$39:$D$782,СВЦЭМ!$A$39:$A$782,$A147,СВЦЭМ!$B$39:$B$782,L$119)+'СЕТ СН'!$I$11+СВЦЭМ!$D$10+'СЕТ СН'!$I$6-'СЕТ СН'!$I$23</f>
        <v>1622.3259277</v>
      </c>
      <c r="M147" s="36">
        <f>SUMIFS(СВЦЭМ!$D$39:$D$782,СВЦЭМ!$A$39:$A$782,$A147,СВЦЭМ!$B$39:$B$782,M$119)+'СЕТ СН'!$I$11+СВЦЭМ!$D$10+'СЕТ СН'!$I$6-'СЕТ СН'!$I$23</f>
        <v>1647.2834120699999</v>
      </c>
      <c r="N147" s="36">
        <f>SUMIFS(СВЦЭМ!$D$39:$D$782,СВЦЭМ!$A$39:$A$782,$A147,СВЦЭМ!$B$39:$B$782,N$119)+'СЕТ СН'!$I$11+СВЦЭМ!$D$10+'СЕТ СН'!$I$6-'СЕТ СН'!$I$23</f>
        <v>1655.4921368299999</v>
      </c>
      <c r="O147" s="36">
        <f>SUMIFS(СВЦЭМ!$D$39:$D$782,СВЦЭМ!$A$39:$A$782,$A147,СВЦЭМ!$B$39:$B$782,O$119)+'СЕТ СН'!$I$11+СВЦЭМ!$D$10+'СЕТ СН'!$I$6-'СЕТ СН'!$I$23</f>
        <v>1666.0200997100001</v>
      </c>
      <c r="P147" s="36">
        <f>SUMIFS(СВЦЭМ!$D$39:$D$782,СВЦЭМ!$A$39:$A$782,$A147,СВЦЭМ!$B$39:$B$782,P$119)+'СЕТ СН'!$I$11+СВЦЭМ!$D$10+'СЕТ СН'!$I$6-'СЕТ СН'!$I$23</f>
        <v>1664.7278708399999</v>
      </c>
      <c r="Q147" s="36">
        <f>SUMIFS(СВЦЭМ!$D$39:$D$782,СВЦЭМ!$A$39:$A$782,$A147,СВЦЭМ!$B$39:$B$782,Q$119)+'СЕТ СН'!$I$11+СВЦЭМ!$D$10+'СЕТ СН'!$I$6-'СЕТ СН'!$I$23</f>
        <v>1654.98316772</v>
      </c>
      <c r="R147" s="36">
        <f>SUMIFS(СВЦЭМ!$D$39:$D$782,СВЦЭМ!$A$39:$A$782,$A147,СВЦЭМ!$B$39:$B$782,R$119)+'СЕТ СН'!$I$11+СВЦЭМ!$D$10+'СЕТ СН'!$I$6-'СЕТ СН'!$I$23</f>
        <v>1655.4663528599999</v>
      </c>
      <c r="S147" s="36">
        <f>SUMIFS(СВЦЭМ!$D$39:$D$782,СВЦЭМ!$A$39:$A$782,$A147,СВЦЭМ!$B$39:$B$782,S$119)+'СЕТ СН'!$I$11+СВЦЭМ!$D$10+'СЕТ СН'!$I$6-'СЕТ СН'!$I$23</f>
        <v>1658.3590704799999</v>
      </c>
      <c r="T147" s="36">
        <f>SUMIFS(СВЦЭМ!$D$39:$D$782,СВЦЭМ!$A$39:$A$782,$A147,СВЦЭМ!$B$39:$B$782,T$119)+'СЕТ СН'!$I$11+СВЦЭМ!$D$10+'СЕТ СН'!$I$6-'СЕТ СН'!$I$23</f>
        <v>1627.0387584800001</v>
      </c>
      <c r="U147" s="36">
        <f>SUMIFS(СВЦЭМ!$D$39:$D$782,СВЦЭМ!$A$39:$A$782,$A147,СВЦЭМ!$B$39:$B$782,U$119)+'СЕТ СН'!$I$11+СВЦЭМ!$D$10+'СЕТ СН'!$I$6-'СЕТ СН'!$I$23</f>
        <v>1638.9153444999999</v>
      </c>
      <c r="V147" s="36">
        <f>SUMIFS(СВЦЭМ!$D$39:$D$782,СВЦЭМ!$A$39:$A$782,$A147,СВЦЭМ!$B$39:$B$782,V$119)+'СЕТ СН'!$I$11+СВЦЭМ!$D$10+'СЕТ СН'!$I$6-'СЕТ СН'!$I$23</f>
        <v>1632.1974919100001</v>
      </c>
      <c r="W147" s="36">
        <f>SUMIFS(СВЦЭМ!$D$39:$D$782,СВЦЭМ!$A$39:$A$782,$A147,СВЦЭМ!$B$39:$B$782,W$119)+'СЕТ СН'!$I$11+СВЦЭМ!$D$10+'СЕТ СН'!$I$6-'СЕТ СН'!$I$23</f>
        <v>1636.95313463</v>
      </c>
      <c r="X147" s="36">
        <f>SUMIFS(СВЦЭМ!$D$39:$D$782,СВЦЭМ!$A$39:$A$782,$A147,СВЦЭМ!$B$39:$B$782,X$119)+'СЕТ СН'!$I$11+СВЦЭМ!$D$10+'СЕТ СН'!$I$6-'СЕТ СН'!$I$23</f>
        <v>1639.8050370999999</v>
      </c>
      <c r="Y147" s="36">
        <f>SUMIFS(СВЦЭМ!$D$39:$D$782,СВЦЭМ!$A$39:$A$782,$A147,СВЦЭМ!$B$39:$B$782,Y$119)+'СЕТ СН'!$I$11+СВЦЭМ!$D$10+'СЕТ СН'!$I$6-'СЕТ СН'!$I$23</f>
        <v>1602.5483433100001</v>
      </c>
    </row>
    <row r="148" spans="1:27" ht="15.75" x14ac:dyDescent="0.2">
      <c r="A148" s="35">
        <f t="shared" si="3"/>
        <v>44498</v>
      </c>
      <c r="B148" s="36">
        <f>SUMIFS(СВЦЭМ!$D$39:$D$782,СВЦЭМ!$A$39:$A$782,$A148,СВЦЭМ!$B$39:$B$782,B$119)+'СЕТ СН'!$I$11+СВЦЭМ!$D$10+'СЕТ СН'!$I$6-'СЕТ СН'!$I$23</f>
        <v>1858.2334399599999</v>
      </c>
      <c r="C148" s="36">
        <f>SUMIFS(СВЦЭМ!$D$39:$D$782,СВЦЭМ!$A$39:$A$782,$A148,СВЦЭМ!$B$39:$B$782,C$119)+'СЕТ СН'!$I$11+СВЦЭМ!$D$10+'СЕТ СН'!$I$6-'СЕТ СН'!$I$23</f>
        <v>1874.95500223</v>
      </c>
      <c r="D148" s="36">
        <f>SUMIFS(СВЦЭМ!$D$39:$D$782,СВЦЭМ!$A$39:$A$782,$A148,СВЦЭМ!$B$39:$B$782,D$119)+'СЕТ СН'!$I$11+СВЦЭМ!$D$10+'СЕТ СН'!$I$6-'СЕТ СН'!$I$23</f>
        <v>1830.2299863799999</v>
      </c>
      <c r="E148" s="36">
        <f>SUMIFS(СВЦЭМ!$D$39:$D$782,СВЦЭМ!$A$39:$A$782,$A148,СВЦЭМ!$B$39:$B$782,E$119)+'СЕТ СН'!$I$11+СВЦЭМ!$D$10+'СЕТ СН'!$I$6-'СЕТ СН'!$I$23</f>
        <v>1807.8960945599999</v>
      </c>
      <c r="F148" s="36">
        <f>SUMIFS(СВЦЭМ!$D$39:$D$782,СВЦЭМ!$A$39:$A$782,$A148,СВЦЭМ!$B$39:$B$782,F$119)+'СЕТ СН'!$I$11+СВЦЭМ!$D$10+'СЕТ СН'!$I$6-'СЕТ СН'!$I$23</f>
        <v>1808.0690755000001</v>
      </c>
      <c r="G148" s="36">
        <f>SUMIFS(СВЦЭМ!$D$39:$D$782,СВЦЭМ!$A$39:$A$782,$A148,СВЦЭМ!$B$39:$B$782,G$119)+'СЕТ СН'!$I$11+СВЦЭМ!$D$10+'СЕТ СН'!$I$6-'СЕТ СН'!$I$23</f>
        <v>1818.3447704099999</v>
      </c>
      <c r="H148" s="36">
        <f>SUMIFS(СВЦЭМ!$D$39:$D$782,СВЦЭМ!$A$39:$A$782,$A148,СВЦЭМ!$B$39:$B$782,H$119)+'СЕТ СН'!$I$11+СВЦЭМ!$D$10+'СЕТ СН'!$I$6-'СЕТ СН'!$I$23</f>
        <v>1865.6623144099999</v>
      </c>
      <c r="I148" s="36">
        <f>SUMIFS(СВЦЭМ!$D$39:$D$782,СВЦЭМ!$A$39:$A$782,$A148,СВЦЭМ!$B$39:$B$782,I$119)+'СЕТ СН'!$I$11+СВЦЭМ!$D$10+'СЕТ СН'!$I$6-'СЕТ СН'!$I$23</f>
        <v>1860.3095992199999</v>
      </c>
      <c r="J148" s="36">
        <f>SUMIFS(СВЦЭМ!$D$39:$D$782,СВЦЭМ!$A$39:$A$782,$A148,СВЦЭМ!$B$39:$B$782,J$119)+'СЕТ СН'!$I$11+СВЦЭМ!$D$10+'СЕТ СН'!$I$6-'СЕТ СН'!$I$23</f>
        <v>1751.2338551299999</v>
      </c>
      <c r="K148" s="36">
        <f>SUMIFS(СВЦЭМ!$D$39:$D$782,СВЦЭМ!$A$39:$A$782,$A148,СВЦЭМ!$B$39:$B$782,K$119)+'СЕТ СН'!$I$11+СВЦЭМ!$D$10+'СЕТ СН'!$I$6-'СЕТ СН'!$I$23</f>
        <v>1601.89575113</v>
      </c>
      <c r="L148" s="36">
        <f>SUMIFS(СВЦЭМ!$D$39:$D$782,СВЦЭМ!$A$39:$A$782,$A148,СВЦЭМ!$B$39:$B$782,L$119)+'СЕТ СН'!$I$11+СВЦЭМ!$D$10+'СЕТ СН'!$I$6-'СЕТ СН'!$I$23</f>
        <v>1532.8515100899999</v>
      </c>
      <c r="M148" s="36">
        <f>SUMIFS(СВЦЭМ!$D$39:$D$782,СВЦЭМ!$A$39:$A$782,$A148,СВЦЭМ!$B$39:$B$782,M$119)+'СЕТ СН'!$I$11+СВЦЭМ!$D$10+'СЕТ СН'!$I$6-'СЕТ СН'!$I$23</f>
        <v>1561.63378958</v>
      </c>
      <c r="N148" s="36">
        <f>SUMIFS(СВЦЭМ!$D$39:$D$782,СВЦЭМ!$A$39:$A$782,$A148,СВЦЭМ!$B$39:$B$782,N$119)+'СЕТ СН'!$I$11+СВЦЭМ!$D$10+'СЕТ СН'!$I$6-'СЕТ СН'!$I$23</f>
        <v>1567.4948697299999</v>
      </c>
      <c r="O148" s="36">
        <f>SUMIFS(СВЦЭМ!$D$39:$D$782,СВЦЭМ!$A$39:$A$782,$A148,СВЦЭМ!$B$39:$B$782,O$119)+'СЕТ СН'!$I$11+СВЦЭМ!$D$10+'СЕТ СН'!$I$6-'СЕТ СН'!$I$23</f>
        <v>1571.3120259</v>
      </c>
      <c r="P148" s="36">
        <f>SUMIFS(СВЦЭМ!$D$39:$D$782,СВЦЭМ!$A$39:$A$782,$A148,СВЦЭМ!$B$39:$B$782,P$119)+'СЕТ СН'!$I$11+СВЦЭМ!$D$10+'СЕТ СН'!$I$6-'СЕТ СН'!$I$23</f>
        <v>1567.77529155</v>
      </c>
      <c r="Q148" s="36">
        <f>SUMIFS(СВЦЭМ!$D$39:$D$782,СВЦЭМ!$A$39:$A$782,$A148,СВЦЭМ!$B$39:$B$782,Q$119)+'СЕТ СН'!$I$11+СВЦЭМ!$D$10+'СЕТ СН'!$I$6-'СЕТ СН'!$I$23</f>
        <v>1568.7270923899998</v>
      </c>
      <c r="R148" s="36">
        <f>SUMIFS(СВЦЭМ!$D$39:$D$782,СВЦЭМ!$A$39:$A$782,$A148,СВЦЭМ!$B$39:$B$782,R$119)+'СЕТ СН'!$I$11+СВЦЭМ!$D$10+'СЕТ СН'!$I$6-'СЕТ СН'!$I$23</f>
        <v>1552.13329516</v>
      </c>
      <c r="S148" s="36">
        <f>SUMIFS(СВЦЭМ!$D$39:$D$782,СВЦЭМ!$A$39:$A$782,$A148,СВЦЭМ!$B$39:$B$782,S$119)+'СЕТ СН'!$I$11+СВЦЭМ!$D$10+'СЕТ СН'!$I$6-'СЕТ СН'!$I$23</f>
        <v>1536.87449277</v>
      </c>
      <c r="T148" s="36">
        <f>SUMIFS(СВЦЭМ!$D$39:$D$782,СВЦЭМ!$A$39:$A$782,$A148,СВЦЭМ!$B$39:$B$782,T$119)+'СЕТ СН'!$I$11+СВЦЭМ!$D$10+'СЕТ СН'!$I$6-'СЕТ СН'!$I$23</f>
        <v>1502.22303945</v>
      </c>
      <c r="U148" s="36">
        <f>SUMIFS(СВЦЭМ!$D$39:$D$782,СВЦЭМ!$A$39:$A$782,$A148,СВЦЭМ!$B$39:$B$782,U$119)+'СЕТ СН'!$I$11+СВЦЭМ!$D$10+'СЕТ СН'!$I$6-'СЕТ СН'!$I$23</f>
        <v>1461.45607</v>
      </c>
      <c r="V148" s="36">
        <f>SUMIFS(СВЦЭМ!$D$39:$D$782,СВЦЭМ!$A$39:$A$782,$A148,СВЦЭМ!$B$39:$B$782,V$119)+'СЕТ СН'!$I$11+СВЦЭМ!$D$10+'СЕТ СН'!$I$6-'СЕТ СН'!$I$23</f>
        <v>1453.9032432899999</v>
      </c>
      <c r="W148" s="36">
        <f>SUMIFS(СВЦЭМ!$D$39:$D$782,СВЦЭМ!$A$39:$A$782,$A148,СВЦЭМ!$B$39:$B$782,W$119)+'СЕТ СН'!$I$11+СВЦЭМ!$D$10+'СЕТ СН'!$I$6-'СЕТ СН'!$I$23</f>
        <v>1443.23196104</v>
      </c>
      <c r="X148" s="36">
        <f>SUMIFS(СВЦЭМ!$D$39:$D$782,СВЦЭМ!$A$39:$A$782,$A148,СВЦЭМ!$B$39:$B$782,X$119)+'СЕТ СН'!$I$11+СВЦЭМ!$D$10+'СЕТ СН'!$I$6-'СЕТ СН'!$I$23</f>
        <v>1508.70731473</v>
      </c>
      <c r="Y148" s="36">
        <f>SUMIFS(СВЦЭМ!$D$39:$D$782,СВЦЭМ!$A$39:$A$782,$A148,СВЦЭМ!$B$39:$B$782,Y$119)+'СЕТ СН'!$I$11+СВЦЭМ!$D$10+'СЕТ СН'!$I$6-'СЕТ СН'!$I$23</f>
        <v>1524.8421823899998</v>
      </c>
    </row>
    <row r="149" spans="1:27" ht="15.75" x14ac:dyDescent="0.2">
      <c r="A149" s="35">
        <f t="shared" si="3"/>
        <v>44499</v>
      </c>
      <c r="B149" s="36">
        <f>SUMIFS(СВЦЭМ!$D$39:$D$782,СВЦЭМ!$A$39:$A$782,$A149,СВЦЭМ!$B$39:$B$782,B$119)+'СЕТ СН'!$I$11+СВЦЭМ!$D$10+'СЕТ СН'!$I$6-'СЕТ СН'!$I$23</f>
        <v>1558.26926981</v>
      </c>
      <c r="C149" s="36">
        <f>SUMIFS(СВЦЭМ!$D$39:$D$782,СВЦЭМ!$A$39:$A$782,$A149,СВЦЭМ!$B$39:$B$782,C$119)+'СЕТ СН'!$I$11+СВЦЭМ!$D$10+'СЕТ СН'!$I$6-'СЕТ СН'!$I$23</f>
        <v>1642.1792455899999</v>
      </c>
      <c r="D149" s="36">
        <f>SUMIFS(СВЦЭМ!$D$39:$D$782,СВЦЭМ!$A$39:$A$782,$A149,СВЦЭМ!$B$39:$B$782,D$119)+'СЕТ СН'!$I$11+СВЦЭМ!$D$10+'СЕТ СН'!$I$6-'СЕТ СН'!$I$23</f>
        <v>1631.04588635</v>
      </c>
      <c r="E149" s="36">
        <f>SUMIFS(СВЦЭМ!$D$39:$D$782,СВЦЭМ!$A$39:$A$782,$A149,СВЦЭМ!$B$39:$B$782,E$119)+'СЕТ СН'!$I$11+СВЦЭМ!$D$10+'СЕТ СН'!$I$6-'СЕТ СН'!$I$23</f>
        <v>1631.20769969</v>
      </c>
      <c r="F149" s="36">
        <f>SUMIFS(СВЦЭМ!$D$39:$D$782,СВЦЭМ!$A$39:$A$782,$A149,СВЦЭМ!$B$39:$B$782,F$119)+'СЕТ СН'!$I$11+СВЦЭМ!$D$10+'СЕТ СН'!$I$6-'СЕТ СН'!$I$23</f>
        <v>1629.79296299</v>
      </c>
      <c r="G149" s="36">
        <f>SUMIFS(СВЦЭМ!$D$39:$D$782,СВЦЭМ!$A$39:$A$782,$A149,СВЦЭМ!$B$39:$B$782,G$119)+'СЕТ СН'!$I$11+СВЦЭМ!$D$10+'СЕТ СН'!$I$6-'СЕТ СН'!$I$23</f>
        <v>1629.60736615</v>
      </c>
      <c r="H149" s="36">
        <f>SUMIFS(СВЦЭМ!$D$39:$D$782,СВЦЭМ!$A$39:$A$782,$A149,СВЦЭМ!$B$39:$B$782,H$119)+'СЕТ СН'!$I$11+СВЦЭМ!$D$10+'СЕТ СН'!$I$6-'СЕТ СН'!$I$23</f>
        <v>1625.9932197099999</v>
      </c>
      <c r="I149" s="36">
        <f>SUMIFS(СВЦЭМ!$D$39:$D$782,СВЦЭМ!$A$39:$A$782,$A149,СВЦЭМ!$B$39:$B$782,I$119)+'СЕТ СН'!$I$11+СВЦЭМ!$D$10+'СЕТ СН'!$I$6-'СЕТ СН'!$I$23</f>
        <v>1567.5284402899999</v>
      </c>
      <c r="J149" s="36">
        <f>SUMIFS(СВЦЭМ!$D$39:$D$782,СВЦЭМ!$A$39:$A$782,$A149,СВЦЭМ!$B$39:$B$782,J$119)+'СЕТ СН'!$I$11+СВЦЭМ!$D$10+'СЕТ СН'!$I$6-'СЕТ СН'!$I$23</f>
        <v>1554.4503663200001</v>
      </c>
      <c r="K149" s="36">
        <f>SUMIFS(СВЦЭМ!$D$39:$D$782,СВЦЭМ!$A$39:$A$782,$A149,СВЦЭМ!$B$39:$B$782,K$119)+'СЕТ СН'!$I$11+СВЦЭМ!$D$10+'СЕТ СН'!$I$6-'СЕТ СН'!$I$23</f>
        <v>1593.5545082799999</v>
      </c>
      <c r="L149" s="36">
        <f>SUMIFS(СВЦЭМ!$D$39:$D$782,СВЦЭМ!$A$39:$A$782,$A149,СВЦЭМ!$B$39:$B$782,L$119)+'СЕТ СН'!$I$11+СВЦЭМ!$D$10+'СЕТ СН'!$I$6-'СЕТ СН'!$I$23</f>
        <v>1606.8361615700001</v>
      </c>
      <c r="M149" s="36">
        <f>SUMIFS(СВЦЭМ!$D$39:$D$782,СВЦЭМ!$A$39:$A$782,$A149,СВЦЭМ!$B$39:$B$782,M$119)+'СЕТ СН'!$I$11+СВЦЭМ!$D$10+'СЕТ СН'!$I$6-'СЕТ СН'!$I$23</f>
        <v>1600.2324281199999</v>
      </c>
      <c r="N149" s="36">
        <f>SUMIFS(СВЦЭМ!$D$39:$D$782,СВЦЭМ!$A$39:$A$782,$A149,СВЦЭМ!$B$39:$B$782,N$119)+'СЕТ СН'!$I$11+СВЦЭМ!$D$10+'СЕТ СН'!$I$6-'СЕТ СН'!$I$23</f>
        <v>1594.4910160699999</v>
      </c>
      <c r="O149" s="36">
        <f>SUMIFS(СВЦЭМ!$D$39:$D$782,СВЦЭМ!$A$39:$A$782,$A149,СВЦЭМ!$B$39:$B$782,O$119)+'СЕТ СН'!$I$11+СВЦЭМ!$D$10+'СЕТ СН'!$I$6-'СЕТ СН'!$I$23</f>
        <v>1563.60416192</v>
      </c>
      <c r="P149" s="36">
        <f>SUMIFS(СВЦЭМ!$D$39:$D$782,СВЦЭМ!$A$39:$A$782,$A149,СВЦЭМ!$B$39:$B$782,P$119)+'СЕТ СН'!$I$11+СВЦЭМ!$D$10+'СЕТ СН'!$I$6-'СЕТ СН'!$I$23</f>
        <v>1552.5517576699999</v>
      </c>
      <c r="Q149" s="36">
        <f>SUMIFS(СВЦЭМ!$D$39:$D$782,СВЦЭМ!$A$39:$A$782,$A149,СВЦЭМ!$B$39:$B$782,Q$119)+'СЕТ СН'!$I$11+СВЦЭМ!$D$10+'СЕТ СН'!$I$6-'СЕТ СН'!$I$23</f>
        <v>1557.87126846</v>
      </c>
      <c r="R149" s="36">
        <f>SUMIFS(СВЦЭМ!$D$39:$D$782,СВЦЭМ!$A$39:$A$782,$A149,СВЦЭМ!$B$39:$B$782,R$119)+'СЕТ СН'!$I$11+СВЦЭМ!$D$10+'СЕТ СН'!$I$6-'СЕТ СН'!$I$23</f>
        <v>1544.9547103899999</v>
      </c>
      <c r="S149" s="36">
        <f>SUMIFS(СВЦЭМ!$D$39:$D$782,СВЦЭМ!$A$39:$A$782,$A149,СВЦЭМ!$B$39:$B$782,S$119)+'СЕТ СН'!$I$11+СВЦЭМ!$D$10+'СЕТ СН'!$I$6-'СЕТ СН'!$I$23</f>
        <v>1545.9777755499999</v>
      </c>
      <c r="T149" s="36">
        <f>SUMIFS(СВЦЭМ!$D$39:$D$782,СВЦЭМ!$A$39:$A$782,$A149,СВЦЭМ!$B$39:$B$782,T$119)+'СЕТ СН'!$I$11+СВЦЭМ!$D$10+'СЕТ СН'!$I$6-'СЕТ СН'!$I$23</f>
        <v>1578.2490924599999</v>
      </c>
      <c r="U149" s="36">
        <f>SUMIFS(СВЦЭМ!$D$39:$D$782,СВЦЭМ!$A$39:$A$782,$A149,СВЦЭМ!$B$39:$B$782,U$119)+'СЕТ СН'!$I$11+СВЦЭМ!$D$10+'СЕТ СН'!$I$6-'СЕТ СН'!$I$23</f>
        <v>1599.22208234</v>
      </c>
      <c r="V149" s="36">
        <f>SUMIFS(СВЦЭМ!$D$39:$D$782,СВЦЭМ!$A$39:$A$782,$A149,СВЦЭМ!$B$39:$B$782,V$119)+'СЕТ СН'!$I$11+СВЦЭМ!$D$10+'СЕТ СН'!$I$6-'СЕТ СН'!$I$23</f>
        <v>1584.8557058200001</v>
      </c>
      <c r="W149" s="36">
        <f>SUMIFS(СВЦЭМ!$D$39:$D$782,СВЦЭМ!$A$39:$A$782,$A149,СВЦЭМ!$B$39:$B$782,W$119)+'СЕТ СН'!$I$11+СВЦЭМ!$D$10+'СЕТ СН'!$I$6-'СЕТ СН'!$I$23</f>
        <v>1573.3083753799999</v>
      </c>
      <c r="X149" s="36">
        <f>SUMIFS(СВЦЭМ!$D$39:$D$782,СВЦЭМ!$A$39:$A$782,$A149,СВЦЭМ!$B$39:$B$782,X$119)+'СЕТ СН'!$I$11+СВЦЭМ!$D$10+'СЕТ СН'!$I$6-'СЕТ СН'!$I$23</f>
        <v>1547.92507488</v>
      </c>
      <c r="Y149" s="36">
        <f>SUMIFS(СВЦЭМ!$D$39:$D$782,СВЦЭМ!$A$39:$A$782,$A149,СВЦЭМ!$B$39:$B$782,Y$119)+'СЕТ СН'!$I$11+СВЦЭМ!$D$10+'СЕТ СН'!$I$6-'СЕТ СН'!$I$23</f>
        <v>1558.04990473</v>
      </c>
    </row>
    <row r="150" spans="1:27" ht="15.75" x14ac:dyDescent="0.2">
      <c r="A150" s="35">
        <f t="shared" si="3"/>
        <v>44500</v>
      </c>
      <c r="B150" s="36">
        <f>SUMIFS(СВЦЭМ!$D$39:$D$782,СВЦЭМ!$A$39:$A$782,$A150,СВЦЭМ!$B$39:$B$782,B$119)+'СЕТ СН'!$I$11+СВЦЭМ!$D$10+'СЕТ СН'!$I$6-'СЕТ СН'!$I$23</f>
        <v>1548.75207546</v>
      </c>
      <c r="C150" s="36">
        <f>SUMIFS(СВЦЭМ!$D$39:$D$782,СВЦЭМ!$A$39:$A$782,$A150,СВЦЭМ!$B$39:$B$782,C$119)+'СЕТ СН'!$I$11+СВЦЭМ!$D$10+'СЕТ СН'!$I$6-'СЕТ СН'!$I$23</f>
        <v>1624.0160839800001</v>
      </c>
      <c r="D150" s="36">
        <f>SUMIFS(СВЦЭМ!$D$39:$D$782,СВЦЭМ!$A$39:$A$782,$A150,СВЦЭМ!$B$39:$B$782,D$119)+'СЕТ СН'!$I$11+СВЦЭМ!$D$10+'СЕТ СН'!$I$6-'СЕТ СН'!$I$23</f>
        <v>1625.49592598</v>
      </c>
      <c r="E150" s="36">
        <f>SUMIFS(СВЦЭМ!$D$39:$D$782,СВЦЭМ!$A$39:$A$782,$A150,СВЦЭМ!$B$39:$B$782,E$119)+'СЕТ СН'!$I$11+СВЦЭМ!$D$10+'СЕТ СН'!$I$6-'СЕТ СН'!$I$23</f>
        <v>1618.5037871899999</v>
      </c>
      <c r="F150" s="36">
        <f>SUMIFS(СВЦЭМ!$D$39:$D$782,СВЦЭМ!$A$39:$A$782,$A150,СВЦЭМ!$B$39:$B$782,F$119)+'СЕТ СН'!$I$11+СВЦЭМ!$D$10+'СЕТ СН'!$I$6-'СЕТ СН'!$I$23</f>
        <v>1615.2434068299999</v>
      </c>
      <c r="G150" s="36">
        <f>SUMIFS(СВЦЭМ!$D$39:$D$782,СВЦЭМ!$A$39:$A$782,$A150,СВЦЭМ!$B$39:$B$782,G$119)+'СЕТ СН'!$I$11+СВЦЭМ!$D$10+'СЕТ СН'!$I$6-'СЕТ СН'!$I$23</f>
        <v>1614.0022920500001</v>
      </c>
      <c r="H150" s="36">
        <f>SUMIFS(СВЦЭМ!$D$39:$D$782,СВЦЭМ!$A$39:$A$782,$A150,СВЦЭМ!$B$39:$B$782,H$119)+'СЕТ СН'!$I$11+СВЦЭМ!$D$10+'СЕТ СН'!$I$6-'СЕТ СН'!$I$23</f>
        <v>1634.526503</v>
      </c>
      <c r="I150" s="36">
        <f>SUMIFS(СВЦЭМ!$D$39:$D$782,СВЦЭМ!$A$39:$A$782,$A150,СВЦЭМ!$B$39:$B$782,I$119)+'СЕТ СН'!$I$11+СВЦЭМ!$D$10+'СЕТ СН'!$I$6-'СЕТ СН'!$I$23</f>
        <v>1589.64438015</v>
      </c>
      <c r="J150" s="36">
        <f>SUMIFS(СВЦЭМ!$D$39:$D$782,СВЦЭМ!$A$39:$A$782,$A150,СВЦЭМ!$B$39:$B$782,J$119)+'СЕТ СН'!$I$11+СВЦЭМ!$D$10+'СЕТ СН'!$I$6-'СЕТ СН'!$I$23</f>
        <v>1566.1288322299999</v>
      </c>
      <c r="K150" s="36">
        <f>SUMIFS(СВЦЭМ!$D$39:$D$782,СВЦЭМ!$A$39:$A$782,$A150,СВЦЭМ!$B$39:$B$782,K$119)+'СЕТ СН'!$I$11+СВЦЭМ!$D$10+'СЕТ СН'!$I$6-'СЕТ СН'!$I$23</f>
        <v>1558.2268368299999</v>
      </c>
      <c r="L150" s="36">
        <f>SUMIFS(СВЦЭМ!$D$39:$D$782,СВЦЭМ!$A$39:$A$782,$A150,СВЦЭМ!$B$39:$B$782,L$119)+'СЕТ СН'!$I$11+СВЦЭМ!$D$10+'СЕТ СН'!$I$6-'СЕТ СН'!$I$23</f>
        <v>1572.2520111000001</v>
      </c>
      <c r="M150" s="36">
        <f>SUMIFS(СВЦЭМ!$D$39:$D$782,СВЦЭМ!$A$39:$A$782,$A150,СВЦЭМ!$B$39:$B$782,M$119)+'СЕТ СН'!$I$11+СВЦЭМ!$D$10+'СЕТ СН'!$I$6-'СЕТ СН'!$I$23</f>
        <v>1566.9396278199999</v>
      </c>
      <c r="N150" s="36">
        <f>SUMIFS(СВЦЭМ!$D$39:$D$782,СВЦЭМ!$A$39:$A$782,$A150,СВЦЭМ!$B$39:$B$782,N$119)+'СЕТ СН'!$I$11+СВЦЭМ!$D$10+'СЕТ СН'!$I$6-'СЕТ СН'!$I$23</f>
        <v>1579.97683626</v>
      </c>
      <c r="O150" s="36">
        <f>SUMIFS(СВЦЭМ!$D$39:$D$782,СВЦЭМ!$A$39:$A$782,$A150,СВЦЭМ!$B$39:$B$782,O$119)+'СЕТ СН'!$I$11+СВЦЭМ!$D$10+'СЕТ СН'!$I$6-'СЕТ СН'!$I$23</f>
        <v>1596.24646966</v>
      </c>
      <c r="P150" s="36">
        <f>SUMIFS(СВЦЭМ!$D$39:$D$782,СВЦЭМ!$A$39:$A$782,$A150,СВЦЭМ!$B$39:$B$782,P$119)+'СЕТ СН'!$I$11+СВЦЭМ!$D$10+'СЕТ СН'!$I$6-'СЕТ СН'!$I$23</f>
        <v>1595.13210125</v>
      </c>
      <c r="Q150" s="36">
        <f>SUMIFS(СВЦЭМ!$D$39:$D$782,СВЦЭМ!$A$39:$A$782,$A150,СВЦЭМ!$B$39:$B$782,Q$119)+'СЕТ СН'!$I$11+СВЦЭМ!$D$10+'СЕТ СН'!$I$6-'СЕТ СН'!$I$23</f>
        <v>1589.8083253100001</v>
      </c>
      <c r="R150" s="36">
        <f>SUMIFS(СВЦЭМ!$D$39:$D$782,СВЦЭМ!$A$39:$A$782,$A150,СВЦЭМ!$B$39:$B$782,R$119)+'СЕТ СН'!$I$11+СВЦЭМ!$D$10+'СЕТ СН'!$I$6-'СЕТ СН'!$I$23</f>
        <v>1592.1576308900001</v>
      </c>
      <c r="S150" s="36">
        <f>SUMIFS(СВЦЭМ!$D$39:$D$782,СВЦЭМ!$A$39:$A$782,$A150,СВЦЭМ!$B$39:$B$782,S$119)+'СЕТ СН'!$I$11+СВЦЭМ!$D$10+'СЕТ СН'!$I$6-'СЕТ СН'!$I$23</f>
        <v>1581.1984883799998</v>
      </c>
      <c r="T150" s="36">
        <f>SUMIFS(СВЦЭМ!$D$39:$D$782,СВЦЭМ!$A$39:$A$782,$A150,СВЦЭМ!$B$39:$B$782,T$119)+'СЕТ СН'!$I$11+СВЦЭМ!$D$10+'СЕТ СН'!$I$6-'СЕТ СН'!$I$23</f>
        <v>1605.5574521599999</v>
      </c>
      <c r="U150" s="36">
        <f>SUMIFS(СВЦЭМ!$D$39:$D$782,СВЦЭМ!$A$39:$A$782,$A150,СВЦЭМ!$B$39:$B$782,U$119)+'СЕТ СН'!$I$11+СВЦЭМ!$D$10+'СЕТ СН'!$I$6-'СЕТ СН'!$I$23</f>
        <v>1613.51470169</v>
      </c>
      <c r="V150" s="36">
        <f>SUMIFS(СВЦЭМ!$D$39:$D$782,СВЦЭМ!$A$39:$A$782,$A150,СВЦЭМ!$B$39:$B$782,V$119)+'СЕТ СН'!$I$11+СВЦЭМ!$D$10+'СЕТ СН'!$I$6-'СЕТ СН'!$I$23</f>
        <v>1601.9788755100001</v>
      </c>
      <c r="W150" s="36">
        <f>SUMIFS(СВЦЭМ!$D$39:$D$782,СВЦЭМ!$A$39:$A$782,$A150,СВЦЭМ!$B$39:$B$782,W$119)+'СЕТ СН'!$I$11+СВЦЭМ!$D$10+'СЕТ СН'!$I$6-'СЕТ СН'!$I$23</f>
        <v>1586.41668132</v>
      </c>
      <c r="X150" s="36">
        <f>SUMIFS(СВЦЭМ!$D$39:$D$782,СВЦЭМ!$A$39:$A$782,$A150,СВЦЭМ!$B$39:$B$782,X$119)+'СЕТ СН'!$I$11+СВЦЭМ!$D$10+'СЕТ СН'!$I$6-'СЕТ СН'!$I$23</f>
        <v>1561.5607942700001</v>
      </c>
      <c r="Y150" s="36">
        <f>SUMIFS(СВЦЭМ!$D$39:$D$782,СВЦЭМ!$A$39:$A$782,$A150,СВЦЭМ!$B$39:$B$782,Y$119)+'СЕТ СН'!$I$11+СВЦЭМ!$D$10+'СЕТ СН'!$I$6-'СЕТ СН'!$I$23</f>
        <v>1573.29307361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01.10.2021</v>
      </c>
      <c r="B156" s="36">
        <f>SUMIFS(СВЦЭМ!$E$39:$E$782,СВЦЭМ!$A$39:$A$782,$A156,СВЦЭМ!$B$39:$B$782,B$155)+'СЕТ СН'!$F$12</f>
        <v>172.50558946000001</v>
      </c>
      <c r="C156" s="36">
        <f>SUMIFS(СВЦЭМ!$E$39:$E$782,СВЦЭМ!$A$39:$A$782,$A156,СВЦЭМ!$B$39:$B$782,C$155)+'СЕТ СН'!$F$12</f>
        <v>178.53392959000001</v>
      </c>
      <c r="D156" s="36">
        <f>SUMIFS(СВЦЭМ!$E$39:$E$782,СВЦЭМ!$A$39:$A$782,$A156,СВЦЭМ!$B$39:$B$782,D$155)+'СЕТ СН'!$F$12</f>
        <v>191.69446766999999</v>
      </c>
      <c r="E156" s="36">
        <f>SUMIFS(СВЦЭМ!$E$39:$E$782,СВЦЭМ!$A$39:$A$782,$A156,СВЦЭМ!$B$39:$B$782,E$155)+'СЕТ СН'!$F$12</f>
        <v>195.76760150999999</v>
      </c>
      <c r="F156" s="36">
        <f>SUMIFS(СВЦЭМ!$E$39:$E$782,СВЦЭМ!$A$39:$A$782,$A156,СВЦЭМ!$B$39:$B$782,F$155)+'СЕТ СН'!$F$12</f>
        <v>197.44035044</v>
      </c>
      <c r="G156" s="36">
        <f>SUMIFS(СВЦЭМ!$E$39:$E$782,СВЦЭМ!$A$39:$A$782,$A156,СВЦЭМ!$B$39:$B$782,G$155)+'СЕТ СН'!$F$12</f>
        <v>195.54166427999999</v>
      </c>
      <c r="H156" s="36">
        <f>SUMIFS(СВЦЭМ!$E$39:$E$782,СВЦЭМ!$A$39:$A$782,$A156,СВЦЭМ!$B$39:$B$782,H$155)+'СЕТ СН'!$F$12</f>
        <v>190.80231573</v>
      </c>
      <c r="I156" s="36">
        <f>SUMIFS(СВЦЭМ!$E$39:$E$782,СВЦЭМ!$A$39:$A$782,$A156,СВЦЭМ!$B$39:$B$782,I$155)+'СЕТ СН'!$F$12</f>
        <v>189.06308390000001</v>
      </c>
      <c r="J156" s="36">
        <f>SUMIFS(СВЦЭМ!$E$39:$E$782,СВЦЭМ!$A$39:$A$782,$A156,СВЦЭМ!$B$39:$B$782,J$155)+'СЕТ СН'!$F$12</f>
        <v>174.4066311</v>
      </c>
      <c r="K156" s="36">
        <f>SUMIFS(СВЦЭМ!$E$39:$E$782,СВЦЭМ!$A$39:$A$782,$A156,СВЦЭМ!$B$39:$B$782,K$155)+'СЕТ СН'!$F$12</f>
        <v>178.92526028</v>
      </c>
      <c r="L156" s="36">
        <f>SUMIFS(СВЦЭМ!$E$39:$E$782,СВЦЭМ!$A$39:$A$782,$A156,СВЦЭМ!$B$39:$B$782,L$155)+'СЕТ СН'!$F$12</f>
        <v>179.00155401999999</v>
      </c>
      <c r="M156" s="36">
        <f>SUMIFS(СВЦЭМ!$E$39:$E$782,СВЦЭМ!$A$39:$A$782,$A156,СВЦЭМ!$B$39:$B$782,M$155)+'СЕТ СН'!$F$12</f>
        <v>175.44391046999999</v>
      </c>
      <c r="N156" s="36">
        <f>SUMIFS(СВЦЭМ!$E$39:$E$782,СВЦЭМ!$A$39:$A$782,$A156,СВЦЭМ!$B$39:$B$782,N$155)+'СЕТ СН'!$F$12</f>
        <v>173.74058561999999</v>
      </c>
      <c r="O156" s="36">
        <f>SUMIFS(СВЦЭМ!$E$39:$E$782,СВЦЭМ!$A$39:$A$782,$A156,СВЦЭМ!$B$39:$B$782,O$155)+'СЕТ СН'!$F$12</f>
        <v>171.99698171</v>
      </c>
      <c r="P156" s="36">
        <f>SUMIFS(СВЦЭМ!$E$39:$E$782,СВЦЭМ!$A$39:$A$782,$A156,СВЦЭМ!$B$39:$B$782,P$155)+'СЕТ СН'!$F$12</f>
        <v>173.23503522999999</v>
      </c>
      <c r="Q156" s="36">
        <f>SUMIFS(СВЦЭМ!$E$39:$E$782,СВЦЭМ!$A$39:$A$782,$A156,СВЦЭМ!$B$39:$B$782,Q$155)+'СЕТ СН'!$F$12</f>
        <v>172.43731511999999</v>
      </c>
      <c r="R156" s="36">
        <f>SUMIFS(СВЦЭМ!$E$39:$E$782,СВЦЭМ!$A$39:$A$782,$A156,СВЦЭМ!$B$39:$B$782,R$155)+'СЕТ СН'!$F$12</f>
        <v>171.68962504000001</v>
      </c>
      <c r="S156" s="36">
        <f>SUMIFS(СВЦЭМ!$E$39:$E$782,СВЦЭМ!$A$39:$A$782,$A156,СВЦЭМ!$B$39:$B$782,S$155)+'СЕТ СН'!$F$12</f>
        <v>171.34356252000001</v>
      </c>
      <c r="T156" s="36">
        <f>SUMIFS(СВЦЭМ!$E$39:$E$782,СВЦЭМ!$A$39:$A$782,$A156,СВЦЭМ!$B$39:$B$782,T$155)+'СЕТ СН'!$F$12</f>
        <v>169.4784161</v>
      </c>
      <c r="U156" s="36">
        <f>SUMIFS(СВЦЭМ!$E$39:$E$782,СВЦЭМ!$A$39:$A$782,$A156,СВЦЭМ!$B$39:$B$782,U$155)+'СЕТ СН'!$F$12</f>
        <v>164.00187543000001</v>
      </c>
      <c r="V156" s="36">
        <f>SUMIFS(СВЦЭМ!$E$39:$E$782,СВЦЭМ!$A$39:$A$782,$A156,СВЦЭМ!$B$39:$B$782,V$155)+'СЕТ СН'!$F$12</f>
        <v>158.45589437999999</v>
      </c>
      <c r="W156" s="36">
        <f>SUMIFS(СВЦЭМ!$E$39:$E$782,СВЦЭМ!$A$39:$A$782,$A156,СВЦЭМ!$B$39:$B$782,W$155)+'СЕТ СН'!$F$12</f>
        <v>160.69519066000001</v>
      </c>
      <c r="X156" s="36">
        <f>SUMIFS(СВЦЭМ!$E$39:$E$782,СВЦЭМ!$A$39:$A$782,$A156,СВЦЭМ!$B$39:$B$782,X$155)+'СЕТ СН'!$F$12</f>
        <v>166.3955273</v>
      </c>
      <c r="Y156" s="36">
        <f>SUMIFS(СВЦЭМ!$E$39:$E$782,СВЦЭМ!$A$39:$A$782,$A156,СВЦЭМ!$B$39:$B$782,Y$155)+'СЕТ СН'!$F$12</f>
        <v>172.06762459999999</v>
      </c>
      <c r="AA156" s="45"/>
    </row>
    <row r="157" spans="1:27" ht="15.75" x14ac:dyDescent="0.2">
      <c r="A157" s="35">
        <f>A156+1</f>
        <v>44471</v>
      </c>
      <c r="B157" s="36">
        <f>SUMIFS(СВЦЭМ!$E$39:$E$782,СВЦЭМ!$A$39:$A$782,$A157,СВЦЭМ!$B$39:$B$782,B$155)+'СЕТ СН'!$F$12</f>
        <v>185.91134242000001</v>
      </c>
      <c r="C157" s="36">
        <f>SUMIFS(СВЦЭМ!$E$39:$E$782,СВЦЭМ!$A$39:$A$782,$A157,СВЦЭМ!$B$39:$B$782,C$155)+'СЕТ СН'!$F$12</f>
        <v>193.14376747</v>
      </c>
      <c r="D157" s="36">
        <f>SUMIFS(СВЦЭМ!$E$39:$E$782,СВЦЭМ!$A$39:$A$782,$A157,СВЦЭМ!$B$39:$B$782,D$155)+'СЕТ СН'!$F$12</f>
        <v>200.29704426999999</v>
      </c>
      <c r="E157" s="36">
        <f>SUMIFS(СВЦЭМ!$E$39:$E$782,СВЦЭМ!$A$39:$A$782,$A157,СВЦЭМ!$B$39:$B$782,E$155)+'СЕТ СН'!$F$12</f>
        <v>203.83771429000001</v>
      </c>
      <c r="F157" s="36">
        <f>SUMIFS(СВЦЭМ!$E$39:$E$782,СВЦЭМ!$A$39:$A$782,$A157,СВЦЭМ!$B$39:$B$782,F$155)+'СЕТ СН'!$F$12</f>
        <v>203.51453989999999</v>
      </c>
      <c r="G157" s="36">
        <f>SUMIFS(СВЦЭМ!$E$39:$E$782,СВЦЭМ!$A$39:$A$782,$A157,СВЦЭМ!$B$39:$B$782,G$155)+'СЕТ СН'!$F$12</f>
        <v>201.62657035000001</v>
      </c>
      <c r="H157" s="36">
        <f>SUMIFS(СВЦЭМ!$E$39:$E$782,СВЦЭМ!$A$39:$A$782,$A157,СВЦЭМ!$B$39:$B$782,H$155)+'СЕТ СН'!$F$12</f>
        <v>189.75174663000001</v>
      </c>
      <c r="I157" s="36">
        <f>SUMIFS(СВЦЭМ!$E$39:$E$782,СВЦЭМ!$A$39:$A$782,$A157,СВЦЭМ!$B$39:$B$782,I$155)+'СЕТ СН'!$F$12</f>
        <v>179.74319174999999</v>
      </c>
      <c r="J157" s="36">
        <f>SUMIFS(СВЦЭМ!$E$39:$E$782,СВЦЭМ!$A$39:$A$782,$A157,СВЦЭМ!$B$39:$B$782,J$155)+'СЕТ СН'!$F$12</f>
        <v>164.31968509999999</v>
      </c>
      <c r="K157" s="36">
        <f>SUMIFS(СВЦЭМ!$E$39:$E$782,СВЦЭМ!$A$39:$A$782,$A157,СВЦЭМ!$B$39:$B$782,K$155)+'СЕТ СН'!$F$12</f>
        <v>163.1189047</v>
      </c>
      <c r="L157" s="36">
        <f>SUMIFS(СВЦЭМ!$E$39:$E$782,СВЦЭМ!$A$39:$A$782,$A157,СВЦЭМ!$B$39:$B$782,L$155)+'СЕТ СН'!$F$12</f>
        <v>164.52386089000001</v>
      </c>
      <c r="M157" s="36">
        <f>SUMIFS(СВЦЭМ!$E$39:$E$782,СВЦЭМ!$A$39:$A$782,$A157,СВЦЭМ!$B$39:$B$782,M$155)+'СЕТ СН'!$F$12</f>
        <v>162.90857702</v>
      </c>
      <c r="N157" s="36">
        <f>SUMIFS(СВЦЭМ!$E$39:$E$782,СВЦЭМ!$A$39:$A$782,$A157,СВЦЭМ!$B$39:$B$782,N$155)+'СЕТ СН'!$F$12</f>
        <v>161.06461254999999</v>
      </c>
      <c r="O157" s="36">
        <f>SUMIFS(СВЦЭМ!$E$39:$E$782,СВЦЭМ!$A$39:$A$782,$A157,СВЦЭМ!$B$39:$B$782,O$155)+'СЕТ СН'!$F$12</f>
        <v>162.08850927</v>
      </c>
      <c r="P157" s="36">
        <f>SUMIFS(СВЦЭМ!$E$39:$E$782,СВЦЭМ!$A$39:$A$782,$A157,СВЦЭМ!$B$39:$B$782,P$155)+'СЕТ СН'!$F$12</f>
        <v>165.760313</v>
      </c>
      <c r="Q157" s="36">
        <f>SUMIFS(СВЦЭМ!$E$39:$E$782,СВЦЭМ!$A$39:$A$782,$A157,СВЦЭМ!$B$39:$B$782,Q$155)+'СЕТ СН'!$F$12</f>
        <v>166.23650726</v>
      </c>
      <c r="R157" s="36">
        <f>SUMIFS(СВЦЭМ!$E$39:$E$782,СВЦЭМ!$A$39:$A$782,$A157,СВЦЭМ!$B$39:$B$782,R$155)+'СЕТ СН'!$F$12</f>
        <v>166.68011516000001</v>
      </c>
      <c r="S157" s="36">
        <f>SUMIFS(СВЦЭМ!$E$39:$E$782,СВЦЭМ!$A$39:$A$782,$A157,СВЦЭМ!$B$39:$B$782,S$155)+'СЕТ СН'!$F$12</f>
        <v>169.37761219000001</v>
      </c>
      <c r="T157" s="36">
        <f>SUMIFS(СВЦЭМ!$E$39:$E$782,СВЦЭМ!$A$39:$A$782,$A157,СВЦЭМ!$B$39:$B$782,T$155)+'СЕТ СН'!$F$12</f>
        <v>163.87595904</v>
      </c>
      <c r="U157" s="36">
        <f>SUMIFS(СВЦЭМ!$E$39:$E$782,СВЦЭМ!$A$39:$A$782,$A157,СВЦЭМ!$B$39:$B$782,U$155)+'СЕТ СН'!$F$12</f>
        <v>161.06855150999999</v>
      </c>
      <c r="V157" s="36">
        <f>SUMIFS(СВЦЭМ!$E$39:$E$782,СВЦЭМ!$A$39:$A$782,$A157,СВЦЭМ!$B$39:$B$782,V$155)+'СЕТ СН'!$F$12</f>
        <v>162.20908958999999</v>
      </c>
      <c r="W157" s="36">
        <f>SUMIFS(СВЦЭМ!$E$39:$E$782,СВЦЭМ!$A$39:$A$782,$A157,СВЦЭМ!$B$39:$B$782,W$155)+'СЕТ СН'!$F$12</f>
        <v>160.00631747</v>
      </c>
      <c r="X157" s="36">
        <f>SUMIFS(СВЦЭМ!$E$39:$E$782,СВЦЭМ!$A$39:$A$782,$A157,СВЦЭМ!$B$39:$B$782,X$155)+'СЕТ СН'!$F$12</f>
        <v>180.89551492000001</v>
      </c>
      <c r="Y157" s="36">
        <f>SUMIFS(СВЦЭМ!$E$39:$E$782,СВЦЭМ!$A$39:$A$782,$A157,СВЦЭМ!$B$39:$B$782,Y$155)+'СЕТ СН'!$F$12</f>
        <v>175.75166616999999</v>
      </c>
    </row>
    <row r="158" spans="1:27" ht="15.75" x14ac:dyDescent="0.2">
      <c r="A158" s="35">
        <f t="shared" ref="A158:A186" si="4">A157+1</f>
        <v>44472</v>
      </c>
      <c r="B158" s="36">
        <f>SUMIFS(СВЦЭМ!$E$39:$E$782,СВЦЭМ!$A$39:$A$782,$A158,СВЦЭМ!$B$39:$B$782,B$155)+'СЕТ СН'!$F$12</f>
        <v>179.23968991999999</v>
      </c>
      <c r="C158" s="36">
        <f>SUMIFS(СВЦЭМ!$E$39:$E$782,СВЦЭМ!$A$39:$A$782,$A158,СВЦЭМ!$B$39:$B$782,C$155)+'СЕТ СН'!$F$12</f>
        <v>189.56443032000001</v>
      </c>
      <c r="D158" s="36">
        <f>SUMIFS(СВЦЭМ!$E$39:$E$782,СВЦЭМ!$A$39:$A$782,$A158,СВЦЭМ!$B$39:$B$782,D$155)+'СЕТ СН'!$F$12</f>
        <v>200.54379874</v>
      </c>
      <c r="E158" s="36">
        <f>SUMIFS(СВЦЭМ!$E$39:$E$782,СВЦЭМ!$A$39:$A$782,$A158,СВЦЭМ!$B$39:$B$782,E$155)+'СЕТ СН'!$F$12</f>
        <v>203.7103721</v>
      </c>
      <c r="F158" s="36">
        <f>SUMIFS(СВЦЭМ!$E$39:$E$782,СВЦЭМ!$A$39:$A$782,$A158,СВЦЭМ!$B$39:$B$782,F$155)+'СЕТ СН'!$F$12</f>
        <v>204.19925749000001</v>
      </c>
      <c r="G158" s="36">
        <f>SUMIFS(СВЦЭМ!$E$39:$E$782,СВЦЭМ!$A$39:$A$782,$A158,СВЦЭМ!$B$39:$B$782,G$155)+'СЕТ СН'!$F$12</f>
        <v>202.95980789000001</v>
      </c>
      <c r="H158" s="36">
        <f>SUMIFS(СВЦЭМ!$E$39:$E$782,СВЦЭМ!$A$39:$A$782,$A158,СВЦЭМ!$B$39:$B$782,H$155)+'СЕТ СН'!$F$12</f>
        <v>193.26356754</v>
      </c>
      <c r="I158" s="36">
        <f>SUMIFS(СВЦЭМ!$E$39:$E$782,СВЦЭМ!$A$39:$A$782,$A158,СВЦЭМ!$B$39:$B$782,I$155)+'СЕТ СН'!$F$12</f>
        <v>180.55616219999999</v>
      </c>
      <c r="J158" s="36">
        <f>SUMIFS(СВЦЭМ!$E$39:$E$782,СВЦЭМ!$A$39:$A$782,$A158,СВЦЭМ!$B$39:$B$782,J$155)+'СЕТ СН'!$F$12</f>
        <v>172.37733111</v>
      </c>
      <c r="K158" s="36">
        <f>SUMIFS(СВЦЭМ!$E$39:$E$782,СВЦЭМ!$A$39:$A$782,$A158,СВЦЭМ!$B$39:$B$782,K$155)+'СЕТ СН'!$F$12</f>
        <v>164.91719295999999</v>
      </c>
      <c r="L158" s="36">
        <f>SUMIFS(СВЦЭМ!$E$39:$E$782,СВЦЭМ!$A$39:$A$782,$A158,СВЦЭМ!$B$39:$B$782,L$155)+'СЕТ СН'!$F$12</f>
        <v>164.00291770000001</v>
      </c>
      <c r="M158" s="36">
        <f>SUMIFS(СВЦЭМ!$E$39:$E$782,СВЦЭМ!$A$39:$A$782,$A158,СВЦЭМ!$B$39:$B$782,M$155)+'СЕТ СН'!$F$12</f>
        <v>164.44135618000001</v>
      </c>
      <c r="N158" s="36">
        <f>SUMIFS(СВЦЭМ!$E$39:$E$782,СВЦЭМ!$A$39:$A$782,$A158,СВЦЭМ!$B$39:$B$782,N$155)+'СЕТ СН'!$F$12</f>
        <v>167.90394247</v>
      </c>
      <c r="O158" s="36">
        <f>SUMIFS(СВЦЭМ!$E$39:$E$782,СВЦЭМ!$A$39:$A$782,$A158,СВЦЭМ!$B$39:$B$782,O$155)+'СЕТ СН'!$F$12</f>
        <v>168.80280658999999</v>
      </c>
      <c r="P158" s="36">
        <f>SUMIFS(СВЦЭМ!$E$39:$E$782,СВЦЭМ!$A$39:$A$782,$A158,СВЦЭМ!$B$39:$B$782,P$155)+'СЕТ СН'!$F$12</f>
        <v>169.14824156</v>
      </c>
      <c r="Q158" s="36">
        <f>SUMIFS(СВЦЭМ!$E$39:$E$782,СВЦЭМ!$A$39:$A$782,$A158,СВЦЭМ!$B$39:$B$782,Q$155)+'СЕТ СН'!$F$12</f>
        <v>169.04035625</v>
      </c>
      <c r="R158" s="36">
        <f>SUMIFS(СВЦЭМ!$E$39:$E$782,СВЦЭМ!$A$39:$A$782,$A158,СВЦЭМ!$B$39:$B$782,R$155)+'СЕТ СН'!$F$12</f>
        <v>167.01394880000001</v>
      </c>
      <c r="S158" s="36">
        <f>SUMIFS(СВЦЭМ!$E$39:$E$782,СВЦЭМ!$A$39:$A$782,$A158,СВЦЭМ!$B$39:$B$782,S$155)+'СЕТ СН'!$F$12</f>
        <v>168.23079521</v>
      </c>
      <c r="T158" s="36">
        <f>SUMIFS(СВЦЭМ!$E$39:$E$782,СВЦЭМ!$A$39:$A$782,$A158,СВЦЭМ!$B$39:$B$782,T$155)+'СЕТ СН'!$F$12</f>
        <v>166.05456368</v>
      </c>
      <c r="U158" s="36">
        <f>SUMIFS(СВЦЭМ!$E$39:$E$782,СВЦЭМ!$A$39:$A$782,$A158,СВЦЭМ!$B$39:$B$782,U$155)+'СЕТ СН'!$F$12</f>
        <v>164.53208529</v>
      </c>
      <c r="V158" s="36">
        <f>SUMIFS(СВЦЭМ!$E$39:$E$782,СВЦЭМ!$A$39:$A$782,$A158,СВЦЭМ!$B$39:$B$782,V$155)+'СЕТ СН'!$F$12</f>
        <v>161.84230518999999</v>
      </c>
      <c r="W158" s="36">
        <f>SUMIFS(СВЦЭМ!$E$39:$E$782,СВЦЭМ!$A$39:$A$782,$A158,СВЦЭМ!$B$39:$B$782,W$155)+'СЕТ СН'!$F$12</f>
        <v>158.16148587999999</v>
      </c>
      <c r="X158" s="36">
        <f>SUMIFS(СВЦЭМ!$E$39:$E$782,СВЦЭМ!$A$39:$A$782,$A158,СВЦЭМ!$B$39:$B$782,X$155)+'СЕТ СН'!$F$12</f>
        <v>158.57978266999999</v>
      </c>
      <c r="Y158" s="36">
        <f>SUMIFS(СВЦЭМ!$E$39:$E$782,СВЦЭМ!$A$39:$A$782,$A158,СВЦЭМ!$B$39:$B$782,Y$155)+'СЕТ СН'!$F$12</f>
        <v>161.93293980999999</v>
      </c>
    </row>
    <row r="159" spans="1:27" ht="15.75" x14ac:dyDescent="0.2">
      <c r="A159" s="35">
        <f t="shared" si="4"/>
        <v>44473</v>
      </c>
      <c r="B159" s="36">
        <f>SUMIFS(СВЦЭМ!$E$39:$E$782,СВЦЭМ!$A$39:$A$782,$A159,СВЦЭМ!$B$39:$B$782,B$155)+'СЕТ СН'!$F$12</f>
        <v>174.38152341</v>
      </c>
      <c r="C159" s="36">
        <f>SUMIFS(СВЦЭМ!$E$39:$E$782,СВЦЭМ!$A$39:$A$782,$A159,СВЦЭМ!$B$39:$B$782,C$155)+'СЕТ СН'!$F$12</f>
        <v>179.90318413</v>
      </c>
      <c r="D159" s="36">
        <f>SUMIFS(СВЦЭМ!$E$39:$E$782,СВЦЭМ!$A$39:$A$782,$A159,СВЦЭМ!$B$39:$B$782,D$155)+'СЕТ СН'!$F$12</f>
        <v>178.84044532999999</v>
      </c>
      <c r="E159" s="36">
        <f>SUMIFS(СВЦЭМ!$E$39:$E$782,СВЦЭМ!$A$39:$A$782,$A159,СВЦЭМ!$B$39:$B$782,E$155)+'СЕТ СН'!$F$12</f>
        <v>182.61802141999999</v>
      </c>
      <c r="F159" s="36">
        <f>SUMIFS(СВЦЭМ!$E$39:$E$782,СВЦЭМ!$A$39:$A$782,$A159,СВЦЭМ!$B$39:$B$782,F$155)+'СЕТ СН'!$F$12</f>
        <v>181.86346961999999</v>
      </c>
      <c r="G159" s="36">
        <f>SUMIFS(СВЦЭМ!$E$39:$E$782,СВЦЭМ!$A$39:$A$782,$A159,СВЦЭМ!$B$39:$B$782,G$155)+'СЕТ СН'!$F$12</f>
        <v>184.15895877</v>
      </c>
      <c r="H159" s="36">
        <f>SUMIFS(СВЦЭМ!$E$39:$E$782,СВЦЭМ!$A$39:$A$782,$A159,СВЦЭМ!$B$39:$B$782,H$155)+'СЕТ СН'!$F$12</f>
        <v>190.82912977000001</v>
      </c>
      <c r="I159" s="36">
        <f>SUMIFS(СВЦЭМ!$E$39:$E$782,СВЦЭМ!$A$39:$A$782,$A159,СВЦЭМ!$B$39:$B$782,I$155)+'СЕТ СН'!$F$12</f>
        <v>181.35306842</v>
      </c>
      <c r="J159" s="36">
        <f>SUMIFS(СВЦЭМ!$E$39:$E$782,СВЦЭМ!$A$39:$A$782,$A159,СВЦЭМ!$B$39:$B$782,J$155)+'СЕТ СН'!$F$12</f>
        <v>175.0603538</v>
      </c>
      <c r="K159" s="36">
        <f>SUMIFS(СВЦЭМ!$E$39:$E$782,СВЦЭМ!$A$39:$A$782,$A159,СВЦЭМ!$B$39:$B$782,K$155)+'СЕТ СН'!$F$12</f>
        <v>178.42142054000001</v>
      </c>
      <c r="L159" s="36">
        <f>SUMIFS(СВЦЭМ!$E$39:$E$782,СВЦЭМ!$A$39:$A$782,$A159,СВЦЭМ!$B$39:$B$782,L$155)+'СЕТ СН'!$F$12</f>
        <v>175.58786574000001</v>
      </c>
      <c r="M159" s="36">
        <f>SUMIFS(СВЦЭМ!$E$39:$E$782,СВЦЭМ!$A$39:$A$782,$A159,СВЦЭМ!$B$39:$B$782,M$155)+'СЕТ СН'!$F$12</f>
        <v>175.5941061</v>
      </c>
      <c r="N159" s="36">
        <f>SUMIFS(СВЦЭМ!$E$39:$E$782,СВЦЭМ!$A$39:$A$782,$A159,СВЦЭМ!$B$39:$B$782,N$155)+'СЕТ СН'!$F$12</f>
        <v>171.11069617999999</v>
      </c>
      <c r="O159" s="36">
        <f>SUMIFS(СВЦЭМ!$E$39:$E$782,СВЦЭМ!$A$39:$A$782,$A159,СВЦЭМ!$B$39:$B$782,O$155)+'СЕТ СН'!$F$12</f>
        <v>170.92459545</v>
      </c>
      <c r="P159" s="36">
        <f>SUMIFS(СВЦЭМ!$E$39:$E$782,СВЦЭМ!$A$39:$A$782,$A159,СВЦЭМ!$B$39:$B$782,P$155)+'СЕТ СН'!$F$12</f>
        <v>172.16164975000001</v>
      </c>
      <c r="Q159" s="36">
        <f>SUMIFS(СВЦЭМ!$E$39:$E$782,СВЦЭМ!$A$39:$A$782,$A159,СВЦЭМ!$B$39:$B$782,Q$155)+'СЕТ СН'!$F$12</f>
        <v>179.07075549999999</v>
      </c>
      <c r="R159" s="36">
        <f>SUMIFS(СВЦЭМ!$E$39:$E$782,СВЦЭМ!$A$39:$A$782,$A159,СВЦЭМ!$B$39:$B$782,R$155)+'СЕТ СН'!$F$12</f>
        <v>177.26902304999999</v>
      </c>
      <c r="S159" s="36">
        <f>SUMIFS(СВЦЭМ!$E$39:$E$782,СВЦЭМ!$A$39:$A$782,$A159,СВЦЭМ!$B$39:$B$782,S$155)+'СЕТ СН'!$F$12</f>
        <v>178.08334785</v>
      </c>
      <c r="T159" s="36">
        <f>SUMIFS(СВЦЭМ!$E$39:$E$782,СВЦЭМ!$A$39:$A$782,$A159,СВЦЭМ!$B$39:$B$782,T$155)+'СЕТ СН'!$F$12</f>
        <v>181.46095260999999</v>
      </c>
      <c r="U159" s="36">
        <f>SUMIFS(СВЦЭМ!$E$39:$E$782,СВЦЭМ!$A$39:$A$782,$A159,СВЦЭМ!$B$39:$B$782,U$155)+'СЕТ СН'!$F$12</f>
        <v>180.82711309000001</v>
      </c>
      <c r="V159" s="36">
        <f>SUMIFS(СВЦЭМ!$E$39:$E$782,СВЦЭМ!$A$39:$A$782,$A159,СВЦЭМ!$B$39:$B$782,V$155)+'СЕТ СН'!$F$12</f>
        <v>180.34302718999999</v>
      </c>
      <c r="W159" s="36">
        <f>SUMIFS(СВЦЭМ!$E$39:$E$782,СВЦЭМ!$A$39:$A$782,$A159,СВЦЭМ!$B$39:$B$782,W$155)+'СЕТ СН'!$F$12</f>
        <v>178.37567215999999</v>
      </c>
      <c r="X159" s="36">
        <f>SUMIFS(СВЦЭМ!$E$39:$E$782,СВЦЭМ!$A$39:$A$782,$A159,СВЦЭМ!$B$39:$B$782,X$155)+'СЕТ СН'!$F$12</f>
        <v>180.69518244</v>
      </c>
      <c r="Y159" s="36">
        <f>SUMIFS(СВЦЭМ!$E$39:$E$782,СВЦЭМ!$A$39:$A$782,$A159,СВЦЭМ!$B$39:$B$782,Y$155)+'СЕТ СН'!$F$12</f>
        <v>191.48685854999999</v>
      </c>
    </row>
    <row r="160" spans="1:27" ht="15.75" x14ac:dyDescent="0.2">
      <c r="A160" s="35">
        <f t="shared" si="4"/>
        <v>44474</v>
      </c>
      <c r="B160" s="36">
        <f>SUMIFS(СВЦЭМ!$E$39:$E$782,СВЦЭМ!$A$39:$A$782,$A160,СВЦЭМ!$B$39:$B$782,B$155)+'СЕТ СН'!$F$12</f>
        <v>202.72585602000001</v>
      </c>
      <c r="C160" s="36">
        <f>SUMIFS(СВЦЭМ!$E$39:$E$782,СВЦЭМ!$A$39:$A$782,$A160,СВЦЭМ!$B$39:$B$782,C$155)+'СЕТ СН'!$F$12</f>
        <v>203.29497863</v>
      </c>
      <c r="D160" s="36">
        <f>SUMIFS(СВЦЭМ!$E$39:$E$782,СВЦЭМ!$A$39:$A$782,$A160,СВЦЭМ!$B$39:$B$782,D$155)+'СЕТ СН'!$F$12</f>
        <v>190.54068366000001</v>
      </c>
      <c r="E160" s="36">
        <f>SUMIFS(СВЦЭМ!$E$39:$E$782,СВЦЭМ!$A$39:$A$782,$A160,СВЦЭМ!$B$39:$B$782,E$155)+'СЕТ СН'!$F$12</f>
        <v>187.36141950999999</v>
      </c>
      <c r="F160" s="36">
        <f>SUMIFS(СВЦЭМ!$E$39:$E$782,СВЦЭМ!$A$39:$A$782,$A160,СВЦЭМ!$B$39:$B$782,F$155)+'СЕТ СН'!$F$12</f>
        <v>187.36195523000001</v>
      </c>
      <c r="G160" s="36">
        <f>SUMIFS(СВЦЭМ!$E$39:$E$782,СВЦЭМ!$A$39:$A$782,$A160,СВЦЭМ!$B$39:$B$782,G$155)+'СЕТ СН'!$F$12</f>
        <v>189.14923052</v>
      </c>
      <c r="H160" s="36">
        <f>SUMIFS(СВЦЭМ!$E$39:$E$782,СВЦЭМ!$A$39:$A$782,$A160,СВЦЭМ!$B$39:$B$782,H$155)+'СЕТ СН'!$F$12</f>
        <v>199.71648447999999</v>
      </c>
      <c r="I160" s="36">
        <f>SUMIFS(СВЦЭМ!$E$39:$E$782,СВЦЭМ!$A$39:$A$782,$A160,СВЦЭМ!$B$39:$B$782,I$155)+'СЕТ СН'!$F$12</f>
        <v>196.65560348</v>
      </c>
      <c r="J160" s="36">
        <f>SUMIFS(СВЦЭМ!$E$39:$E$782,СВЦЭМ!$A$39:$A$782,$A160,СВЦЭМ!$B$39:$B$782,J$155)+'СЕТ СН'!$F$12</f>
        <v>177.31622849999999</v>
      </c>
      <c r="K160" s="36">
        <f>SUMIFS(СВЦЭМ!$E$39:$E$782,СВЦЭМ!$A$39:$A$782,$A160,СВЦЭМ!$B$39:$B$782,K$155)+'СЕТ СН'!$F$12</f>
        <v>181.42782993</v>
      </c>
      <c r="L160" s="36">
        <f>SUMIFS(СВЦЭМ!$E$39:$E$782,СВЦЭМ!$A$39:$A$782,$A160,СВЦЭМ!$B$39:$B$782,L$155)+'СЕТ СН'!$F$12</f>
        <v>182.71847022</v>
      </c>
      <c r="M160" s="36">
        <f>SUMIFS(СВЦЭМ!$E$39:$E$782,СВЦЭМ!$A$39:$A$782,$A160,СВЦЭМ!$B$39:$B$782,M$155)+'СЕТ СН'!$F$12</f>
        <v>186.80421536</v>
      </c>
      <c r="N160" s="36">
        <f>SUMIFS(СВЦЭМ!$E$39:$E$782,СВЦЭМ!$A$39:$A$782,$A160,СВЦЭМ!$B$39:$B$782,N$155)+'СЕТ СН'!$F$12</f>
        <v>182.81473973000001</v>
      </c>
      <c r="O160" s="36">
        <f>SUMIFS(СВЦЭМ!$E$39:$E$782,СВЦЭМ!$A$39:$A$782,$A160,СВЦЭМ!$B$39:$B$782,O$155)+'СЕТ СН'!$F$12</f>
        <v>183.75294031000001</v>
      </c>
      <c r="P160" s="36">
        <f>SUMIFS(СВЦЭМ!$E$39:$E$782,СВЦЭМ!$A$39:$A$782,$A160,СВЦЭМ!$B$39:$B$782,P$155)+'СЕТ СН'!$F$12</f>
        <v>184.52817211000001</v>
      </c>
      <c r="Q160" s="36">
        <f>SUMIFS(СВЦЭМ!$E$39:$E$782,СВЦЭМ!$A$39:$A$782,$A160,СВЦЭМ!$B$39:$B$782,Q$155)+'СЕТ СН'!$F$12</f>
        <v>188.80189553</v>
      </c>
      <c r="R160" s="36">
        <f>SUMIFS(СВЦЭМ!$E$39:$E$782,СВЦЭМ!$A$39:$A$782,$A160,СВЦЭМ!$B$39:$B$782,R$155)+'СЕТ СН'!$F$12</f>
        <v>185.07043905</v>
      </c>
      <c r="S160" s="36">
        <f>SUMIFS(СВЦЭМ!$E$39:$E$782,СВЦЭМ!$A$39:$A$782,$A160,СВЦЭМ!$B$39:$B$782,S$155)+'СЕТ СН'!$F$12</f>
        <v>183.50917269000001</v>
      </c>
      <c r="T160" s="36">
        <f>SUMIFS(СВЦЭМ!$E$39:$E$782,СВЦЭМ!$A$39:$A$782,$A160,СВЦЭМ!$B$39:$B$782,T$155)+'СЕТ СН'!$F$12</f>
        <v>189.86877278</v>
      </c>
      <c r="U160" s="36">
        <f>SUMIFS(СВЦЭМ!$E$39:$E$782,СВЦЭМ!$A$39:$A$782,$A160,СВЦЭМ!$B$39:$B$782,U$155)+'СЕТ СН'!$F$12</f>
        <v>185.43415436000001</v>
      </c>
      <c r="V160" s="36">
        <f>SUMIFS(СВЦЭМ!$E$39:$E$782,СВЦЭМ!$A$39:$A$782,$A160,СВЦЭМ!$B$39:$B$782,V$155)+'СЕТ СН'!$F$12</f>
        <v>185.47196776999999</v>
      </c>
      <c r="W160" s="36">
        <f>SUMIFS(СВЦЭМ!$E$39:$E$782,СВЦЭМ!$A$39:$A$782,$A160,СВЦЭМ!$B$39:$B$782,W$155)+'СЕТ СН'!$F$12</f>
        <v>186.22656992</v>
      </c>
      <c r="X160" s="36">
        <f>SUMIFS(СВЦЭМ!$E$39:$E$782,СВЦЭМ!$A$39:$A$782,$A160,СВЦЭМ!$B$39:$B$782,X$155)+'СЕТ СН'!$F$12</f>
        <v>188.1854573</v>
      </c>
      <c r="Y160" s="36">
        <f>SUMIFS(СВЦЭМ!$E$39:$E$782,СВЦЭМ!$A$39:$A$782,$A160,СВЦЭМ!$B$39:$B$782,Y$155)+'СЕТ СН'!$F$12</f>
        <v>202.22965665000001</v>
      </c>
    </row>
    <row r="161" spans="1:25" ht="15.75" x14ac:dyDescent="0.2">
      <c r="A161" s="35">
        <f t="shared" si="4"/>
        <v>44475</v>
      </c>
      <c r="B161" s="36">
        <f>SUMIFS(СВЦЭМ!$E$39:$E$782,СВЦЭМ!$A$39:$A$782,$A161,СВЦЭМ!$B$39:$B$782,B$155)+'СЕТ СН'!$F$12</f>
        <v>207.26960166999999</v>
      </c>
      <c r="C161" s="36">
        <f>SUMIFS(СВЦЭМ!$E$39:$E$782,СВЦЭМ!$A$39:$A$782,$A161,СВЦЭМ!$B$39:$B$782,C$155)+'СЕТ СН'!$F$12</f>
        <v>213.14305684000001</v>
      </c>
      <c r="D161" s="36">
        <f>SUMIFS(СВЦЭМ!$E$39:$E$782,СВЦЭМ!$A$39:$A$782,$A161,СВЦЭМ!$B$39:$B$782,D$155)+'СЕТ СН'!$F$12</f>
        <v>197.21486927999999</v>
      </c>
      <c r="E161" s="36">
        <f>SUMIFS(СВЦЭМ!$E$39:$E$782,СВЦЭМ!$A$39:$A$782,$A161,СВЦЭМ!$B$39:$B$782,E$155)+'СЕТ СН'!$F$12</f>
        <v>195.20476045000001</v>
      </c>
      <c r="F161" s="36">
        <f>SUMIFS(СВЦЭМ!$E$39:$E$782,СВЦЭМ!$A$39:$A$782,$A161,СВЦЭМ!$B$39:$B$782,F$155)+'СЕТ СН'!$F$12</f>
        <v>194.11797505999999</v>
      </c>
      <c r="G161" s="36">
        <f>SUMIFS(СВЦЭМ!$E$39:$E$782,СВЦЭМ!$A$39:$A$782,$A161,СВЦЭМ!$B$39:$B$782,G$155)+'СЕТ СН'!$F$12</f>
        <v>194.75846920000001</v>
      </c>
      <c r="H161" s="36">
        <f>SUMIFS(СВЦЭМ!$E$39:$E$782,СВЦЭМ!$A$39:$A$782,$A161,СВЦЭМ!$B$39:$B$782,H$155)+'СЕТ СН'!$F$12</f>
        <v>206.17069789999999</v>
      </c>
      <c r="I161" s="36">
        <f>SUMIFS(СВЦЭМ!$E$39:$E$782,СВЦЭМ!$A$39:$A$782,$A161,СВЦЭМ!$B$39:$B$782,I$155)+'СЕТ СН'!$F$12</f>
        <v>209.07047648</v>
      </c>
      <c r="J161" s="36">
        <f>SUMIFS(СВЦЭМ!$E$39:$E$782,СВЦЭМ!$A$39:$A$782,$A161,СВЦЭМ!$B$39:$B$782,J$155)+'СЕТ СН'!$F$12</f>
        <v>198.27490356999999</v>
      </c>
      <c r="K161" s="36">
        <f>SUMIFS(СВЦЭМ!$E$39:$E$782,СВЦЭМ!$A$39:$A$782,$A161,СВЦЭМ!$B$39:$B$782,K$155)+'СЕТ СН'!$F$12</f>
        <v>194.65394938</v>
      </c>
      <c r="L161" s="36">
        <f>SUMIFS(СВЦЭМ!$E$39:$E$782,СВЦЭМ!$A$39:$A$782,$A161,СВЦЭМ!$B$39:$B$782,L$155)+'СЕТ СН'!$F$12</f>
        <v>198.05843891000001</v>
      </c>
      <c r="M161" s="36">
        <f>SUMIFS(СВЦЭМ!$E$39:$E$782,СВЦЭМ!$A$39:$A$782,$A161,СВЦЭМ!$B$39:$B$782,M$155)+'СЕТ СН'!$F$12</f>
        <v>198.26992927000001</v>
      </c>
      <c r="N161" s="36">
        <f>SUMIFS(СВЦЭМ!$E$39:$E$782,СВЦЭМ!$A$39:$A$782,$A161,СВЦЭМ!$B$39:$B$782,N$155)+'СЕТ СН'!$F$12</f>
        <v>196.62711952000001</v>
      </c>
      <c r="O161" s="36">
        <f>SUMIFS(СВЦЭМ!$E$39:$E$782,СВЦЭМ!$A$39:$A$782,$A161,СВЦЭМ!$B$39:$B$782,O$155)+'СЕТ СН'!$F$12</f>
        <v>199.31862831000001</v>
      </c>
      <c r="P161" s="36">
        <f>SUMIFS(СВЦЭМ!$E$39:$E$782,СВЦЭМ!$A$39:$A$782,$A161,СВЦЭМ!$B$39:$B$782,P$155)+'СЕТ СН'!$F$12</f>
        <v>200.22777959999999</v>
      </c>
      <c r="Q161" s="36">
        <f>SUMIFS(СВЦЭМ!$E$39:$E$782,СВЦЭМ!$A$39:$A$782,$A161,СВЦЭМ!$B$39:$B$782,Q$155)+'СЕТ СН'!$F$12</f>
        <v>202.42087455999999</v>
      </c>
      <c r="R161" s="36">
        <f>SUMIFS(СВЦЭМ!$E$39:$E$782,СВЦЭМ!$A$39:$A$782,$A161,СВЦЭМ!$B$39:$B$782,R$155)+'СЕТ СН'!$F$12</f>
        <v>203.53395877</v>
      </c>
      <c r="S161" s="36">
        <f>SUMIFS(СВЦЭМ!$E$39:$E$782,СВЦЭМ!$A$39:$A$782,$A161,СВЦЭМ!$B$39:$B$782,S$155)+'СЕТ СН'!$F$12</f>
        <v>203.21712561999999</v>
      </c>
      <c r="T161" s="36">
        <f>SUMIFS(СВЦЭМ!$E$39:$E$782,СВЦЭМ!$A$39:$A$782,$A161,СВЦЭМ!$B$39:$B$782,T$155)+'СЕТ СН'!$F$12</f>
        <v>195.05425070999999</v>
      </c>
      <c r="U161" s="36">
        <f>SUMIFS(СВЦЭМ!$E$39:$E$782,СВЦЭМ!$A$39:$A$782,$A161,СВЦЭМ!$B$39:$B$782,U$155)+'СЕТ СН'!$F$12</f>
        <v>183.12124897999999</v>
      </c>
      <c r="V161" s="36">
        <f>SUMIFS(СВЦЭМ!$E$39:$E$782,СВЦЭМ!$A$39:$A$782,$A161,СВЦЭМ!$B$39:$B$782,V$155)+'СЕТ СН'!$F$12</f>
        <v>176.84190063</v>
      </c>
      <c r="W161" s="36">
        <f>SUMIFS(СВЦЭМ!$E$39:$E$782,СВЦЭМ!$A$39:$A$782,$A161,СВЦЭМ!$B$39:$B$782,W$155)+'СЕТ СН'!$F$12</f>
        <v>182.91947182000001</v>
      </c>
      <c r="X161" s="36">
        <f>SUMIFS(СВЦЭМ!$E$39:$E$782,СВЦЭМ!$A$39:$A$782,$A161,СВЦЭМ!$B$39:$B$782,X$155)+'СЕТ СН'!$F$12</f>
        <v>198.28805328000001</v>
      </c>
      <c r="Y161" s="36">
        <f>SUMIFS(СВЦЭМ!$E$39:$E$782,СВЦЭМ!$A$39:$A$782,$A161,СВЦЭМ!$B$39:$B$782,Y$155)+'СЕТ СН'!$F$12</f>
        <v>205.14152582</v>
      </c>
    </row>
    <row r="162" spans="1:25" ht="15.75" x14ac:dyDescent="0.2">
      <c r="A162" s="35">
        <f t="shared" si="4"/>
        <v>44476</v>
      </c>
      <c r="B162" s="36">
        <f>SUMIFS(СВЦЭМ!$E$39:$E$782,СВЦЭМ!$A$39:$A$782,$A162,СВЦЭМ!$B$39:$B$782,B$155)+'СЕТ СН'!$F$12</f>
        <v>193.04915972000001</v>
      </c>
      <c r="C162" s="36">
        <f>SUMIFS(СВЦЭМ!$E$39:$E$782,СВЦЭМ!$A$39:$A$782,$A162,СВЦЭМ!$B$39:$B$782,C$155)+'СЕТ СН'!$F$12</f>
        <v>196.41196417</v>
      </c>
      <c r="D162" s="36">
        <f>SUMIFS(СВЦЭМ!$E$39:$E$782,СВЦЭМ!$A$39:$A$782,$A162,СВЦЭМ!$B$39:$B$782,D$155)+'СЕТ СН'!$F$12</f>
        <v>187.52674082999999</v>
      </c>
      <c r="E162" s="36">
        <f>SUMIFS(СВЦЭМ!$E$39:$E$782,СВЦЭМ!$A$39:$A$782,$A162,СВЦЭМ!$B$39:$B$782,E$155)+'СЕТ СН'!$F$12</f>
        <v>187.9547657</v>
      </c>
      <c r="F162" s="36">
        <f>SUMIFS(СВЦЭМ!$E$39:$E$782,СВЦЭМ!$A$39:$A$782,$A162,СВЦЭМ!$B$39:$B$782,F$155)+'СЕТ СН'!$F$12</f>
        <v>187.78466535999999</v>
      </c>
      <c r="G162" s="36">
        <f>SUMIFS(СВЦЭМ!$E$39:$E$782,СВЦЭМ!$A$39:$A$782,$A162,СВЦЭМ!$B$39:$B$782,G$155)+'СЕТ СН'!$F$12</f>
        <v>187.85974515999999</v>
      </c>
      <c r="H162" s="36">
        <f>SUMIFS(СВЦЭМ!$E$39:$E$782,СВЦЭМ!$A$39:$A$782,$A162,СВЦЭМ!$B$39:$B$782,H$155)+'СЕТ СН'!$F$12</f>
        <v>197.60556579999999</v>
      </c>
      <c r="I162" s="36">
        <f>SUMIFS(СВЦЭМ!$E$39:$E$782,СВЦЭМ!$A$39:$A$782,$A162,СВЦЭМ!$B$39:$B$782,I$155)+'СЕТ СН'!$F$12</f>
        <v>199.63299545999999</v>
      </c>
      <c r="J162" s="36">
        <f>SUMIFS(СВЦЭМ!$E$39:$E$782,СВЦЭМ!$A$39:$A$782,$A162,СВЦЭМ!$B$39:$B$782,J$155)+'СЕТ СН'!$F$12</f>
        <v>191.64323114000001</v>
      </c>
      <c r="K162" s="36">
        <f>SUMIFS(СВЦЭМ!$E$39:$E$782,СВЦЭМ!$A$39:$A$782,$A162,СВЦЭМ!$B$39:$B$782,K$155)+'СЕТ СН'!$F$12</f>
        <v>185.88842044</v>
      </c>
      <c r="L162" s="36">
        <f>SUMIFS(СВЦЭМ!$E$39:$E$782,СВЦЭМ!$A$39:$A$782,$A162,СВЦЭМ!$B$39:$B$782,L$155)+'СЕТ СН'!$F$12</f>
        <v>183.61800826999999</v>
      </c>
      <c r="M162" s="36">
        <f>SUMIFS(СВЦЭМ!$E$39:$E$782,СВЦЭМ!$A$39:$A$782,$A162,СВЦЭМ!$B$39:$B$782,M$155)+'СЕТ СН'!$F$12</f>
        <v>187.71212105999999</v>
      </c>
      <c r="N162" s="36">
        <f>SUMIFS(СВЦЭМ!$E$39:$E$782,СВЦЭМ!$A$39:$A$782,$A162,СВЦЭМ!$B$39:$B$782,N$155)+'СЕТ СН'!$F$12</f>
        <v>189.41408720000001</v>
      </c>
      <c r="O162" s="36">
        <f>SUMIFS(СВЦЭМ!$E$39:$E$782,СВЦЭМ!$A$39:$A$782,$A162,СВЦЭМ!$B$39:$B$782,O$155)+'СЕТ СН'!$F$12</f>
        <v>188.42563630999999</v>
      </c>
      <c r="P162" s="36">
        <f>SUMIFS(СВЦЭМ!$E$39:$E$782,СВЦЭМ!$A$39:$A$782,$A162,СВЦЭМ!$B$39:$B$782,P$155)+'СЕТ СН'!$F$12</f>
        <v>188.09842049</v>
      </c>
      <c r="Q162" s="36">
        <f>SUMIFS(СВЦЭМ!$E$39:$E$782,СВЦЭМ!$A$39:$A$782,$A162,СВЦЭМ!$B$39:$B$782,Q$155)+'СЕТ СН'!$F$12</f>
        <v>189.32527934999999</v>
      </c>
      <c r="R162" s="36">
        <f>SUMIFS(СВЦЭМ!$E$39:$E$782,СВЦЭМ!$A$39:$A$782,$A162,СВЦЭМ!$B$39:$B$782,R$155)+'СЕТ СН'!$F$12</f>
        <v>188.16190602</v>
      </c>
      <c r="S162" s="36">
        <f>SUMIFS(СВЦЭМ!$E$39:$E$782,СВЦЭМ!$A$39:$A$782,$A162,СВЦЭМ!$B$39:$B$782,S$155)+'СЕТ СН'!$F$12</f>
        <v>188.08026401999999</v>
      </c>
      <c r="T162" s="36">
        <f>SUMIFS(СВЦЭМ!$E$39:$E$782,СВЦЭМ!$A$39:$A$782,$A162,СВЦЭМ!$B$39:$B$782,T$155)+'СЕТ СН'!$F$12</f>
        <v>185.11675964</v>
      </c>
      <c r="U162" s="36">
        <f>SUMIFS(СВЦЭМ!$E$39:$E$782,СВЦЭМ!$A$39:$A$782,$A162,СВЦЭМ!$B$39:$B$782,U$155)+'СЕТ СН'!$F$12</f>
        <v>180.66710914999999</v>
      </c>
      <c r="V162" s="36">
        <f>SUMIFS(СВЦЭМ!$E$39:$E$782,СВЦЭМ!$A$39:$A$782,$A162,СВЦЭМ!$B$39:$B$782,V$155)+'СЕТ СН'!$F$12</f>
        <v>183.52042201</v>
      </c>
      <c r="W162" s="36">
        <f>SUMIFS(СВЦЭМ!$E$39:$E$782,СВЦЭМ!$A$39:$A$782,$A162,СВЦЭМ!$B$39:$B$782,W$155)+'СЕТ СН'!$F$12</f>
        <v>189.86054687999999</v>
      </c>
      <c r="X162" s="36">
        <f>SUMIFS(СВЦЭМ!$E$39:$E$782,СВЦЭМ!$A$39:$A$782,$A162,СВЦЭМ!$B$39:$B$782,X$155)+'СЕТ СН'!$F$12</f>
        <v>199.85428204999999</v>
      </c>
      <c r="Y162" s="36">
        <f>SUMIFS(СВЦЭМ!$E$39:$E$782,СВЦЭМ!$A$39:$A$782,$A162,СВЦЭМ!$B$39:$B$782,Y$155)+'СЕТ СН'!$F$12</f>
        <v>201.90045775999999</v>
      </c>
    </row>
    <row r="163" spans="1:25" ht="15.75" x14ac:dyDescent="0.2">
      <c r="A163" s="35">
        <f t="shared" si="4"/>
        <v>44477</v>
      </c>
      <c r="B163" s="36">
        <f>SUMIFS(СВЦЭМ!$E$39:$E$782,СВЦЭМ!$A$39:$A$782,$A163,СВЦЭМ!$B$39:$B$782,B$155)+'СЕТ СН'!$F$12</f>
        <v>196.62420560000001</v>
      </c>
      <c r="C163" s="36">
        <f>SUMIFS(СВЦЭМ!$E$39:$E$782,СВЦЭМ!$A$39:$A$782,$A163,СВЦЭМ!$B$39:$B$782,C$155)+'СЕТ СН'!$F$12</f>
        <v>201.40062735000001</v>
      </c>
      <c r="D163" s="36">
        <f>SUMIFS(СВЦЭМ!$E$39:$E$782,СВЦЭМ!$A$39:$A$782,$A163,СВЦЭМ!$B$39:$B$782,D$155)+'СЕТ СН'!$F$12</f>
        <v>195.66554260000001</v>
      </c>
      <c r="E163" s="36">
        <f>SUMIFS(СВЦЭМ!$E$39:$E$782,СВЦЭМ!$A$39:$A$782,$A163,СВЦЭМ!$B$39:$B$782,E$155)+'СЕТ СН'!$F$12</f>
        <v>200.40593758</v>
      </c>
      <c r="F163" s="36">
        <f>SUMIFS(СВЦЭМ!$E$39:$E$782,СВЦЭМ!$A$39:$A$782,$A163,СВЦЭМ!$B$39:$B$782,F$155)+'СЕТ СН'!$F$12</f>
        <v>199.82927687</v>
      </c>
      <c r="G163" s="36">
        <f>SUMIFS(СВЦЭМ!$E$39:$E$782,СВЦЭМ!$A$39:$A$782,$A163,СВЦЭМ!$B$39:$B$782,G$155)+'СЕТ СН'!$F$12</f>
        <v>196.16902041</v>
      </c>
      <c r="H163" s="36">
        <f>SUMIFS(СВЦЭМ!$E$39:$E$782,СВЦЭМ!$A$39:$A$782,$A163,СВЦЭМ!$B$39:$B$782,H$155)+'СЕТ СН'!$F$12</f>
        <v>202.98911386</v>
      </c>
      <c r="I163" s="36">
        <f>SUMIFS(СВЦЭМ!$E$39:$E$782,СВЦЭМ!$A$39:$A$782,$A163,СВЦЭМ!$B$39:$B$782,I$155)+'СЕТ СН'!$F$12</f>
        <v>210.21214080999999</v>
      </c>
      <c r="J163" s="36">
        <f>SUMIFS(СВЦЭМ!$E$39:$E$782,СВЦЭМ!$A$39:$A$782,$A163,СВЦЭМ!$B$39:$B$782,J$155)+'СЕТ СН'!$F$12</f>
        <v>200.07387883999999</v>
      </c>
      <c r="K163" s="36">
        <f>SUMIFS(СВЦЭМ!$E$39:$E$782,СВЦЭМ!$A$39:$A$782,$A163,СВЦЭМ!$B$39:$B$782,K$155)+'СЕТ СН'!$F$12</f>
        <v>193.79482701000001</v>
      </c>
      <c r="L163" s="36">
        <f>SUMIFS(СВЦЭМ!$E$39:$E$782,СВЦЭМ!$A$39:$A$782,$A163,СВЦЭМ!$B$39:$B$782,L$155)+'СЕТ СН'!$F$12</f>
        <v>186.67678685999999</v>
      </c>
      <c r="M163" s="36">
        <f>SUMIFS(СВЦЭМ!$E$39:$E$782,СВЦЭМ!$A$39:$A$782,$A163,СВЦЭМ!$B$39:$B$782,M$155)+'СЕТ СН'!$F$12</f>
        <v>189.32260596</v>
      </c>
      <c r="N163" s="36">
        <f>SUMIFS(СВЦЭМ!$E$39:$E$782,СВЦЭМ!$A$39:$A$782,$A163,СВЦЭМ!$B$39:$B$782,N$155)+'СЕТ СН'!$F$12</f>
        <v>190.35484349999999</v>
      </c>
      <c r="O163" s="36">
        <f>SUMIFS(СВЦЭМ!$E$39:$E$782,СВЦЭМ!$A$39:$A$782,$A163,СВЦЭМ!$B$39:$B$782,O$155)+'СЕТ СН'!$F$12</f>
        <v>188.56837286000001</v>
      </c>
      <c r="P163" s="36">
        <f>SUMIFS(СВЦЭМ!$E$39:$E$782,СВЦЭМ!$A$39:$A$782,$A163,СВЦЭМ!$B$39:$B$782,P$155)+'СЕТ СН'!$F$12</f>
        <v>188.74838038999999</v>
      </c>
      <c r="Q163" s="36">
        <f>SUMIFS(СВЦЭМ!$E$39:$E$782,СВЦЭМ!$A$39:$A$782,$A163,СВЦЭМ!$B$39:$B$782,Q$155)+'СЕТ СН'!$F$12</f>
        <v>187.77121195000001</v>
      </c>
      <c r="R163" s="36">
        <f>SUMIFS(СВЦЭМ!$E$39:$E$782,СВЦЭМ!$A$39:$A$782,$A163,СВЦЭМ!$B$39:$B$782,R$155)+'СЕТ СН'!$F$12</f>
        <v>187.01571389</v>
      </c>
      <c r="S163" s="36">
        <f>SUMIFS(СВЦЭМ!$E$39:$E$782,СВЦЭМ!$A$39:$A$782,$A163,СВЦЭМ!$B$39:$B$782,S$155)+'СЕТ СН'!$F$12</f>
        <v>187.55234107999999</v>
      </c>
      <c r="T163" s="36">
        <f>SUMIFS(СВЦЭМ!$E$39:$E$782,СВЦЭМ!$A$39:$A$782,$A163,СВЦЭМ!$B$39:$B$782,T$155)+'СЕТ СН'!$F$12</f>
        <v>188.83750741</v>
      </c>
      <c r="U163" s="36">
        <f>SUMIFS(СВЦЭМ!$E$39:$E$782,СВЦЭМ!$A$39:$A$782,$A163,СВЦЭМ!$B$39:$B$782,U$155)+'СЕТ СН'!$F$12</f>
        <v>183.25984052000001</v>
      </c>
      <c r="V163" s="36">
        <f>SUMIFS(СВЦЭМ!$E$39:$E$782,СВЦЭМ!$A$39:$A$782,$A163,СВЦЭМ!$B$39:$B$782,V$155)+'СЕТ СН'!$F$12</f>
        <v>183.42401057000001</v>
      </c>
      <c r="W163" s="36">
        <f>SUMIFS(СВЦЭМ!$E$39:$E$782,СВЦЭМ!$A$39:$A$782,$A163,СВЦЭМ!$B$39:$B$782,W$155)+'СЕТ СН'!$F$12</f>
        <v>190.13019359</v>
      </c>
      <c r="X163" s="36">
        <f>SUMIFS(СВЦЭМ!$E$39:$E$782,СВЦЭМ!$A$39:$A$782,$A163,СВЦЭМ!$B$39:$B$782,X$155)+'СЕТ СН'!$F$12</f>
        <v>200.16879922000001</v>
      </c>
      <c r="Y163" s="36">
        <f>SUMIFS(СВЦЭМ!$E$39:$E$782,СВЦЭМ!$A$39:$A$782,$A163,СВЦЭМ!$B$39:$B$782,Y$155)+'СЕТ СН'!$F$12</f>
        <v>200.47451174</v>
      </c>
    </row>
    <row r="164" spans="1:25" ht="15.75" x14ac:dyDescent="0.2">
      <c r="A164" s="35">
        <f t="shared" si="4"/>
        <v>44478</v>
      </c>
      <c r="B164" s="36">
        <f>SUMIFS(СВЦЭМ!$E$39:$E$782,СВЦЭМ!$A$39:$A$782,$A164,СВЦЭМ!$B$39:$B$782,B$155)+'СЕТ СН'!$F$12</f>
        <v>178.36062375</v>
      </c>
      <c r="C164" s="36">
        <f>SUMIFS(СВЦЭМ!$E$39:$E$782,СВЦЭМ!$A$39:$A$782,$A164,СВЦЭМ!$B$39:$B$782,C$155)+'СЕТ СН'!$F$12</f>
        <v>185.51642666999999</v>
      </c>
      <c r="D164" s="36">
        <f>SUMIFS(СВЦЭМ!$E$39:$E$782,СВЦЭМ!$A$39:$A$782,$A164,СВЦЭМ!$B$39:$B$782,D$155)+'СЕТ СН'!$F$12</f>
        <v>184.93833036999999</v>
      </c>
      <c r="E164" s="36">
        <f>SUMIFS(СВЦЭМ!$E$39:$E$782,СВЦЭМ!$A$39:$A$782,$A164,СВЦЭМ!$B$39:$B$782,E$155)+'СЕТ СН'!$F$12</f>
        <v>188.81373404000001</v>
      </c>
      <c r="F164" s="36">
        <f>SUMIFS(СВЦЭМ!$E$39:$E$782,СВЦЭМ!$A$39:$A$782,$A164,СВЦЭМ!$B$39:$B$782,F$155)+'СЕТ СН'!$F$12</f>
        <v>186.49775234000001</v>
      </c>
      <c r="G164" s="36">
        <f>SUMIFS(СВЦЭМ!$E$39:$E$782,СВЦЭМ!$A$39:$A$782,$A164,СВЦЭМ!$B$39:$B$782,G$155)+'СЕТ СН'!$F$12</f>
        <v>184.97842395999999</v>
      </c>
      <c r="H164" s="36">
        <f>SUMIFS(СВЦЭМ!$E$39:$E$782,СВЦЭМ!$A$39:$A$782,$A164,СВЦЭМ!$B$39:$B$782,H$155)+'СЕТ СН'!$F$12</f>
        <v>178.98365042</v>
      </c>
      <c r="I164" s="36">
        <f>SUMIFS(СВЦЭМ!$E$39:$E$782,СВЦЭМ!$A$39:$A$782,$A164,СВЦЭМ!$B$39:$B$782,I$155)+'СЕТ СН'!$F$12</f>
        <v>193.70351980999999</v>
      </c>
      <c r="J164" s="36">
        <f>SUMIFS(СВЦЭМ!$E$39:$E$782,СВЦЭМ!$A$39:$A$782,$A164,СВЦЭМ!$B$39:$B$782,J$155)+'СЕТ СН'!$F$12</f>
        <v>199.81467522</v>
      </c>
      <c r="K164" s="36">
        <f>SUMIFS(СВЦЭМ!$E$39:$E$782,СВЦЭМ!$A$39:$A$782,$A164,СВЦЭМ!$B$39:$B$782,K$155)+'СЕТ СН'!$F$12</f>
        <v>187.94083835000001</v>
      </c>
      <c r="L164" s="36">
        <f>SUMIFS(СВЦЭМ!$E$39:$E$782,СВЦЭМ!$A$39:$A$782,$A164,СВЦЭМ!$B$39:$B$782,L$155)+'СЕТ СН'!$F$12</f>
        <v>183.02820374999999</v>
      </c>
      <c r="M164" s="36">
        <f>SUMIFS(СВЦЭМ!$E$39:$E$782,СВЦЭМ!$A$39:$A$782,$A164,СВЦЭМ!$B$39:$B$782,M$155)+'СЕТ СН'!$F$12</f>
        <v>184.30849276000001</v>
      </c>
      <c r="N164" s="36">
        <f>SUMIFS(СВЦЭМ!$E$39:$E$782,СВЦЭМ!$A$39:$A$782,$A164,СВЦЭМ!$B$39:$B$782,N$155)+'СЕТ СН'!$F$12</f>
        <v>187.76769364</v>
      </c>
      <c r="O164" s="36">
        <f>SUMIFS(СВЦЭМ!$E$39:$E$782,СВЦЭМ!$A$39:$A$782,$A164,СВЦЭМ!$B$39:$B$782,O$155)+'СЕТ СН'!$F$12</f>
        <v>187.29141190999999</v>
      </c>
      <c r="P164" s="36">
        <f>SUMIFS(СВЦЭМ!$E$39:$E$782,СВЦЭМ!$A$39:$A$782,$A164,СВЦЭМ!$B$39:$B$782,P$155)+'СЕТ СН'!$F$12</f>
        <v>186.75351749000001</v>
      </c>
      <c r="Q164" s="36">
        <f>SUMIFS(СВЦЭМ!$E$39:$E$782,СВЦЭМ!$A$39:$A$782,$A164,СВЦЭМ!$B$39:$B$782,Q$155)+'СЕТ СН'!$F$12</f>
        <v>200.56858391</v>
      </c>
      <c r="R164" s="36">
        <f>SUMIFS(СВЦЭМ!$E$39:$E$782,СВЦЭМ!$A$39:$A$782,$A164,СВЦЭМ!$B$39:$B$782,R$155)+'СЕТ СН'!$F$12</f>
        <v>193.40617406000001</v>
      </c>
      <c r="S164" s="36">
        <f>SUMIFS(СВЦЭМ!$E$39:$E$782,СВЦЭМ!$A$39:$A$782,$A164,СВЦЭМ!$B$39:$B$782,S$155)+'СЕТ СН'!$F$12</f>
        <v>187.91184063</v>
      </c>
      <c r="T164" s="36">
        <f>SUMIFS(СВЦЭМ!$E$39:$E$782,СВЦЭМ!$A$39:$A$782,$A164,СВЦЭМ!$B$39:$B$782,T$155)+'СЕТ СН'!$F$12</f>
        <v>183.34429101000001</v>
      </c>
      <c r="U164" s="36">
        <f>SUMIFS(СВЦЭМ!$E$39:$E$782,СВЦЭМ!$A$39:$A$782,$A164,СВЦЭМ!$B$39:$B$782,U$155)+'СЕТ СН'!$F$12</f>
        <v>177.97102802000001</v>
      </c>
      <c r="V164" s="36">
        <f>SUMIFS(СВЦЭМ!$E$39:$E$782,СВЦЭМ!$A$39:$A$782,$A164,СВЦЭМ!$B$39:$B$782,V$155)+'СЕТ СН'!$F$12</f>
        <v>174.79726581</v>
      </c>
      <c r="W164" s="36">
        <f>SUMIFS(СВЦЭМ!$E$39:$E$782,СВЦЭМ!$A$39:$A$782,$A164,СВЦЭМ!$B$39:$B$782,W$155)+'СЕТ СН'!$F$12</f>
        <v>183.41066094999999</v>
      </c>
      <c r="X164" s="36">
        <f>SUMIFS(СВЦЭМ!$E$39:$E$782,СВЦЭМ!$A$39:$A$782,$A164,СВЦЭМ!$B$39:$B$782,X$155)+'СЕТ СН'!$F$12</f>
        <v>190.98811044000001</v>
      </c>
      <c r="Y164" s="36">
        <f>SUMIFS(СВЦЭМ!$E$39:$E$782,СВЦЭМ!$A$39:$A$782,$A164,СВЦЭМ!$B$39:$B$782,Y$155)+'СЕТ СН'!$F$12</f>
        <v>193.41922105</v>
      </c>
    </row>
    <row r="165" spans="1:25" ht="15.75" x14ac:dyDescent="0.2">
      <c r="A165" s="35">
        <f t="shared" si="4"/>
        <v>44479</v>
      </c>
      <c r="B165" s="36">
        <f>SUMIFS(СВЦЭМ!$E$39:$E$782,СВЦЭМ!$A$39:$A$782,$A165,СВЦЭМ!$B$39:$B$782,B$155)+'СЕТ СН'!$F$12</f>
        <v>228.45641574000001</v>
      </c>
      <c r="C165" s="36">
        <f>SUMIFS(СВЦЭМ!$E$39:$E$782,СВЦЭМ!$A$39:$A$782,$A165,СВЦЭМ!$B$39:$B$782,C$155)+'СЕТ СН'!$F$12</f>
        <v>233.49198267</v>
      </c>
      <c r="D165" s="36">
        <f>SUMIFS(СВЦЭМ!$E$39:$E$782,СВЦЭМ!$A$39:$A$782,$A165,СВЦЭМ!$B$39:$B$782,D$155)+'СЕТ СН'!$F$12</f>
        <v>230.49662556000001</v>
      </c>
      <c r="E165" s="36">
        <f>SUMIFS(СВЦЭМ!$E$39:$E$782,СВЦЭМ!$A$39:$A$782,$A165,СВЦЭМ!$B$39:$B$782,E$155)+'СЕТ СН'!$F$12</f>
        <v>227.77289511000001</v>
      </c>
      <c r="F165" s="36">
        <f>SUMIFS(СВЦЭМ!$E$39:$E$782,СВЦЭМ!$A$39:$A$782,$A165,СВЦЭМ!$B$39:$B$782,F$155)+'СЕТ СН'!$F$12</f>
        <v>225.96928141999999</v>
      </c>
      <c r="G165" s="36">
        <f>SUMIFS(СВЦЭМ!$E$39:$E$782,СВЦЭМ!$A$39:$A$782,$A165,СВЦЭМ!$B$39:$B$782,G$155)+'СЕТ СН'!$F$12</f>
        <v>226.30142508</v>
      </c>
      <c r="H165" s="36">
        <f>SUMIFS(СВЦЭМ!$E$39:$E$782,СВЦЭМ!$A$39:$A$782,$A165,СВЦЭМ!$B$39:$B$782,H$155)+'СЕТ СН'!$F$12</f>
        <v>233.82807331999999</v>
      </c>
      <c r="I165" s="36">
        <f>SUMIFS(СВЦЭМ!$E$39:$E$782,СВЦЭМ!$A$39:$A$782,$A165,СВЦЭМ!$B$39:$B$782,I$155)+'СЕТ СН'!$F$12</f>
        <v>230.43728849999999</v>
      </c>
      <c r="J165" s="36">
        <f>SUMIFS(СВЦЭМ!$E$39:$E$782,СВЦЭМ!$A$39:$A$782,$A165,СВЦЭМ!$B$39:$B$782,J$155)+'СЕТ СН'!$F$12</f>
        <v>218.94090926000001</v>
      </c>
      <c r="K165" s="36">
        <f>SUMIFS(СВЦЭМ!$E$39:$E$782,СВЦЭМ!$A$39:$A$782,$A165,СВЦЭМ!$B$39:$B$782,K$155)+'СЕТ СН'!$F$12</f>
        <v>212.09031643</v>
      </c>
      <c r="L165" s="36">
        <f>SUMIFS(СВЦЭМ!$E$39:$E$782,СВЦЭМ!$A$39:$A$782,$A165,СВЦЭМ!$B$39:$B$782,L$155)+'СЕТ СН'!$F$12</f>
        <v>210.39916478000001</v>
      </c>
      <c r="M165" s="36">
        <f>SUMIFS(СВЦЭМ!$E$39:$E$782,СВЦЭМ!$A$39:$A$782,$A165,СВЦЭМ!$B$39:$B$782,M$155)+'СЕТ СН'!$F$12</f>
        <v>210.34014676000001</v>
      </c>
      <c r="N165" s="36">
        <f>SUMIFS(СВЦЭМ!$E$39:$E$782,СВЦЭМ!$A$39:$A$782,$A165,СВЦЭМ!$B$39:$B$782,N$155)+'СЕТ СН'!$F$12</f>
        <v>210.76060960999999</v>
      </c>
      <c r="O165" s="36">
        <f>SUMIFS(СВЦЭМ!$E$39:$E$782,СВЦЭМ!$A$39:$A$782,$A165,СВЦЭМ!$B$39:$B$782,O$155)+'СЕТ СН'!$F$12</f>
        <v>213.05690059</v>
      </c>
      <c r="P165" s="36">
        <f>SUMIFS(СВЦЭМ!$E$39:$E$782,СВЦЭМ!$A$39:$A$782,$A165,СВЦЭМ!$B$39:$B$782,P$155)+'СЕТ СН'!$F$12</f>
        <v>213.09102336999999</v>
      </c>
      <c r="Q165" s="36">
        <f>SUMIFS(СВЦЭМ!$E$39:$E$782,СВЦЭМ!$A$39:$A$782,$A165,СВЦЭМ!$B$39:$B$782,Q$155)+'СЕТ СН'!$F$12</f>
        <v>214.90116842</v>
      </c>
      <c r="R165" s="36">
        <f>SUMIFS(СВЦЭМ!$E$39:$E$782,СВЦЭМ!$A$39:$A$782,$A165,СВЦЭМ!$B$39:$B$782,R$155)+'СЕТ СН'!$F$12</f>
        <v>214.31524160999999</v>
      </c>
      <c r="S165" s="36">
        <f>SUMIFS(СВЦЭМ!$E$39:$E$782,СВЦЭМ!$A$39:$A$782,$A165,СВЦЭМ!$B$39:$B$782,S$155)+'СЕТ СН'!$F$12</f>
        <v>213.20576281999999</v>
      </c>
      <c r="T165" s="36">
        <f>SUMIFS(СВЦЭМ!$E$39:$E$782,СВЦЭМ!$A$39:$A$782,$A165,СВЦЭМ!$B$39:$B$782,T$155)+'СЕТ СН'!$F$12</f>
        <v>204.85513517999999</v>
      </c>
      <c r="U165" s="36">
        <f>SUMIFS(СВЦЭМ!$E$39:$E$782,СВЦЭМ!$A$39:$A$782,$A165,СВЦЭМ!$B$39:$B$782,U$155)+'СЕТ СН'!$F$12</f>
        <v>204.77226464</v>
      </c>
      <c r="V165" s="36">
        <f>SUMIFS(СВЦЭМ!$E$39:$E$782,СВЦЭМ!$A$39:$A$782,$A165,СВЦЭМ!$B$39:$B$782,V$155)+'СЕТ СН'!$F$12</f>
        <v>200.48166316999999</v>
      </c>
      <c r="W165" s="36">
        <f>SUMIFS(СВЦЭМ!$E$39:$E$782,СВЦЭМ!$A$39:$A$782,$A165,СВЦЭМ!$B$39:$B$782,W$155)+'СЕТ СН'!$F$12</f>
        <v>207.83249934</v>
      </c>
      <c r="X165" s="36">
        <f>SUMIFS(СВЦЭМ!$E$39:$E$782,СВЦЭМ!$A$39:$A$782,$A165,СВЦЭМ!$B$39:$B$782,X$155)+'СЕТ СН'!$F$12</f>
        <v>213.97527559</v>
      </c>
      <c r="Y165" s="36">
        <f>SUMIFS(СВЦЭМ!$E$39:$E$782,СВЦЭМ!$A$39:$A$782,$A165,СВЦЭМ!$B$39:$B$782,Y$155)+'СЕТ СН'!$F$12</f>
        <v>215.56185274000001</v>
      </c>
    </row>
    <row r="166" spans="1:25" ht="15.75" x14ac:dyDescent="0.2">
      <c r="A166" s="35">
        <f t="shared" si="4"/>
        <v>44480</v>
      </c>
      <c r="B166" s="36">
        <f>SUMIFS(СВЦЭМ!$E$39:$E$782,СВЦЭМ!$A$39:$A$782,$A166,СВЦЭМ!$B$39:$B$782,B$155)+'СЕТ СН'!$F$12</f>
        <v>200.44028517999999</v>
      </c>
      <c r="C166" s="36">
        <f>SUMIFS(СВЦЭМ!$E$39:$E$782,СВЦЭМ!$A$39:$A$782,$A166,СВЦЭМ!$B$39:$B$782,C$155)+'СЕТ СН'!$F$12</f>
        <v>207.49535191000001</v>
      </c>
      <c r="D166" s="36">
        <f>SUMIFS(СВЦЭМ!$E$39:$E$782,СВЦЭМ!$A$39:$A$782,$A166,СВЦЭМ!$B$39:$B$782,D$155)+'СЕТ СН'!$F$12</f>
        <v>202.11905157000001</v>
      </c>
      <c r="E166" s="36">
        <f>SUMIFS(СВЦЭМ!$E$39:$E$782,СВЦЭМ!$A$39:$A$782,$A166,СВЦЭМ!$B$39:$B$782,E$155)+'СЕТ СН'!$F$12</f>
        <v>200.62010835999999</v>
      </c>
      <c r="F166" s="36">
        <f>SUMIFS(СВЦЭМ!$E$39:$E$782,СВЦЭМ!$A$39:$A$782,$A166,СВЦЭМ!$B$39:$B$782,F$155)+'СЕТ СН'!$F$12</f>
        <v>200.54678007999999</v>
      </c>
      <c r="G166" s="36">
        <f>SUMIFS(СВЦЭМ!$E$39:$E$782,СВЦЭМ!$A$39:$A$782,$A166,СВЦЭМ!$B$39:$B$782,G$155)+'СЕТ СН'!$F$12</f>
        <v>203.21368852000001</v>
      </c>
      <c r="H166" s="36">
        <f>SUMIFS(СВЦЭМ!$E$39:$E$782,СВЦЭМ!$A$39:$A$782,$A166,СВЦЭМ!$B$39:$B$782,H$155)+'СЕТ СН'!$F$12</f>
        <v>216.19953253</v>
      </c>
      <c r="I166" s="36">
        <f>SUMIFS(СВЦЭМ!$E$39:$E$782,СВЦЭМ!$A$39:$A$782,$A166,СВЦЭМ!$B$39:$B$782,I$155)+'СЕТ СН'!$F$12</f>
        <v>211.04760666999999</v>
      </c>
      <c r="J166" s="36">
        <f>SUMIFS(СВЦЭМ!$E$39:$E$782,СВЦЭМ!$A$39:$A$782,$A166,СВЦЭМ!$B$39:$B$782,J$155)+'СЕТ СН'!$F$12</f>
        <v>200.65714342000001</v>
      </c>
      <c r="K166" s="36">
        <f>SUMIFS(СВЦЭМ!$E$39:$E$782,СВЦЭМ!$A$39:$A$782,$A166,СВЦЭМ!$B$39:$B$782,K$155)+'СЕТ СН'!$F$12</f>
        <v>197.58798580999999</v>
      </c>
      <c r="L166" s="36">
        <f>SUMIFS(СВЦЭМ!$E$39:$E$782,СВЦЭМ!$A$39:$A$782,$A166,СВЦЭМ!$B$39:$B$782,L$155)+'СЕТ СН'!$F$12</f>
        <v>197.77376366999999</v>
      </c>
      <c r="M166" s="36">
        <f>SUMIFS(СВЦЭМ!$E$39:$E$782,СВЦЭМ!$A$39:$A$782,$A166,СВЦЭМ!$B$39:$B$782,M$155)+'СЕТ СН'!$F$12</f>
        <v>201.70130725999999</v>
      </c>
      <c r="N166" s="36">
        <f>SUMIFS(СВЦЭМ!$E$39:$E$782,СВЦЭМ!$A$39:$A$782,$A166,СВЦЭМ!$B$39:$B$782,N$155)+'СЕТ СН'!$F$12</f>
        <v>202.38067785000001</v>
      </c>
      <c r="O166" s="36">
        <f>SUMIFS(СВЦЭМ!$E$39:$E$782,СВЦЭМ!$A$39:$A$782,$A166,СВЦЭМ!$B$39:$B$782,O$155)+'СЕТ СН'!$F$12</f>
        <v>202.11018763999999</v>
      </c>
      <c r="P166" s="36">
        <f>SUMIFS(СВЦЭМ!$E$39:$E$782,СВЦЭМ!$A$39:$A$782,$A166,СВЦЭМ!$B$39:$B$782,P$155)+'СЕТ СН'!$F$12</f>
        <v>202.75309407</v>
      </c>
      <c r="Q166" s="36">
        <f>SUMIFS(СВЦЭМ!$E$39:$E$782,СВЦЭМ!$A$39:$A$782,$A166,СВЦЭМ!$B$39:$B$782,Q$155)+'СЕТ СН'!$F$12</f>
        <v>203.08778903000001</v>
      </c>
      <c r="R166" s="36">
        <f>SUMIFS(СВЦЭМ!$E$39:$E$782,СВЦЭМ!$A$39:$A$782,$A166,СВЦЭМ!$B$39:$B$782,R$155)+'СЕТ СН'!$F$12</f>
        <v>201.57473865</v>
      </c>
      <c r="S166" s="36">
        <f>SUMIFS(СВЦЭМ!$E$39:$E$782,СВЦЭМ!$A$39:$A$782,$A166,СВЦЭМ!$B$39:$B$782,S$155)+'СЕТ СН'!$F$12</f>
        <v>200.10223893</v>
      </c>
      <c r="T166" s="36">
        <f>SUMIFS(СВЦЭМ!$E$39:$E$782,СВЦЭМ!$A$39:$A$782,$A166,СВЦЭМ!$B$39:$B$782,T$155)+'СЕТ СН'!$F$12</f>
        <v>195.30037261999999</v>
      </c>
      <c r="U166" s="36">
        <f>SUMIFS(СВЦЭМ!$E$39:$E$782,СВЦЭМ!$A$39:$A$782,$A166,СВЦЭМ!$B$39:$B$782,U$155)+'СЕТ СН'!$F$12</f>
        <v>193.34908720999999</v>
      </c>
      <c r="V166" s="36">
        <f>SUMIFS(СВЦЭМ!$E$39:$E$782,СВЦЭМ!$A$39:$A$782,$A166,СВЦЭМ!$B$39:$B$782,V$155)+'СЕТ СН'!$F$12</f>
        <v>193.02069227999999</v>
      </c>
      <c r="W166" s="36">
        <f>SUMIFS(СВЦЭМ!$E$39:$E$782,СВЦЭМ!$A$39:$A$782,$A166,СВЦЭМ!$B$39:$B$782,W$155)+'СЕТ СН'!$F$12</f>
        <v>197.99717347999999</v>
      </c>
      <c r="X166" s="36">
        <f>SUMIFS(СВЦЭМ!$E$39:$E$782,СВЦЭМ!$A$39:$A$782,$A166,СВЦЭМ!$B$39:$B$782,X$155)+'СЕТ СН'!$F$12</f>
        <v>200.85655256999999</v>
      </c>
      <c r="Y166" s="36">
        <f>SUMIFS(СВЦЭМ!$E$39:$E$782,СВЦЭМ!$A$39:$A$782,$A166,СВЦЭМ!$B$39:$B$782,Y$155)+'СЕТ СН'!$F$12</f>
        <v>207.61651497</v>
      </c>
    </row>
    <row r="167" spans="1:25" ht="15.75" x14ac:dyDescent="0.2">
      <c r="A167" s="35">
        <f t="shared" si="4"/>
        <v>44481</v>
      </c>
      <c r="B167" s="36">
        <f>SUMIFS(СВЦЭМ!$E$39:$E$782,СВЦЭМ!$A$39:$A$782,$A167,СВЦЭМ!$B$39:$B$782,B$155)+'СЕТ СН'!$F$12</f>
        <v>213.28599371000001</v>
      </c>
      <c r="C167" s="36">
        <f>SUMIFS(СВЦЭМ!$E$39:$E$782,СВЦЭМ!$A$39:$A$782,$A167,СВЦЭМ!$B$39:$B$782,C$155)+'СЕТ СН'!$F$12</f>
        <v>217.71410653999999</v>
      </c>
      <c r="D167" s="36">
        <f>SUMIFS(СВЦЭМ!$E$39:$E$782,СВЦЭМ!$A$39:$A$782,$A167,СВЦЭМ!$B$39:$B$782,D$155)+'СЕТ СН'!$F$12</f>
        <v>201.40330234999999</v>
      </c>
      <c r="E167" s="36">
        <f>SUMIFS(СВЦЭМ!$E$39:$E$782,СВЦЭМ!$A$39:$A$782,$A167,СВЦЭМ!$B$39:$B$782,E$155)+'СЕТ СН'!$F$12</f>
        <v>200.32876582</v>
      </c>
      <c r="F167" s="36">
        <f>SUMIFS(СВЦЭМ!$E$39:$E$782,СВЦЭМ!$A$39:$A$782,$A167,СВЦЭМ!$B$39:$B$782,F$155)+'СЕТ СН'!$F$12</f>
        <v>200.20901642999999</v>
      </c>
      <c r="G167" s="36">
        <f>SUMIFS(СВЦЭМ!$E$39:$E$782,СВЦЭМ!$A$39:$A$782,$A167,СВЦЭМ!$B$39:$B$782,G$155)+'СЕТ СН'!$F$12</f>
        <v>200.34451023</v>
      </c>
      <c r="H167" s="36">
        <f>SUMIFS(СВЦЭМ!$E$39:$E$782,СВЦЭМ!$A$39:$A$782,$A167,СВЦЭМ!$B$39:$B$782,H$155)+'СЕТ СН'!$F$12</f>
        <v>214.54694634000001</v>
      </c>
      <c r="I167" s="36">
        <f>SUMIFS(СВЦЭМ!$E$39:$E$782,СВЦЭМ!$A$39:$A$782,$A167,СВЦЭМ!$B$39:$B$782,I$155)+'СЕТ СН'!$F$12</f>
        <v>203.89635730000001</v>
      </c>
      <c r="J167" s="36">
        <f>SUMIFS(СВЦЭМ!$E$39:$E$782,СВЦЭМ!$A$39:$A$782,$A167,СВЦЭМ!$B$39:$B$782,J$155)+'СЕТ СН'!$F$12</f>
        <v>196.24346881</v>
      </c>
      <c r="K167" s="36">
        <f>SUMIFS(СВЦЭМ!$E$39:$E$782,СВЦЭМ!$A$39:$A$782,$A167,СВЦЭМ!$B$39:$B$782,K$155)+'СЕТ СН'!$F$12</f>
        <v>195.12082978000001</v>
      </c>
      <c r="L167" s="36">
        <f>SUMIFS(СВЦЭМ!$E$39:$E$782,СВЦЭМ!$A$39:$A$782,$A167,СВЦЭМ!$B$39:$B$782,L$155)+'СЕТ СН'!$F$12</f>
        <v>193.59392836999999</v>
      </c>
      <c r="M167" s="36">
        <f>SUMIFS(СВЦЭМ!$E$39:$E$782,СВЦЭМ!$A$39:$A$782,$A167,СВЦЭМ!$B$39:$B$782,M$155)+'СЕТ СН'!$F$12</f>
        <v>201.43421703999999</v>
      </c>
      <c r="N167" s="36">
        <f>SUMIFS(СВЦЭМ!$E$39:$E$782,СВЦЭМ!$A$39:$A$782,$A167,СВЦЭМ!$B$39:$B$782,N$155)+'СЕТ СН'!$F$12</f>
        <v>208.39535315000001</v>
      </c>
      <c r="O167" s="36">
        <f>SUMIFS(СВЦЭМ!$E$39:$E$782,СВЦЭМ!$A$39:$A$782,$A167,СВЦЭМ!$B$39:$B$782,O$155)+'СЕТ СН'!$F$12</f>
        <v>206.84233936999999</v>
      </c>
      <c r="P167" s="36">
        <f>SUMIFS(СВЦЭМ!$E$39:$E$782,СВЦЭМ!$A$39:$A$782,$A167,СВЦЭМ!$B$39:$B$782,P$155)+'СЕТ СН'!$F$12</f>
        <v>207.28104965</v>
      </c>
      <c r="Q167" s="36">
        <f>SUMIFS(СВЦЭМ!$E$39:$E$782,СВЦЭМ!$A$39:$A$782,$A167,СВЦЭМ!$B$39:$B$782,Q$155)+'СЕТ СН'!$F$12</f>
        <v>207.06907397000001</v>
      </c>
      <c r="R167" s="36">
        <f>SUMIFS(СВЦЭМ!$E$39:$E$782,СВЦЭМ!$A$39:$A$782,$A167,СВЦЭМ!$B$39:$B$782,R$155)+'СЕТ СН'!$F$12</f>
        <v>205.86617296</v>
      </c>
      <c r="S167" s="36">
        <f>SUMIFS(СВЦЭМ!$E$39:$E$782,СВЦЭМ!$A$39:$A$782,$A167,СВЦЭМ!$B$39:$B$782,S$155)+'СЕТ СН'!$F$12</f>
        <v>205.45621585000001</v>
      </c>
      <c r="T167" s="36">
        <f>SUMIFS(СВЦЭМ!$E$39:$E$782,СВЦЭМ!$A$39:$A$782,$A167,СВЦЭМ!$B$39:$B$782,T$155)+'СЕТ СН'!$F$12</f>
        <v>193.97852098000001</v>
      </c>
      <c r="U167" s="36">
        <f>SUMIFS(СВЦЭМ!$E$39:$E$782,СВЦЭМ!$A$39:$A$782,$A167,СВЦЭМ!$B$39:$B$782,U$155)+'СЕТ СН'!$F$12</f>
        <v>187.18591007000001</v>
      </c>
      <c r="V167" s="36">
        <f>SUMIFS(СВЦЭМ!$E$39:$E$782,СВЦЭМ!$A$39:$A$782,$A167,СВЦЭМ!$B$39:$B$782,V$155)+'СЕТ СН'!$F$12</f>
        <v>181.22849031999999</v>
      </c>
      <c r="W167" s="36">
        <f>SUMIFS(СВЦЭМ!$E$39:$E$782,СВЦЭМ!$A$39:$A$782,$A167,СВЦЭМ!$B$39:$B$782,W$155)+'СЕТ СН'!$F$12</f>
        <v>186.01127303999999</v>
      </c>
      <c r="X167" s="36">
        <f>SUMIFS(СВЦЭМ!$E$39:$E$782,СВЦЭМ!$A$39:$A$782,$A167,СВЦЭМ!$B$39:$B$782,X$155)+'СЕТ СН'!$F$12</f>
        <v>188.15385029999999</v>
      </c>
      <c r="Y167" s="36">
        <f>SUMIFS(СВЦЭМ!$E$39:$E$782,СВЦЭМ!$A$39:$A$782,$A167,СВЦЭМ!$B$39:$B$782,Y$155)+'СЕТ СН'!$F$12</f>
        <v>192.42375446</v>
      </c>
    </row>
    <row r="168" spans="1:25" ht="15.75" x14ac:dyDescent="0.2">
      <c r="A168" s="35">
        <f t="shared" si="4"/>
        <v>44482</v>
      </c>
      <c r="B168" s="36">
        <f>SUMIFS(СВЦЭМ!$E$39:$E$782,СВЦЭМ!$A$39:$A$782,$A168,СВЦЭМ!$B$39:$B$782,B$155)+'СЕТ СН'!$F$12</f>
        <v>188.93692315000001</v>
      </c>
      <c r="C168" s="36">
        <f>SUMIFS(СВЦЭМ!$E$39:$E$782,СВЦЭМ!$A$39:$A$782,$A168,СВЦЭМ!$B$39:$B$782,C$155)+'СЕТ СН'!$F$12</f>
        <v>211.40507319</v>
      </c>
      <c r="D168" s="36">
        <f>SUMIFS(СВЦЭМ!$E$39:$E$782,СВЦЭМ!$A$39:$A$782,$A168,СВЦЭМ!$B$39:$B$782,D$155)+'СЕТ СН'!$F$12</f>
        <v>198.70908057</v>
      </c>
      <c r="E168" s="36">
        <f>SUMIFS(СВЦЭМ!$E$39:$E$782,СВЦЭМ!$A$39:$A$782,$A168,СВЦЭМ!$B$39:$B$782,E$155)+'СЕТ СН'!$F$12</f>
        <v>195.29428593</v>
      </c>
      <c r="F168" s="36">
        <f>SUMIFS(СВЦЭМ!$E$39:$E$782,СВЦЭМ!$A$39:$A$782,$A168,СВЦЭМ!$B$39:$B$782,F$155)+'СЕТ СН'!$F$12</f>
        <v>194.31865146999999</v>
      </c>
      <c r="G168" s="36">
        <f>SUMIFS(СВЦЭМ!$E$39:$E$782,СВЦЭМ!$A$39:$A$782,$A168,СВЦЭМ!$B$39:$B$782,G$155)+'СЕТ СН'!$F$12</f>
        <v>196.9190122</v>
      </c>
      <c r="H168" s="36">
        <f>SUMIFS(СВЦЭМ!$E$39:$E$782,СВЦЭМ!$A$39:$A$782,$A168,СВЦЭМ!$B$39:$B$782,H$155)+'СЕТ СН'!$F$12</f>
        <v>209.46098505000001</v>
      </c>
      <c r="I168" s="36">
        <f>SUMIFS(СВЦЭМ!$E$39:$E$782,СВЦЭМ!$A$39:$A$782,$A168,СВЦЭМ!$B$39:$B$782,I$155)+'СЕТ СН'!$F$12</f>
        <v>203.36077474999999</v>
      </c>
      <c r="J168" s="36">
        <f>SUMIFS(СВЦЭМ!$E$39:$E$782,СВЦЭМ!$A$39:$A$782,$A168,СВЦЭМ!$B$39:$B$782,J$155)+'СЕТ СН'!$F$12</f>
        <v>197.40571306000001</v>
      </c>
      <c r="K168" s="36">
        <f>SUMIFS(СВЦЭМ!$E$39:$E$782,СВЦЭМ!$A$39:$A$782,$A168,СВЦЭМ!$B$39:$B$782,K$155)+'СЕТ СН'!$F$12</f>
        <v>187.11772245</v>
      </c>
      <c r="L168" s="36">
        <f>SUMIFS(СВЦЭМ!$E$39:$E$782,СВЦЭМ!$A$39:$A$782,$A168,СВЦЭМ!$B$39:$B$782,L$155)+'СЕТ СН'!$F$12</f>
        <v>185.18292337</v>
      </c>
      <c r="M168" s="36">
        <f>SUMIFS(СВЦЭМ!$E$39:$E$782,СВЦЭМ!$A$39:$A$782,$A168,СВЦЭМ!$B$39:$B$782,M$155)+'СЕТ СН'!$F$12</f>
        <v>189.01975332000001</v>
      </c>
      <c r="N168" s="36">
        <f>SUMIFS(СВЦЭМ!$E$39:$E$782,СВЦЭМ!$A$39:$A$782,$A168,СВЦЭМ!$B$39:$B$782,N$155)+'СЕТ СН'!$F$12</f>
        <v>199.05249773</v>
      </c>
      <c r="O168" s="36">
        <f>SUMIFS(СВЦЭМ!$E$39:$E$782,СВЦЭМ!$A$39:$A$782,$A168,СВЦЭМ!$B$39:$B$782,O$155)+'СЕТ СН'!$F$12</f>
        <v>205.44516526999999</v>
      </c>
      <c r="P168" s="36">
        <f>SUMIFS(СВЦЭМ!$E$39:$E$782,СВЦЭМ!$A$39:$A$782,$A168,СВЦЭМ!$B$39:$B$782,P$155)+'СЕТ СН'!$F$12</f>
        <v>204.59431351999999</v>
      </c>
      <c r="Q168" s="36">
        <f>SUMIFS(СВЦЭМ!$E$39:$E$782,СВЦЭМ!$A$39:$A$782,$A168,СВЦЭМ!$B$39:$B$782,Q$155)+'СЕТ СН'!$F$12</f>
        <v>203.90539154999999</v>
      </c>
      <c r="R168" s="36">
        <f>SUMIFS(СВЦЭМ!$E$39:$E$782,СВЦЭМ!$A$39:$A$782,$A168,СВЦЭМ!$B$39:$B$782,R$155)+'СЕТ СН'!$F$12</f>
        <v>203.01157047999999</v>
      </c>
      <c r="S168" s="36">
        <f>SUMIFS(СВЦЭМ!$E$39:$E$782,СВЦЭМ!$A$39:$A$782,$A168,СВЦЭМ!$B$39:$B$782,S$155)+'СЕТ СН'!$F$12</f>
        <v>196.28424000999999</v>
      </c>
      <c r="T168" s="36">
        <f>SUMIFS(СВЦЭМ!$E$39:$E$782,СВЦЭМ!$A$39:$A$782,$A168,СВЦЭМ!$B$39:$B$782,T$155)+'СЕТ СН'!$F$12</f>
        <v>178.66569798</v>
      </c>
      <c r="U168" s="36">
        <f>SUMIFS(СВЦЭМ!$E$39:$E$782,СВЦЭМ!$A$39:$A$782,$A168,СВЦЭМ!$B$39:$B$782,U$155)+'СЕТ СН'!$F$12</f>
        <v>171.57763043</v>
      </c>
      <c r="V168" s="36">
        <f>SUMIFS(СВЦЭМ!$E$39:$E$782,СВЦЭМ!$A$39:$A$782,$A168,СВЦЭМ!$B$39:$B$782,V$155)+'СЕТ СН'!$F$12</f>
        <v>169.92347849000001</v>
      </c>
      <c r="W168" s="36">
        <f>SUMIFS(СВЦЭМ!$E$39:$E$782,СВЦЭМ!$A$39:$A$782,$A168,СВЦЭМ!$B$39:$B$782,W$155)+'СЕТ СН'!$F$12</f>
        <v>179.99712628</v>
      </c>
      <c r="X168" s="36">
        <f>SUMIFS(СВЦЭМ!$E$39:$E$782,СВЦЭМ!$A$39:$A$782,$A168,СВЦЭМ!$B$39:$B$782,X$155)+'СЕТ СН'!$F$12</f>
        <v>186.20784001000001</v>
      </c>
      <c r="Y168" s="36">
        <f>SUMIFS(СВЦЭМ!$E$39:$E$782,СВЦЭМ!$A$39:$A$782,$A168,СВЦЭМ!$B$39:$B$782,Y$155)+'СЕТ СН'!$F$12</f>
        <v>201.51435547</v>
      </c>
    </row>
    <row r="169" spans="1:25" ht="15.75" x14ac:dyDescent="0.2">
      <c r="A169" s="35">
        <f t="shared" si="4"/>
        <v>44483</v>
      </c>
      <c r="B169" s="36">
        <f>SUMIFS(СВЦЭМ!$E$39:$E$782,СВЦЭМ!$A$39:$A$782,$A169,СВЦЭМ!$B$39:$B$782,B$155)+'СЕТ СН'!$F$12</f>
        <v>216.21867107</v>
      </c>
      <c r="C169" s="36">
        <f>SUMIFS(СВЦЭМ!$E$39:$E$782,СВЦЭМ!$A$39:$A$782,$A169,СВЦЭМ!$B$39:$B$782,C$155)+'СЕТ СН'!$F$12</f>
        <v>211.10482725</v>
      </c>
      <c r="D169" s="36">
        <f>SUMIFS(СВЦЭМ!$E$39:$E$782,СВЦЭМ!$A$39:$A$782,$A169,СВЦЭМ!$B$39:$B$782,D$155)+'СЕТ СН'!$F$12</f>
        <v>194.10174458</v>
      </c>
      <c r="E169" s="36">
        <f>SUMIFS(СВЦЭМ!$E$39:$E$782,СВЦЭМ!$A$39:$A$782,$A169,СВЦЭМ!$B$39:$B$782,E$155)+'СЕТ СН'!$F$12</f>
        <v>191.39830810000001</v>
      </c>
      <c r="F169" s="36">
        <f>SUMIFS(СВЦЭМ!$E$39:$E$782,СВЦЭМ!$A$39:$A$782,$A169,СВЦЭМ!$B$39:$B$782,F$155)+'СЕТ СН'!$F$12</f>
        <v>190.39566539</v>
      </c>
      <c r="G169" s="36">
        <f>SUMIFS(СВЦЭМ!$E$39:$E$782,СВЦЭМ!$A$39:$A$782,$A169,СВЦЭМ!$B$39:$B$782,G$155)+'СЕТ СН'!$F$12</f>
        <v>193.05118815</v>
      </c>
      <c r="H169" s="36">
        <f>SUMIFS(СВЦЭМ!$E$39:$E$782,СВЦЭМ!$A$39:$A$782,$A169,СВЦЭМ!$B$39:$B$782,H$155)+'СЕТ СН'!$F$12</f>
        <v>210.72344222000001</v>
      </c>
      <c r="I169" s="36">
        <f>SUMIFS(СВЦЭМ!$E$39:$E$782,СВЦЭМ!$A$39:$A$782,$A169,СВЦЭМ!$B$39:$B$782,I$155)+'СЕТ СН'!$F$12</f>
        <v>208.36710246999999</v>
      </c>
      <c r="J169" s="36">
        <f>SUMIFS(СВЦЭМ!$E$39:$E$782,СВЦЭМ!$A$39:$A$782,$A169,СВЦЭМ!$B$39:$B$782,J$155)+'СЕТ СН'!$F$12</f>
        <v>203.20598577999999</v>
      </c>
      <c r="K169" s="36">
        <f>SUMIFS(СВЦЭМ!$E$39:$E$782,СВЦЭМ!$A$39:$A$782,$A169,СВЦЭМ!$B$39:$B$782,K$155)+'СЕТ СН'!$F$12</f>
        <v>176.17621004</v>
      </c>
      <c r="L169" s="36">
        <f>SUMIFS(СВЦЭМ!$E$39:$E$782,СВЦЭМ!$A$39:$A$782,$A169,СВЦЭМ!$B$39:$B$782,L$155)+'СЕТ СН'!$F$12</f>
        <v>189.30783138000001</v>
      </c>
      <c r="M169" s="36">
        <f>SUMIFS(СВЦЭМ!$E$39:$E$782,СВЦЭМ!$A$39:$A$782,$A169,СВЦЭМ!$B$39:$B$782,M$155)+'СЕТ СН'!$F$12</f>
        <v>218.53105955000001</v>
      </c>
      <c r="N169" s="36">
        <f>SUMIFS(СВЦЭМ!$E$39:$E$782,СВЦЭМ!$A$39:$A$782,$A169,СВЦЭМ!$B$39:$B$782,N$155)+'СЕТ СН'!$F$12</f>
        <v>216.31105027999999</v>
      </c>
      <c r="O169" s="36">
        <f>SUMIFS(СВЦЭМ!$E$39:$E$782,СВЦЭМ!$A$39:$A$782,$A169,СВЦЭМ!$B$39:$B$782,O$155)+'СЕТ СН'!$F$12</f>
        <v>215.46159990999999</v>
      </c>
      <c r="P169" s="36">
        <f>SUMIFS(СВЦЭМ!$E$39:$E$782,СВЦЭМ!$A$39:$A$782,$A169,СВЦЭМ!$B$39:$B$782,P$155)+'СЕТ СН'!$F$12</f>
        <v>214.19162979000001</v>
      </c>
      <c r="Q169" s="36">
        <f>SUMIFS(СВЦЭМ!$E$39:$E$782,СВЦЭМ!$A$39:$A$782,$A169,СВЦЭМ!$B$39:$B$782,Q$155)+'СЕТ СН'!$F$12</f>
        <v>218.93101349</v>
      </c>
      <c r="R169" s="36">
        <f>SUMIFS(СВЦЭМ!$E$39:$E$782,СВЦЭМ!$A$39:$A$782,$A169,СВЦЭМ!$B$39:$B$782,R$155)+'СЕТ СН'!$F$12</f>
        <v>218.55545795</v>
      </c>
      <c r="S169" s="36">
        <f>SUMIFS(СВЦЭМ!$E$39:$E$782,СВЦЭМ!$A$39:$A$782,$A169,СВЦЭМ!$B$39:$B$782,S$155)+'СЕТ СН'!$F$12</f>
        <v>206.75983391</v>
      </c>
      <c r="T169" s="36">
        <f>SUMIFS(СВЦЭМ!$E$39:$E$782,СВЦЭМ!$A$39:$A$782,$A169,СВЦЭМ!$B$39:$B$782,T$155)+'СЕТ СН'!$F$12</f>
        <v>185.92387457000001</v>
      </c>
      <c r="U169" s="36">
        <f>SUMIFS(СВЦЭМ!$E$39:$E$782,СВЦЭМ!$A$39:$A$782,$A169,СВЦЭМ!$B$39:$B$782,U$155)+'СЕТ СН'!$F$12</f>
        <v>170.96704185999999</v>
      </c>
      <c r="V169" s="36">
        <f>SUMIFS(СВЦЭМ!$E$39:$E$782,СВЦЭМ!$A$39:$A$782,$A169,СВЦЭМ!$B$39:$B$782,V$155)+'СЕТ СН'!$F$12</f>
        <v>164.71021734000001</v>
      </c>
      <c r="W169" s="36">
        <f>SUMIFS(СВЦЭМ!$E$39:$E$782,СВЦЭМ!$A$39:$A$782,$A169,СВЦЭМ!$B$39:$B$782,W$155)+'СЕТ СН'!$F$12</f>
        <v>184.70750305000001</v>
      </c>
      <c r="X169" s="36">
        <f>SUMIFS(СВЦЭМ!$E$39:$E$782,СВЦЭМ!$A$39:$A$782,$A169,СВЦЭМ!$B$39:$B$782,X$155)+'СЕТ СН'!$F$12</f>
        <v>203.79542042</v>
      </c>
      <c r="Y169" s="36">
        <f>SUMIFS(СВЦЭМ!$E$39:$E$782,СВЦЭМ!$A$39:$A$782,$A169,СВЦЭМ!$B$39:$B$782,Y$155)+'СЕТ СН'!$F$12</f>
        <v>214.50279660000001</v>
      </c>
    </row>
    <row r="170" spans="1:25" ht="15.75" x14ac:dyDescent="0.2">
      <c r="A170" s="35">
        <f t="shared" si="4"/>
        <v>44484</v>
      </c>
      <c r="B170" s="36">
        <f>SUMIFS(СВЦЭМ!$E$39:$E$782,СВЦЭМ!$A$39:$A$782,$A170,СВЦЭМ!$B$39:$B$782,B$155)+'СЕТ СН'!$F$12</f>
        <v>203.59897827</v>
      </c>
      <c r="C170" s="36">
        <f>SUMIFS(СВЦЭМ!$E$39:$E$782,СВЦЭМ!$A$39:$A$782,$A170,СВЦЭМ!$B$39:$B$782,C$155)+'СЕТ СН'!$F$12</f>
        <v>202.35163331999999</v>
      </c>
      <c r="D170" s="36">
        <f>SUMIFS(СВЦЭМ!$E$39:$E$782,СВЦЭМ!$A$39:$A$782,$A170,СВЦЭМ!$B$39:$B$782,D$155)+'СЕТ СН'!$F$12</f>
        <v>195.31321849</v>
      </c>
      <c r="E170" s="36">
        <f>SUMIFS(СВЦЭМ!$E$39:$E$782,СВЦЭМ!$A$39:$A$782,$A170,СВЦЭМ!$B$39:$B$782,E$155)+'СЕТ СН'!$F$12</f>
        <v>198.81223403999999</v>
      </c>
      <c r="F170" s="36">
        <f>SUMIFS(СВЦЭМ!$E$39:$E$782,СВЦЭМ!$A$39:$A$782,$A170,СВЦЭМ!$B$39:$B$782,F$155)+'СЕТ СН'!$F$12</f>
        <v>197.17622578999999</v>
      </c>
      <c r="G170" s="36">
        <f>SUMIFS(СВЦЭМ!$E$39:$E$782,СВЦЭМ!$A$39:$A$782,$A170,СВЦЭМ!$B$39:$B$782,G$155)+'СЕТ СН'!$F$12</f>
        <v>196.96027599999999</v>
      </c>
      <c r="H170" s="36">
        <f>SUMIFS(СВЦЭМ!$E$39:$E$782,СВЦЭМ!$A$39:$A$782,$A170,СВЦЭМ!$B$39:$B$782,H$155)+'СЕТ СН'!$F$12</f>
        <v>209.32162664000001</v>
      </c>
      <c r="I170" s="36">
        <f>SUMIFS(СВЦЭМ!$E$39:$E$782,СВЦЭМ!$A$39:$A$782,$A170,СВЦЭМ!$B$39:$B$782,I$155)+'СЕТ СН'!$F$12</f>
        <v>210.67237571999999</v>
      </c>
      <c r="J170" s="36">
        <f>SUMIFS(СВЦЭМ!$E$39:$E$782,СВЦЭМ!$A$39:$A$782,$A170,СВЦЭМ!$B$39:$B$782,J$155)+'СЕТ СН'!$F$12</f>
        <v>204.30623105000001</v>
      </c>
      <c r="K170" s="36">
        <f>SUMIFS(СВЦЭМ!$E$39:$E$782,СВЦЭМ!$A$39:$A$782,$A170,СВЦЭМ!$B$39:$B$782,K$155)+'СЕТ СН'!$F$12</f>
        <v>198.0522393</v>
      </c>
      <c r="L170" s="36">
        <f>SUMIFS(СВЦЭМ!$E$39:$E$782,СВЦЭМ!$A$39:$A$782,$A170,СВЦЭМ!$B$39:$B$782,L$155)+'СЕТ СН'!$F$12</f>
        <v>199.75598689</v>
      </c>
      <c r="M170" s="36">
        <f>SUMIFS(СВЦЭМ!$E$39:$E$782,СВЦЭМ!$A$39:$A$782,$A170,СВЦЭМ!$B$39:$B$782,M$155)+'СЕТ СН'!$F$12</f>
        <v>201.31364683999999</v>
      </c>
      <c r="N170" s="36">
        <f>SUMIFS(СВЦЭМ!$E$39:$E$782,СВЦЭМ!$A$39:$A$782,$A170,СВЦЭМ!$B$39:$B$782,N$155)+'СЕТ СН'!$F$12</f>
        <v>201.83059757000001</v>
      </c>
      <c r="O170" s="36">
        <f>SUMIFS(СВЦЭМ!$E$39:$E$782,СВЦЭМ!$A$39:$A$782,$A170,СВЦЭМ!$B$39:$B$782,O$155)+'СЕТ СН'!$F$12</f>
        <v>207.89573566999999</v>
      </c>
      <c r="P170" s="36">
        <f>SUMIFS(СВЦЭМ!$E$39:$E$782,СВЦЭМ!$A$39:$A$782,$A170,СВЦЭМ!$B$39:$B$782,P$155)+'СЕТ СН'!$F$12</f>
        <v>214.51799500999999</v>
      </c>
      <c r="Q170" s="36">
        <f>SUMIFS(СВЦЭМ!$E$39:$E$782,СВЦЭМ!$A$39:$A$782,$A170,СВЦЭМ!$B$39:$B$782,Q$155)+'СЕТ СН'!$F$12</f>
        <v>214.68256826999999</v>
      </c>
      <c r="R170" s="36">
        <f>SUMIFS(СВЦЭМ!$E$39:$E$782,СВЦЭМ!$A$39:$A$782,$A170,СВЦЭМ!$B$39:$B$782,R$155)+'СЕТ СН'!$F$12</f>
        <v>214.50979461</v>
      </c>
      <c r="S170" s="36">
        <f>SUMIFS(СВЦЭМ!$E$39:$E$782,СВЦЭМ!$A$39:$A$782,$A170,СВЦЭМ!$B$39:$B$782,S$155)+'СЕТ СН'!$F$12</f>
        <v>214.80238922000001</v>
      </c>
      <c r="T170" s="36">
        <f>SUMIFS(СВЦЭМ!$E$39:$E$782,СВЦЭМ!$A$39:$A$782,$A170,СВЦЭМ!$B$39:$B$782,T$155)+'СЕТ СН'!$F$12</f>
        <v>198.84330345000001</v>
      </c>
      <c r="U170" s="36">
        <f>SUMIFS(СВЦЭМ!$E$39:$E$782,СВЦЭМ!$A$39:$A$782,$A170,СВЦЭМ!$B$39:$B$782,U$155)+'СЕТ СН'!$F$12</f>
        <v>199.85452326999999</v>
      </c>
      <c r="V170" s="36">
        <f>SUMIFS(СВЦЭМ!$E$39:$E$782,СВЦЭМ!$A$39:$A$782,$A170,СВЦЭМ!$B$39:$B$782,V$155)+'СЕТ СН'!$F$12</f>
        <v>200.18039247999999</v>
      </c>
      <c r="W170" s="36">
        <f>SUMIFS(СВЦЭМ!$E$39:$E$782,СВЦЭМ!$A$39:$A$782,$A170,СВЦЭМ!$B$39:$B$782,W$155)+'СЕТ СН'!$F$12</f>
        <v>198.97947416</v>
      </c>
      <c r="X170" s="36">
        <f>SUMIFS(СВЦЭМ!$E$39:$E$782,СВЦЭМ!$A$39:$A$782,$A170,СВЦЭМ!$B$39:$B$782,X$155)+'СЕТ СН'!$F$12</f>
        <v>200.72977667000001</v>
      </c>
      <c r="Y170" s="36">
        <f>SUMIFS(СВЦЭМ!$E$39:$E$782,СВЦЭМ!$A$39:$A$782,$A170,СВЦЭМ!$B$39:$B$782,Y$155)+'СЕТ СН'!$F$12</f>
        <v>211.02612228000001</v>
      </c>
    </row>
    <row r="171" spans="1:25" ht="15.75" x14ac:dyDescent="0.2">
      <c r="A171" s="35">
        <f t="shared" si="4"/>
        <v>44485</v>
      </c>
      <c r="B171" s="36">
        <f>SUMIFS(СВЦЭМ!$E$39:$E$782,СВЦЭМ!$A$39:$A$782,$A171,СВЦЭМ!$B$39:$B$782,B$155)+'СЕТ СН'!$F$12</f>
        <v>204.63633966</v>
      </c>
      <c r="C171" s="36">
        <f>SUMIFS(СВЦЭМ!$E$39:$E$782,СВЦЭМ!$A$39:$A$782,$A171,СВЦЭМ!$B$39:$B$782,C$155)+'СЕТ СН'!$F$12</f>
        <v>212.51174345000001</v>
      </c>
      <c r="D171" s="36">
        <f>SUMIFS(СВЦЭМ!$E$39:$E$782,СВЦЭМ!$A$39:$A$782,$A171,СВЦЭМ!$B$39:$B$782,D$155)+'СЕТ СН'!$F$12</f>
        <v>197.06283782</v>
      </c>
      <c r="E171" s="36">
        <f>SUMIFS(СВЦЭМ!$E$39:$E$782,СВЦЭМ!$A$39:$A$782,$A171,СВЦЭМ!$B$39:$B$782,E$155)+'СЕТ СН'!$F$12</f>
        <v>195.06675737</v>
      </c>
      <c r="F171" s="36">
        <f>SUMIFS(СВЦЭМ!$E$39:$E$782,СВЦЭМ!$A$39:$A$782,$A171,СВЦЭМ!$B$39:$B$782,F$155)+'СЕТ СН'!$F$12</f>
        <v>194.73739268</v>
      </c>
      <c r="G171" s="36">
        <f>SUMIFS(СВЦЭМ!$E$39:$E$782,СВЦЭМ!$A$39:$A$782,$A171,СВЦЭМ!$B$39:$B$782,G$155)+'СЕТ СН'!$F$12</f>
        <v>195.01611011</v>
      </c>
      <c r="H171" s="36">
        <f>SUMIFS(СВЦЭМ!$E$39:$E$782,СВЦЭМ!$A$39:$A$782,$A171,СВЦЭМ!$B$39:$B$782,H$155)+'СЕТ СН'!$F$12</f>
        <v>202.99060886999999</v>
      </c>
      <c r="I171" s="36">
        <f>SUMIFS(СВЦЭМ!$E$39:$E$782,СВЦЭМ!$A$39:$A$782,$A171,СВЦЭМ!$B$39:$B$782,I$155)+'СЕТ СН'!$F$12</f>
        <v>208.61020980999999</v>
      </c>
      <c r="J171" s="36">
        <f>SUMIFS(СВЦЭМ!$E$39:$E$782,СВЦЭМ!$A$39:$A$782,$A171,СВЦЭМ!$B$39:$B$782,J$155)+'СЕТ СН'!$F$12</f>
        <v>212.42855735000001</v>
      </c>
      <c r="K171" s="36">
        <f>SUMIFS(СВЦЭМ!$E$39:$E$782,СВЦЭМ!$A$39:$A$782,$A171,СВЦЭМ!$B$39:$B$782,K$155)+'СЕТ СН'!$F$12</f>
        <v>195.99935633000001</v>
      </c>
      <c r="L171" s="36">
        <f>SUMIFS(СВЦЭМ!$E$39:$E$782,СВЦЭМ!$A$39:$A$782,$A171,СВЦЭМ!$B$39:$B$782,L$155)+'СЕТ СН'!$F$12</f>
        <v>197.69870993999999</v>
      </c>
      <c r="M171" s="36">
        <f>SUMIFS(СВЦЭМ!$E$39:$E$782,СВЦЭМ!$A$39:$A$782,$A171,СВЦЭМ!$B$39:$B$782,M$155)+'СЕТ СН'!$F$12</f>
        <v>196.61997392000001</v>
      </c>
      <c r="N171" s="36">
        <f>SUMIFS(СВЦЭМ!$E$39:$E$782,СВЦЭМ!$A$39:$A$782,$A171,СВЦЭМ!$B$39:$B$782,N$155)+'СЕТ СН'!$F$12</f>
        <v>196.76503535000001</v>
      </c>
      <c r="O171" s="36">
        <f>SUMIFS(СВЦЭМ!$E$39:$E$782,СВЦЭМ!$A$39:$A$782,$A171,СВЦЭМ!$B$39:$B$782,O$155)+'СЕТ СН'!$F$12</f>
        <v>195.49887511</v>
      </c>
      <c r="P171" s="36">
        <f>SUMIFS(СВЦЭМ!$E$39:$E$782,СВЦЭМ!$A$39:$A$782,$A171,СВЦЭМ!$B$39:$B$782,P$155)+'СЕТ СН'!$F$12</f>
        <v>193.50022053999999</v>
      </c>
      <c r="Q171" s="36">
        <f>SUMIFS(СВЦЭМ!$E$39:$E$782,СВЦЭМ!$A$39:$A$782,$A171,СВЦЭМ!$B$39:$B$782,Q$155)+'СЕТ СН'!$F$12</f>
        <v>191.75155777000001</v>
      </c>
      <c r="R171" s="36">
        <f>SUMIFS(СВЦЭМ!$E$39:$E$782,СВЦЭМ!$A$39:$A$782,$A171,СВЦЭМ!$B$39:$B$782,R$155)+'СЕТ СН'!$F$12</f>
        <v>190.66117237</v>
      </c>
      <c r="S171" s="36">
        <f>SUMIFS(СВЦЭМ!$E$39:$E$782,СВЦЭМ!$A$39:$A$782,$A171,СВЦЭМ!$B$39:$B$782,S$155)+'СЕТ СН'!$F$12</f>
        <v>189.02651778000001</v>
      </c>
      <c r="T171" s="36">
        <f>SUMIFS(СВЦЭМ!$E$39:$E$782,СВЦЭМ!$A$39:$A$782,$A171,СВЦЭМ!$B$39:$B$782,T$155)+'СЕТ СН'!$F$12</f>
        <v>187.21226021000001</v>
      </c>
      <c r="U171" s="36">
        <f>SUMIFS(СВЦЭМ!$E$39:$E$782,СВЦЭМ!$A$39:$A$782,$A171,СВЦЭМ!$B$39:$B$782,U$155)+'СЕТ СН'!$F$12</f>
        <v>191.55681448999999</v>
      </c>
      <c r="V171" s="36">
        <f>SUMIFS(СВЦЭМ!$E$39:$E$782,СВЦЭМ!$A$39:$A$782,$A171,СВЦЭМ!$B$39:$B$782,V$155)+'СЕТ СН'!$F$12</f>
        <v>188.70501243999999</v>
      </c>
      <c r="W171" s="36">
        <f>SUMIFS(СВЦЭМ!$E$39:$E$782,СВЦЭМ!$A$39:$A$782,$A171,СВЦЭМ!$B$39:$B$782,W$155)+'СЕТ СН'!$F$12</f>
        <v>189.97373825</v>
      </c>
      <c r="X171" s="36">
        <f>SUMIFS(СВЦЭМ!$E$39:$E$782,СВЦЭМ!$A$39:$A$782,$A171,СВЦЭМ!$B$39:$B$782,X$155)+'СЕТ СН'!$F$12</f>
        <v>203.25027743999999</v>
      </c>
      <c r="Y171" s="36">
        <f>SUMIFS(СВЦЭМ!$E$39:$E$782,СВЦЭМ!$A$39:$A$782,$A171,СВЦЭМ!$B$39:$B$782,Y$155)+'СЕТ СН'!$F$12</f>
        <v>215.71485289</v>
      </c>
    </row>
    <row r="172" spans="1:25" ht="15.75" x14ac:dyDescent="0.2">
      <c r="A172" s="35">
        <f t="shared" si="4"/>
        <v>44486</v>
      </c>
      <c r="B172" s="36">
        <f>SUMIFS(СВЦЭМ!$E$39:$E$782,СВЦЭМ!$A$39:$A$782,$A172,СВЦЭМ!$B$39:$B$782,B$155)+'СЕТ СН'!$F$12</f>
        <v>201.73748852</v>
      </c>
      <c r="C172" s="36">
        <f>SUMIFS(СВЦЭМ!$E$39:$E$782,СВЦЭМ!$A$39:$A$782,$A172,СВЦЭМ!$B$39:$B$782,C$155)+'СЕТ СН'!$F$12</f>
        <v>209.94038445000001</v>
      </c>
      <c r="D172" s="36">
        <f>SUMIFS(СВЦЭМ!$E$39:$E$782,СВЦЭМ!$A$39:$A$782,$A172,СВЦЭМ!$B$39:$B$782,D$155)+'СЕТ СН'!$F$12</f>
        <v>198.00439108</v>
      </c>
      <c r="E172" s="36">
        <f>SUMIFS(СВЦЭМ!$E$39:$E$782,СВЦЭМ!$A$39:$A$782,$A172,СВЦЭМ!$B$39:$B$782,E$155)+'СЕТ СН'!$F$12</f>
        <v>196.08303337999999</v>
      </c>
      <c r="F172" s="36">
        <f>SUMIFS(СВЦЭМ!$E$39:$E$782,СВЦЭМ!$A$39:$A$782,$A172,СВЦЭМ!$B$39:$B$782,F$155)+'СЕТ СН'!$F$12</f>
        <v>197.04050576</v>
      </c>
      <c r="G172" s="36">
        <f>SUMIFS(СВЦЭМ!$E$39:$E$782,СВЦЭМ!$A$39:$A$782,$A172,СВЦЭМ!$B$39:$B$782,G$155)+'СЕТ СН'!$F$12</f>
        <v>195.71424447999999</v>
      </c>
      <c r="H172" s="36">
        <f>SUMIFS(СВЦЭМ!$E$39:$E$782,СВЦЭМ!$A$39:$A$782,$A172,СВЦЭМ!$B$39:$B$782,H$155)+'СЕТ СН'!$F$12</f>
        <v>201.37414709999999</v>
      </c>
      <c r="I172" s="36">
        <f>SUMIFS(СВЦЭМ!$E$39:$E$782,СВЦЭМ!$A$39:$A$782,$A172,СВЦЭМ!$B$39:$B$782,I$155)+'СЕТ СН'!$F$12</f>
        <v>203.61243766999999</v>
      </c>
      <c r="J172" s="36">
        <f>SUMIFS(СВЦЭМ!$E$39:$E$782,СВЦЭМ!$A$39:$A$782,$A172,СВЦЭМ!$B$39:$B$782,J$155)+'СЕТ СН'!$F$12</f>
        <v>193.31103465000001</v>
      </c>
      <c r="K172" s="36">
        <f>SUMIFS(СВЦЭМ!$E$39:$E$782,СВЦЭМ!$A$39:$A$782,$A172,СВЦЭМ!$B$39:$B$782,K$155)+'СЕТ СН'!$F$12</f>
        <v>191.72082366999999</v>
      </c>
      <c r="L172" s="36">
        <f>SUMIFS(СВЦЭМ!$E$39:$E$782,СВЦЭМ!$A$39:$A$782,$A172,СВЦЭМ!$B$39:$B$782,L$155)+'СЕТ СН'!$F$12</f>
        <v>192.37299949000001</v>
      </c>
      <c r="M172" s="36">
        <f>SUMIFS(СВЦЭМ!$E$39:$E$782,СВЦЭМ!$A$39:$A$782,$A172,СВЦЭМ!$B$39:$B$782,M$155)+'СЕТ СН'!$F$12</f>
        <v>193.7329426</v>
      </c>
      <c r="N172" s="36">
        <f>SUMIFS(СВЦЭМ!$E$39:$E$782,СВЦЭМ!$A$39:$A$782,$A172,СВЦЭМ!$B$39:$B$782,N$155)+'СЕТ СН'!$F$12</f>
        <v>196.13539879999999</v>
      </c>
      <c r="O172" s="36">
        <f>SUMIFS(СВЦЭМ!$E$39:$E$782,СВЦЭМ!$A$39:$A$782,$A172,СВЦЭМ!$B$39:$B$782,O$155)+'СЕТ СН'!$F$12</f>
        <v>195.69521126000001</v>
      </c>
      <c r="P172" s="36">
        <f>SUMIFS(СВЦЭМ!$E$39:$E$782,СВЦЭМ!$A$39:$A$782,$A172,СВЦЭМ!$B$39:$B$782,P$155)+'СЕТ СН'!$F$12</f>
        <v>204.32598919</v>
      </c>
      <c r="Q172" s="36">
        <f>SUMIFS(СВЦЭМ!$E$39:$E$782,СВЦЭМ!$A$39:$A$782,$A172,СВЦЭМ!$B$39:$B$782,Q$155)+'СЕТ СН'!$F$12</f>
        <v>213.93499734</v>
      </c>
      <c r="R172" s="36">
        <f>SUMIFS(СВЦЭМ!$E$39:$E$782,СВЦЭМ!$A$39:$A$782,$A172,СВЦЭМ!$B$39:$B$782,R$155)+'СЕТ СН'!$F$12</f>
        <v>203.23547042999999</v>
      </c>
      <c r="S172" s="36">
        <f>SUMIFS(СВЦЭМ!$E$39:$E$782,СВЦЭМ!$A$39:$A$782,$A172,СВЦЭМ!$B$39:$B$782,S$155)+'СЕТ СН'!$F$12</f>
        <v>191.94428253999999</v>
      </c>
      <c r="T172" s="36">
        <f>SUMIFS(СВЦЭМ!$E$39:$E$782,СВЦЭМ!$A$39:$A$782,$A172,СВЦЭМ!$B$39:$B$782,T$155)+'СЕТ СН'!$F$12</f>
        <v>193.44236855</v>
      </c>
      <c r="U172" s="36">
        <f>SUMIFS(СВЦЭМ!$E$39:$E$782,СВЦЭМ!$A$39:$A$782,$A172,СВЦЭМ!$B$39:$B$782,U$155)+'СЕТ СН'!$F$12</f>
        <v>197.3475704</v>
      </c>
      <c r="V172" s="36">
        <f>SUMIFS(СВЦЭМ!$E$39:$E$782,СВЦЭМ!$A$39:$A$782,$A172,СВЦЭМ!$B$39:$B$782,V$155)+'СЕТ СН'!$F$12</f>
        <v>194.74386754</v>
      </c>
      <c r="W172" s="36">
        <f>SUMIFS(СВЦЭМ!$E$39:$E$782,СВЦЭМ!$A$39:$A$782,$A172,СВЦЭМ!$B$39:$B$782,W$155)+'СЕТ СН'!$F$12</f>
        <v>196.24926938999999</v>
      </c>
      <c r="X172" s="36">
        <f>SUMIFS(СВЦЭМ!$E$39:$E$782,СВЦЭМ!$A$39:$A$782,$A172,СВЦЭМ!$B$39:$B$782,X$155)+'СЕТ СН'!$F$12</f>
        <v>195.63189614000001</v>
      </c>
      <c r="Y172" s="36">
        <f>SUMIFS(СВЦЭМ!$E$39:$E$782,СВЦЭМ!$A$39:$A$782,$A172,СВЦЭМ!$B$39:$B$782,Y$155)+'СЕТ СН'!$F$12</f>
        <v>209.45563401000001</v>
      </c>
    </row>
    <row r="173" spans="1:25" ht="15.75" x14ac:dyDescent="0.2">
      <c r="A173" s="35">
        <f t="shared" si="4"/>
        <v>44487</v>
      </c>
      <c r="B173" s="36">
        <f>SUMIFS(СВЦЭМ!$E$39:$E$782,СВЦЭМ!$A$39:$A$782,$A173,СВЦЭМ!$B$39:$B$782,B$155)+'СЕТ СН'!$F$12</f>
        <v>215.47549069999999</v>
      </c>
      <c r="C173" s="36">
        <f>SUMIFS(СВЦЭМ!$E$39:$E$782,СВЦЭМ!$A$39:$A$782,$A173,СВЦЭМ!$B$39:$B$782,C$155)+'СЕТ СН'!$F$12</f>
        <v>209.40151510999999</v>
      </c>
      <c r="D173" s="36">
        <f>SUMIFS(СВЦЭМ!$E$39:$E$782,СВЦЭМ!$A$39:$A$782,$A173,СВЦЭМ!$B$39:$B$782,D$155)+'СЕТ СН'!$F$12</f>
        <v>200.79514187000001</v>
      </c>
      <c r="E173" s="36">
        <f>SUMIFS(СВЦЭМ!$E$39:$E$782,СВЦЭМ!$A$39:$A$782,$A173,СВЦЭМ!$B$39:$B$782,E$155)+'СЕТ СН'!$F$12</f>
        <v>200.64183510000001</v>
      </c>
      <c r="F173" s="36">
        <f>SUMIFS(СВЦЭМ!$E$39:$E$782,СВЦЭМ!$A$39:$A$782,$A173,СВЦЭМ!$B$39:$B$782,F$155)+'СЕТ СН'!$F$12</f>
        <v>200.19989111999999</v>
      </c>
      <c r="G173" s="36">
        <f>SUMIFS(СВЦЭМ!$E$39:$E$782,СВЦЭМ!$A$39:$A$782,$A173,СВЦЭМ!$B$39:$B$782,G$155)+'СЕТ СН'!$F$12</f>
        <v>199.35642074</v>
      </c>
      <c r="H173" s="36">
        <f>SUMIFS(СВЦЭМ!$E$39:$E$782,СВЦЭМ!$A$39:$A$782,$A173,СВЦЭМ!$B$39:$B$782,H$155)+'СЕТ СН'!$F$12</f>
        <v>210.82554266</v>
      </c>
      <c r="I173" s="36">
        <f>SUMIFS(СВЦЭМ!$E$39:$E$782,СВЦЭМ!$A$39:$A$782,$A173,СВЦЭМ!$B$39:$B$782,I$155)+'СЕТ СН'!$F$12</f>
        <v>217.89695746000001</v>
      </c>
      <c r="J173" s="36">
        <f>SUMIFS(СВЦЭМ!$E$39:$E$782,СВЦЭМ!$A$39:$A$782,$A173,СВЦЭМ!$B$39:$B$782,J$155)+'СЕТ СН'!$F$12</f>
        <v>208.79594588</v>
      </c>
      <c r="K173" s="36">
        <f>SUMIFS(СВЦЭМ!$E$39:$E$782,СВЦЭМ!$A$39:$A$782,$A173,СВЦЭМ!$B$39:$B$782,K$155)+'СЕТ СН'!$F$12</f>
        <v>203.34218952000001</v>
      </c>
      <c r="L173" s="36">
        <f>SUMIFS(СВЦЭМ!$E$39:$E$782,СВЦЭМ!$A$39:$A$782,$A173,СВЦЭМ!$B$39:$B$782,L$155)+'СЕТ СН'!$F$12</f>
        <v>203.51534912</v>
      </c>
      <c r="M173" s="36">
        <f>SUMIFS(СВЦЭМ!$E$39:$E$782,СВЦЭМ!$A$39:$A$782,$A173,СВЦЭМ!$B$39:$B$782,M$155)+'СЕТ СН'!$F$12</f>
        <v>202.93183683999999</v>
      </c>
      <c r="N173" s="36">
        <f>SUMIFS(СВЦЭМ!$E$39:$E$782,СВЦЭМ!$A$39:$A$782,$A173,СВЦЭМ!$B$39:$B$782,N$155)+'СЕТ СН'!$F$12</f>
        <v>201.32693667999999</v>
      </c>
      <c r="O173" s="36">
        <f>SUMIFS(СВЦЭМ!$E$39:$E$782,СВЦЭМ!$A$39:$A$782,$A173,СВЦЭМ!$B$39:$B$782,O$155)+'СЕТ СН'!$F$12</f>
        <v>200.97260136</v>
      </c>
      <c r="P173" s="36">
        <f>SUMIFS(СВЦЭМ!$E$39:$E$782,СВЦЭМ!$A$39:$A$782,$A173,СВЦЭМ!$B$39:$B$782,P$155)+'СЕТ СН'!$F$12</f>
        <v>198.93549340000001</v>
      </c>
      <c r="Q173" s="36">
        <f>SUMIFS(СВЦЭМ!$E$39:$E$782,СВЦЭМ!$A$39:$A$782,$A173,СВЦЭМ!$B$39:$B$782,Q$155)+'СЕТ СН'!$F$12</f>
        <v>198.15880379999999</v>
      </c>
      <c r="R173" s="36">
        <f>SUMIFS(СВЦЭМ!$E$39:$E$782,СВЦЭМ!$A$39:$A$782,$A173,СВЦЭМ!$B$39:$B$782,R$155)+'СЕТ СН'!$F$12</f>
        <v>197.10067960999999</v>
      </c>
      <c r="S173" s="36">
        <f>SUMIFS(СВЦЭМ!$E$39:$E$782,СВЦЭМ!$A$39:$A$782,$A173,СВЦЭМ!$B$39:$B$782,S$155)+'СЕТ СН'!$F$12</f>
        <v>200.10124213</v>
      </c>
      <c r="T173" s="36">
        <f>SUMIFS(СВЦЭМ!$E$39:$E$782,СВЦЭМ!$A$39:$A$782,$A173,СВЦЭМ!$B$39:$B$782,T$155)+'СЕТ СН'!$F$12</f>
        <v>202.63930712999999</v>
      </c>
      <c r="U173" s="36">
        <f>SUMIFS(СВЦЭМ!$E$39:$E$782,СВЦЭМ!$A$39:$A$782,$A173,СВЦЭМ!$B$39:$B$782,U$155)+'СЕТ СН'!$F$12</f>
        <v>203.94712530000001</v>
      </c>
      <c r="V173" s="36">
        <f>SUMIFS(СВЦЭМ!$E$39:$E$782,СВЦЭМ!$A$39:$A$782,$A173,СВЦЭМ!$B$39:$B$782,V$155)+'СЕТ СН'!$F$12</f>
        <v>203.70128041000001</v>
      </c>
      <c r="W173" s="36">
        <f>SUMIFS(СВЦЭМ!$E$39:$E$782,СВЦЭМ!$A$39:$A$782,$A173,СВЦЭМ!$B$39:$B$782,W$155)+'СЕТ СН'!$F$12</f>
        <v>206.52365682999999</v>
      </c>
      <c r="X173" s="36">
        <f>SUMIFS(СВЦЭМ!$E$39:$E$782,СВЦЭМ!$A$39:$A$782,$A173,СВЦЭМ!$B$39:$B$782,X$155)+'СЕТ СН'!$F$12</f>
        <v>212.19107251</v>
      </c>
      <c r="Y173" s="36">
        <f>SUMIFS(СВЦЭМ!$E$39:$E$782,СВЦЭМ!$A$39:$A$782,$A173,СВЦЭМ!$B$39:$B$782,Y$155)+'СЕТ СН'!$F$12</f>
        <v>220.21787280999999</v>
      </c>
    </row>
    <row r="174" spans="1:25" ht="15.75" x14ac:dyDescent="0.2">
      <c r="A174" s="35">
        <f t="shared" si="4"/>
        <v>44488</v>
      </c>
      <c r="B174" s="36">
        <f>SUMIFS(СВЦЭМ!$E$39:$E$782,СВЦЭМ!$A$39:$A$782,$A174,СВЦЭМ!$B$39:$B$782,B$155)+'СЕТ СН'!$F$12</f>
        <v>226.23051174</v>
      </c>
      <c r="C174" s="36">
        <f>SUMIFS(СВЦЭМ!$E$39:$E$782,СВЦЭМ!$A$39:$A$782,$A174,СВЦЭМ!$B$39:$B$782,C$155)+'СЕТ СН'!$F$12</f>
        <v>225.52386744</v>
      </c>
      <c r="D174" s="36">
        <f>SUMIFS(СВЦЭМ!$E$39:$E$782,СВЦЭМ!$A$39:$A$782,$A174,СВЦЭМ!$B$39:$B$782,D$155)+'СЕТ СН'!$F$12</f>
        <v>211.46956057</v>
      </c>
      <c r="E174" s="36">
        <f>SUMIFS(СВЦЭМ!$E$39:$E$782,СВЦЭМ!$A$39:$A$782,$A174,СВЦЭМ!$B$39:$B$782,E$155)+'СЕТ СН'!$F$12</f>
        <v>209.67771114000001</v>
      </c>
      <c r="F174" s="36">
        <f>SUMIFS(СВЦЭМ!$E$39:$E$782,СВЦЭМ!$A$39:$A$782,$A174,СВЦЭМ!$B$39:$B$782,F$155)+'СЕТ СН'!$F$12</f>
        <v>209.95259469999999</v>
      </c>
      <c r="G174" s="36">
        <f>SUMIFS(СВЦЭМ!$E$39:$E$782,СВЦЭМ!$A$39:$A$782,$A174,СВЦЭМ!$B$39:$B$782,G$155)+'СЕТ СН'!$F$12</f>
        <v>208.43673146</v>
      </c>
      <c r="H174" s="36">
        <f>SUMIFS(СВЦЭМ!$E$39:$E$782,СВЦЭМ!$A$39:$A$782,$A174,СВЦЭМ!$B$39:$B$782,H$155)+'СЕТ СН'!$F$12</f>
        <v>206.00677920999999</v>
      </c>
      <c r="I174" s="36">
        <f>SUMIFS(СВЦЭМ!$E$39:$E$782,СВЦЭМ!$A$39:$A$782,$A174,СВЦЭМ!$B$39:$B$782,I$155)+'СЕТ СН'!$F$12</f>
        <v>214.97601298000001</v>
      </c>
      <c r="J174" s="36">
        <f>SUMIFS(СВЦЭМ!$E$39:$E$782,СВЦЭМ!$A$39:$A$782,$A174,СВЦЭМ!$B$39:$B$782,J$155)+'СЕТ СН'!$F$12</f>
        <v>221.35784708</v>
      </c>
      <c r="K174" s="36">
        <f>SUMIFS(СВЦЭМ!$E$39:$E$782,СВЦЭМ!$A$39:$A$782,$A174,СВЦЭМ!$B$39:$B$782,K$155)+'СЕТ СН'!$F$12</f>
        <v>210.23074118</v>
      </c>
      <c r="L174" s="36">
        <f>SUMIFS(СВЦЭМ!$E$39:$E$782,СВЦЭМ!$A$39:$A$782,$A174,СВЦЭМ!$B$39:$B$782,L$155)+'СЕТ СН'!$F$12</f>
        <v>210.35944984</v>
      </c>
      <c r="M174" s="36">
        <f>SUMIFS(СВЦЭМ!$E$39:$E$782,СВЦЭМ!$A$39:$A$782,$A174,СВЦЭМ!$B$39:$B$782,M$155)+'СЕТ СН'!$F$12</f>
        <v>209.75678912000001</v>
      </c>
      <c r="N174" s="36">
        <f>SUMIFS(СВЦЭМ!$E$39:$E$782,СВЦЭМ!$A$39:$A$782,$A174,СВЦЭМ!$B$39:$B$782,N$155)+'СЕТ СН'!$F$12</f>
        <v>223.00596891999999</v>
      </c>
      <c r="O174" s="36">
        <f>SUMIFS(СВЦЭМ!$E$39:$E$782,СВЦЭМ!$A$39:$A$782,$A174,СВЦЭМ!$B$39:$B$782,O$155)+'СЕТ СН'!$F$12</f>
        <v>227.52117695000001</v>
      </c>
      <c r="P174" s="36">
        <f>SUMIFS(СВЦЭМ!$E$39:$E$782,СВЦЭМ!$A$39:$A$782,$A174,СВЦЭМ!$B$39:$B$782,P$155)+'СЕТ СН'!$F$12</f>
        <v>226.97096778</v>
      </c>
      <c r="Q174" s="36">
        <f>SUMIFS(СВЦЭМ!$E$39:$E$782,СВЦЭМ!$A$39:$A$782,$A174,СВЦЭМ!$B$39:$B$782,Q$155)+'СЕТ СН'!$F$12</f>
        <v>227.24114483</v>
      </c>
      <c r="R174" s="36">
        <f>SUMIFS(СВЦЭМ!$E$39:$E$782,СВЦЭМ!$A$39:$A$782,$A174,СВЦЭМ!$B$39:$B$782,R$155)+'СЕТ СН'!$F$12</f>
        <v>226.14264335999999</v>
      </c>
      <c r="S174" s="36">
        <f>SUMIFS(СВЦЭМ!$E$39:$E$782,СВЦЭМ!$A$39:$A$782,$A174,СВЦЭМ!$B$39:$B$782,S$155)+'СЕТ СН'!$F$12</f>
        <v>209.27883990000001</v>
      </c>
      <c r="T174" s="36">
        <f>SUMIFS(СВЦЭМ!$E$39:$E$782,СВЦЭМ!$A$39:$A$782,$A174,СВЦЭМ!$B$39:$B$782,T$155)+'СЕТ СН'!$F$12</f>
        <v>200.35506483</v>
      </c>
      <c r="U174" s="36">
        <f>SUMIFS(СВЦЭМ!$E$39:$E$782,СВЦЭМ!$A$39:$A$782,$A174,СВЦЭМ!$B$39:$B$782,U$155)+'СЕТ СН'!$F$12</f>
        <v>194.37699827</v>
      </c>
      <c r="V174" s="36">
        <f>SUMIFS(СВЦЭМ!$E$39:$E$782,СВЦЭМ!$A$39:$A$782,$A174,СВЦЭМ!$B$39:$B$782,V$155)+'СЕТ СН'!$F$12</f>
        <v>194.16265274</v>
      </c>
      <c r="W174" s="36">
        <f>SUMIFS(СВЦЭМ!$E$39:$E$782,СВЦЭМ!$A$39:$A$782,$A174,СВЦЭМ!$B$39:$B$782,W$155)+'СЕТ СН'!$F$12</f>
        <v>201.89897780999999</v>
      </c>
      <c r="X174" s="36">
        <f>SUMIFS(СВЦЭМ!$E$39:$E$782,СВЦЭМ!$A$39:$A$782,$A174,СВЦЭМ!$B$39:$B$782,X$155)+'СЕТ СН'!$F$12</f>
        <v>217.80357552000001</v>
      </c>
      <c r="Y174" s="36">
        <f>SUMIFS(СВЦЭМ!$E$39:$E$782,СВЦЭМ!$A$39:$A$782,$A174,СВЦЭМ!$B$39:$B$782,Y$155)+'СЕТ СН'!$F$12</f>
        <v>223.99424787999999</v>
      </c>
    </row>
    <row r="175" spans="1:25" ht="15.75" x14ac:dyDescent="0.2">
      <c r="A175" s="35">
        <f t="shared" si="4"/>
        <v>44489</v>
      </c>
      <c r="B175" s="36">
        <f>SUMIFS(СВЦЭМ!$E$39:$E$782,СВЦЭМ!$A$39:$A$782,$A175,СВЦЭМ!$B$39:$B$782,B$155)+'СЕТ СН'!$F$12</f>
        <v>238.05871202</v>
      </c>
      <c r="C175" s="36">
        <f>SUMIFS(СВЦЭМ!$E$39:$E$782,СВЦЭМ!$A$39:$A$782,$A175,СВЦЭМ!$B$39:$B$782,C$155)+'СЕТ СН'!$F$12</f>
        <v>230.45565912000001</v>
      </c>
      <c r="D175" s="36">
        <f>SUMIFS(СВЦЭМ!$E$39:$E$782,СВЦЭМ!$A$39:$A$782,$A175,СВЦЭМ!$B$39:$B$782,D$155)+'СЕТ СН'!$F$12</f>
        <v>216.07774452000001</v>
      </c>
      <c r="E175" s="36">
        <f>SUMIFS(СВЦЭМ!$E$39:$E$782,СВЦЭМ!$A$39:$A$782,$A175,СВЦЭМ!$B$39:$B$782,E$155)+'СЕТ СН'!$F$12</f>
        <v>212.89128048000001</v>
      </c>
      <c r="F175" s="36">
        <f>SUMIFS(СВЦЭМ!$E$39:$E$782,СВЦЭМ!$A$39:$A$782,$A175,СВЦЭМ!$B$39:$B$782,F$155)+'СЕТ СН'!$F$12</f>
        <v>212.16036912999999</v>
      </c>
      <c r="G175" s="36">
        <f>SUMIFS(СВЦЭМ!$E$39:$E$782,СВЦЭМ!$A$39:$A$782,$A175,СВЦЭМ!$B$39:$B$782,G$155)+'СЕТ СН'!$F$12</f>
        <v>213.06439409999999</v>
      </c>
      <c r="H175" s="36">
        <f>SUMIFS(СВЦЭМ!$E$39:$E$782,СВЦЭМ!$A$39:$A$782,$A175,СВЦЭМ!$B$39:$B$782,H$155)+'СЕТ СН'!$F$12</f>
        <v>225.27330065000001</v>
      </c>
      <c r="I175" s="36">
        <f>SUMIFS(СВЦЭМ!$E$39:$E$782,СВЦЭМ!$A$39:$A$782,$A175,СВЦЭМ!$B$39:$B$782,I$155)+'СЕТ СН'!$F$12</f>
        <v>224.72509194</v>
      </c>
      <c r="J175" s="36">
        <f>SUMIFS(СВЦЭМ!$E$39:$E$782,СВЦЭМ!$A$39:$A$782,$A175,СВЦЭМ!$B$39:$B$782,J$155)+'СЕТ СН'!$F$12</f>
        <v>208.33742054999999</v>
      </c>
      <c r="K175" s="36">
        <f>SUMIFS(СВЦЭМ!$E$39:$E$782,СВЦЭМ!$A$39:$A$782,$A175,СВЦЭМ!$B$39:$B$782,K$155)+'СЕТ СН'!$F$12</f>
        <v>208.77995884000001</v>
      </c>
      <c r="L175" s="36">
        <f>SUMIFS(СВЦЭМ!$E$39:$E$782,СВЦЭМ!$A$39:$A$782,$A175,СВЦЭМ!$B$39:$B$782,L$155)+'СЕТ СН'!$F$12</f>
        <v>208.63461304</v>
      </c>
      <c r="M175" s="36">
        <f>SUMIFS(СВЦЭМ!$E$39:$E$782,СВЦЭМ!$A$39:$A$782,$A175,СВЦЭМ!$B$39:$B$782,M$155)+'СЕТ СН'!$F$12</f>
        <v>210.52387668</v>
      </c>
      <c r="N175" s="36">
        <f>SUMIFS(СВЦЭМ!$E$39:$E$782,СВЦЭМ!$A$39:$A$782,$A175,СВЦЭМ!$B$39:$B$782,N$155)+'СЕТ СН'!$F$12</f>
        <v>214.58676206000001</v>
      </c>
      <c r="O175" s="36">
        <f>SUMIFS(СВЦЭМ!$E$39:$E$782,СВЦЭМ!$A$39:$A$782,$A175,СВЦЭМ!$B$39:$B$782,O$155)+'СЕТ СН'!$F$12</f>
        <v>217.47444597</v>
      </c>
      <c r="P175" s="36">
        <f>SUMIFS(СВЦЭМ!$E$39:$E$782,СВЦЭМ!$A$39:$A$782,$A175,СВЦЭМ!$B$39:$B$782,P$155)+'СЕТ СН'!$F$12</f>
        <v>218.10297109999999</v>
      </c>
      <c r="Q175" s="36">
        <f>SUMIFS(СВЦЭМ!$E$39:$E$782,СВЦЭМ!$A$39:$A$782,$A175,СВЦЭМ!$B$39:$B$782,Q$155)+'СЕТ СН'!$F$12</f>
        <v>218.32927215999999</v>
      </c>
      <c r="R175" s="36">
        <f>SUMIFS(СВЦЭМ!$E$39:$E$782,СВЦЭМ!$A$39:$A$782,$A175,СВЦЭМ!$B$39:$B$782,R$155)+'СЕТ СН'!$F$12</f>
        <v>218.03119943999999</v>
      </c>
      <c r="S175" s="36">
        <f>SUMIFS(СВЦЭМ!$E$39:$E$782,СВЦЭМ!$A$39:$A$782,$A175,СВЦЭМ!$B$39:$B$782,S$155)+'СЕТ СН'!$F$12</f>
        <v>213.93451601999999</v>
      </c>
      <c r="T175" s="36">
        <f>SUMIFS(СВЦЭМ!$E$39:$E$782,СВЦЭМ!$A$39:$A$782,$A175,СВЦЭМ!$B$39:$B$782,T$155)+'СЕТ СН'!$F$12</f>
        <v>207.11518043999999</v>
      </c>
      <c r="U175" s="36">
        <f>SUMIFS(СВЦЭМ!$E$39:$E$782,СВЦЭМ!$A$39:$A$782,$A175,СВЦЭМ!$B$39:$B$782,U$155)+'СЕТ СН'!$F$12</f>
        <v>207.21784890000001</v>
      </c>
      <c r="V175" s="36">
        <f>SUMIFS(СВЦЭМ!$E$39:$E$782,СВЦЭМ!$A$39:$A$782,$A175,СВЦЭМ!$B$39:$B$782,V$155)+'СЕТ СН'!$F$12</f>
        <v>209.52040137</v>
      </c>
      <c r="W175" s="36">
        <f>SUMIFS(СВЦЭМ!$E$39:$E$782,СВЦЭМ!$A$39:$A$782,$A175,СВЦЭМ!$B$39:$B$782,W$155)+'СЕТ СН'!$F$12</f>
        <v>212.13863182</v>
      </c>
      <c r="X175" s="36">
        <f>SUMIFS(СВЦЭМ!$E$39:$E$782,СВЦЭМ!$A$39:$A$782,$A175,СВЦЭМ!$B$39:$B$782,X$155)+'СЕТ СН'!$F$12</f>
        <v>223.38819208000001</v>
      </c>
      <c r="Y175" s="36">
        <f>SUMIFS(СВЦЭМ!$E$39:$E$782,СВЦЭМ!$A$39:$A$782,$A175,СВЦЭМ!$B$39:$B$782,Y$155)+'СЕТ СН'!$F$12</f>
        <v>223.49973041000001</v>
      </c>
    </row>
    <row r="176" spans="1:25" ht="15.75" x14ac:dyDescent="0.2">
      <c r="A176" s="35">
        <f t="shared" si="4"/>
        <v>44490</v>
      </c>
      <c r="B176" s="36">
        <f>SUMIFS(СВЦЭМ!$E$39:$E$782,СВЦЭМ!$A$39:$A$782,$A176,СВЦЭМ!$B$39:$B$782,B$155)+'СЕТ СН'!$F$12</f>
        <v>233.70863460999999</v>
      </c>
      <c r="C176" s="36">
        <f>SUMIFS(СВЦЭМ!$E$39:$E$782,СВЦЭМ!$A$39:$A$782,$A176,СВЦЭМ!$B$39:$B$782,C$155)+'СЕТ СН'!$F$12</f>
        <v>229.86158295000001</v>
      </c>
      <c r="D176" s="36">
        <f>SUMIFS(СВЦЭМ!$E$39:$E$782,СВЦЭМ!$A$39:$A$782,$A176,СВЦЭМ!$B$39:$B$782,D$155)+'СЕТ СН'!$F$12</f>
        <v>215.85913891000001</v>
      </c>
      <c r="E176" s="36">
        <f>SUMIFS(СВЦЭМ!$E$39:$E$782,СВЦЭМ!$A$39:$A$782,$A176,СВЦЭМ!$B$39:$B$782,E$155)+'СЕТ СН'!$F$12</f>
        <v>213.98584751999999</v>
      </c>
      <c r="F176" s="36">
        <f>SUMIFS(СВЦЭМ!$E$39:$E$782,СВЦЭМ!$A$39:$A$782,$A176,СВЦЭМ!$B$39:$B$782,F$155)+'СЕТ СН'!$F$12</f>
        <v>213.99346363000001</v>
      </c>
      <c r="G176" s="36">
        <f>SUMIFS(СВЦЭМ!$E$39:$E$782,СВЦЭМ!$A$39:$A$782,$A176,СВЦЭМ!$B$39:$B$782,G$155)+'СЕТ СН'!$F$12</f>
        <v>212.72435103999999</v>
      </c>
      <c r="H176" s="36">
        <f>SUMIFS(СВЦЭМ!$E$39:$E$782,СВЦЭМ!$A$39:$A$782,$A176,СВЦЭМ!$B$39:$B$782,H$155)+'СЕТ СН'!$F$12</f>
        <v>223.88525440000001</v>
      </c>
      <c r="I176" s="36">
        <f>SUMIFS(СВЦЭМ!$E$39:$E$782,СВЦЭМ!$A$39:$A$782,$A176,СВЦЭМ!$B$39:$B$782,I$155)+'СЕТ СН'!$F$12</f>
        <v>215.97725498</v>
      </c>
      <c r="J176" s="36">
        <f>SUMIFS(СВЦЭМ!$E$39:$E$782,СВЦЭМ!$A$39:$A$782,$A176,СВЦЭМ!$B$39:$B$782,J$155)+'СЕТ СН'!$F$12</f>
        <v>215.01505139</v>
      </c>
      <c r="K176" s="36">
        <f>SUMIFS(СВЦЭМ!$E$39:$E$782,СВЦЭМ!$A$39:$A$782,$A176,СВЦЭМ!$B$39:$B$782,K$155)+'СЕТ СН'!$F$12</f>
        <v>210.71926174000001</v>
      </c>
      <c r="L176" s="36">
        <f>SUMIFS(СВЦЭМ!$E$39:$E$782,СВЦЭМ!$A$39:$A$782,$A176,СВЦЭМ!$B$39:$B$782,L$155)+'СЕТ СН'!$F$12</f>
        <v>212.36698675</v>
      </c>
      <c r="M176" s="36">
        <f>SUMIFS(СВЦЭМ!$E$39:$E$782,СВЦЭМ!$A$39:$A$782,$A176,СВЦЭМ!$B$39:$B$782,M$155)+'СЕТ СН'!$F$12</f>
        <v>214.42566855999999</v>
      </c>
      <c r="N176" s="36">
        <f>SUMIFS(СВЦЭМ!$E$39:$E$782,СВЦЭМ!$A$39:$A$782,$A176,СВЦЭМ!$B$39:$B$782,N$155)+'СЕТ СН'!$F$12</f>
        <v>222.08918752</v>
      </c>
      <c r="O176" s="36">
        <f>SUMIFS(СВЦЭМ!$E$39:$E$782,СВЦЭМ!$A$39:$A$782,$A176,СВЦЭМ!$B$39:$B$782,O$155)+'СЕТ СН'!$F$12</f>
        <v>229.83271189000001</v>
      </c>
      <c r="P176" s="36">
        <f>SUMIFS(СВЦЭМ!$E$39:$E$782,СВЦЭМ!$A$39:$A$782,$A176,СВЦЭМ!$B$39:$B$782,P$155)+'СЕТ СН'!$F$12</f>
        <v>228.97859865999999</v>
      </c>
      <c r="Q176" s="36">
        <f>SUMIFS(СВЦЭМ!$E$39:$E$782,СВЦЭМ!$A$39:$A$782,$A176,СВЦЭМ!$B$39:$B$782,Q$155)+'СЕТ СН'!$F$12</f>
        <v>229.64285661</v>
      </c>
      <c r="R176" s="36">
        <f>SUMIFS(СВЦЭМ!$E$39:$E$782,СВЦЭМ!$A$39:$A$782,$A176,СВЦЭМ!$B$39:$B$782,R$155)+'СЕТ СН'!$F$12</f>
        <v>229.58323496</v>
      </c>
      <c r="S176" s="36">
        <f>SUMIFS(СВЦЭМ!$E$39:$E$782,СВЦЭМ!$A$39:$A$782,$A176,СВЦЭМ!$B$39:$B$782,S$155)+'СЕТ СН'!$F$12</f>
        <v>222.40077238000001</v>
      </c>
      <c r="T176" s="36">
        <f>SUMIFS(СВЦЭМ!$E$39:$E$782,СВЦЭМ!$A$39:$A$782,$A176,СВЦЭМ!$B$39:$B$782,T$155)+'СЕТ СН'!$F$12</f>
        <v>216.42445287999999</v>
      </c>
      <c r="U176" s="36">
        <f>SUMIFS(СВЦЭМ!$E$39:$E$782,СВЦЭМ!$A$39:$A$782,$A176,СВЦЭМ!$B$39:$B$782,U$155)+'СЕТ СН'!$F$12</f>
        <v>214.87599241999999</v>
      </c>
      <c r="V176" s="36">
        <f>SUMIFS(СВЦЭМ!$E$39:$E$782,СВЦЭМ!$A$39:$A$782,$A176,СВЦЭМ!$B$39:$B$782,V$155)+'СЕТ СН'!$F$12</f>
        <v>212.4981861</v>
      </c>
      <c r="W176" s="36">
        <f>SUMIFS(СВЦЭМ!$E$39:$E$782,СВЦЭМ!$A$39:$A$782,$A176,СВЦЭМ!$B$39:$B$782,W$155)+'СЕТ СН'!$F$12</f>
        <v>213.87439660999999</v>
      </c>
      <c r="X176" s="36">
        <f>SUMIFS(СВЦЭМ!$E$39:$E$782,СВЦЭМ!$A$39:$A$782,$A176,СВЦЭМ!$B$39:$B$782,X$155)+'СЕТ СН'!$F$12</f>
        <v>208.44396745</v>
      </c>
      <c r="Y176" s="36">
        <f>SUMIFS(СВЦЭМ!$E$39:$E$782,СВЦЭМ!$A$39:$A$782,$A176,СВЦЭМ!$B$39:$B$782,Y$155)+'СЕТ СН'!$F$12</f>
        <v>215.20819288999999</v>
      </c>
    </row>
    <row r="177" spans="1:27" ht="15.75" x14ac:dyDescent="0.2">
      <c r="A177" s="35">
        <f t="shared" si="4"/>
        <v>44491</v>
      </c>
      <c r="B177" s="36">
        <f>SUMIFS(СВЦЭМ!$E$39:$E$782,СВЦЭМ!$A$39:$A$782,$A177,СВЦЭМ!$B$39:$B$782,B$155)+'СЕТ СН'!$F$12</f>
        <v>220.59114452</v>
      </c>
      <c r="C177" s="36">
        <f>SUMIFS(СВЦЭМ!$E$39:$E$782,СВЦЭМ!$A$39:$A$782,$A177,СВЦЭМ!$B$39:$B$782,C$155)+'СЕТ СН'!$F$12</f>
        <v>231.27134000000001</v>
      </c>
      <c r="D177" s="36">
        <f>SUMIFS(СВЦЭМ!$E$39:$E$782,СВЦЭМ!$A$39:$A$782,$A177,СВЦЭМ!$B$39:$B$782,D$155)+'СЕТ СН'!$F$12</f>
        <v>223.12372766999999</v>
      </c>
      <c r="E177" s="36">
        <f>SUMIFS(СВЦЭМ!$E$39:$E$782,СВЦЭМ!$A$39:$A$782,$A177,СВЦЭМ!$B$39:$B$782,E$155)+'СЕТ СН'!$F$12</f>
        <v>224.17125697</v>
      </c>
      <c r="F177" s="36">
        <f>SUMIFS(СВЦЭМ!$E$39:$E$782,СВЦЭМ!$A$39:$A$782,$A177,СВЦЭМ!$B$39:$B$782,F$155)+'СЕТ СН'!$F$12</f>
        <v>222.04746495000001</v>
      </c>
      <c r="G177" s="36">
        <f>SUMIFS(СВЦЭМ!$E$39:$E$782,СВЦЭМ!$A$39:$A$782,$A177,СВЦЭМ!$B$39:$B$782,G$155)+'СЕТ СН'!$F$12</f>
        <v>221.33343413</v>
      </c>
      <c r="H177" s="36">
        <f>SUMIFS(СВЦЭМ!$E$39:$E$782,СВЦЭМ!$A$39:$A$782,$A177,СВЦЭМ!$B$39:$B$782,H$155)+'СЕТ СН'!$F$12</f>
        <v>228.66493682000001</v>
      </c>
      <c r="I177" s="36">
        <f>SUMIFS(СВЦЭМ!$E$39:$E$782,СВЦЭМ!$A$39:$A$782,$A177,СВЦЭМ!$B$39:$B$782,I$155)+'СЕТ СН'!$F$12</f>
        <v>227.39207346000001</v>
      </c>
      <c r="J177" s="36">
        <f>SUMIFS(СВЦЭМ!$E$39:$E$782,СВЦЭМ!$A$39:$A$782,$A177,СВЦЭМ!$B$39:$B$782,J$155)+'СЕТ СН'!$F$12</f>
        <v>226.20777469999999</v>
      </c>
      <c r="K177" s="36">
        <f>SUMIFS(СВЦЭМ!$E$39:$E$782,СВЦЭМ!$A$39:$A$782,$A177,СВЦЭМ!$B$39:$B$782,K$155)+'СЕТ СН'!$F$12</f>
        <v>220.200288</v>
      </c>
      <c r="L177" s="36">
        <f>SUMIFS(СВЦЭМ!$E$39:$E$782,СВЦЭМ!$A$39:$A$782,$A177,СВЦЭМ!$B$39:$B$782,L$155)+'СЕТ СН'!$F$12</f>
        <v>220.07567205000001</v>
      </c>
      <c r="M177" s="36">
        <f>SUMIFS(СВЦЭМ!$E$39:$E$782,СВЦЭМ!$A$39:$A$782,$A177,СВЦЭМ!$B$39:$B$782,M$155)+'СЕТ СН'!$F$12</f>
        <v>221.43972500999999</v>
      </c>
      <c r="N177" s="36">
        <f>SUMIFS(СВЦЭМ!$E$39:$E$782,СВЦЭМ!$A$39:$A$782,$A177,СВЦЭМ!$B$39:$B$782,N$155)+'СЕТ СН'!$F$12</f>
        <v>220.21926439999999</v>
      </c>
      <c r="O177" s="36">
        <f>SUMIFS(СВЦЭМ!$E$39:$E$782,СВЦЭМ!$A$39:$A$782,$A177,СВЦЭМ!$B$39:$B$782,O$155)+'СЕТ СН'!$F$12</f>
        <v>220.20771206000001</v>
      </c>
      <c r="P177" s="36">
        <f>SUMIFS(СВЦЭМ!$E$39:$E$782,СВЦЭМ!$A$39:$A$782,$A177,СВЦЭМ!$B$39:$B$782,P$155)+'СЕТ СН'!$F$12</f>
        <v>220.46636617999999</v>
      </c>
      <c r="Q177" s="36">
        <f>SUMIFS(СВЦЭМ!$E$39:$E$782,СВЦЭМ!$A$39:$A$782,$A177,СВЦЭМ!$B$39:$B$782,Q$155)+'СЕТ СН'!$F$12</f>
        <v>235.59843346</v>
      </c>
      <c r="R177" s="36">
        <f>SUMIFS(СВЦЭМ!$E$39:$E$782,СВЦЭМ!$A$39:$A$782,$A177,СВЦЭМ!$B$39:$B$782,R$155)+'СЕТ СН'!$F$12</f>
        <v>235.71994042</v>
      </c>
      <c r="S177" s="36">
        <f>SUMIFS(СВЦЭМ!$E$39:$E$782,СВЦЭМ!$A$39:$A$782,$A177,СВЦЭМ!$B$39:$B$782,S$155)+'СЕТ СН'!$F$12</f>
        <v>228.55746525000001</v>
      </c>
      <c r="T177" s="36">
        <f>SUMIFS(СВЦЭМ!$E$39:$E$782,СВЦЭМ!$A$39:$A$782,$A177,СВЦЭМ!$B$39:$B$782,T$155)+'СЕТ СН'!$F$12</f>
        <v>216.50403967</v>
      </c>
      <c r="U177" s="36">
        <f>SUMIFS(СВЦЭМ!$E$39:$E$782,СВЦЭМ!$A$39:$A$782,$A177,СВЦЭМ!$B$39:$B$782,U$155)+'СЕТ СН'!$F$12</f>
        <v>216.33807092999999</v>
      </c>
      <c r="V177" s="36">
        <f>SUMIFS(СВЦЭМ!$E$39:$E$782,СВЦЭМ!$A$39:$A$782,$A177,СВЦЭМ!$B$39:$B$782,V$155)+'СЕТ СН'!$F$12</f>
        <v>221.01611427</v>
      </c>
      <c r="W177" s="36">
        <f>SUMIFS(СВЦЭМ!$E$39:$E$782,СВЦЭМ!$A$39:$A$782,$A177,СВЦЭМ!$B$39:$B$782,W$155)+'СЕТ СН'!$F$12</f>
        <v>224.83842332</v>
      </c>
      <c r="X177" s="36">
        <f>SUMIFS(СВЦЭМ!$E$39:$E$782,СВЦЭМ!$A$39:$A$782,$A177,СВЦЭМ!$B$39:$B$782,X$155)+'СЕТ СН'!$F$12</f>
        <v>230.68282338</v>
      </c>
      <c r="Y177" s="36">
        <f>SUMIFS(СВЦЭМ!$E$39:$E$782,СВЦЭМ!$A$39:$A$782,$A177,СВЦЭМ!$B$39:$B$782,Y$155)+'СЕТ СН'!$F$12</f>
        <v>226.7214377</v>
      </c>
    </row>
    <row r="178" spans="1:27" ht="15.75" x14ac:dyDescent="0.2">
      <c r="A178" s="35">
        <f t="shared" si="4"/>
        <v>44492</v>
      </c>
      <c r="B178" s="36">
        <f>SUMIFS(СВЦЭМ!$E$39:$E$782,СВЦЭМ!$A$39:$A$782,$A178,СВЦЭМ!$B$39:$B$782,B$155)+'СЕТ СН'!$F$12</f>
        <v>223.81184565000001</v>
      </c>
      <c r="C178" s="36">
        <f>SUMIFS(СВЦЭМ!$E$39:$E$782,СВЦЭМ!$A$39:$A$782,$A178,СВЦЭМ!$B$39:$B$782,C$155)+'СЕТ СН'!$F$12</f>
        <v>217.20697507</v>
      </c>
      <c r="D178" s="36">
        <f>SUMIFS(СВЦЭМ!$E$39:$E$782,СВЦЭМ!$A$39:$A$782,$A178,СВЦЭМ!$B$39:$B$782,D$155)+'СЕТ СН'!$F$12</f>
        <v>221.17282087000001</v>
      </c>
      <c r="E178" s="36">
        <f>SUMIFS(СВЦЭМ!$E$39:$E$782,СВЦЭМ!$A$39:$A$782,$A178,СВЦЭМ!$B$39:$B$782,E$155)+'СЕТ СН'!$F$12</f>
        <v>224.31178363000001</v>
      </c>
      <c r="F178" s="36">
        <f>SUMIFS(СВЦЭМ!$E$39:$E$782,СВЦЭМ!$A$39:$A$782,$A178,СВЦЭМ!$B$39:$B$782,F$155)+'СЕТ СН'!$F$12</f>
        <v>223.57584997000001</v>
      </c>
      <c r="G178" s="36">
        <f>SUMIFS(СВЦЭМ!$E$39:$E$782,СВЦЭМ!$A$39:$A$782,$A178,СВЦЭМ!$B$39:$B$782,G$155)+'СЕТ СН'!$F$12</f>
        <v>224.95225889</v>
      </c>
      <c r="H178" s="36">
        <f>SUMIFS(СВЦЭМ!$E$39:$E$782,СВЦЭМ!$A$39:$A$782,$A178,СВЦЭМ!$B$39:$B$782,H$155)+'СЕТ СН'!$F$12</f>
        <v>217.18714467999999</v>
      </c>
      <c r="I178" s="36">
        <f>SUMIFS(СВЦЭМ!$E$39:$E$782,СВЦЭМ!$A$39:$A$782,$A178,СВЦЭМ!$B$39:$B$782,I$155)+'СЕТ СН'!$F$12</f>
        <v>216.80734712</v>
      </c>
      <c r="J178" s="36">
        <f>SUMIFS(СВЦЭМ!$E$39:$E$782,СВЦЭМ!$A$39:$A$782,$A178,СВЦЭМ!$B$39:$B$782,J$155)+'СЕТ СН'!$F$12</f>
        <v>207.49808019</v>
      </c>
      <c r="K178" s="36">
        <f>SUMIFS(СВЦЭМ!$E$39:$E$782,СВЦЭМ!$A$39:$A$782,$A178,СВЦЭМ!$B$39:$B$782,K$155)+'СЕТ СН'!$F$12</f>
        <v>204.20529539</v>
      </c>
      <c r="L178" s="36">
        <f>SUMIFS(СВЦЭМ!$E$39:$E$782,СВЦЭМ!$A$39:$A$782,$A178,СВЦЭМ!$B$39:$B$782,L$155)+'СЕТ СН'!$F$12</f>
        <v>200.49210828</v>
      </c>
      <c r="M178" s="36">
        <f>SUMIFS(СВЦЭМ!$E$39:$E$782,СВЦЭМ!$A$39:$A$782,$A178,СВЦЭМ!$B$39:$B$782,M$155)+'СЕТ СН'!$F$12</f>
        <v>199.11890679000001</v>
      </c>
      <c r="N178" s="36">
        <f>SUMIFS(СВЦЭМ!$E$39:$E$782,СВЦЭМ!$A$39:$A$782,$A178,СВЦЭМ!$B$39:$B$782,N$155)+'СЕТ СН'!$F$12</f>
        <v>197.10245674000001</v>
      </c>
      <c r="O178" s="36">
        <f>SUMIFS(СВЦЭМ!$E$39:$E$782,СВЦЭМ!$A$39:$A$782,$A178,СВЦЭМ!$B$39:$B$782,O$155)+'СЕТ СН'!$F$12</f>
        <v>195.48625036000001</v>
      </c>
      <c r="P178" s="36">
        <f>SUMIFS(СВЦЭМ!$E$39:$E$782,СВЦЭМ!$A$39:$A$782,$A178,СВЦЭМ!$B$39:$B$782,P$155)+'СЕТ СН'!$F$12</f>
        <v>194.21174515000001</v>
      </c>
      <c r="Q178" s="36">
        <f>SUMIFS(СВЦЭМ!$E$39:$E$782,СВЦЭМ!$A$39:$A$782,$A178,СВЦЭМ!$B$39:$B$782,Q$155)+'СЕТ СН'!$F$12</f>
        <v>192.93807821999999</v>
      </c>
      <c r="R178" s="36">
        <f>SUMIFS(СВЦЭМ!$E$39:$E$782,СВЦЭМ!$A$39:$A$782,$A178,СВЦЭМ!$B$39:$B$782,R$155)+'СЕТ СН'!$F$12</f>
        <v>192.25280710999999</v>
      </c>
      <c r="S178" s="36">
        <f>SUMIFS(СВЦЭМ!$E$39:$E$782,СВЦЭМ!$A$39:$A$782,$A178,СВЦЭМ!$B$39:$B$782,S$155)+'СЕТ СН'!$F$12</f>
        <v>193.20355028</v>
      </c>
      <c r="T178" s="36">
        <f>SUMIFS(СВЦЭМ!$E$39:$E$782,СВЦЭМ!$A$39:$A$782,$A178,СВЦЭМ!$B$39:$B$782,T$155)+'СЕТ СН'!$F$12</f>
        <v>194.5513555</v>
      </c>
      <c r="U178" s="36">
        <f>SUMIFS(СВЦЭМ!$E$39:$E$782,СВЦЭМ!$A$39:$A$782,$A178,СВЦЭМ!$B$39:$B$782,U$155)+'СЕТ СН'!$F$12</f>
        <v>193.44846841</v>
      </c>
      <c r="V178" s="36">
        <f>SUMIFS(СВЦЭМ!$E$39:$E$782,СВЦЭМ!$A$39:$A$782,$A178,СВЦЭМ!$B$39:$B$782,V$155)+'СЕТ СН'!$F$12</f>
        <v>191.40053854999999</v>
      </c>
      <c r="W178" s="36">
        <f>SUMIFS(СВЦЭМ!$E$39:$E$782,СВЦЭМ!$A$39:$A$782,$A178,СВЦЭМ!$B$39:$B$782,W$155)+'СЕТ СН'!$F$12</f>
        <v>195.01745133</v>
      </c>
      <c r="X178" s="36">
        <f>SUMIFS(СВЦЭМ!$E$39:$E$782,СВЦЭМ!$A$39:$A$782,$A178,СВЦЭМ!$B$39:$B$782,X$155)+'СЕТ СН'!$F$12</f>
        <v>200.02464187000001</v>
      </c>
      <c r="Y178" s="36">
        <f>SUMIFS(СВЦЭМ!$E$39:$E$782,СВЦЭМ!$A$39:$A$782,$A178,СВЦЭМ!$B$39:$B$782,Y$155)+'СЕТ СН'!$F$12</f>
        <v>209.72703529</v>
      </c>
    </row>
    <row r="179" spans="1:27" ht="15.75" x14ac:dyDescent="0.2">
      <c r="A179" s="35">
        <f t="shared" si="4"/>
        <v>44493</v>
      </c>
      <c r="B179" s="36">
        <f>SUMIFS(СВЦЭМ!$E$39:$E$782,СВЦЭМ!$A$39:$A$782,$A179,СВЦЭМ!$B$39:$B$782,B$155)+'СЕТ СН'!$F$12</f>
        <v>217.76033188</v>
      </c>
      <c r="C179" s="36">
        <f>SUMIFS(СВЦЭМ!$E$39:$E$782,СВЦЭМ!$A$39:$A$782,$A179,СВЦЭМ!$B$39:$B$782,C$155)+'СЕТ СН'!$F$12</f>
        <v>224.46629554</v>
      </c>
      <c r="D179" s="36">
        <f>SUMIFS(СВЦЭМ!$E$39:$E$782,СВЦЭМ!$A$39:$A$782,$A179,СВЦЭМ!$B$39:$B$782,D$155)+'СЕТ СН'!$F$12</f>
        <v>233.93202373</v>
      </c>
      <c r="E179" s="36">
        <f>SUMIFS(СВЦЭМ!$E$39:$E$782,СВЦЭМ!$A$39:$A$782,$A179,СВЦЭМ!$B$39:$B$782,E$155)+'СЕТ СН'!$F$12</f>
        <v>236.12512719</v>
      </c>
      <c r="F179" s="36">
        <f>SUMIFS(СВЦЭМ!$E$39:$E$782,СВЦЭМ!$A$39:$A$782,$A179,СВЦЭМ!$B$39:$B$782,F$155)+'СЕТ СН'!$F$12</f>
        <v>234.88999401000001</v>
      </c>
      <c r="G179" s="36">
        <f>SUMIFS(СВЦЭМ!$E$39:$E$782,СВЦЭМ!$A$39:$A$782,$A179,СВЦЭМ!$B$39:$B$782,G$155)+'СЕТ СН'!$F$12</f>
        <v>235.47986502000001</v>
      </c>
      <c r="H179" s="36">
        <f>SUMIFS(СВЦЭМ!$E$39:$E$782,СВЦЭМ!$A$39:$A$782,$A179,СВЦЭМ!$B$39:$B$782,H$155)+'СЕТ СН'!$F$12</f>
        <v>227.97475549999999</v>
      </c>
      <c r="I179" s="36">
        <f>SUMIFS(СВЦЭМ!$E$39:$E$782,СВЦЭМ!$A$39:$A$782,$A179,СВЦЭМ!$B$39:$B$782,I$155)+'СЕТ СН'!$F$12</f>
        <v>217.47132973000001</v>
      </c>
      <c r="J179" s="36">
        <f>SUMIFS(СВЦЭМ!$E$39:$E$782,СВЦЭМ!$A$39:$A$782,$A179,СВЦЭМ!$B$39:$B$782,J$155)+'СЕТ СН'!$F$12</f>
        <v>207.33950369999999</v>
      </c>
      <c r="K179" s="36">
        <f>SUMIFS(СВЦЭМ!$E$39:$E$782,СВЦЭМ!$A$39:$A$782,$A179,СВЦЭМ!$B$39:$B$782,K$155)+'СЕТ СН'!$F$12</f>
        <v>200.95493923000001</v>
      </c>
      <c r="L179" s="36">
        <f>SUMIFS(СВЦЭМ!$E$39:$E$782,СВЦЭМ!$A$39:$A$782,$A179,СВЦЭМ!$B$39:$B$782,L$155)+'СЕТ СН'!$F$12</f>
        <v>196.48929077</v>
      </c>
      <c r="M179" s="36">
        <f>SUMIFS(СВЦЭМ!$E$39:$E$782,СВЦЭМ!$A$39:$A$782,$A179,СВЦЭМ!$B$39:$B$782,M$155)+'СЕТ СН'!$F$12</f>
        <v>195.3347775</v>
      </c>
      <c r="N179" s="36">
        <f>SUMIFS(СВЦЭМ!$E$39:$E$782,СВЦЭМ!$A$39:$A$782,$A179,СВЦЭМ!$B$39:$B$782,N$155)+'СЕТ СН'!$F$12</f>
        <v>195.30490800999999</v>
      </c>
      <c r="O179" s="36">
        <f>SUMIFS(СВЦЭМ!$E$39:$E$782,СВЦЭМ!$A$39:$A$782,$A179,СВЦЭМ!$B$39:$B$782,O$155)+'СЕТ СН'!$F$12</f>
        <v>193.58750097000001</v>
      </c>
      <c r="P179" s="36">
        <f>SUMIFS(СВЦЭМ!$E$39:$E$782,СВЦЭМ!$A$39:$A$782,$A179,СВЦЭМ!$B$39:$B$782,P$155)+'СЕТ СН'!$F$12</f>
        <v>193.18088359000001</v>
      </c>
      <c r="Q179" s="36">
        <f>SUMIFS(СВЦЭМ!$E$39:$E$782,СВЦЭМ!$A$39:$A$782,$A179,СВЦЭМ!$B$39:$B$782,Q$155)+'СЕТ СН'!$F$12</f>
        <v>191.69021848</v>
      </c>
      <c r="R179" s="36">
        <f>SUMIFS(СВЦЭМ!$E$39:$E$782,СВЦЭМ!$A$39:$A$782,$A179,СВЦЭМ!$B$39:$B$782,R$155)+'СЕТ СН'!$F$12</f>
        <v>191.48697354000001</v>
      </c>
      <c r="S179" s="36">
        <f>SUMIFS(СВЦЭМ!$E$39:$E$782,СВЦЭМ!$A$39:$A$782,$A179,СВЦЭМ!$B$39:$B$782,S$155)+'СЕТ СН'!$F$12</f>
        <v>193.11441245</v>
      </c>
      <c r="T179" s="36">
        <f>SUMIFS(СВЦЭМ!$E$39:$E$782,СВЦЭМ!$A$39:$A$782,$A179,СВЦЭМ!$B$39:$B$782,T$155)+'СЕТ СН'!$F$12</f>
        <v>189.36204512</v>
      </c>
      <c r="U179" s="36">
        <f>SUMIFS(СВЦЭМ!$E$39:$E$782,СВЦЭМ!$A$39:$A$782,$A179,СВЦЭМ!$B$39:$B$782,U$155)+'СЕТ СН'!$F$12</f>
        <v>192.24909201</v>
      </c>
      <c r="V179" s="36">
        <f>SUMIFS(СВЦЭМ!$E$39:$E$782,СВЦЭМ!$A$39:$A$782,$A179,СВЦЭМ!$B$39:$B$782,V$155)+'СЕТ СН'!$F$12</f>
        <v>194.93895257</v>
      </c>
      <c r="W179" s="36">
        <f>SUMIFS(СВЦЭМ!$E$39:$E$782,СВЦЭМ!$A$39:$A$782,$A179,СВЦЭМ!$B$39:$B$782,W$155)+'СЕТ СН'!$F$12</f>
        <v>197.85869442000001</v>
      </c>
      <c r="X179" s="36">
        <f>SUMIFS(СВЦЭМ!$E$39:$E$782,СВЦЭМ!$A$39:$A$782,$A179,СВЦЭМ!$B$39:$B$782,X$155)+'СЕТ СН'!$F$12</f>
        <v>202.42459653</v>
      </c>
      <c r="Y179" s="36">
        <f>SUMIFS(СВЦЭМ!$E$39:$E$782,СВЦЭМ!$A$39:$A$782,$A179,СВЦЭМ!$B$39:$B$782,Y$155)+'СЕТ СН'!$F$12</f>
        <v>209.97573958000001</v>
      </c>
    </row>
    <row r="180" spans="1:27" ht="15.75" x14ac:dyDescent="0.2">
      <c r="A180" s="35">
        <f t="shared" si="4"/>
        <v>44494</v>
      </c>
      <c r="B180" s="36">
        <f>SUMIFS(СВЦЭМ!$E$39:$E$782,СВЦЭМ!$A$39:$A$782,$A180,СВЦЭМ!$B$39:$B$782,B$155)+'СЕТ СН'!$F$12</f>
        <v>223.37905713000001</v>
      </c>
      <c r="C180" s="36">
        <f>SUMIFS(СВЦЭМ!$E$39:$E$782,СВЦЭМ!$A$39:$A$782,$A180,СВЦЭМ!$B$39:$B$782,C$155)+'СЕТ СН'!$F$12</f>
        <v>240.09797596999999</v>
      </c>
      <c r="D180" s="36">
        <f>SUMIFS(СВЦЭМ!$E$39:$E$782,СВЦЭМ!$A$39:$A$782,$A180,СВЦЭМ!$B$39:$B$782,D$155)+'СЕТ СН'!$F$12</f>
        <v>239.96426686999999</v>
      </c>
      <c r="E180" s="36">
        <f>SUMIFS(СВЦЭМ!$E$39:$E$782,СВЦЭМ!$A$39:$A$782,$A180,СВЦЭМ!$B$39:$B$782,E$155)+'СЕТ СН'!$F$12</f>
        <v>218.84818762</v>
      </c>
      <c r="F180" s="36">
        <f>SUMIFS(СВЦЭМ!$E$39:$E$782,СВЦЭМ!$A$39:$A$782,$A180,СВЦЭМ!$B$39:$B$782,F$155)+'СЕТ СН'!$F$12</f>
        <v>217.97264294999999</v>
      </c>
      <c r="G180" s="36">
        <f>SUMIFS(СВЦЭМ!$E$39:$E$782,СВЦЭМ!$A$39:$A$782,$A180,СВЦЭМ!$B$39:$B$782,G$155)+'СЕТ СН'!$F$12</f>
        <v>219.85858916999999</v>
      </c>
      <c r="H180" s="36">
        <f>SUMIFS(СВЦЭМ!$E$39:$E$782,СВЦЭМ!$A$39:$A$782,$A180,СВЦЭМ!$B$39:$B$782,H$155)+'СЕТ СН'!$F$12</f>
        <v>232.02322634999999</v>
      </c>
      <c r="I180" s="36">
        <f>SUMIFS(СВЦЭМ!$E$39:$E$782,СВЦЭМ!$A$39:$A$782,$A180,СВЦЭМ!$B$39:$B$782,I$155)+'СЕТ СН'!$F$12</f>
        <v>228.12485964999999</v>
      </c>
      <c r="J180" s="36">
        <f>SUMIFS(СВЦЭМ!$E$39:$E$782,СВЦЭМ!$A$39:$A$782,$A180,СВЦЭМ!$B$39:$B$782,J$155)+'СЕТ СН'!$F$12</f>
        <v>215.49130781</v>
      </c>
      <c r="K180" s="36">
        <f>SUMIFS(СВЦЭМ!$E$39:$E$782,СВЦЭМ!$A$39:$A$782,$A180,СВЦЭМ!$B$39:$B$782,K$155)+'СЕТ СН'!$F$12</f>
        <v>207.85115691999999</v>
      </c>
      <c r="L180" s="36">
        <f>SUMIFS(СВЦЭМ!$E$39:$E$782,СВЦЭМ!$A$39:$A$782,$A180,СВЦЭМ!$B$39:$B$782,L$155)+'СЕТ СН'!$F$12</f>
        <v>207.50943365000001</v>
      </c>
      <c r="M180" s="36">
        <f>SUMIFS(СВЦЭМ!$E$39:$E$782,СВЦЭМ!$A$39:$A$782,$A180,СВЦЭМ!$B$39:$B$782,M$155)+'СЕТ СН'!$F$12</f>
        <v>210.70485506</v>
      </c>
      <c r="N180" s="36">
        <f>SUMIFS(СВЦЭМ!$E$39:$E$782,СВЦЭМ!$A$39:$A$782,$A180,СВЦЭМ!$B$39:$B$782,N$155)+'СЕТ СН'!$F$12</f>
        <v>213.25821489</v>
      </c>
      <c r="O180" s="36">
        <f>SUMIFS(СВЦЭМ!$E$39:$E$782,СВЦЭМ!$A$39:$A$782,$A180,СВЦЭМ!$B$39:$B$782,O$155)+'СЕТ СН'!$F$12</f>
        <v>213.14910742999999</v>
      </c>
      <c r="P180" s="36">
        <f>SUMIFS(СВЦЭМ!$E$39:$E$782,СВЦЭМ!$A$39:$A$782,$A180,СВЦЭМ!$B$39:$B$782,P$155)+'СЕТ СН'!$F$12</f>
        <v>212.31396140000001</v>
      </c>
      <c r="Q180" s="36">
        <f>SUMIFS(СВЦЭМ!$E$39:$E$782,СВЦЭМ!$A$39:$A$782,$A180,СВЦЭМ!$B$39:$B$782,Q$155)+'СЕТ СН'!$F$12</f>
        <v>212.68788502000001</v>
      </c>
      <c r="R180" s="36">
        <f>SUMIFS(СВЦЭМ!$E$39:$E$782,СВЦЭМ!$A$39:$A$782,$A180,СВЦЭМ!$B$39:$B$782,R$155)+'СЕТ СН'!$F$12</f>
        <v>211.06757832</v>
      </c>
      <c r="S180" s="36">
        <f>SUMIFS(СВЦЭМ!$E$39:$E$782,СВЦЭМ!$A$39:$A$782,$A180,СВЦЭМ!$B$39:$B$782,S$155)+'СЕТ СН'!$F$12</f>
        <v>207.94936845999999</v>
      </c>
      <c r="T180" s="36">
        <f>SUMIFS(СВЦЭМ!$E$39:$E$782,СВЦЭМ!$A$39:$A$782,$A180,СВЦЭМ!$B$39:$B$782,T$155)+'СЕТ СН'!$F$12</f>
        <v>209.06650739</v>
      </c>
      <c r="U180" s="36">
        <f>SUMIFS(СВЦЭМ!$E$39:$E$782,СВЦЭМ!$A$39:$A$782,$A180,СВЦЭМ!$B$39:$B$782,U$155)+'СЕТ СН'!$F$12</f>
        <v>213.02404883</v>
      </c>
      <c r="V180" s="36">
        <f>SUMIFS(СВЦЭМ!$E$39:$E$782,СВЦЭМ!$A$39:$A$782,$A180,СВЦЭМ!$B$39:$B$782,V$155)+'СЕТ СН'!$F$12</f>
        <v>206.53453589</v>
      </c>
      <c r="W180" s="36">
        <f>SUMIFS(СВЦЭМ!$E$39:$E$782,СВЦЭМ!$A$39:$A$782,$A180,СВЦЭМ!$B$39:$B$782,W$155)+'СЕТ СН'!$F$12</f>
        <v>210.61148019999999</v>
      </c>
      <c r="X180" s="36">
        <f>SUMIFS(СВЦЭМ!$E$39:$E$782,СВЦЭМ!$A$39:$A$782,$A180,СВЦЭМ!$B$39:$B$782,X$155)+'СЕТ СН'!$F$12</f>
        <v>215.33606429</v>
      </c>
      <c r="Y180" s="36">
        <f>SUMIFS(СВЦЭМ!$E$39:$E$782,СВЦЭМ!$A$39:$A$782,$A180,СВЦЭМ!$B$39:$B$782,Y$155)+'СЕТ СН'!$F$12</f>
        <v>223.68148694999999</v>
      </c>
    </row>
    <row r="181" spans="1:27" ht="15.75" x14ac:dyDescent="0.2">
      <c r="A181" s="35">
        <f t="shared" si="4"/>
        <v>44495</v>
      </c>
      <c r="B181" s="36">
        <f>SUMIFS(СВЦЭМ!$E$39:$E$782,СВЦЭМ!$A$39:$A$782,$A181,СВЦЭМ!$B$39:$B$782,B$155)+'СЕТ СН'!$F$12</f>
        <v>219.30194768000001</v>
      </c>
      <c r="C181" s="36">
        <f>SUMIFS(СВЦЭМ!$E$39:$E$782,СВЦЭМ!$A$39:$A$782,$A181,СВЦЭМ!$B$39:$B$782,C$155)+'СЕТ СН'!$F$12</f>
        <v>220.50197025</v>
      </c>
      <c r="D181" s="36">
        <f>SUMIFS(СВЦЭМ!$E$39:$E$782,СВЦЭМ!$A$39:$A$782,$A181,СВЦЭМ!$B$39:$B$782,D$155)+'СЕТ СН'!$F$12</f>
        <v>222.41201235</v>
      </c>
      <c r="E181" s="36">
        <f>SUMIFS(СВЦЭМ!$E$39:$E$782,СВЦЭМ!$A$39:$A$782,$A181,СВЦЭМ!$B$39:$B$782,E$155)+'СЕТ СН'!$F$12</f>
        <v>224.27282664000001</v>
      </c>
      <c r="F181" s="36">
        <f>SUMIFS(СВЦЭМ!$E$39:$E$782,СВЦЭМ!$A$39:$A$782,$A181,СВЦЭМ!$B$39:$B$782,F$155)+'СЕТ СН'!$F$12</f>
        <v>223.65497590000001</v>
      </c>
      <c r="G181" s="36">
        <f>SUMIFS(СВЦЭМ!$E$39:$E$782,СВЦЭМ!$A$39:$A$782,$A181,СВЦЭМ!$B$39:$B$782,G$155)+'СЕТ СН'!$F$12</f>
        <v>221.38018510000001</v>
      </c>
      <c r="H181" s="36">
        <f>SUMIFS(СВЦЭМ!$E$39:$E$782,СВЦЭМ!$A$39:$A$782,$A181,СВЦЭМ!$B$39:$B$782,H$155)+'СЕТ СН'!$F$12</f>
        <v>223.29703484000001</v>
      </c>
      <c r="I181" s="36">
        <f>SUMIFS(СВЦЭМ!$E$39:$E$782,СВЦЭМ!$A$39:$A$782,$A181,СВЦЭМ!$B$39:$B$782,I$155)+'СЕТ СН'!$F$12</f>
        <v>213.64804881000001</v>
      </c>
      <c r="J181" s="36">
        <f>SUMIFS(СВЦЭМ!$E$39:$E$782,СВЦЭМ!$A$39:$A$782,$A181,СВЦЭМ!$B$39:$B$782,J$155)+'СЕТ СН'!$F$12</f>
        <v>205.21295452999999</v>
      </c>
      <c r="K181" s="36">
        <f>SUMIFS(СВЦЭМ!$E$39:$E$782,СВЦЭМ!$A$39:$A$782,$A181,СВЦЭМ!$B$39:$B$782,K$155)+'СЕТ СН'!$F$12</f>
        <v>206.17158795</v>
      </c>
      <c r="L181" s="36">
        <f>SUMIFS(СВЦЭМ!$E$39:$E$782,СВЦЭМ!$A$39:$A$782,$A181,СВЦЭМ!$B$39:$B$782,L$155)+'СЕТ СН'!$F$12</f>
        <v>206.58144433000001</v>
      </c>
      <c r="M181" s="36">
        <f>SUMIFS(СВЦЭМ!$E$39:$E$782,СВЦЭМ!$A$39:$A$782,$A181,СВЦЭМ!$B$39:$B$782,M$155)+'СЕТ СН'!$F$12</f>
        <v>205.41778590000001</v>
      </c>
      <c r="N181" s="36">
        <f>SUMIFS(СВЦЭМ!$E$39:$E$782,СВЦЭМ!$A$39:$A$782,$A181,СВЦЭМ!$B$39:$B$782,N$155)+'СЕТ СН'!$F$12</f>
        <v>206.11021604000001</v>
      </c>
      <c r="O181" s="36">
        <f>SUMIFS(СВЦЭМ!$E$39:$E$782,СВЦЭМ!$A$39:$A$782,$A181,СВЦЭМ!$B$39:$B$782,O$155)+'СЕТ СН'!$F$12</f>
        <v>206.65835748000001</v>
      </c>
      <c r="P181" s="36">
        <f>SUMIFS(СВЦЭМ!$E$39:$E$782,СВЦЭМ!$A$39:$A$782,$A181,СВЦЭМ!$B$39:$B$782,P$155)+'СЕТ СН'!$F$12</f>
        <v>210.22325799999999</v>
      </c>
      <c r="Q181" s="36">
        <f>SUMIFS(СВЦЭМ!$E$39:$E$782,СВЦЭМ!$A$39:$A$782,$A181,СВЦЭМ!$B$39:$B$782,Q$155)+'СЕТ СН'!$F$12</f>
        <v>210.4489413</v>
      </c>
      <c r="R181" s="36">
        <f>SUMIFS(СВЦЭМ!$E$39:$E$782,СВЦЭМ!$A$39:$A$782,$A181,СВЦЭМ!$B$39:$B$782,R$155)+'СЕТ СН'!$F$12</f>
        <v>206.90188230999999</v>
      </c>
      <c r="S181" s="36">
        <f>SUMIFS(СВЦЭМ!$E$39:$E$782,СВЦЭМ!$A$39:$A$782,$A181,СВЦЭМ!$B$39:$B$782,S$155)+'СЕТ СН'!$F$12</f>
        <v>201.54001349000001</v>
      </c>
      <c r="T181" s="36">
        <f>SUMIFS(СВЦЭМ!$E$39:$E$782,СВЦЭМ!$A$39:$A$782,$A181,СВЦЭМ!$B$39:$B$782,T$155)+'СЕТ СН'!$F$12</f>
        <v>203.76203952</v>
      </c>
      <c r="U181" s="36">
        <f>SUMIFS(СВЦЭМ!$E$39:$E$782,СВЦЭМ!$A$39:$A$782,$A181,СВЦЭМ!$B$39:$B$782,U$155)+'СЕТ СН'!$F$12</f>
        <v>206.10026192999999</v>
      </c>
      <c r="V181" s="36">
        <f>SUMIFS(СВЦЭМ!$E$39:$E$782,СВЦЭМ!$A$39:$A$782,$A181,СВЦЭМ!$B$39:$B$782,V$155)+'СЕТ СН'!$F$12</f>
        <v>204.36937173999999</v>
      </c>
      <c r="W181" s="36">
        <f>SUMIFS(СВЦЭМ!$E$39:$E$782,СВЦЭМ!$A$39:$A$782,$A181,СВЦЭМ!$B$39:$B$782,W$155)+'СЕТ СН'!$F$12</f>
        <v>202.96951193000001</v>
      </c>
      <c r="X181" s="36">
        <f>SUMIFS(СВЦЭМ!$E$39:$E$782,СВЦЭМ!$A$39:$A$782,$A181,СВЦЭМ!$B$39:$B$782,X$155)+'СЕТ СН'!$F$12</f>
        <v>200.42939303</v>
      </c>
      <c r="Y181" s="36">
        <f>SUMIFS(СВЦЭМ!$E$39:$E$782,СВЦЭМ!$A$39:$A$782,$A181,СВЦЭМ!$B$39:$B$782,Y$155)+'СЕТ СН'!$F$12</f>
        <v>200.73872603000001</v>
      </c>
    </row>
    <row r="182" spans="1:27" ht="15.75" x14ac:dyDescent="0.2">
      <c r="A182" s="35">
        <f t="shared" si="4"/>
        <v>44496</v>
      </c>
      <c r="B182" s="36">
        <f>SUMIFS(СВЦЭМ!$E$39:$E$782,СВЦЭМ!$A$39:$A$782,$A182,СВЦЭМ!$B$39:$B$782,B$155)+'СЕТ СН'!$F$12</f>
        <v>205.70657965000001</v>
      </c>
      <c r="C182" s="36">
        <f>SUMIFS(СВЦЭМ!$E$39:$E$782,СВЦЭМ!$A$39:$A$782,$A182,СВЦЭМ!$B$39:$B$782,C$155)+'СЕТ СН'!$F$12</f>
        <v>216.01148234999999</v>
      </c>
      <c r="D182" s="36">
        <f>SUMIFS(СВЦЭМ!$E$39:$E$782,СВЦЭМ!$A$39:$A$782,$A182,СВЦЭМ!$B$39:$B$782,D$155)+'СЕТ СН'!$F$12</f>
        <v>212.50786896</v>
      </c>
      <c r="E182" s="36">
        <f>SUMIFS(СВЦЭМ!$E$39:$E$782,СВЦЭМ!$A$39:$A$782,$A182,СВЦЭМ!$B$39:$B$782,E$155)+'СЕТ СН'!$F$12</f>
        <v>215.32877826000001</v>
      </c>
      <c r="F182" s="36">
        <f>SUMIFS(СВЦЭМ!$E$39:$E$782,СВЦЭМ!$A$39:$A$782,$A182,СВЦЭМ!$B$39:$B$782,F$155)+'СЕТ СН'!$F$12</f>
        <v>214.21223707999999</v>
      </c>
      <c r="G182" s="36">
        <f>SUMIFS(СВЦЭМ!$E$39:$E$782,СВЦЭМ!$A$39:$A$782,$A182,СВЦЭМ!$B$39:$B$782,G$155)+'СЕТ СН'!$F$12</f>
        <v>208.34215341000001</v>
      </c>
      <c r="H182" s="36">
        <f>SUMIFS(СВЦЭМ!$E$39:$E$782,СВЦЭМ!$A$39:$A$782,$A182,СВЦЭМ!$B$39:$B$782,H$155)+'СЕТ СН'!$F$12</f>
        <v>213.55342469999999</v>
      </c>
      <c r="I182" s="36">
        <f>SUMIFS(СВЦЭМ!$E$39:$E$782,СВЦЭМ!$A$39:$A$782,$A182,СВЦЭМ!$B$39:$B$782,I$155)+'СЕТ СН'!$F$12</f>
        <v>214.04184731000001</v>
      </c>
      <c r="J182" s="36">
        <f>SUMIFS(СВЦЭМ!$E$39:$E$782,СВЦЭМ!$A$39:$A$782,$A182,СВЦЭМ!$B$39:$B$782,J$155)+'СЕТ СН'!$F$12</f>
        <v>210.16518912000001</v>
      </c>
      <c r="K182" s="36">
        <f>SUMIFS(СВЦЭМ!$E$39:$E$782,СВЦЭМ!$A$39:$A$782,$A182,СВЦЭМ!$B$39:$B$782,K$155)+'СЕТ СН'!$F$12</f>
        <v>214.25387118</v>
      </c>
      <c r="L182" s="36">
        <f>SUMIFS(СВЦЭМ!$E$39:$E$782,СВЦЭМ!$A$39:$A$782,$A182,СВЦЭМ!$B$39:$B$782,L$155)+'СЕТ СН'!$F$12</f>
        <v>214.47933424999999</v>
      </c>
      <c r="M182" s="36">
        <f>SUMIFS(СВЦЭМ!$E$39:$E$782,СВЦЭМ!$A$39:$A$782,$A182,СВЦЭМ!$B$39:$B$782,M$155)+'СЕТ СН'!$F$12</f>
        <v>213.55196882000001</v>
      </c>
      <c r="N182" s="36">
        <f>SUMIFS(СВЦЭМ!$E$39:$E$782,СВЦЭМ!$A$39:$A$782,$A182,СВЦЭМ!$B$39:$B$782,N$155)+'СЕТ СН'!$F$12</f>
        <v>210.82790992</v>
      </c>
      <c r="O182" s="36">
        <f>SUMIFS(СВЦЭМ!$E$39:$E$782,СВЦЭМ!$A$39:$A$782,$A182,СВЦЭМ!$B$39:$B$782,O$155)+'СЕТ СН'!$F$12</f>
        <v>210.10922062</v>
      </c>
      <c r="P182" s="36">
        <f>SUMIFS(СВЦЭМ!$E$39:$E$782,СВЦЭМ!$A$39:$A$782,$A182,СВЦЭМ!$B$39:$B$782,P$155)+'СЕТ СН'!$F$12</f>
        <v>208.77205463000001</v>
      </c>
      <c r="Q182" s="36">
        <f>SUMIFS(СВЦЭМ!$E$39:$E$782,СВЦЭМ!$A$39:$A$782,$A182,СВЦЭМ!$B$39:$B$782,Q$155)+'СЕТ СН'!$F$12</f>
        <v>208.42816812000001</v>
      </c>
      <c r="R182" s="36">
        <f>SUMIFS(СВЦЭМ!$E$39:$E$782,СВЦЭМ!$A$39:$A$782,$A182,СВЦЭМ!$B$39:$B$782,R$155)+'СЕТ СН'!$F$12</f>
        <v>207.81330231000001</v>
      </c>
      <c r="S182" s="36">
        <f>SUMIFS(СВЦЭМ!$E$39:$E$782,СВЦЭМ!$A$39:$A$782,$A182,СВЦЭМ!$B$39:$B$782,S$155)+'СЕТ СН'!$F$12</f>
        <v>210.52954011</v>
      </c>
      <c r="T182" s="36">
        <f>SUMIFS(СВЦЭМ!$E$39:$E$782,СВЦЭМ!$A$39:$A$782,$A182,СВЦЭМ!$B$39:$B$782,T$155)+'СЕТ СН'!$F$12</f>
        <v>210.81160346999999</v>
      </c>
      <c r="U182" s="36">
        <f>SUMIFS(СВЦЭМ!$E$39:$E$782,СВЦЭМ!$A$39:$A$782,$A182,СВЦЭМ!$B$39:$B$782,U$155)+'СЕТ СН'!$F$12</f>
        <v>211.95117117000001</v>
      </c>
      <c r="V182" s="36">
        <f>SUMIFS(СВЦЭМ!$E$39:$E$782,СВЦЭМ!$A$39:$A$782,$A182,СВЦЭМ!$B$39:$B$782,V$155)+'СЕТ СН'!$F$12</f>
        <v>212.12347875</v>
      </c>
      <c r="W182" s="36">
        <f>SUMIFS(СВЦЭМ!$E$39:$E$782,СВЦЭМ!$A$39:$A$782,$A182,СВЦЭМ!$B$39:$B$782,W$155)+'СЕТ СН'!$F$12</f>
        <v>213.21281033</v>
      </c>
      <c r="X182" s="36">
        <f>SUMIFS(СВЦЭМ!$E$39:$E$782,СВЦЭМ!$A$39:$A$782,$A182,СВЦЭМ!$B$39:$B$782,X$155)+'СЕТ СН'!$F$12</f>
        <v>209.22359424000001</v>
      </c>
      <c r="Y182" s="36">
        <f>SUMIFS(СВЦЭМ!$E$39:$E$782,СВЦЭМ!$A$39:$A$782,$A182,СВЦЭМ!$B$39:$B$782,Y$155)+'СЕТ СН'!$F$12</f>
        <v>209.91361119999999</v>
      </c>
    </row>
    <row r="183" spans="1:27" ht="15.75" x14ac:dyDescent="0.2">
      <c r="A183" s="35">
        <f t="shared" si="4"/>
        <v>44497</v>
      </c>
      <c r="B183" s="36">
        <f>SUMIFS(СВЦЭМ!$E$39:$E$782,СВЦЭМ!$A$39:$A$782,$A183,СВЦЭМ!$B$39:$B$782,B$155)+'СЕТ СН'!$F$12</f>
        <v>212.50949906</v>
      </c>
      <c r="C183" s="36">
        <f>SUMIFS(СВЦЭМ!$E$39:$E$782,СВЦЭМ!$A$39:$A$782,$A183,СВЦЭМ!$B$39:$B$782,C$155)+'СЕТ СН'!$F$12</f>
        <v>223.60885074999999</v>
      </c>
      <c r="D183" s="36">
        <f>SUMIFS(СВЦЭМ!$E$39:$E$782,СВЦЭМ!$A$39:$A$782,$A183,СВЦЭМ!$B$39:$B$782,D$155)+'СЕТ СН'!$F$12</f>
        <v>213.35375873999999</v>
      </c>
      <c r="E183" s="36">
        <f>SUMIFS(СВЦЭМ!$E$39:$E$782,СВЦЭМ!$A$39:$A$782,$A183,СВЦЭМ!$B$39:$B$782,E$155)+'СЕТ СН'!$F$12</f>
        <v>209.61437685999999</v>
      </c>
      <c r="F183" s="36">
        <f>SUMIFS(СВЦЭМ!$E$39:$E$782,СВЦЭМ!$A$39:$A$782,$A183,СВЦЭМ!$B$39:$B$782,F$155)+'СЕТ СН'!$F$12</f>
        <v>209.14607530000001</v>
      </c>
      <c r="G183" s="36">
        <f>SUMIFS(СВЦЭМ!$E$39:$E$782,СВЦЭМ!$A$39:$A$782,$A183,СВЦЭМ!$B$39:$B$782,G$155)+'СЕТ СН'!$F$12</f>
        <v>211.67613621000001</v>
      </c>
      <c r="H183" s="36">
        <f>SUMIFS(СВЦЭМ!$E$39:$E$782,СВЦЭМ!$A$39:$A$782,$A183,СВЦЭМ!$B$39:$B$782,H$155)+'СЕТ СН'!$F$12</f>
        <v>214.93210551000001</v>
      </c>
      <c r="I183" s="36">
        <f>SUMIFS(СВЦЭМ!$E$39:$E$782,СВЦЭМ!$A$39:$A$782,$A183,СВЦЭМ!$B$39:$B$782,I$155)+'СЕТ СН'!$F$12</f>
        <v>206.31294285000001</v>
      </c>
      <c r="J183" s="36">
        <f>SUMIFS(СВЦЭМ!$E$39:$E$782,СВЦЭМ!$A$39:$A$782,$A183,СВЦЭМ!$B$39:$B$782,J$155)+'СЕТ СН'!$F$12</f>
        <v>198.17784494</v>
      </c>
      <c r="K183" s="36">
        <f>SUMIFS(СВЦЭМ!$E$39:$E$782,СВЦЭМ!$A$39:$A$782,$A183,СВЦЭМ!$B$39:$B$782,K$155)+'СЕТ СН'!$F$12</f>
        <v>200.112765</v>
      </c>
      <c r="L183" s="36">
        <f>SUMIFS(СВЦЭМ!$E$39:$E$782,СВЦЭМ!$A$39:$A$782,$A183,СВЦЭМ!$B$39:$B$782,L$155)+'СЕТ СН'!$F$12</f>
        <v>202.05248761999999</v>
      </c>
      <c r="M183" s="36">
        <f>SUMIFS(СВЦЭМ!$E$39:$E$782,СВЦЭМ!$A$39:$A$782,$A183,СВЦЭМ!$B$39:$B$782,M$155)+'СЕТ СН'!$F$12</f>
        <v>206.85427852000001</v>
      </c>
      <c r="N183" s="36">
        <f>SUMIFS(СВЦЭМ!$E$39:$E$782,СВЦЭМ!$A$39:$A$782,$A183,СВЦЭМ!$B$39:$B$782,N$155)+'СЕТ СН'!$F$12</f>
        <v>208.43362758999999</v>
      </c>
      <c r="O183" s="36">
        <f>SUMIFS(СВЦЭМ!$E$39:$E$782,СВЦЭМ!$A$39:$A$782,$A183,СВЦЭМ!$B$39:$B$782,O$155)+'СЕТ СН'!$F$12</f>
        <v>210.45919538000001</v>
      </c>
      <c r="P183" s="36">
        <f>SUMIFS(СВЦЭМ!$E$39:$E$782,СВЦЭМ!$A$39:$A$782,$A183,СВЦЭМ!$B$39:$B$782,P$155)+'СЕТ СН'!$F$12</f>
        <v>210.21057205</v>
      </c>
      <c r="Q183" s="36">
        <f>SUMIFS(СВЦЭМ!$E$39:$E$782,СВЦЭМ!$A$39:$A$782,$A183,СВЦЭМ!$B$39:$B$782,Q$155)+'СЕТ СН'!$F$12</f>
        <v>208.33570252999999</v>
      </c>
      <c r="R183" s="36">
        <f>SUMIFS(СВЦЭМ!$E$39:$E$782,СВЦЭМ!$A$39:$A$782,$A183,СВЦЭМ!$B$39:$B$782,R$155)+'СЕТ СН'!$F$12</f>
        <v>208.42866678999999</v>
      </c>
      <c r="S183" s="36">
        <f>SUMIFS(СВЦЭМ!$E$39:$E$782,СВЦЭМ!$A$39:$A$782,$A183,СВЦЭМ!$B$39:$B$782,S$155)+'СЕТ СН'!$F$12</f>
        <v>208.98522227999999</v>
      </c>
      <c r="T183" s="36">
        <f>SUMIFS(СВЦЭМ!$E$39:$E$782,СВЦЭМ!$A$39:$A$782,$A183,СВЦЭМ!$B$39:$B$782,T$155)+'СЕТ СН'!$F$12</f>
        <v>202.95923077</v>
      </c>
      <c r="U183" s="36">
        <f>SUMIFS(СВЦЭМ!$E$39:$E$782,СВЦЭМ!$A$39:$A$782,$A183,СВЦЭМ!$B$39:$B$782,U$155)+'СЕТ СН'!$F$12</f>
        <v>205.24427206999999</v>
      </c>
      <c r="V183" s="36">
        <f>SUMIFS(СВЦЭМ!$E$39:$E$782,СВЦЭМ!$A$39:$A$782,$A183,СВЦЭМ!$B$39:$B$782,V$155)+'СЕТ СН'!$F$12</f>
        <v>203.95176506999999</v>
      </c>
      <c r="W183" s="36">
        <f>SUMIFS(СВЦЭМ!$E$39:$E$782,СВЦЭМ!$A$39:$A$782,$A183,СВЦЭМ!$B$39:$B$782,W$155)+'СЕТ СН'!$F$12</f>
        <v>204.86674518000001</v>
      </c>
      <c r="X183" s="36">
        <f>SUMIFS(СВЦЭМ!$E$39:$E$782,СВЦЭМ!$A$39:$A$782,$A183,СВЦЭМ!$B$39:$B$782,X$155)+'СЕТ СН'!$F$12</f>
        <v>205.41544789</v>
      </c>
      <c r="Y183" s="36">
        <f>SUMIFS(СВЦЭМ!$E$39:$E$782,СВЦЭМ!$A$39:$A$782,$A183,СВЦЭМ!$B$39:$B$782,Y$155)+'СЕТ СН'!$F$12</f>
        <v>198.24730345</v>
      </c>
    </row>
    <row r="184" spans="1:27" ht="15.75" x14ac:dyDescent="0.2">
      <c r="A184" s="35">
        <f t="shared" si="4"/>
        <v>44498</v>
      </c>
      <c r="B184" s="36">
        <f>SUMIFS(СВЦЭМ!$E$39:$E$782,СВЦЭМ!$A$39:$A$782,$A184,СВЦЭМ!$B$39:$B$782,B$155)+'СЕТ СН'!$F$12</f>
        <v>247.44081793999999</v>
      </c>
      <c r="C184" s="36">
        <f>SUMIFS(СВЦЭМ!$E$39:$E$782,СВЦЭМ!$A$39:$A$782,$A184,СВЦЭМ!$B$39:$B$782,C$155)+'СЕТ СН'!$F$12</f>
        <v>250.65802701999999</v>
      </c>
      <c r="D184" s="36">
        <f>SUMIFS(СВЦЭМ!$E$39:$E$782,СВЦЭМ!$A$39:$A$782,$A184,СВЦЭМ!$B$39:$B$782,D$155)+'СЕТ СН'!$F$12</f>
        <v>242.05298612000001</v>
      </c>
      <c r="E184" s="36">
        <f>SUMIFS(СВЦЭМ!$E$39:$E$782,СВЦЭМ!$A$39:$A$782,$A184,СВЦЭМ!$B$39:$B$782,E$155)+'СЕТ СН'!$F$12</f>
        <v>237.75597137</v>
      </c>
      <c r="F184" s="36">
        <f>SUMIFS(СВЦЭМ!$E$39:$E$782,СВЦЭМ!$A$39:$A$782,$A184,СВЦЭМ!$B$39:$B$782,F$155)+'СЕТ СН'!$F$12</f>
        <v>237.78925269999999</v>
      </c>
      <c r="G184" s="36">
        <f>SUMIFS(СВЦЭМ!$E$39:$E$782,СВЦЭМ!$A$39:$A$782,$A184,СВЦЭМ!$B$39:$B$782,G$155)+'СЕТ СН'!$F$12</f>
        <v>239.76628442000001</v>
      </c>
      <c r="H184" s="36">
        <f>SUMIFS(СВЦЭМ!$E$39:$E$782,СВЦЭМ!$A$39:$A$782,$A184,СВЦЭМ!$B$39:$B$782,H$155)+'СЕТ СН'!$F$12</f>
        <v>248.87012472000001</v>
      </c>
      <c r="I184" s="36">
        <f>SUMIFS(СВЦЭМ!$E$39:$E$782,СВЦЭМ!$A$39:$A$782,$A184,СВЦЭМ!$B$39:$B$782,I$155)+'СЕТ СН'!$F$12</f>
        <v>247.84026856</v>
      </c>
      <c r="J184" s="36">
        <f>SUMIFS(СВЦЭМ!$E$39:$E$782,СВЦЭМ!$A$39:$A$782,$A184,СВЦЭМ!$B$39:$B$782,J$155)+'СЕТ СН'!$F$12</f>
        <v>226.85422256999999</v>
      </c>
      <c r="K184" s="36">
        <f>SUMIFS(СВЦЭМ!$E$39:$E$782,СВЦЭМ!$A$39:$A$782,$A184,СВЦЭМ!$B$39:$B$782,K$155)+'СЕТ СН'!$F$12</f>
        <v>198.12174547000001</v>
      </c>
      <c r="L184" s="36">
        <f>SUMIFS(СВЦЭМ!$E$39:$E$782,СВЦЭМ!$A$39:$A$782,$A184,СВЦЭМ!$B$39:$B$782,L$155)+'СЕТ СН'!$F$12</f>
        <v>184.83771400000001</v>
      </c>
      <c r="M184" s="36">
        <f>SUMIFS(СВЦЭМ!$E$39:$E$782,СВЦЭМ!$A$39:$A$782,$A184,СВЦЭМ!$B$39:$B$782,M$155)+'СЕТ СН'!$F$12</f>
        <v>190.37539100999999</v>
      </c>
      <c r="N184" s="36">
        <f>SUMIFS(СВЦЭМ!$E$39:$E$782,СВЦЭМ!$A$39:$A$782,$A184,СВЦЭМ!$B$39:$B$782,N$155)+'СЕТ СН'!$F$12</f>
        <v>191.50305599999999</v>
      </c>
      <c r="O184" s="36">
        <f>SUMIFS(СВЦЭМ!$E$39:$E$782,СВЦЭМ!$A$39:$A$782,$A184,СВЦЭМ!$B$39:$B$782,O$155)+'СЕТ СН'!$F$12</f>
        <v>192.2374724</v>
      </c>
      <c r="P184" s="36">
        <f>SUMIFS(СВЦЭМ!$E$39:$E$782,СВЦЭМ!$A$39:$A$782,$A184,СВЦЭМ!$B$39:$B$782,P$155)+'СЕТ СН'!$F$12</f>
        <v>191.55700883</v>
      </c>
      <c r="Q184" s="36">
        <f>SUMIFS(СВЦЭМ!$E$39:$E$782,СВЦЭМ!$A$39:$A$782,$A184,СВЦЭМ!$B$39:$B$782,Q$155)+'СЕТ СН'!$F$12</f>
        <v>191.7401342</v>
      </c>
      <c r="R184" s="36">
        <f>SUMIFS(СВЦЭМ!$E$39:$E$782,СВЦЭМ!$A$39:$A$782,$A184,СВЦЭМ!$B$39:$B$782,R$155)+'СЕТ СН'!$F$12</f>
        <v>188.54750695999999</v>
      </c>
      <c r="S184" s="36">
        <f>SUMIFS(СВЦЭМ!$E$39:$E$782,СВЦЭМ!$A$39:$A$782,$A184,СВЦЭМ!$B$39:$B$782,S$155)+'СЕТ СН'!$F$12</f>
        <v>185.61173117000001</v>
      </c>
      <c r="T184" s="36">
        <f>SUMIFS(СВЦЭМ!$E$39:$E$782,СВЦЭМ!$A$39:$A$782,$A184,СВЦЭМ!$B$39:$B$782,T$155)+'СЕТ СН'!$F$12</f>
        <v>178.94483195000001</v>
      </c>
      <c r="U184" s="36">
        <f>SUMIFS(СВЦЭМ!$E$39:$E$782,СВЦЭМ!$A$39:$A$782,$A184,СВЦЭМ!$B$39:$B$782,U$155)+'СЕТ СН'!$F$12</f>
        <v>171.10131455999999</v>
      </c>
      <c r="V184" s="36">
        <f>SUMIFS(СВЦЭМ!$E$39:$E$782,СВЦЭМ!$A$39:$A$782,$A184,СВЦЭМ!$B$39:$B$782,V$155)+'СЕТ СН'!$F$12</f>
        <v>169.64815951</v>
      </c>
      <c r="W184" s="36">
        <f>SUMIFS(СВЦЭМ!$E$39:$E$782,СВЦЭМ!$A$39:$A$782,$A184,СВЦЭМ!$B$39:$B$782,W$155)+'СЕТ СН'!$F$12</f>
        <v>167.59501725000001</v>
      </c>
      <c r="X184" s="36">
        <f>SUMIFS(СВЦЭМ!$E$39:$E$782,СВЦЭМ!$A$39:$A$782,$A184,СВЦЭМ!$B$39:$B$782,X$155)+'СЕТ СН'!$F$12</f>
        <v>180.19239895999999</v>
      </c>
      <c r="Y184" s="36">
        <f>SUMIFS(СВЦЭМ!$E$39:$E$782,СВЦЭМ!$A$39:$A$782,$A184,СВЦЭМ!$B$39:$B$782,Y$155)+'СЕТ СН'!$F$12</f>
        <v>183.29672868</v>
      </c>
    </row>
    <row r="185" spans="1:27" ht="15.75" x14ac:dyDescent="0.2">
      <c r="A185" s="35">
        <f t="shared" si="4"/>
        <v>44499</v>
      </c>
      <c r="B185" s="36">
        <f>SUMIFS(СВЦЭМ!$E$39:$E$782,СВЦЭМ!$A$39:$A$782,$A185,СВЦЭМ!$B$39:$B$782,B$155)+'СЕТ СН'!$F$12</f>
        <v>189.72806133</v>
      </c>
      <c r="C185" s="36">
        <f>SUMIFS(СВЦЭМ!$E$39:$E$782,СВЦЭМ!$A$39:$A$782,$A185,СВЦЭМ!$B$39:$B$782,C$155)+'СЕТ СН'!$F$12</f>
        <v>205.87224284000001</v>
      </c>
      <c r="D185" s="36">
        <f>SUMIFS(СВЦЭМ!$E$39:$E$782,СВЦЭМ!$A$39:$A$782,$A185,СВЦЭМ!$B$39:$B$782,D$155)+'СЕТ СН'!$F$12</f>
        <v>203.7301975</v>
      </c>
      <c r="E185" s="36">
        <f>SUMIFS(СВЦЭМ!$E$39:$E$782,СВЦЭМ!$A$39:$A$782,$A185,СВЦЭМ!$B$39:$B$782,E$155)+'СЕТ СН'!$F$12</f>
        <v>203.7613302</v>
      </c>
      <c r="F185" s="36">
        <f>SUMIFS(СВЦЭМ!$E$39:$E$782,СВЦЭМ!$A$39:$A$782,$A185,СВЦЭМ!$B$39:$B$782,F$155)+'СЕТ СН'!$F$12</f>
        <v>203.48913651000001</v>
      </c>
      <c r="G185" s="36">
        <f>SUMIFS(СВЦЭМ!$E$39:$E$782,СВЦЭМ!$A$39:$A$782,$A185,СВЦЭМ!$B$39:$B$782,G$155)+'СЕТ СН'!$F$12</f>
        <v>203.45342789</v>
      </c>
      <c r="H185" s="36">
        <f>SUMIFS(СВЦЭМ!$E$39:$E$782,СВЦЭМ!$A$39:$A$782,$A185,СВЦЭМ!$B$39:$B$782,H$155)+'СЕТ СН'!$F$12</f>
        <v>202.75807033000001</v>
      </c>
      <c r="I185" s="36">
        <f>SUMIFS(СВЦЭМ!$E$39:$E$782,СВЦЭМ!$A$39:$A$782,$A185,СВЦЭМ!$B$39:$B$782,I$155)+'СЕТ СН'!$F$12</f>
        <v>191.50951494</v>
      </c>
      <c r="J185" s="36">
        <f>SUMIFS(СВЦЭМ!$E$39:$E$782,СВЦЭМ!$A$39:$A$782,$A185,СВЦЭМ!$B$39:$B$782,J$155)+'СЕТ СН'!$F$12</f>
        <v>188.99330875000001</v>
      </c>
      <c r="K185" s="36">
        <f>SUMIFS(СВЦЭМ!$E$39:$E$782,СВЦЭМ!$A$39:$A$782,$A185,СВЦЭМ!$B$39:$B$782,K$155)+'СЕТ СН'!$F$12</f>
        <v>196.51690006999999</v>
      </c>
      <c r="L185" s="36">
        <f>SUMIFS(СВЦЭМ!$E$39:$E$782,СВЦЭМ!$A$39:$A$782,$A185,СВЦЭМ!$B$39:$B$782,L$155)+'СЕТ СН'!$F$12</f>
        <v>199.07227467999999</v>
      </c>
      <c r="M185" s="36">
        <f>SUMIFS(СВЦЭМ!$E$39:$E$782,СВЦЭМ!$A$39:$A$782,$A185,СВЦЭМ!$B$39:$B$782,M$155)+'СЕТ СН'!$F$12</f>
        <v>197.80172406</v>
      </c>
      <c r="N185" s="36">
        <f>SUMIFS(СВЦЭМ!$E$39:$E$782,СВЦЭМ!$A$39:$A$782,$A185,СВЦЭМ!$B$39:$B$782,N$155)+'СЕТ СН'!$F$12</f>
        <v>196.69708308</v>
      </c>
      <c r="O185" s="36">
        <f>SUMIFS(СВЦЭМ!$E$39:$E$782,СВЦЭМ!$A$39:$A$782,$A185,СВЦЭМ!$B$39:$B$782,O$155)+'СЕТ СН'!$F$12</f>
        <v>190.75448835</v>
      </c>
      <c r="P185" s="36">
        <f>SUMIFS(СВЦЭМ!$E$39:$E$782,СВЦЭМ!$A$39:$A$782,$A185,СВЦЭМ!$B$39:$B$782,P$155)+'СЕТ СН'!$F$12</f>
        <v>188.62801866000001</v>
      </c>
      <c r="Q185" s="36">
        <f>SUMIFS(СВЦЭМ!$E$39:$E$782,СВЦЭМ!$A$39:$A$782,$A185,СВЦЭМ!$B$39:$B$782,Q$155)+'СЕТ СН'!$F$12</f>
        <v>189.65148633000001</v>
      </c>
      <c r="R185" s="36">
        <f>SUMIFS(СВЦЭМ!$E$39:$E$782,СВЦЭМ!$A$39:$A$782,$A185,СВЦЭМ!$B$39:$B$782,R$155)+'СЕТ СН'!$F$12</f>
        <v>187.16635561999999</v>
      </c>
      <c r="S185" s="36">
        <f>SUMIFS(СВЦЭМ!$E$39:$E$782,СВЦЭМ!$A$39:$A$782,$A185,СВЦЭМ!$B$39:$B$782,S$155)+'СЕТ СН'!$F$12</f>
        <v>187.36319216999999</v>
      </c>
      <c r="T185" s="36">
        <f>SUMIFS(СВЦЭМ!$E$39:$E$782,СВЦЭМ!$A$39:$A$782,$A185,СВЦЭМ!$B$39:$B$782,T$155)+'СЕТ СН'!$F$12</f>
        <v>193.57215590999999</v>
      </c>
      <c r="U185" s="36">
        <f>SUMIFS(СВЦЭМ!$E$39:$E$782,СВЦЭМ!$A$39:$A$782,$A185,СВЦЭМ!$B$39:$B$782,U$155)+'СЕТ СН'!$F$12</f>
        <v>197.60733471</v>
      </c>
      <c r="V185" s="36">
        <f>SUMIFS(СВЦЭМ!$E$39:$E$782,СВЦЭМ!$A$39:$A$782,$A185,СВЦЭМ!$B$39:$B$782,V$155)+'СЕТ СН'!$F$12</f>
        <v>194.84326062</v>
      </c>
      <c r="W185" s="36">
        <f>SUMIFS(СВЦЭМ!$E$39:$E$782,СВЦЭМ!$A$39:$A$782,$A185,СВЦЭМ!$B$39:$B$782,W$155)+'СЕТ СН'!$F$12</f>
        <v>192.62156770999999</v>
      </c>
      <c r="X185" s="36">
        <f>SUMIFS(СВЦЭМ!$E$39:$E$782,СВЦЭМ!$A$39:$A$782,$A185,СВЦЭМ!$B$39:$B$782,X$155)+'СЕТ СН'!$F$12</f>
        <v>187.73785029000001</v>
      </c>
      <c r="Y185" s="36">
        <f>SUMIFS(СВЦЭМ!$E$39:$E$782,СВЦЭМ!$A$39:$A$782,$A185,СВЦЭМ!$B$39:$B$782,Y$155)+'СЕТ СН'!$F$12</f>
        <v>189.68585573999999</v>
      </c>
    </row>
    <row r="186" spans="1:27" ht="15.75" x14ac:dyDescent="0.2">
      <c r="A186" s="35">
        <f t="shared" si="4"/>
        <v>44500</v>
      </c>
      <c r="B186" s="36">
        <f>SUMIFS(СВЦЭМ!$E$39:$E$782,СВЦЭМ!$A$39:$A$782,$A186,СВЦЭМ!$B$39:$B$782,B$155)+'СЕТ СН'!$F$12</f>
        <v>187.89696423000001</v>
      </c>
      <c r="C186" s="36">
        <f>SUMIFS(СВЦЭМ!$E$39:$E$782,СВЦЭМ!$A$39:$A$782,$A186,СВЦЭМ!$B$39:$B$782,C$155)+'СЕТ СН'!$F$12</f>
        <v>202.37767172</v>
      </c>
      <c r="D186" s="36">
        <f>SUMIFS(СВЦЭМ!$E$39:$E$782,СВЦЭМ!$A$39:$A$782,$A186,СВЦЭМ!$B$39:$B$782,D$155)+'СЕТ СН'!$F$12</f>
        <v>202.66239160000001</v>
      </c>
      <c r="E186" s="36">
        <f>SUMIFS(СВЦЭМ!$E$39:$E$782,СВЦЭМ!$A$39:$A$782,$A186,СВЦЭМ!$B$39:$B$782,E$155)+'СЕТ СН'!$F$12</f>
        <v>201.31711225000001</v>
      </c>
      <c r="F186" s="36">
        <f>SUMIFS(СВЦЭМ!$E$39:$E$782,СВЦЭМ!$A$39:$A$782,$A186,СВЦЭМ!$B$39:$B$782,F$155)+'СЕТ СН'!$F$12</f>
        <v>200.68981887000001</v>
      </c>
      <c r="G186" s="36">
        <f>SUMIFS(СВЦЭМ!$E$39:$E$782,СВЦЭМ!$A$39:$A$782,$A186,СВЦЭМ!$B$39:$B$782,G$155)+'СЕТ СН'!$F$12</f>
        <v>200.45102983000001</v>
      </c>
      <c r="H186" s="36">
        <f>SUMIFS(СВЦЭМ!$E$39:$E$782,СВЦЭМ!$A$39:$A$782,$A186,СВЦЭМ!$B$39:$B$782,H$155)+'СЕТ СН'!$F$12</f>
        <v>204.39986408999999</v>
      </c>
      <c r="I186" s="36">
        <f>SUMIFS(СВЦЭМ!$E$39:$E$782,СВЦЭМ!$A$39:$A$782,$A186,СВЦЭМ!$B$39:$B$782,I$155)+'СЕТ СН'!$F$12</f>
        <v>195.76459598</v>
      </c>
      <c r="J186" s="36">
        <f>SUMIFS(СВЦЭМ!$E$39:$E$782,СВЦЭМ!$A$39:$A$782,$A186,СВЦЭМ!$B$39:$B$782,J$155)+'СЕТ СН'!$F$12</f>
        <v>191.24023198</v>
      </c>
      <c r="K186" s="36">
        <f>SUMIFS(СВЦЭМ!$E$39:$E$782,СВЦЭМ!$A$39:$A$782,$A186,СВЦЭМ!$B$39:$B$782,K$155)+'СЕТ СН'!$F$12</f>
        <v>189.71989726999999</v>
      </c>
      <c r="L186" s="36">
        <f>SUMIFS(СВЦЭМ!$E$39:$E$782,СВЦЭМ!$A$39:$A$782,$A186,СВЦЭМ!$B$39:$B$782,L$155)+'СЕТ СН'!$F$12</f>
        <v>192.41832445</v>
      </c>
      <c r="M186" s="36">
        <f>SUMIFS(СВЦЭМ!$E$39:$E$782,СВЦЭМ!$A$39:$A$782,$A186,СВЦЭМ!$B$39:$B$782,M$155)+'СЕТ СН'!$F$12</f>
        <v>191.3962281</v>
      </c>
      <c r="N186" s="36">
        <f>SUMIFS(СВЦЭМ!$E$39:$E$782,СВЦЭМ!$A$39:$A$782,$A186,СВЦЭМ!$B$39:$B$782,N$155)+'СЕТ СН'!$F$12</f>
        <v>193.90457180999999</v>
      </c>
      <c r="O186" s="36">
        <f>SUMIFS(СВЦЭМ!$E$39:$E$782,СВЦЭМ!$A$39:$A$782,$A186,СВЦЭМ!$B$39:$B$782,O$155)+'СЕТ СН'!$F$12</f>
        <v>197.03483030000001</v>
      </c>
      <c r="P186" s="36">
        <f>SUMIFS(СВЦЭМ!$E$39:$E$782,СВЦЭМ!$A$39:$A$782,$A186,СВЦЭМ!$B$39:$B$782,P$155)+'СЕТ СН'!$F$12</f>
        <v>196.82042712000001</v>
      </c>
      <c r="Q186" s="36">
        <f>SUMIFS(СВЦЭМ!$E$39:$E$782,СВЦЭМ!$A$39:$A$782,$A186,СВЦЭМ!$B$39:$B$782,Q$155)+'СЕТ СН'!$F$12</f>
        <v>195.79613884</v>
      </c>
      <c r="R186" s="36">
        <f>SUMIFS(СВЦЭМ!$E$39:$E$782,СВЦЭМ!$A$39:$A$782,$A186,СВЦЭМ!$B$39:$B$782,R$155)+'СЕТ СН'!$F$12</f>
        <v>196.24814248999999</v>
      </c>
      <c r="S186" s="36">
        <f>SUMIFS(СВЦЭМ!$E$39:$E$782,СВЦЭМ!$A$39:$A$782,$A186,СВЦЭМ!$B$39:$B$782,S$155)+'СЕТ СН'!$F$12</f>
        <v>194.13961624999999</v>
      </c>
      <c r="T186" s="36">
        <f>SUMIFS(СВЦЭМ!$E$39:$E$782,СВЦЭМ!$A$39:$A$782,$A186,СВЦЭМ!$B$39:$B$782,T$155)+'СЕТ СН'!$F$12</f>
        <v>198.82625247999999</v>
      </c>
      <c r="U186" s="36">
        <f>SUMIFS(СВЦЭМ!$E$39:$E$782,СВЦЭМ!$A$39:$A$782,$A186,СВЦЭМ!$B$39:$B$782,U$155)+'СЕТ СН'!$F$12</f>
        <v>200.35721801</v>
      </c>
      <c r="V186" s="36">
        <f>SUMIFS(СВЦЭМ!$E$39:$E$782,СВЦЭМ!$A$39:$A$782,$A186,СВЦЭМ!$B$39:$B$782,V$155)+'СЕТ СН'!$F$12</f>
        <v>198.13773850999999</v>
      </c>
      <c r="W186" s="36">
        <f>SUMIFS(СВЦЭМ!$E$39:$E$782,СВЦЭМ!$A$39:$A$782,$A186,СВЦЭМ!$B$39:$B$782,W$155)+'СЕТ СН'!$F$12</f>
        <v>195.14359049000001</v>
      </c>
      <c r="X186" s="36">
        <f>SUMIFS(СВЦЭМ!$E$39:$E$782,СВЦЭМ!$A$39:$A$782,$A186,СВЦЭМ!$B$39:$B$782,X$155)+'СЕТ СН'!$F$12</f>
        <v>190.36134680000001</v>
      </c>
      <c r="Y186" s="36">
        <f>SUMIFS(СВЦЭМ!$E$39:$E$782,СВЦЭМ!$A$39:$A$782,$A186,СВЦЭМ!$B$39:$B$782,Y$155)+'СЕТ СН'!$F$12</f>
        <v>192.61862367000001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01.10.2021</v>
      </c>
      <c r="B191" s="36">
        <f>SUMIFS(СВЦЭМ!$F$39:$F$782,СВЦЭМ!$A$39:$A$782,$A191,СВЦЭМ!$B$39:$B$782,B$190)+'СЕТ СН'!$F$12</f>
        <v>172.50558946000001</v>
      </c>
      <c r="C191" s="36">
        <f>SUMIFS(СВЦЭМ!$F$39:$F$782,СВЦЭМ!$A$39:$A$782,$A191,СВЦЭМ!$B$39:$B$782,C$190)+'СЕТ СН'!$F$12</f>
        <v>178.53392959000001</v>
      </c>
      <c r="D191" s="36">
        <f>SUMIFS(СВЦЭМ!$F$39:$F$782,СВЦЭМ!$A$39:$A$782,$A191,СВЦЭМ!$B$39:$B$782,D$190)+'СЕТ СН'!$F$12</f>
        <v>191.69446766999999</v>
      </c>
      <c r="E191" s="36">
        <f>SUMIFS(СВЦЭМ!$F$39:$F$782,СВЦЭМ!$A$39:$A$782,$A191,СВЦЭМ!$B$39:$B$782,E$190)+'СЕТ СН'!$F$12</f>
        <v>195.76760150999999</v>
      </c>
      <c r="F191" s="36">
        <f>SUMIFS(СВЦЭМ!$F$39:$F$782,СВЦЭМ!$A$39:$A$782,$A191,СВЦЭМ!$B$39:$B$782,F$190)+'СЕТ СН'!$F$12</f>
        <v>197.44035044</v>
      </c>
      <c r="G191" s="36">
        <f>SUMIFS(СВЦЭМ!$F$39:$F$782,СВЦЭМ!$A$39:$A$782,$A191,СВЦЭМ!$B$39:$B$782,G$190)+'СЕТ СН'!$F$12</f>
        <v>195.54166427999999</v>
      </c>
      <c r="H191" s="36">
        <f>SUMIFS(СВЦЭМ!$F$39:$F$782,СВЦЭМ!$A$39:$A$782,$A191,СВЦЭМ!$B$39:$B$782,H$190)+'СЕТ СН'!$F$12</f>
        <v>190.80231573</v>
      </c>
      <c r="I191" s="36">
        <f>SUMIFS(СВЦЭМ!$F$39:$F$782,СВЦЭМ!$A$39:$A$782,$A191,СВЦЭМ!$B$39:$B$782,I$190)+'СЕТ СН'!$F$12</f>
        <v>189.06308390000001</v>
      </c>
      <c r="J191" s="36">
        <f>SUMIFS(СВЦЭМ!$F$39:$F$782,СВЦЭМ!$A$39:$A$782,$A191,СВЦЭМ!$B$39:$B$782,J$190)+'СЕТ СН'!$F$12</f>
        <v>174.4066311</v>
      </c>
      <c r="K191" s="36">
        <f>SUMIFS(СВЦЭМ!$F$39:$F$782,СВЦЭМ!$A$39:$A$782,$A191,СВЦЭМ!$B$39:$B$782,K$190)+'СЕТ СН'!$F$12</f>
        <v>178.92526028</v>
      </c>
      <c r="L191" s="36">
        <f>SUMIFS(СВЦЭМ!$F$39:$F$782,СВЦЭМ!$A$39:$A$782,$A191,СВЦЭМ!$B$39:$B$782,L$190)+'СЕТ СН'!$F$12</f>
        <v>179.00155401999999</v>
      </c>
      <c r="M191" s="36">
        <f>SUMIFS(СВЦЭМ!$F$39:$F$782,СВЦЭМ!$A$39:$A$782,$A191,СВЦЭМ!$B$39:$B$782,M$190)+'СЕТ СН'!$F$12</f>
        <v>175.44391046999999</v>
      </c>
      <c r="N191" s="36">
        <f>SUMIFS(СВЦЭМ!$F$39:$F$782,СВЦЭМ!$A$39:$A$782,$A191,СВЦЭМ!$B$39:$B$782,N$190)+'СЕТ СН'!$F$12</f>
        <v>173.74058561999999</v>
      </c>
      <c r="O191" s="36">
        <f>SUMIFS(СВЦЭМ!$F$39:$F$782,СВЦЭМ!$A$39:$A$782,$A191,СВЦЭМ!$B$39:$B$782,O$190)+'СЕТ СН'!$F$12</f>
        <v>171.99698171</v>
      </c>
      <c r="P191" s="36">
        <f>SUMIFS(СВЦЭМ!$F$39:$F$782,СВЦЭМ!$A$39:$A$782,$A191,СВЦЭМ!$B$39:$B$782,P$190)+'СЕТ СН'!$F$12</f>
        <v>173.23503522999999</v>
      </c>
      <c r="Q191" s="36">
        <f>SUMIFS(СВЦЭМ!$F$39:$F$782,СВЦЭМ!$A$39:$A$782,$A191,СВЦЭМ!$B$39:$B$782,Q$190)+'СЕТ СН'!$F$12</f>
        <v>172.43731511999999</v>
      </c>
      <c r="R191" s="36">
        <f>SUMIFS(СВЦЭМ!$F$39:$F$782,СВЦЭМ!$A$39:$A$782,$A191,СВЦЭМ!$B$39:$B$782,R$190)+'СЕТ СН'!$F$12</f>
        <v>171.68962504000001</v>
      </c>
      <c r="S191" s="36">
        <f>SUMIFS(СВЦЭМ!$F$39:$F$782,СВЦЭМ!$A$39:$A$782,$A191,СВЦЭМ!$B$39:$B$782,S$190)+'СЕТ СН'!$F$12</f>
        <v>171.34356252000001</v>
      </c>
      <c r="T191" s="36">
        <f>SUMIFS(СВЦЭМ!$F$39:$F$782,СВЦЭМ!$A$39:$A$782,$A191,СВЦЭМ!$B$39:$B$782,T$190)+'СЕТ СН'!$F$12</f>
        <v>169.4784161</v>
      </c>
      <c r="U191" s="36">
        <f>SUMIFS(СВЦЭМ!$F$39:$F$782,СВЦЭМ!$A$39:$A$782,$A191,СВЦЭМ!$B$39:$B$782,U$190)+'СЕТ СН'!$F$12</f>
        <v>164.00187543000001</v>
      </c>
      <c r="V191" s="36">
        <f>SUMIFS(СВЦЭМ!$F$39:$F$782,СВЦЭМ!$A$39:$A$782,$A191,СВЦЭМ!$B$39:$B$782,V$190)+'СЕТ СН'!$F$12</f>
        <v>158.45589437999999</v>
      </c>
      <c r="W191" s="36">
        <f>SUMIFS(СВЦЭМ!$F$39:$F$782,СВЦЭМ!$A$39:$A$782,$A191,СВЦЭМ!$B$39:$B$782,W$190)+'СЕТ СН'!$F$12</f>
        <v>160.69519066000001</v>
      </c>
      <c r="X191" s="36">
        <f>SUMIFS(СВЦЭМ!$F$39:$F$782,СВЦЭМ!$A$39:$A$782,$A191,СВЦЭМ!$B$39:$B$782,X$190)+'СЕТ СН'!$F$12</f>
        <v>166.3955273</v>
      </c>
      <c r="Y191" s="36">
        <f>SUMIFS(СВЦЭМ!$F$39:$F$782,СВЦЭМ!$A$39:$A$782,$A191,СВЦЭМ!$B$39:$B$782,Y$190)+'СЕТ СН'!$F$12</f>
        <v>172.06762459999999</v>
      </c>
      <c r="AA191" s="45"/>
    </row>
    <row r="192" spans="1:27" ht="15.75" x14ac:dyDescent="0.2">
      <c r="A192" s="35">
        <f>A191+1</f>
        <v>44471</v>
      </c>
      <c r="B192" s="36">
        <f>SUMIFS(СВЦЭМ!$F$39:$F$782,СВЦЭМ!$A$39:$A$782,$A192,СВЦЭМ!$B$39:$B$782,B$190)+'СЕТ СН'!$F$12</f>
        <v>185.91134242000001</v>
      </c>
      <c r="C192" s="36">
        <f>SUMIFS(СВЦЭМ!$F$39:$F$782,СВЦЭМ!$A$39:$A$782,$A192,СВЦЭМ!$B$39:$B$782,C$190)+'СЕТ СН'!$F$12</f>
        <v>193.14376747</v>
      </c>
      <c r="D192" s="36">
        <f>SUMIFS(СВЦЭМ!$F$39:$F$782,СВЦЭМ!$A$39:$A$782,$A192,СВЦЭМ!$B$39:$B$782,D$190)+'СЕТ СН'!$F$12</f>
        <v>200.29704426999999</v>
      </c>
      <c r="E192" s="36">
        <f>SUMIFS(СВЦЭМ!$F$39:$F$782,СВЦЭМ!$A$39:$A$782,$A192,СВЦЭМ!$B$39:$B$782,E$190)+'СЕТ СН'!$F$12</f>
        <v>203.83771429000001</v>
      </c>
      <c r="F192" s="36">
        <f>SUMIFS(СВЦЭМ!$F$39:$F$782,СВЦЭМ!$A$39:$A$782,$A192,СВЦЭМ!$B$39:$B$782,F$190)+'СЕТ СН'!$F$12</f>
        <v>203.51453989999999</v>
      </c>
      <c r="G192" s="36">
        <f>SUMIFS(СВЦЭМ!$F$39:$F$782,СВЦЭМ!$A$39:$A$782,$A192,СВЦЭМ!$B$39:$B$782,G$190)+'СЕТ СН'!$F$12</f>
        <v>201.62657035000001</v>
      </c>
      <c r="H192" s="36">
        <f>SUMIFS(СВЦЭМ!$F$39:$F$782,СВЦЭМ!$A$39:$A$782,$A192,СВЦЭМ!$B$39:$B$782,H$190)+'СЕТ СН'!$F$12</f>
        <v>189.75174663000001</v>
      </c>
      <c r="I192" s="36">
        <f>SUMIFS(СВЦЭМ!$F$39:$F$782,СВЦЭМ!$A$39:$A$782,$A192,СВЦЭМ!$B$39:$B$782,I$190)+'СЕТ СН'!$F$12</f>
        <v>179.74319174999999</v>
      </c>
      <c r="J192" s="36">
        <f>SUMIFS(СВЦЭМ!$F$39:$F$782,СВЦЭМ!$A$39:$A$782,$A192,СВЦЭМ!$B$39:$B$782,J$190)+'СЕТ СН'!$F$12</f>
        <v>164.31968509999999</v>
      </c>
      <c r="K192" s="36">
        <f>SUMIFS(СВЦЭМ!$F$39:$F$782,СВЦЭМ!$A$39:$A$782,$A192,СВЦЭМ!$B$39:$B$782,K$190)+'СЕТ СН'!$F$12</f>
        <v>163.1189047</v>
      </c>
      <c r="L192" s="36">
        <f>SUMIFS(СВЦЭМ!$F$39:$F$782,СВЦЭМ!$A$39:$A$782,$A192,СВЦЭМ!$B$39:$B$782,L$190)+'СЕТ СН'!$F$12</f>
        <v>164.52386089000001</v>
      </c>
      <c r="M192" s="36">
        <f>SUMIFS(СВЦЭМ!$F$39:$F$782,СВЦЭМ!$A$39:$A$782,$A192,СВЦЭМ!$B$39:$B$782,M$190)+'СЕТ СН'!$F$12</f>
        <v>162.90857702</v>
      </c>
      <c r="N192" s="36">
        <f>SUMIFS(СВЦЭМ!$F$39:$F$782,СВЦЭМ!$A$39:$A$782,$A192,СВЦЭМ!$B$39:$B$782,N$190)+'СЕТ СН'!$F$12</f>
        <v>161.06461254999999</v>
      </c>
      <c r="O192" s="36">
        <f>SUMIFS(СВЦЭМ!$F$39:$F$782,СВЦЭМ!$A$39:$A$782,$A192,СВЦЭМ!$B$39:$B$782,O$190)+'СЕТ СН'!$F$12</f>
        <v>162.08850927</v>
      </c>
      <c r="P192" s="36">
        <f>SUMIFS(СВЦЭМ!$F$39:$F$782,СВЦЭМ!$A$39:$A$782,$A192,СВЦЭМ!$B$39:$B$782,P$190)+'СЕТ СН'!$F$12</f>
        <v>165.760313</v>
      </c>
      <c r="Q192" s="36">
        <f>SUMIFS(СВЦЭМ!$F$39:$F$782,СВЦЭМ!$A$39:$A$782,$A192,СВЦЭМ!$B$39:$B$782,Q$190)+'СЕТ СН'!$F$12</f>
        <v>166.23650726</v>
      </c>
      <c r="R192" s="36">
        <f>SUMIFS(СВЦЭМ!$F$39:$F$782,СВЦЭМ!$A$39:$A$782,$A192,СВЦЭМ!$B$39:$B$782,R$190)+'СЕТ СН'!$F$12</f>
        <v>166.68011516000001</v>
      </c>
      <c r="S192" s="36">
        <f>SUMIFS(СВЦЭМ!$F$39:$F$782,СВЦЭМ!$A$39:$A$782,$A192,СВЦЭМ!$B$39:$B$782,S$190)+'СЕТ СН'!$F$12</f>
        <v>169.37761219000001</v>
      </c>
      <c r="T192" s="36">
        <f>SUMIFS(СВЦЭМ!$F$39:$F$782,СВЦЭМ!$A$39:$A$782,$A192,СВЦЭМ!$B$39:$B$782,T$190)+'СЕТ СН'!$F$12</f>
        <v>163.87595904</v>
      </c>
      <c r="U192" s="36">
        <f>SUMIFS(СВЦЭМ!$F$39:$F$782,СВЦЭМ!$A$39:$A$782,$A192,СВЦЭМ!$B$39:$B$782,U$190)+'СЕТ СН'!$F$12</f>
        <v>161.06855150999999</v>
      </c>
      <c r="V192" s="36">
        <f>SUMIFS(СВЦЭМ!$F$39:$F$782,СВЦЭМ!$A$39:$A$782,$A192,СВЦЭМ!$B$39:$B$782,V$190)+'СЕТ СН'!$F$12</f>
        <v>162.20908958999999</v>
      </c>
      <c r="W192" s="36">
        <f>SUMIFS(СВЦЭМ!$F$39:$F$782,СВЦЭМ!$A$39:$A$782,$A192,СВЦЭМ!$B$39:$B$782,W$190)+'СЕТ СН'!$F$12</f>
        <v>160.00631747</v>
      </c>
      <c r="X192" s="36">
        <f>SUMIFS(СВЦЭМ!$F$39:$F$782,СВЦЭМ!$A$39:$A$782,$A192,СВЦЭМ!$B$39:$B$782,X$190)+'СЕТ СН'!$F$12</f>
        <v>180.89551492000001</v>
      </c>
      <c r="Y192" s="36">
        <f>SUMIFS(СВЦЭМ!$F$39:$F$782,СВЦЭМ!$A$39:$A$782,$A192,СВЦЭМ!$B$39:$B$782,Y$190)+'СЕТ СН'!$F$12</f>
        <v>175.75166616999999</v>
      </c>
    </row>
    <row r="193" spans="1:25" ht="15.75" x14ac:dyDescent="0.2">
      <c r="A193" s="35">
        <f t="shared" ref="A193:A221" si="5">A192+1</f>
        <v>44472</v>
      </c>
      <c r="B193" s="36">
        <f>SUMIFS(СВЦЭМ!$F$39:$F$782,СВЦЭМ!$A$39:$A$782,$A193,СВЦЭМ!$B$39:$B$782,B$190)+'СЕТ СН'!$F$12</f>
        <v>179.23968991999999</v>
      </c>
      <c r="C193" s="36">
        <f>SUMIFS(СВЦЭМ!$F$39:$F$782,СВЦЭМ!$A$39:$A$782,$A193,СВЦЭМ!$B$39:$B$782,C$190)+'СЕТ СН'!$F$12</f>
        <v>189.56443032000001</v>
      </c>
      <c r="D193" s="36">
        <f>SUMIFS(СВЦЭМ!$F$39:$F$782,СВЦЭМ!$A$39:$A$782,$A193,СВЦЭМ!$B$39:$B$782,D$190)+'СЕТ СН'!$F$12</f>
        <v>200.54379874</v>
      </c>
      <c r="E193" s="36">
        <f>SUMIFS(СВЦЭМ!$F$39:$F$782,СВЦЭМ!$A$39:$A$782,$A193,СВЦЭМ!$B$39:$B$782,E$190)+'СЕТ СН'!$F$12</f>
        <v>203.7103721</v>
      </c>
      <c r="F193" s="36">
        <f>SUMIFS(СВЦЭМ!$F$39:$F$782,СВЦЭМ!$A$39:$A$782,$A193,СВЦЭМ!$B$39:$B$782,F$190)+'СЕТ СН'!$F$12</f>
        <v>204.19925749000001</v>
      </c>
      <c r="G193" s="36">
        <f>SUMIFS(СВЦЭМ!$F$39:$F$782,СВЦЭМ!$A$39:$A$782,$A193,СВЦЭМ!$B$39:$B$782,G$190)+'СЕТ СН'!$F$12</f>
        <v>202.95980789000001</v>
      </c>
      <c r="H193" s="36">
        <f>SUMIFS(СВЦЭМ!$F$39:$F$782,СВЦЭМ!$A$39:$A$782,$A193,СВЦЭМ!$B$39:$B$782,H$190)+'СЕТ СН'!$F$12</f>
        <v>193.26356754</v>
      </c>
      <c r="I193" s="36">
        <f>SUMIFS(СВЦЭМ!$F$39:$F$782,СВЦЭМ!$A$39:$A$782,$A193,СВЦЭМ!$B$39:$B$782,I$190)+'СЕТ СН'!$F$12</f>
        <v>180.55616219999999</v>
      </c>
      <c r="J193" s="36">
        <f>SUMIFS(СВЦЭМ!$F$39:$F$782,СВЦЭМ!$A$39:$A$782,$A193,СВЦЭМ!$B$39:$B$782,J$190)+'СЕТ СН'!$F$12</f>
        <v>172.37733111</v>
      </c>
      <c r="K193" s="36">
        <f>SUMIFS(СВЦЭМ!$F$39:$F$782,СВЦЭМ!$A$39:$A$782,$A193,СВЦЭМ!$B$39:$B$782,K$190)+'СЕТ СН'!$F$12</f>
        <v>164.91719295999999</v>
      </c>
      <c r="L193" s="36">
        <f>SUMIFS(СВЦЭМ!$F$39:$F$782,СВЦЭМ!$A$39:$A$782,$A193,СВЦЭМ!$B$39:$B$782,L$190)+'СЕТ СН'!$F$12</f>
        <v>164.00291770000001</v>
      </c>
      <c r="M193" s="36">
        <f>SUMIFS(СВЦЭМ!$F$39:$F$782,СВЦЭМ!$A$39:$A$782,$A193,СВЦЭМ!$B$39:$B$782,M$190)+'СЕТ СН'!$F$12</f>
        <v>164.44135618000001</v>
      </c>
      <c r="N193" s="36">
        <f>SUMIFS(СВЦЭМ!$F$39:$F$782,СВЦЭМ!$A$39:$A$782,$A193,СВЦЭМ!$B$39:$B$782,N$190)+'СЕТ СН'!$F$12</f>
        <v>167.90394247</v>
      </c>
      <c r="O193" s="36">
        <f>SUMIFS(СВЦЭМ!$F$39:$F$782,СВЦЭМ!$A$39:$A$782,$A193,СВЦЭМ!$B$39:$B$782,O$190)+'СЕТ СН'!$F$12</f>
        <v>168.80280658999999</v>
      </c>
      <c r="P193" s="36">
        <f>SUMIFS(СВЦЭМ!$F$39:$F$782,СВЦЭМ!$A$39:$A$782,$A193,СВЦЭМ!$B$39:$B$782,P$190)+'СЕТ СН'!$F$12</f>
        <v>169.14824156</v>
      </c>
      <c r="Q193" s="36">
        <f>SUMIFS(СВЦЭМ!$F$39:$F$782,СВЦЭМ!$A$39:$A$782,$A193,СВЦЭМ!$B$39:$B$782,Q$190)+'СЕТ СН'!$F$12</f>
        <v>169.04035625</v>
      </c>
      <c r="R193" s="36">
        <f>SUMIFS(СВЦЭМ!$F$39:$F$782,СВЦЭМ!$A$39:$A$782,$A193,СВЦЭМ!$B$39:$B$782,R$190)+'СЕТ СН'!$F$12</f>
        <v>167.01394880000001</v>
      </c>
      <c r="S193" s="36">
        <f>SUMIFS(СВЦЭМ!$F$39:$F$782,СВЦЭМ!$A$39:$A$782,$A193,СВЦЭМ!$B$39:$B$782,S$190)+'СЕТ СН'!$F$12</f>
        <v>168.23079521</v>
      </c>
      <c r="T193" s="36">
        <f>SUMIFS(СВЦЭМ!$F$39:$F$782,СВЦЭМ!$A$39:$A$782,$A193,СВЦЭМ!$B$39:$B$782,T$190)+'СЕТ СН'!$F$12</f>
        <v>166.05456368</v>
      </c>
      <c r="U193" s="36">
        <f>SUMIFS(СВЦЭМ!$F$39:$F$782,СВЦЭМ!$A$39:$A$782,$A193,СВЦЭМ!$B$39:$B$782,U$190)+'СЕТ СН'!$F$12</f>
        <v>164.53208529</v>
      </c>
      <c r="V193" s="36">
        <f>SUMIFS(СВЦЭМ!$F$39:$F$782,СВЦЭМ!$A$39:$A$782,$A193,СВЦЭМ!$B$39:$B$782,V$190)+'СЕТ СН'!$F$12</f>
        <v>161.84230518999999</v>
      </c>
      <c r="W193" s="36">
        <f>SUMIFS(СВЦЭМ!$F$39:$F$782,СВЦЭМ!$A$39:$A$782,$A193,СВЦЭМ!$B$39:$B$782,W$190)+'СЕТ СН'!$F$12</f>
        <v>158.16148587999999</v>
      </c>
      <c r="X193" s="36">
        <f>SUMIFS(СВЦЭМ!$F$39:$F$782,СВЦЭМ!$A$39:$A$782,$A193,СВЦЭМ!$B$39:$B$782,X$190)+'СЕТ СН'!$F$12</f>
        <v>158.57978266999999</v>
      </c>
      <c r="Y193" s="36">
        <f>SUMIFS(СВЦЭМ!$F$39:$F$782,СВЦЭМ!$A$39:$A$782,$A193,СВЦЭМ!$B$39:$B$782,Y$190)+'СЕТ СН'!$F$12</f>
        <v>161.93293980999999</v>
      </c>
    </row>
    <row r="194" spans="1:25" ht="15.75" x14ac:dyDescent="0.2">
      <c r="A194" s="35">
        <f t="shared" si="5"/>
        <v>44473</v>
      </c>
      <c r="B194" s="36">
        <f>SUMIFS(СВЦЭМ!$F$39:$F$782,СВЦЭМ!$A$39:$A$782,$A194,СВЦЭМ!$B$39:$B$782,B$190)+'СЕТ СН'!$F$12</f>
        <v>174.38152341</v>
      </c>
      <c r="C194" s="36">
        <f>SUMIFS(СВЦЭМ!$F$39:$F$782,СВЦЭМ!$A$39:$A$782,$A194,СВЦЭМ!$B$39:$B$782,C$190)+'СЕТ СН'!$F$12</f>
        <v>179.90318413</v>
      </c>
      <c r="D194" s="36">
        <f>SUMIFS(СВЦЭМ!$F$39:$F$782,СВЦЭМ!$A$39:$A$782,$A194,СВЦЭМ!$B$39:$B$782,D$190)+'СЕТ СН'!$F$12</f>
        <v>178.84044532999999</v>
      </c>
      <c r="E194" s="36">
        <f>SUMIFS(СВЦЭМ!$F$39:$F$782,СВЦЭМ!$A$39:$A$782,$A194,СВЦЭМ!$B$39:$B$782,E$190)+'СЕТ СН'!$F$12</f>
        <v>182.61802141999999</v>
      </c>
      <c r="F194" s="36">
        <f>SUMIFS(СВЦЭМ!$F$39:$F$782,СВЦЭМ!$A$39:$A$782,$A194,СВЦЭМ!$B$39:$B$782,F$190)+'СЕТ СН'!$F$12</f>
        <v>181.86346961999999</v>
      </c>
      <c r="G194" s="36">
        <f>SUMIFS(СВЦЭМ!$F$39:$F$782,СВЦЭМ!$A$39:$A$782,$A194,СВЦЭМ!$B$39:$B$782,G$190)+'СЕТ СН'!$F$12</f>
        <v>184.15895877</v>
      </c>
      <c r="H194" s="36">
        <f>SUMIFS(СВЦЭМ!$F$39:$F$782,СВЦЭМ!$A$39:$A$782,$A194,СВЦЭМ!$B$39:$B$782,H$190)+'СЕТ СН'!$F$12</f>
        <v>190.82912977000001</v>
      </c>
      <c r="I194" s="36">
        <f>SUMIFS(СВЦЭМ!$F$39:$F$782,СВЦЭМ!$A$39:$A$782,$A194,СВЦЭМ!$B$39:$B$782,I$190)+'СЕТ СН'!$F$12</f>
        <v>181.35306842</v>
      </c>
      <c r="J194" s="36">
        <f>SUMIFS(СВЦЭМ!$F$39:$F$782,СВЦЭМ!$A$39:$A$782,$A194,СВЦЭМ!$B$39:$B$782,J$190)+'СЕТ СН'!$F$12</f>
        <v>175.0603538</v>
      </c>
      <c r="K194" s="36">
        <f>SUMIFS(СВЦЭМ!$F$39:$F$782,СВЦЭМ!$A$39:$A$782,$A194,СВЦЭМ!$B$39:$B$782,K$190)+'СЕТ СН'!$F$12</f>
        <v>178.42142054000001</v>
      </c>
      <c r="L194" s="36">
        <f>SUMIFS(СВЦЭМ!$F$39:$F$782,СВЦЭМ!$A$39:$A$782,$A194,СВЦЭМ!$B$39:$B$782,L$190)+'СЕТ СН'!$F$12</f>
        <v>175.58786574000001</v>
      </c>
      <c r="M194" s="36">
        <f>SUMIFS(СВЦЭМ!$F$39:$F$782,СВЦЭМ!$A$39:$A$782,$A194,СВЦЭМ!$B$39:$B$782,M$190)+'СЕТ СН'!$F$12</f>
        <v>175.5941061</v>
      </c>
      <c r="N194" s="36">
        <f>SUMIFS(СВЦЭМ!$F$39:$F$782,СВЦЭМ!$A$39:$A$782,$A194,СВЦЭМ!$B$39:$B$782,N$190)+'СЕТ СН'!$F$12</f>
        <v>171.11069617999999</v>
      </c>
      <c r="O194" s="36">
        <f>SUMIFS(СВЦЭМ!$F$39:$F$782,СВЦЭМ!$A$39:$A$782,$A194,СВЦЭМ!$B$39:$B$782,O$190)+'СЕТ СН'!$F$12</f>
        <v>170.92459545</v>
      </c>
      <c r="P194" s="36">
        <f>SUMIFS(СВЦЭМ!$F$39:$F$782,СВЦЭМ!$A$39:$A$782,$A194,СВЦЭМ!$B$39:$B$782,P$190)+'СЕТ СН'!$F$12</f>
        <v>172.16164975000001</v>
      </c>
      <c r="Q194" s="36">
        <f>SUMIFS(СВЦЭМ!$F$39:$F$782,СВЦЭМ!$A$39:$A$782,$A194,СВЦЭМ!$B$39:$B$782,Q$190)+'СЕТ СН'!$F$12</f>
        <v>179.07075549999999</v>
      </c>
      <c r="R194" s="36">
        <f>SUMIFS(СВЦЭМ!$F$39:$F$782,СВЦЭМ!$A$39:$A$782,$A194,СВЦЭМ!$B$39:$B$782,R$190)+'СЕТ СН'!$F$12</f>
        <v>177.26902304999999</v>
      </c>
      <c r="S194" s="36">
        <f>SUMIFS(СВЦЭМ!$F$39:$F$782,СВЦЭМ!$A$39:$A$782,$A194,СВЦЭМ!$B$39:$B$782,S$190)+'СЕТ СН'!$F$12</f>
        <v>178.08334785</v>
      </c>
      <c r="T194" s="36">
        <f>SUMIFS(СВЦЭМ!$F$39:$F$782,СВЦЭМ!$A$39:$A$782,$A194,СВЦЭМ!$B$39:$B$782,T$190)+'СЕТ СН'!$F$12</f>
        <v>181.46095260999999</v>
      </c>
      <c r="U194" s="36">
        <f>SUMIFS(СВЦЭМ!$F$39:$F$782,СВЦЭМ!$A$39:$A$782,$A194,СВЦЭМ!$B$39:$B$782,U$190)+'СЕТ СН'!$F$12</f>
        <v>180.82711309000001</v>
      </c>
      <c r="V194" s="36">
        <f>SUMIFS(СВЦЭМ!$F$39:$F$782,СВЦЭМ!$A$39:$A$782,$A194,СВЦЭМ!$B$39:$B$782,V$190)+'СЕТ СН'!$F$12</f>
        <v>180.34302718999999</v>
      </c>
      <c r="W194" s="36">
        <f>SUMIFS(СВЦЭМ!$F$39:$F$782,СВЦЭМ!$A$39:$A$782,$A194,СВЦЭМ!$B$39:$B$782,W$190)+'СЕТ СН'!$F$12</f>
        <v>178.37567215999999</v>
      </c>
      <c r="X194" s="36">
        <f>SUMIFS(СВЦЭМ!$F$39:$F$782,СВЦЭМ!$A$39:$A$782,$A194,СВЦЭМ!$B$39:$B$782,X$190)+'СЕТ СН'!$F$12</f>
        <v>180.69518244</v>
      </c>
      <c r="Y194" s="36">
        <f>SUMIFS(СВЦЭМ!$F$39:$F$782,СВЦЭМ!$A$39:$A$782,$A194,СВЦЭМ!$B$39:$B$782,Y$190)+'СЕТ СН'!$F$12</f>
        <v>191.48685854999999</v>
      </c>
    </row>
    <row r="195" spans="1:25" ht="15.75" x14ac:dyDescent="0.2">
      <c r="A195" s="35">
        <f t="shared" si="5"/>
        <v>44474</v>
      </c>
      <c r="B195" s="36">
        <f>SUMIFS(СВЦЭМ!$F$39:$F$782,СВЦЭМ!$A$39:$A$782,$A195,СВЦЭМ!$B$39:$B$782,B$190)+'СЕТ СН'!$F$12</f>
        <v>202.72585602000001</v>
      </c>
      <c r="C195" s="36">
        <f>SUMIFS(СВЦЭМ!$F$39:$F$782,СВЦЭМ!$A$39:$A$782,$A195,СВЦЭМ!$B$39:$B$782,C$190)+'СЕТ СН'!$F$12</f>
        <v>203.29497863</v>
      </c>
      <c r="D195" s="36">
        <f>SUMIFS(СВЦЭМ!$F$39:$F$782,СВЦЭМ!$A$39:$A$782,$A195,СВЦЭМ!$B$39:$B$782,D$190)+'СЕТ СН'!$F$12</f>
        <v>190.54068366000001</v>
      </c>
      <c r="E195" s="36">
        <f>SUMIFS(СВЦЭМ!$F$39:$F$782,СВЦЭМ!$A$39:$A$782,$A195,СВЦЭМ!$B$39:$B$782,E$190)+'СЕТ СН'!$F$12</f>
        <v>187.36141950999999</v>
      </c>
      <c r="F195" s="36">
        <f>SUMIFS(СВЦЭМ!$F$39:$F$782,СВЦЭМ!$A$39:$A$782,$A195,СВЦЭМ!$B$39:$B$782,F$190)+'СЕТ СН'!$F$12</f>
        <v>187.36195523000001</v>
      </c>
      <c r="G195" s="36">
        <f>SUMIFS(СВЦЭМ!$F$39:$F$782,СВЦЭМ!$A$39:$A$782,$A195,СВЦЭМ!$B$39:$B$782,G$190)+'СЕТ СН'!$F$12</f>
        <v>189.14923052</v>
      </c>
      <c r="H195" s="36">
        <f>SUMIFS(СВЦЭМ!$F$39:$F$782,СВЦЭМ!$A$39:$A$782,$A195,СВЦЭМ!$B$39:$B$782,H$190)+'СЕТ СН'!$F$12</f>
        <v>199.71648447999999</v>
      </c>
      <c r="I195" s="36">
        <f>SUMIFS(СВЦЭМ!$F$39:$F$782,СВЦЭМ!$A$39:$A$782,$A195,СВЦЭМ!$B$39:$B$782,I$190)+'СЕТ СН'!$F$12</f>
        <v>196.65560348</v>
      </c>
      <c r="J195" s="36">
        <f>SUMIFS(СВЦЭМ!$F$39:$F$782,СВЦЭМ!$A$39:$A$782,$A195,СВЦЭМ!$B$39:$B$782,J$190)+'СЕТ СН'!$F$12</f>
        <v>177.31622849999999</v>
      </c>
      <c r="K195" s="36">
        <f>SUMIFS(СВЦЭМ!$F$39:$F$782,СВЦЭМ!$A$39:$A$782,$A195,СВЦЭМ!$B$39:$B$782,K$190)+'СЕТ СН'!$F$12</f>
        <v>181.42782993</v>
      </c>
      <c r="L195" s="36">
        <f>SUMIFS(СВЦЭМ!$F$39:$F$782,СВЦЭМ!$A$39:$A$782,$A195,СВЦЭМ!$B$39:$B$782,L$190)+'СЕТ СН'!$F$12</f>
        <v>182.71847022</v>
      </c>
      <c r="M195" s="36">
        <f>SUMIFS(СВЦЭМ!$F$39:$F$782,СВЦЭМ!$A$39:$A$782,$A195,СВЦЭМ!$B$39:$B$782,M$190)+'СЕТ СН'!$F$12</f>
        <v>186.80421536</v>
      </c>
      <c r="N195" s="36">
        <f>SUMIFS(СВЦЭМ!$F$39:$F$782,СВЦЭМ!$A$39:$A$782,$A195,СВЦЭМ!$B$39:$B$782,N$190)+'СЕТ СН'!$F$12</f>
        <v>182.81473973000001</v>
      </c>
      <c r="O195" s="36">
        <f>SUMIFS(СВЦЭМ!$F$39:$F$782,СВЦЭМ!$A$39:$A$782,$A195,СВЦЭМ!$B$39:$B$782,O$190)+'СЕТ СН'!$F$12</f>
        <v>183.75294031000001</v>
      </c>
      <c r="P195" s="36">
        <f>SUMIFS(СВЦЭМ!$F$39:$F$782,СВЦЭМ!$A$39:$A$782,$A195,СВЦЭМ!$B$39:$B$782,P$190)+'СЕТ СН'!$F$12</f>
        <v>184.52817211000001</v>
      </c>
      <c r="Q195" s="36">
        <f>SUMIFS(СВЦЭМ!$F$39:$F$782,СВЦЭМ!$A$39:$A$782,$A195,СВЦЭМ!$B$39:$B$782,Q$190)+'СЕТ СН'!$F$12</f>
        <v>188.80189553</v>
      </c>
      <c r="R195" s="36">
        <f>SUMIFS(СВЦЭМ!$F$39:$F$782,СВЦЭМ!$A$39:$A$782,$A195,СВЦЭМ!$B$39:$B$782,R$190)+'СЕТ СН'!$F$12</f>
        <v>185.07043905</v>
      </c>
      <c r="S195" s="36">
        <f>SUMIFS(СВЦЭМ!$F$39:$F$782,СВЦЭМ!$A$39:$A$782,$A195,СВЦЭМ!$B$39:$B$782,S$190)+'СЕТ СН'!$F$12</f>
        <v>183.50917269000001</v>
      </c>
      <c r="T195" s="36">
        <f>SUMIFS(СВЦЭМ!$F$39:$F$782,СВЦЭМ!$A$39:$A$782,$A195,СВЦЭМ!$B$39:$B$782,T$190)+'СЕТ СН'!$F$12</f>
        <v>189.86877278</v>
      </c>
      <c r="U195" s="36">
        <f>SUMIFS(СВЦЭМ!$F$39:$F$782,СВЦЭМ!$A$39:$A$782,$A195,СВЦЭМ!$B$39:$B$782,U$190)+'СЕТ СН'!$F$12</f>
        <v>185.43415436000001</v>
      </c>
      <c r="V195" s="36">
        <f>SUMIFS(СВЦЭМ!$F$39:$F$782,СВЦЭМ!$A$39:$A$782,$A195,СВЦЭМ!$B$39:$B$782,V$190)+'СЕТ СН'!$F$12</f>
        <v>185.47196776999999</v>
      </c>
      <c r="W195" s="36">
        <f>SUMIFS(СВЦЭМ!$F$39:$F$782,СВЦЭМ!$A$39:$A$782,$A195,СВЦЭМ!$B$39:$B$782,W$190)+'СЕТ СН'!$F$12</f>
        <v>186.22656992</v>
      </c>
      <c r="X195" s="36">
        <f>SUMIFS(СВЦЭМ!$F$39:$F$782,СВЦЭМ!$A$39:$A$782,$A195,СВЦЭМ!$B$39:$B$782,X$190)+'СЕТ СН'!$F$12</f>
        <v>188.1854573</v>
      </c>
      <c r="Y195" s="36">
        <f>SUMIFS(СВЦЭМ!$F$39:$F$782,СВЦЭМ!$A$39:$A$782,$A195,СВЦЭМ!$B$39:$B$782,Y$190)+'СЕТ СН'!$F$12</f>
        <v>202.22965665000001</v>
      </c>
    </row>
    <row r="196" spans="1:25" ht="15.75" x14ac:dyDescent="0.2">
      <c r="A196" s="35">
        <f t="shared" si="5"/>
        <v>44475</v>
      </c>
      <c r="B196" s="36">
        <f>SUMIFS(СВЦЭМ!$F$39:$F$782,СВЦЭМ!$A$39:$A$782,$A196,СВЦЭМ!$B$39:$B$782,B$190)+'СЕТ СН'!$F$12</f>
        <v>207.26960166999999</v>
      </c>
      <c r="C196" s="36">
        <f>SUMIFS(СВЦЭМ!$F$39:$F$782,СВЦЭМ!$A$39:$A$782,$A196,СВЦЭМ!$B$39:$B$782,C$190)+'СЕТ СН'!$F$12</f>
        <v>213.14305684000001</v>
      </c>
      <c r="D196" s="36">
        <f>SUMIFS(СВЦЭМ!$F$39:$F$782,СВЦЭМ!$A$39:$A$782,$A196,СВЦЭМ!$B$39:$B$782,D$190)+'СЕТ СН'!$F$12</f>
        <v>197.21486927999999</v>
      </c>
      <c r="E196" s="36">
        <f>SUMIFS(СВЦЭМ!$F$39:$F$782,СВЦЭМ!$A$39:$A$782,$A196,СВЦЭМ!$B$39:$B$782,E$190)+'СЕТ СН'!$F$12</f>
        <v>195.20476045000001</v>
      </c>
      <c r="F196" s="36">
        <f>SUMIFS(СВЦЭМ!$F$39:$F$782,СВЦЭМ!$A$39:$A$782,$A196,СВЦЭМ!$B$39:$B$782,F$190)+'СЕТ СН'!$F$12</f>
        <v>194.11797505999999</v>
      </c>
      <c r="G196" s="36">
        <f>SUMIFS(СВЦЭМ!$F$39:$F$782,СВЦЭМ!$A$39:$A$782,$A196,СВЦЭМ!$B$39:$B$782,G$190)+'СЕТ СН'!$F$12</f>
        <v>194.75846920000001</v>
      </c>
      <c r="H196" s="36">
        <f>SUMIFS(СВЦЭМ!$F$39:$F$782,СВЦЭМ!$A$39:$A$782,$A196,СВЦЭМ!$B$39:$B$782,H$190)+'СЕТ СН'!$F$12</f>
        <v>206.17069789999999</v>
      </c>
      <c r="I196" s="36">
        <f>SUMIFS(СВЦЭМ!$F$39:$F$782,СВЦЭМ!$A$39:$A$782,$A196,СВЦЭМ!$B$39:$B$782,I$190)+'СЕТ СН'!$F$12</f>
        <v>209.07047648</v>
      </c>
      <c r="J196" s="36">
        <f>SUMIFS(СВЦЭМ!$F$39:$F$782,СВЦЭМ!$A$39:$A$782,$A196,СВЦЭМ!$B$39:$B$782,J$190)+'СЕТ СН'!$F$12</f>
        <v>198.27490356999999</v>
      </c>
      <c r="K196" s="36">
        <f>SUMIFS(СВЦЭМ!$F$39:$F$782,СВЦЭМ!$A$39:$A$782,$A196,СВЦЭМ!$B$39:$B$782,K$190)+'СЕТ СН'!$F$12</f>
        <v>194.65394938</v>
      </c>
      <c r="L196" s="36">
        <f>SUMIFS(СВЦЭМ!$F$39:$F$782,СВЦЭМ!$A$39:$A$782,$A196,СВЦЭМ!$B$39:$B$782,L$190)+'СЕТ СН'!$F$12</f>
        <v>198.05843891000001</v>
      </c>
      <c r="M196" s="36">
        <f>SUMIFS(СВЦЭМ!$F$39:$F$782,СВЦЭМ!$A$39:$A$782,$A196,СВЦЭМ!$B$39:$B$782,M$190)+'СЕТ СН'!$F$12</f>
        <v>198.26992927000001</v>
      </c>
      <c r="N196" s="36">
        <f>SUMIFS(СВЦЭМ!$F$39:$F$782,СВЦЭМ!$A$39:$A$782,$A196,СВЦЭМ!$B$39:$B$782,N$190)+'СЕТ СН'!$F$12</f>
        <v>196.62711952000001</v>
      </c>
      <c r="O196" s="36">
        <f>SUMIFS(СВЦЭМ!$F$39:$F$782,СВЦЭМ!$A$39:$A$782,$A196,СВЦЭМ!$B$39:$B$782,O$190)+'СЕТ СН'!$F$12</f>
        <v>199.31862831000001</v>
      </c>
      <c r="P196" s="36">
        <f>SUMIFS(СВЦЭМ!$F$39:$F$782,СВЦЭМ!$A$39:$A$782,$A196,СВЦЭМ!$B$39:$B$782,P$190)+'СЕТ СН'!$F$12</f>
        <v>200.22777959999999</v>
      </c>
      <c r="Q196" s="36">
        <f>SUMIFS(СВЦЭМ!$F$39:$F$782,СВЦЭМ!$A$39:$A$782,$A196,СВЦЭМ!$B$39:$B$782,Q$190)+'СЕТ СН'!$F$12</f>
        <v>202.42087455999999</v>
      </c>
      <c r="R196" s="36">
        <f>SUMIFS(СВЦЭМ!$F$39:$F$782,СВЦЭМ!$A$39:$A$782,$A196,СВЦЭМ!$B$39:$B$782,R$190)+'СЕТ СН'!$F$12</f>
        <v>203.53395877</v>
      </c>
      <c r="S196" s="36">
        <f>SUMIFS(СВЦЭМ!$F$39:$F$782,СВЦЭМ!$A$39:$A$782,$A196,СВЦЭМ!$B$39:$B$782,S$190)+'СЕТ СН'!$F$12</f>
        <v>203.21712561999999</v>
      </c>
      <c r="T196" s="36">
        <f>SUMIFS(СВЦЭМ!$F$39:$F$782,СВЦЭМ!$A$39:$A$782,$A196,СВЦЭМ!$B$39:$B$782,T$190)+'СЕТ СН'!$F$12</f>
        <v>195.05425070999999</v>
      </c>
      <c r="U196" s="36">
        <f>SUMIFS(СВЦЭМ!$F$39:$F$782,СВЦЭМ!$A$39:$A$782,$A196,СВЦЭМ!$B$39:$B$782,U$190)+'СЕТ СН'!$F$12</f>
        <v>183.12124897999999</v>
      </c>
      <c r="V196" s="36">
        <f>SUMIFS(СВЦЭМ!$F$39:$F$782,СВЦЭМ!$A$39:$A$782,$A196,СВЦЭМ!$B$39:$B$782,V$190)+'СЕТ СН'!$F$12</f>
        <v>176.84190063</v>
      </c>
      <c r="W196" s="36">
        <f>SUMIFS(СВЦЭМ!$F$39:$F$782,СВЦЭМ!$A$39:$A$782,$A196,СВЦЭМ!$B$39:$B$782,W$190)+'СЕТ СН'!$F$12</f>
        <v>182.91947182000001</v>
      </c>
      <c r="X196" s="36">
        <f>SUMIFS(СВЦЭМ!$F$39:$F$782,СВЦЭМ!$A$39:$A$782,$A196,СВЦЭМ!$B$39:$B$782,X$190)+'СЕТ СН'!$F$12</f>
        <v>198.28805328000001</v>
      </c>
      <c r="Y196" s="36">
        <f>SUMIFS(СВЦЭМ!$F$39:$F$782,СВЦЭМ!$A$39:$A$782,$A196,СВЦЭМ!$B$39:$B$782,Y$190)+'СЕТ СН'!$F$12</f>
        <v>205.14152582</v>
      </c>
    </row>
    <row r="197" spans="1:25" ht="15.75" x14ac:dyDescent="0.2">
      <c r="A197" s="35">
        <f t="shared" si="5"/>
        <v>44476</v>
      </c>
      <c r="B197" s="36">
        <f>SUMIFS(СВЦЭМ!$F$39:$F$782,СВЦЭМ!$A$39:$A$782,$A197,СВЦЭМ!$B$39:$B$782,B$190)+'СЕТ СН'!$F$12</f>
        <v>193.04915972000001</v>
      </c>
      <c r="C197" s="36">
        <f>SUMIFS(СВЦЭМ!$F$39:$F$782,СВЦЭМ!$A$39:$A$782,$A197,СВЦЭМ!$B$39:$B$782,C$190)+'СЕТ СН'!$F$12</f>
        <v>196.41196417</v>
      </c>
      <c r="D197" s="36">
        <f>SUMIFS(СВЦЭМ!$F$39:$F$782,СВЦЭМ!$A$39:$A$782,$A197,СВЦЭМ!$B$39:$B$782,D$190)+'СЕТ СН'!$F$12</f>
        <v>187.52674082999999</v>
      </c>
      <c r="E197" s="36">
        <f>SUMIFS(СВЦЭМ!$F$39:$F$782,СВЦЭМ!$A$39:$A$782,$A197,СВЦЭМ!$B$39:$B$782,E$190)+'СЕТ СН'!$F$12</f>
        <v>187.9547657</v>
      </c>
      <c r="F197" s="36">
        <f>SUMIFS(СВЦЭМ!$F$39:$F$782,СВЦЭМ!$A$39:$A$782,$A197,СВЦЭМ!$B$39:$B$782,F$190)+'СЕТ СН'!$F$12</f>
        <v>187.78466535999999</v>
      </c>
      <c r="G197" s="36">
        <f>SUMIFS(СВЦЭМ!$F$39:$F$782,СВЦЭМ!$A$39:$A$782,$A197,СВЦЭМ!$B$39:$B$782,G$190)+'СЕТ СН'!$F$12</f>
        <v>187.85974515999999</v>
      </c>
      <c r="H197" s="36">
        <f>SUMIFS(СВЦЭМ!$F$39:$F$782,СВЦЭМ!$A$39:$A$782,$A197,СВЦЭМ!$B$39:$B$782,H$190)+'СЕТ СН'!$F$12</f>
        <v>197.60556579999999</v>
      </c>
      <c r="I197" s="36">
        <f>SUMIFS(СВЦЭМ!$F$39:$F$782,СВЦЭМ!$A$39:$A$782,$A197,СВЦЭМ!$B$39:$B$782,I$190)+'СЕТ СН'!$F$12</f>
        <v>199.63299545999999</v>
      </c>
      <c r="J197" s="36">
        <f>SUMIFS(СВЦЭМ!$F$39:$F$782,СВЦЭМ!$A$39:$A$782,$A197,СВЦЭМ!$B$39:$B$782,J$190)+'СЕТ СН'!$F$12</f>
        <v>191.64323114000001</v>
      </c>
      <c r="K197" s="36">
        <f>SUMIFS(СВЦЭМ!$F$39:$F$782,СВЦЭМ!$A$39:$A$782,$A197,СВЦЭМ!$B$39:$B$782,K$190)+'СЕТ СН'!$F$12</f>
        <v>185.88842044</v>
      </c>
      <c r="L197" s="36">
        <f>SUMIFS(СВЦЭМ!$F$39:$F$782,СВЦЭМ!$A$39:$A$782,$A197,СВЦЭМ!$B$39:$B$782,L$190)+'СЕТ СН'!$F$12</f>
        <v>183.61800826999999</v>
      </c>
      <c r="M197" s="36">
        <f>SUMIFS(СВЦЭМ!$F$39:$F$782,СВЦЭМ!$A$39:$A$782,$A197,СВЦЭМ!$B$39:$B$782,M$190)+'СЕТ СН'!$F$12</f>
        <v>187.71212105999999</v>
      </c>
      <c r="N197" s="36">
        <f>SUMIFS(СВЦЭМ!$F$39:$F$782,СВЦЭМ!$A$39:$A$782,$A197,СВЦЭМ!$B$39:$B$782,N$190)+'СЕТ СН'!$F$12</f>
        <v>189.41408720000001</v>
      </c>
      <c r="O197" s="36">
        <f>SUMIFS(СВЦЭМ!$F$39:$F$782,СВЦЭМ!$A$39:$A$782,$A197,СВЦЭМ!$B$39:$B$782,O$190)+'СЕТ СН'!$F$12</f>
        <v>188.42563630999999</v>
      </c>
      <c r="P197" s="36">
        <f>SUMIFS(СВЦЭМ!$F$39:$F$782,СВЦЭМ!$A$39:$A$782,$A197,СВЦЭМ!$B$39:$B$782,P$190)+'СЕТ СН'!$F$12</f>
        <v>188.09842049</v>
      </c>
      <c r="Q197" s="36">
        <f>SUMIFS(СВЦЭМ!$F$39:$F$782,СВЦЭМ!$A$39:$A$782,$A197,СВЦЭМ!$B$39:$B$782,Q$190)+'СЕТ СН'!$F$12</f>
        <v>189.32527934999999</v>
      </c>
      <c r="R197" s="36">
        <f>SUMIFS(СВЦЭМ!$F$39:$F$782,СВЦЭМ!$A$39:$A$782,$A197,СВЦЭМ!$B$39:$B$782,R$190)+'СЕТ СН'!$F$12</f>
        <v>188.16190602</v>
      </c>
      <c r="S197" s="36">
        <f>SUMIFS(СВЦЭМ!$F$39:$F$782,СВЦЭМ!$A$39:$A$782,$A197,СВЦЭМ!$B$39:$B$782,S$190)+'СЕТ СН'!$F$12</f>
        <v>188.08026401999999</v>
      </c>
      <c r="T197" s="36">
        <f>SUMIFS(СВЦЭМ!$F$39:$F$782,СВЦЭМ!$A$39:$A$782,$A197,СВЦЭМ!$B$39:$B$782,T$190)+'СЕТ СН'!$F$12</f>
        <v>185.11675964</v>
      </c>
      <c r="U197" s="36">
        <f>SUMIFS(СВЦЭМ!$F$39:$F$782,СВЦЭМ!$A$39:$A$782,$A197,СВЦЭМ!$B$39:$B$782,U$190)+'СЕТ СН'!$F$12</f>
        <v>180.66710914999999</v>
      </c>
      <c r="V197" s="36">
        <f>SUMIFS(СВЦЭМ!$F$39:$F$782,СВЦЭМ!$A$39:$A$782,$A197,СВЦЭМ!$B$39:$B$782,V$190)+'СЕТ СН'!$F$12</f>
        <v>183.52042201</v>
      </c>
      <c r="W197" s="36">
        <f>SUMIFS(СВЦЭМ!$F$39:$F$782,СВЦЭМ!$A$39:$A$782,$A197,СВЦЭМ!$B$39:$B$782,W$190)+'СЕТ СН'!$F$12</f>
        <v>189.86054687999999</v>
      </c>
      <c r="X197" s="36">
        <f>SUMIFS(СВЦЭМ!$F$39:$F$782,СВЦЭМ!$A$39:$A$782,$A197,СВЦЭМ!$B$39:$B$782,X$190)+'СЕТ СН'!$F$12</f>
        <v>199.85428204999999</v>
      </c>
      <c r="Y197" s="36">
        <f>SUMIFS(СВЦЭМ!$F$39:$F$782,СВЦЭМ!$A$39:$A$782,$A197,СВЦЭМ!$B$39:$B$782,Y$190)+'СЕТ СН'!$F$12</f>
        <v>201.90045775999999</v>
      </c>
    </row>
    <row r="198" spans="1:25" ht="15.75" x14ac:dyDescent="0.2">
      <c r="A198" s="35">
        <f t="shared" si="5"/>
        <v>44477</v>
      </c>
      <c r="B198" s="36">
        <f>SUMIFS(СВЦЭМ!$F$39:$F$782,СВЦЭМ!$A$39:$A$782,$A198,СВЦЭМ!$B$39:$B$782,B$190)+'СЕТ СН'!$F$12</f>
        <v>196.62420560000001</v>
      </c>
      <c r="C198" s="36">
        <f>SUMIFS(СВЦЭМ!$F$39:$F$782,СВЦЭМ!$A$39:$A$782,$A198,СВЦЭМ!$B$39:$B$782,C$190)+'СЕТ СН'!$F$12</f>
        <v>201.40062735000001</v>
      </c>
      <c r="D198" s="36">
        <f>SUMIFS(СВЦЭМ!$F$39:$F$782,СВЦЭМ!$A$39:$A$782,$A198,СВЦЭМ!$B$39:$B$782,D$190)+'СЕТ СН'!$F$12</f>
        <v>195.66554260000001</v>
      </c>
      <c r="E198" s="36">
        <f>SUMIFS(СВЦЭМ!$F$39:$F$782,СВЦЭМ!$A$39:$A$782,$A198,СВЦЭМ!$B$39:$B$782,E$190)+'СЕТ СН'!$F$12</f>
        <v>200.40593758</v>
      </c>
      <c r="F198" s="36">
        <f>SUMIFS(СВЦЭМ!$F$39:$F$782,СВЦЭМ!$A$39:$A$782,$A198,СВЦЭМ!$B$39:$B$782,F$190)+'СЕТ СН'!$F$12</f>
        <v>199.82927687</v>
      </c>
      <c r="G198" s="36">
        <f>SUMIFS(СВЦЭМ!$F$39:$F$782,СВЦЭМ!$A$39:$A$782,$A198,СВЦЭМ!$B$39:$B$782,G$190)+'СЕТ СН'!$F$12</f>
        <v>196.16902041</v>
      </c>
      <c r="H198" s="36">
        <f>SUMIFS(СВЦЭМ!$F$39:$F$782,СВЦЭМ!$A$39:$A$782,$A198,СВЦЭМ!$B$39:$B$782,H$190)+'СЕТ СН'!$F$12</f>
        <v>202.98911386</v>
      </c>
      <c r="I198" s="36">
        <f>SUMIFS(СВЦЭМ!$F$39:$F$782,СВЦЭМ!$A$39:$A$782,$A198,СВЦЭМ!$B$39:$B$782,I$190)+'СЕТ СН'!$F$12</f>
        <v>210.21214080999999</v>
      </c>
      <c r="J198" s="36">
        <f>SUMIFS(СВЦЭМ!$F$39:$F$782,СВЦЭМ!$A$39:$A$782,$A198,СВЦЭМ!$B$39:$B$782,J$190)+'СЕТ СН'!$F$12</f>
        <v>200.07387883999999</v>
      </c>
      <c r="K198" s="36">
        <f>SUMIFS(СВЦЭМ!$F$39:$F$782,СВЦЭМ!$A$39:$A$782,$A198,СВЦЭМ!$B$39:$B$782,K$190)+'СЕТ СН'!$F$12</f>
        <v>193.79482701000001</v>
      </c>
      <c r="L198" s="36">
        <f>SUMIFS(СВЦЭМ!$F$39:$F$782,СВЦЭМ!$A$39:$A$782,$A198,СВЦЭМ!$B$39:$B$782,L$190)+'СЕТ СН'!$F$12</f>
        <v>186.67678685999999</v>
      </c>
      <c r="M198" s="36">
        <f>SUMIFS(СВЦЭМ!$F$39:$F$782,СВЦЭМ!$A$39:$A$782,$A198,СВЦЭМ!$B$39:$B$782,M$190)+'СЕТ СН'!$F$12</f>
        <v>189.32260596</v>
      </c>
      <c r="N198" s="36">
        <f>SUMIFS(СВЦЭМ!$F$39:$F$782,СВЦЭМ!$A$39:$A$782,$A198,СВЦЭМ!$B$39:$B$782,N$190)+'СЕТ СН'!$F$12</f>
        <v>190.35484349999999</v>
      </c>
      <c r="O198" s="36">
        <f>SUMIFS(СВЦЭМ!$F$39:$F$782,СВЦЭМ!$A$39:$A$782,$A198,СВЦЭМ!$B$39:$B$782,O$190)+'СЕТ СН'!$F$12</f>
        <v>188.56837286000001</v>
      </c>
      <c r="P198" s="36">
        <f>SUMIFS(СВЦЭМ!$F$39:$F$782,СВЦЭМ!$A$39:$A$782,$A198,СВЦЭМ!$B$39:$B$782,P$190)+'СЕТ СН'!$F$12</f>
        <v>188.74838038999999</v>
      </c>
      <c r="Q198" s="36">
        <f>SUMIFS(СВЦЭМ!$F$39:$F$782,СВЦЭМ!$A$39:$A$782,$A198,СВЦЭМ!$B$39:$B$782,Q$190)+'СЕТ СН'!$F$12</f>
        <v>187.77121195000001</v>
      </c>
      <c r="R198" s="36">
        <f>SUMIFS(СВЦЭМ!$F$39:$F$782,СВЦЭМ!$A$39:$A$782,$A198,СВЦЭМ!$B$39:$B$782,R$190)+'СЕТ СН'!$F$12</f>
        <v>187.01571389</v>
      </c>
      <c r="S198" s="36">
        <f>SUMIFS(СВЦЭМ!$F$39:$F$782,СВЦЭМ!$A$39:$A$782,$A198,СВЦЭМ!$B$39:$B$782,S$190)+'СЕТ СН'!$F$12</f>
        <v>187.55234107999999</v>
      </c>
      <c r="T198" s="36">
        <f>SUMIFS(СВЦЭМ!$F$39:$F$782,СВЦЭМ!$A$39:$A$782,$A198,СВЦЭМ!$B$39:$B$782,T$190)+'СЕТ СН'!$F$12</f>
        <v>188.83750741</v>
      </c>
      <c r="U198" s="36">
        <f>SUMIFS(СВЦЭМ!$F$39:$F$782,СВЦЭМ!$A$39:$A$782,$A198,СВЦЭМ!$B$39:$B$782,U$190)+'СЕТ СН'!$F$12</f>
        <v>183.25984052000001</v>
      </c>
      <c r="V198" s="36">
        <f>SUMIFS(СВЦЭМ!$F$39:$F$782,СВЦЭМ!$A$39:$A$782,$A198,СВЦЭМ!$B$39:$B$782,V$190)+'СЕТ СН'!$F$12</f>
        <v>183.42401057000001</v>
      </c>
      <c r="W198" s="36">
        <f>SUMIFS(СВЦЭМ!$F$39:$F$782,СВЦЭМ!$A$39:$A$782,$A198,СВЦЭМ!$B$39:$B$782,W$190)+'СЕТ СН'!$F$12</f>
        <v>190.13019359</v>
      </c>
      <c r="X198" s="36">
        <f>SUMIFS(СВЦЭМ!$F$39:$F$782,СВЦЭМ!$A$39:$A$782,$A198,СВЦЭМ!$B$39:$B$782,X$190)+'СЕТ СН'!$F$12</f>
        <v>200.16879922000001</v>
      </c>
      <c r="Y198" s="36">
        <f>SUMIFS(СВЦЭМ!$F$39:$F$782,СВЦЭМ!$A$39:$A$782,$A198,СВЦЭМ!$B$39:$B$782,Y$190)+'СЕТ СН'!$F$12</f>
        <v>200.47451174</v>
      </c>
    </row>
    <row r="199" spans="1:25" ht="15.75" x14ac:dyDescent="0.2">
      <c r="A199" s="35">
        <f t="shared" si="5"/>
        <v>44478</v>
      </c>
      <c r="B199" s="36">
        <f>SUMIFS(СВЦЭМ!$F$39:$F$782,СВЦЭМ!$A$39:$A$782,$A199,СВЦЭМ!$B$39:$B$782,B$190)+'СЕТ СН'!$F$12</f>
        <v>178.36062375</v>
      </c>
      <c r="C199" s="36">
        <f>SUMIFS(СВЦЭМ!$F$39:$F$782,СВЦЭМ!$A$39:$A$782,$A199,СВЦЭМ!$B$39:$B$782,C$190)+'СЕТ СН'!$F$12</f>
        <v>185.51642666999999</v>
      </c>
      <c r="D199" s="36">
        <f>SUMIFS(СВЦЭМ!$F$39:$F$782,СВЦЭМ!$A$39:$A$782,$A199,СВЦЭМ!$B$39:$B$782,D$190)+'СЕТ СН'!$F$12</f>
        <v>184.93833036999999</v>
      </c>
      <c r="E199" s="36">
        <f>SUMIFS(СВЦЭМ!$F$39:$F$782,СВЦЭМ!$A$39:$A$782,$A199,СВЦЭМ!$B$39:$B$782,E$190)+'СЕТ СН'!$F$12</f>
        <v>188.81373404000001</v>
      </c>
      <c r="F199" s="36">
        <f>SUMIFS(СВЦЭМ!$F$39:$F$782,СВЦЭМ!$A$39:$A$782,$A199,СВЦЭМ!$B$39:$B$782,F$190)+'СЕТ СН'!$F$12</f>
        <v>186.49775234000001</v>
      </c>
      <c r="G199" s="36">
        <f>SUMIFS(СВЦЭМ!$F$39:$F$782,СВЦЭМ!$A$39:$A$782,$A199,СВЦЭМ!$B$39:$B$782,G$190)+'СЕТ СН'!$F$12</f>
        <v>184.97842395999999</v>
      </c>
      <c r="H199" s="36">
        <f>SUMIFS(СВЦЭМ!$F$39:$F$782,СВЦЭМ!$A$39:$A$782,$A199,СВЦЭМ!$B$39:$B$782,H$190)+'СЕТ СН'!$F$12</f>
        <v>178.98365042</v>
      </c>
      <c r="I199" s="36">
        <f>SUMIFS(СВЦЭМ!$F$39:$F$782,СВЦЭМ!$A$39:$A$782,$A199,СВЦЭМ!$B$39:$B$782,I$190)+'СЕТ СН'!$F$12</f>
        <v>193.70351980999999</v>
      </c>
      <c r="J199" s="36">
        <f>SUMIFS(СВЦЭМ!$F$39:$F$782,СВЦЭМ!$A$39:$A$782,$A199,СВЦЭМ!$B$39:$B$782,J$190)+'СЕТ СН'!$F$12</f>
        <v>199.81467522</v>
      </c>
      <c r="K199" s="36">
        <f>SUMIFS(СВЦЭМ!$F$39:$F$782,СВЦЭМ!$A$39:$A$782,$A199,СВЦЭМ!$B$39:$B$782,K$190)+'СЕТ СН'!$F$12</f>
        <v>187.94083835000001</v>
      </c>
      <c r="L199" s="36">
        <f>SUMIFS(СВЦЭМ!$F$39:$F$782,СВЦЭМ!$A$39:$A$782,$A199,СВЦЭМ!$B$39:$B$782,L$190)+'СЕТ СН'!$F$12</f>
        <v>183.02820374999999</v>
      </c>
      <c r="M199" s="36">
        <f>SUMIFS(СВЦЭМ!$F$39:$F$782,СВЦЭМ!$A$39:$A$782,$A199,СВЦЭМ!$B$39:$B$782,M$190)+'СЕТ СН'!$F$12</f>
        <v>184.30849276000001</v>
      </c>
      <c r="N199" s="36">
        <f>SUMIFS(СВЦЭМ!$F$39:$F$782,СВЦЭМ!$A$39:$A$782,$A199,СВЦЭМ!$B$39:$B$782,N$190)+'СЕТ СН'!$F$12</f>
        <v>187.76769364</v>
      </c>
      <c r="O199" s="36">
        <f>SUMIFS(СВЦЭМ!$F$39:$F$782,СВЦЭМ!$A$39:$A$782,$A199,СВЦЭМ!$B$39:$B$782,O$190)+'СЕТ СН'!$F$12</f>
        <v>187.29141190999999</v>
      </c>
      <c r="P199" s="36">
        <f>SUMIFS(СВЦЭМ!$F$39:$F$782,СВЦЭМ!$A$39:$A$782,$A199,СВЦЭМ!$B$39:$B$782,P$190)+'СЕТ СН'!$F$12</f>
        <v>186.75351749000001</v>
      </c>
      <c r="Q199" s="36">
        <f>SUMIFS(СВЦЭМ!$F$39:$F$782,СВЦЭМ!$A$39:$A$782,$A199,СВЦЭМ!$B$39:$B$782,Q$190)+'СЕТ СН'!$F$12</f>
        <v>200.56858391</v>
      </c>
      <c r="R199" s="36">
        <f>SUMIFS(СВЦЭМ!$F$39:$F$782,СВЦЭМ!$A$39:$A$782,$A199,СВЦЭМ!$B$39:$B$782,R$190)+'СЕТ СН'!$F$12</f>
        <v>193.40617406000001</v>
      </c>
      <c r="S199" s="36">
        <f>SUMIFS(СВЦЭМ!$F$39:$F$782,СВЦЭМ!$A$39:$A$782,$A199,СВЦЭМ!$B$39:$B$782,S$190)+'СЕТ СН'!$F$12</f>
        <v>187.91184063</v>
      </c>
      <c r="T199" s="36">
        <f>SUMIFS(СВЦЭМ!$F$39:$F$782,СВЦЭМ!$A$39:$A$782,$A199,СВЦЭМ!$B$39:$B$782,T$190)+'СЕТ СН'!$F$12</f>
        <v>183.34429101000001</v>
      </c>
      <c r="U199" s="36">
        <f>SUMIFS(СВЦЭМ!$F$39:$F$782,СВЦЭМ!$A$39:$A$782,$A199,СВЦЭМ!$B$39:$B$782,U$190)+'СЕТ СН'!$F$12</f>
        <v>177.97102802000001</v>
      </c>
      <c r="V199" s="36">
        <f>SUMIFS(СВЦЭМ!$F$39:$F$782,СВЦЭМ!$A$39:$A$782,$A199,СВЦЭМ!$B$39:$B$782,V$190)+'СЕТ СН'!$F$12</f>
        <v>174.79726581</v>
      </c>
      <c r="W199" s="36">
        <f>SUMIFS(СВЦЭМ!$F$39:$F$782,СВЦЭМ!$A$39:$A$782,$A199,СВЦЭМ!$B$39:$B$782,W$190)+'СЕТ СН'!$F$12</f>
        <v>183.41066094999999</v>
      </c>
      <c r="X199" s="36">
        <f>SUMIFS(СВЦЭМ!$F$39:$F$782,СВЦЭМ!$A$39:$A$782,$A199,СВЦЭМ!$B$39:$B$782,X$190)+'СЕТ СН'!$F$12</f>
        <v>190.98811044000001</v>
      </c>
      <c r="Y199" s="36">
        <f>SUMIFS(СВЦЭМ!$F$39:$F$782,СВЦЭМ!$A$39:$A$782,$A199,СВЦЭМ!$B$39:$B$782,Y$190)+'СЕТ СН'!$F$12</f>
        <v>193.41922105</v>
      </c>
    </row>
    <row r="200" spans="1:25" ht="15.75" x14ac:dyDescent="0.2">
      <c r="A200" s="35">
        <f t="shared" si="5"/>
        <v>44479</v>
      </c>
      <c r="B200" s="36">
        <f>SUMIFS(СВЦЭМ!$F$39:$F$782,СВЦЭМ!$A$39:$A$782,$A200,СВЦЭМ!$B$39:$B$782,B$190)+'СЕТ СН'!$F$12</f>
        <v>228.45641574000001</v>
      </c>
      <c r="C200" s="36">
        <f>SUMIFS(СВЦЭМ!$F$39:$F$782,СВЦЭМ!$A$39:$A$782,$A200,СВЦЭМ!$B$39:$B$782,C$190)+'СЕТ СН'!$F$12</f>
        <v>233.49198267</v>
      </c>
      <c r="D200" s="36">
        <f>SUMIFS(СВЦЭМ!$F$39:$F$782,СВЦЭМ!$A$39:$A$782,$A200,СВЦЭМ!$B$39:$B$782,D$190)+'СЕТ СН'!$F$12</f>
        <v>230.49662556000001</v>
      </c>
      <c r="E200" s="36">
        <f>SUMIFS(СВЦЭМ!$F$39:$F$782,СВЦЭМ!$A$39:$A$782,$A200,СВЦЭМ!$B$39:$B$782,E$190)+'СЕТ СН'!$F$12</f>
        <v>227.77289511000001</v>
      </c>
      <c r="F200" s="36">
        <f>SUMIFS(СВЦЭМ!$F$39:$F$782,СВЦЭМ!$A$39:$A$782,$A200,СВЦЭМ!$B$39:$B$782,F$190)+'СЕТ СН'!$F$12</f>
        <v>225.96928141999999</v>
      </c>
      <c r="G200" s="36">
        <f>SUMIFS(СВЦЭМ!$F$39:$F$782,СВЦЭМ!$A$39:$A$782,$A200,СВЦЭМ!$B$39:$B$782,G$190)+'СЕТ СН'!$F$12</f>
        <v>226.30142508</v>
      </c>
      <c r="H200" s="36">
        <f>SUMIFS(СВЦЭМ!$F$39:$F$782,СВЦЭМ!$A$39:$A$782,$A200,СВЦЭМ!$B$39:$B$782,H$190)+'СЕТ СН'!$F$12</f>
        <v>233.82807331999999</v>
      </c>
      <c r="I200" s="36">
        <f>SUMIFS(СВЦЭМ!$F$39:$F$782,СВЦЭМ!$A$39:$A$782,$A200,СВЦЭМ!$B$39:$B$782,I$190)+'СЕТ СН'!$F$12</f>
        <v>230.43728849999999</v>
      </c>
      <c r="J200" s="36">
        <f>SUMIFS(СВЦЭМ!$F$39:$F$782,СВЦЭМ!$A$39:$A$782,$A200,СВЦЭМ!$B$39:$B$782,J$190)+'СЕТ СН'!$F$12</f>
        <v>218.94090926000001</v>
      </c>
      <c r="K200" s="36">
        <f>SUMIFS(СВЦЭМ!$F$39:$F$782,СВЦЭМ!$A$39:$A$782,$A200,СВЦЭМ!$B$39:$B$782,K$190)+'СЕТ СН'!$F$12</f>
        <v>212.09031643</v>
      </c>
      <c r="L200" s="36">
        <f>SUMIFS(СВЦЭМ!$F$39:$F$782,СВЦЭМ!$A$39:$A$782,$A200,СВЦЭМ!$B$39:$B$782,L$190)+'СЕТ СН'!$F$12</f>
        <v>210.39916478000001</v>
      </c>
      <c r="M200" s="36">
        <f>SUMIFS(СВЦЭМ!$F$39:$F$782,СВЦЭМ!$A$39:$A$782,$A200,СВЦЭМ!$B$39:$B$782,M$190)+'СЕТ СН'!$F$12</f>
        <v>210.34014676000001</v>
      </c>
      <c r="N200" s="36">
        <f>SUMIFS(СВЦЭМ!$F$39:$F$782,СВЦЭМ!$A$39:$A$782,$A200,СВЦЭМ!$B$39:$B$782,N$190)+'СЕТ СН'!$F$12</f>
        <v>210.76060960999999</v>
      </c>
      <c r="O200" s="36">
        <f>SUMIFS(СВЦЭМ!$F$39:$F$782,СВЦЭМ!$A$39:$A$782,$A200,СВЦЭМ!$B$39:$B$782,O$190)+'СЕТ СН'!$F$12</f>
        <v>213.05690059</v>
      </c>
      <c r="P200" s="36">
        <f>SUMIFS(СВЦЭМ!$F$39:$F$782,СВЦЭМ!$A$39:$A$782,$A200,СВЦЭМ!$B$39:$B$782,P$190)+'СЕТ СН'!$F$12</f>
        <v>213.09102336999999</v>
      </c>
      <c r="Q200" s="36">
        <f>SUMIFS(СВЦЭМ!$F$39:$F$782,СВЦЭМ!$A$39:$A$782,$A200,СВЦЭМ!$B$39:$B$782,Q$190)+'СЕТ СН'!$F$12</f>
        <v>214.90116842</v>
      </c>
      <c r="R200" s="36">
        <f>SUMIFS(СВЦЭМ!$F$39:$F$782,СВЦЭМ!$A$39:$A$782,$A200,СВЦЭМ!$B$39:$B$782,R$190)+'СЕТ СН'!$F$12</f>
        <v>214.31524160999999</v>
      </c>
      <c r="S200" s="36">
        <f>SUMIFS(СВЦЭМ!$F$39:$F$782,СВЦЭМ!$A$39:$A$782,$A200,СВЦЭМ!$B$39:$B$782,S$190)+'СЕТ СН'!$F$12</f>
        <v>213.20576281999999</v>
      </c>
      <c r="T200" s="36">
        <f>SUMIFS(СВЦЭМ!$F$39:$F$782,СВЦЭМ!$A$39:$A$782,$A200,СВЦЭМ!$B$39:$B$782,T$190)+'СЕТ СН'!$F$12</f>
        <v>204.85513517999999</v>
      </c>
      <c r="U200" s="36">
        <f>SUMIFS(СВЦЭМ!$F$39:$F$782,СВЦЭМ!$A$39:$A$782,$A200,СВЦЭМ!$B$39:$B$782,U$190)+'СЕТ СН'!$F$12</f>
        <v>204.77226464</v>
      </c>
      <c r="V200" s="36">
        <f>SUMIFS(СВЦЭМ!$F$39:$F$782,СВЦЭМ!$A$39:$A$782,$A200,СВЦЭМ!$B$39:$B$782,V$190)+'СЕТ СН'!$F$12</f>
        <v>200.48166316999999</v>
      </c>
      <c r="W200" s="36">
        <f>SUMIFS(СВЦЭМ!$F$39:$F$782,СВЦЭМ!$A$39:$A$782,$A200,СВЦЭМ!$B$39:$B$782,W$190)+'СЕТ СН'!$F$12</f>
        <v>207.83249934</v>
      </c>
      <c r="X200" s="36">
        <f>SUMIFS(СВЦЭМ!$F$39:$F$782,СВЦЭМ!$A$39:$A$782,$A200,СВЦЭМ!$B$39:$B$782,X$190)+'СЕТ СН'!$F$12</f>
        <v>213.97527559</v>
      </c>
      <c r="Y200" s="36">
        <f>SUMIFS(СВЦЭМ!$F$39:$F$782,СВЦЭМ!$A$39:$A$782,$A200,СВЦЭМ!$B$39:$B$782,Y$190)+'СЕТ СН'!$F$12</f>
        <v>215.56185274000001</v>
      </c>
    </row>
    <row r="201" spans="1:25" ht="15.75" x14ac:dyDescent="0.2">
      <c r="A201" s="35">
        <f t="shared" si="5"/>
        <v>44480</v>
      </c>
      <c r="B201" s="36">
        <f>SUMIFS(СВЦЭМ!$F$39:$F$782,СВЦЭМ!$A$39:$A$782,$A201,СВЦЭМ!$B$39:$B$782,B$190)+'СЕТ СН'!$F$12</f>
        <v>200.44028517999999</v>
      </c>
      <c r="C201" s="36">
        <f>SUMIFS(СВЦЭМ!$F$39:$F$782,СВЦЭМ!$A$39:$A$782,$A201,СВЦЭМ!$B$39:$B$782,C$190)+'СЕТ СН'!$F$12</f>
        <v>207.49535191000001</v>
      </c>
      <c r="D201" s="36">
        <f>SUMIFS(СВЦЭМ!$F$39:$F$782,СВЦЭМ!$A$39:$A$782,$A201,СВЦЭМ!$B$39:$B$782,D$190)+'СЕТ СН'!$F$12</f>
        <v>202.11905157000001</v>
      </c>
      <c r="E201" s="36">
        <f>SUMIFS(СВЦЭМ!$F$39:$F$782,СВЦЭМ!$A$39:$A$782,$A201,СВЦЭМ!$B$39:$B$782,E$190)+'СЕТ СН'!$F$12</f>
        <v>200.62010835999999</v>
      </c>
      <c r="F201" s="36">
        <f>SUMIFS(СВЦЭМ!$F$39:$F$782,СВЦЭМ!$A$39:$A$782,$A201,СВЦЭМ!$B$39:$B$782,F$190)+'СЕТ СН'!$F$12</f>
        <v>200.54678007999999</v>
      </c>
      <c r="G201" s="36">
        <f>SUMIFS(СВЦЭМ!$F$39:$F$782,СВЦЭМ!$A$39:$A$782,$A201,СВЦЭМ!$B$39:$B$782,G$190)+'СЕТ СН'!$F$12</f>
        <v>203.21368852000001</v>
      </c>
      <c r="H201" s="36">
        <f>SUMIFS(СВЦЭМ!$F$39:$F$782,СВЦЭМ!$A$39:$A$782,$A201,СВЦЭМ!$B$39:$B$782,H$190)+'СЕТ СН'!$F$12</f>
        <v>216.19953253</v>
      </c>
      <c r="I201" s="36">
        <f>SUMIFS(СВЦЭМ!$F$39:$F$782,СВЦЭМ!$A$39:$A$782,$A201,СВЦЭМ!$B$39:$B$782,I$190)+'СЕТ СН'!$F$12</f>
        <v>211.04760666999999</v>
      </c>
      <c r="J201" s="36">
        <f>SUMIFS(СВЦЭМ!$F$39:$F$782,СВЦЭМ!$A$39:$A$782,$A201,СВЦЭМ!$B$39:$B$782,J$190)+'СЕТ СН'!$F$12</f>
        <v>200.65714342000001</v>
      </c>
      <c r="K201" s="36">
        <f>SUMIFS(СВЦЭМ!$F$39:$F$782,СВЦЭМ!$A$39:$A$782,$A201,СВЦЭМ!$B$39:$B$782,K$190)+'СЕТ СН'!$F$12</f>
        <v>197.58798580999999</v>
      </c>
      <c r="L201" s="36">
        <f>SUMIFS(СВЦЭМ!$F$39:$F$782,СВЦЭМ!$A$39:$A$782,$A201,СВЦЭМ!$B$39:$B$782,L$190)+'СЕТ СН'!$F$12</f>
        <v>197.77376366999999</v>
      </c>
      <c r="M201" s="36">
        <f>SUMIFS(СВЦЭМ!$F$39:$F$782,СВЦЭМ!$A$39:$A$782,$A201,СВЦЭМ!$B$39:$B$782,M$190)+'СЕТ СН'!$F$12</f>
        <v>201.70130725999999</v>
      </c>
      <c r="N201" s="36">
        <f>SUMIFS(СВЦЭМ!$F$39:$F$782,СВЦЭМ!$A$39:$A$782,$A201,СВЦЭМ!$B$39:$B$782,N$190)+'СЕТ СН'!$F$12</f>
        <v>202.38067785000001</v>
      </c>
      <c r="O201" s="36">
        <f>SUMIFS(СВЦЭМ!$F$39:$F$782,СВЦЭМ!$A$39:$A$782,$A201,СВЦЭМ!$B$39:$B$782,O$190)+'СЕТ СН'!$F$12</f>
        <v>202.11018763999999</v>
      </c>
      <c r="P201" s="36">
        <f>SUMIFS(СВЦЭМ!$F$39:$F$782,СВЦЭМ!$A$39:$A$782,$A201,СВЦЭМ!$B$39:$B$782,P$190)+'СЕТ СН'!$F$12</f>
        <v>202.75309407</v>
      </c>
      <c r="Q201" s="36">
        <f>SUMIFS(СВЦЭМ!$F$39:$F$782,СВЦЭМ!$A$39:$A$782,$A201,СВЦЭМ!$B$39:$B$782,Q$190)+'СЕТ СН'!$F$12</f>
        <v>203.08778903000001</v>
      </c>
      <c r="R201" s="36">
        <f>SUMIFS(СВЦЭМ!$F$39:$F$782,СВЦЭМ!$A$39:$A$782,$A201,СВЦЭМ!$B$39:$B$782,R$190)+'СЕТ СН'!$F$12</f>
        <v>201.57473865</v>
      </c>
      <c r="S201" s="36">
        <f>SUMIFS(СВЦЭМ!$F$39:$F$782,СВЦЭМ!$A$39:$A$782,$A201,СВЦЭМ!$B$39:$B$782,S$190)+'СЕТ СН'!$F$12</f>
        <v>200.10223893</v>
      </c>
      <c r="T201" s="36">
        <f>SUMIFS(СВЦЭМ!$F$39:$F$782,СВЦЭМ!$A$39:$A$782,$A201,СВЦЭМ!$B$39:$B$782,T$190)+'СЕТ СН'!$F$12</f>
        <v>195.30037261999999</v>
      </c>
      <c r="U201" s="36">
        <f>SUMIFS(СВЦЭМ!$F$39:$F$782,СВЦЭМ!$A$39:$A$782,$A201,СВЦЭМ!$B$39:$B$782,U$190)+'СЕТ СН'!$F$12</f>
        <v>193.34908720999999</v>
      </c>
      <c r="V201" s="36">
        <f>SUMIFS(СВЦЭМ!$F$39:$F$782,СВЦЭМ!$A$39:$A$782,$A201,СВЦЭМ!$B$39:$B$782,V$190)+'СЕТ СН'!$F$12</f>
        <v>193.02069227999999</v>
      </c>
      <c r="W201" s="36">
        <f>SUMIFS(СВЦЭМ!$F$39:$F$782,СВЦЭМ!$A$39:$A$782,$A201,СВЦЭМ!$B$39:$B$782,W$190)+'СЕТ СН'!$F$12</f>
        <v>197.99717347999999</v>
      </c>
      <c r="X201" s="36">
        <f>SUMIFS(СВЦЭМ!$F$39:$F$782,СВЦЭМ!$A$39:$A$782,$A201,СВЦЭМ!$B$39:$B$782,X$190)+'СЕТ СН'!$F$12</f>
        <v>200.85655256999999</v>
      </c>
      <c r="Y201" s="36">
        <f>SUMIFS(СВЦЭМ!$F$39:$F$782,СВЦЭМ!$A$39:$A$782,$A201,СВЦЭМ!$B$39:$B$782,Y$190)+'СЕТ СН'!$F$12</f>
        <v>207.61651497</v>
      </c>
    </row>
    <row r="202" spans="1:25" ht="15.75" x14ac:dyDescent="0.2">
      <c r="A202" s="35">
        <f t="shared" si="5"/>
        <v>44481</v>
      </c>
      <c r="B202" s="36">
        <f>SUMIFS(СВЦЭМ!$F$39:$F$782,СВЦЭМ!$A$39:$A$782,$A202,СВЦЭМ!$B$39:$B$782,B$190)+'СЕТ СН'!$F$12</f>
        <v>213.28599371000001</v>
      </c>
      <c r="C202" s="36">
        <f>SUMIFS(СВЦЭМ!$F$39:$F$782,СВЦЭМ!$A$39:$A$782,$A202,СВЦЭМ!$B$39:$B$782,C$190)+'СЕТ СН'!$F$12</f>
        <v>217.71410653999999</v>
      </c>
      <c r="D202" s="36">
        <f>SUMIFS(СВЦЭМ!$F$39:$F$782,СВЦЭМ!$A$39:$A$782,$A202,СВЦЭМ!$B$39:$B$782,D$190)+'СЕТ СН'!$F$12</f>
        <v>201.40330234999999</v>
      </c>
      <c r="E202" s="36">
        <f>SUMIFS(СВЦЭМ!$F$39:$F$782,СВЦЭМ!$A$39:$A$782,$A202,СВЦЭМ!$B$39:$B$782,E$190)+'СЕТ СН'!$F$12</f>
        <v>200.32876582</v>
      </c>
      <c r="F202" s="36">
        <f>SUMIFS(СВЦЭМ!$F$39:$F$782,СВЦЭМ!$A$39:$A$782,$A202,СВЦЭМ!$B$39:$B$782,F$190)+'СЕТ СН'!$F$12</f>
        <v>200.20901642999999</v>
      </c>
      <c r="G202" s="36">
        <f>SUMIFS(СВЦЭМ!$F$39:$F$782,СВЦЭМ!$A$39:$A$782,$A202,СВЦЭМ!$B$39:$B$782,G$190)+'СЕТ СН'!$F$12</f>
        <v>200.34451023</v>
      </c>
      <c r="H202" s="36">
        <f>SUMIFS(СВЦЭМ!$F$39:$F$782,СВЦЭМ!$A$39:$A$782,$A202,СВЦЭМ!$B$39:$B$782,H$190)+'СЕТ СН'!$F$12</f>
        <v>214.54694634000001</v>
      </c>
      <c r="I202" s="36">
        <f>SUMIFS(СВЦЭМ!$F$39:$F$782,СВЦЭМ!$A$39:$A$782,$A202,СВЦЭМ!$B$39:$B$782,I$190)+'СЕТ СН'!$F$12</f>
        <v>203.89635730000001</v>
      </c>
      <c r="J202" s="36">
        <f>SUMIFS(СВЦЭМ!$F$39:$F$782,СВЦЭМ!$A$39:$A$782,$A202,СВЦЭМ!$B$39:$B$782,J$190)+'СЕТ СН'!$F$12</f>
        <v>196.24346881</v>
      </c>
      <c r="K202" s="36">
        <f>SUMIFS(СВЦЭМ!$F$39:$F$782,СВЦЭМ!$A$39:$A$782,$A202,СВЦЭМ!$B$39:$B$782,K$190)+'СЕТ СН'!$F$12</f>
        <v>195.12082978000001</v>
      </c>
      <c r="L202" s="36">
        <f>SUMIFS(СВЦЭМ!$F$39:$F$782,СВЦЭМ!$A$39:$A$782,$A202,СВЦЭМ!$B$39:$B$782,L$190)+'СЕТ СН'!$F$12</f>
        <v>193.59392836999999</v>
      </c>
      <c r="M202" s="36">
        <f>SUMIFS(СВЦЭМ!$F$39:$F$782,СВЦЭМ!$A$39:$A$782,$A202,СВЦЭМ!$B$39:$B$782,M$190)+'СЕТ СН'!$F$12</f>
        <v>201.43421703999999</v>
      </c>
      <c r="N202" s="36">
        <f>SUMIFS(СВЦЭМ!$F$39:$F$782,СВЦЭМ!$A$39:$A$782,$A202,СВЦЭМ!$B$39:$B$782,N$190)+'СЕТ СН'!$F$12</f>
        <v>208.39535315000001</v>
      </c>
      <c r="O202" s="36">
        <f>SUMIFS(СВЦЭМ!$F$39:$F$782,СВЦЭМ!$A$39:$A$782,$A202,СВЦЭМ!$B$39:$B$782,O$190)+'СЕТ СН'!$F$12</f>
        <v>206.84233936999999</v>
      </c>
      <c r="P202" s="36">
        <f>SUMIFS(СВЦЭМ!$F$39:$F$782,СВЦЭМ!$A$39:$A$782,$A202,СВЦЭМ!$B$39:$B$782,P$190)+'СЕТ СН'!$F$12</f>
        <v>207.28104965</v>
      </c>
      <c r="Q202" s="36">
        <f>SUMIFS(СВЦЭМ!$F$39:$F$782,СВЦЭМ!$A$39:$A$782,$A202,СВЦЭМ!$B$39:$B$782,Q$190)+'СЕТ СН'!$F$12</f>
        <v>207.06907397000001</v>
      </c>
      <c r="R202" s="36">
        <f>SUMIFS(СВЦЭМ!$F$39:$F$782,СВЦЭМ!$A$39:$A$782,$A202,СВЦЭМ!$B$39:$B$782,R$190)+'СЕТ СН'!$F$12</f>
        <v>205.86617296</v>
      </c>
      <c r="S202" s="36">
        <f>SUMIFS(СВЦЭМ!$F$39:$F$782,СВЦЭМ!$A$39:$A$782,$A202,СВЦЭМ!$B$39:$B$782,S$190)+'СЕТ СН'!$F$12</f>
        <v>205.45621585000001</v>
      </c>
      <c r="T202" s="36">
        <f>SUMIFS(СВЦЭМ!$F$39:$F$782,СВЦЭМ!$A$39:$A$782,$A202,СВЦЭМ!$B$39:$B$782,T$190)+'СЕТ СН'!$F$12</f>
        <v>193.97852098000001</v>
      </c>
      <c r="U202" s="36">
        <f>SUMIFS(СВЦЭМ!$F$39:$F$782,СВЦЭМ!$A$39:$A$782,$A202,СВЦЭМ!$B$39:$B$782,U$190)+'СЕТ СН'!$F$12</f>
        <v>187.18591007000001</v>
      </c>
      <c r="V202" s="36">
        <f>SUMIFS(СВЦЭМ!$F$39:$F$782,СВЦЭМ!$A$39:$A$782,$A202,СВЦЭМ!$B$39:$B$782,V$190)+'СЕТ СН'!$F$12</f>
        <v>181.22849031999999</v>
      </c>
      <c r="W202" s="36">
        <f>SUMIFS(СВЦЭМ!$F$39:$F$782,СВЦЭМ!$A$39:$A$782,$A202,СВЦЭМ!$B$39:$B$782,W$190)+'СЕТ СН'!$F$12</f>
        <v>186.01127303999999</v>
      </c>
      <c r="X202" s="36">
        <f>SUMIFS(СВЦЭМ!$F$39:$F$782,СВЦЭМ!$A$39:$A$782,$A202,СВЦЭМ!$B$39:$B$782,X$190)+'СЕТ СН'!$F$12</f>
        <v>188.15385029999999</v>
      </c>
      <c r="Y202" s="36">
        <f>SUMIFS(СВЦЭМ!$F$39:$F$782,СВЦЭМ!$A$39:$A$782,$A202,СВЦЭМ!$B$39:$B$782,Y$190)+'СЕТ СН'!$F$12</f>
        <v>192.42375446</v>
      </c>
    </row>
    <row r="203" spans="1:25" ht="15.75" x14ac:dyDescent="0.2">
      <c r="A203" s="35">
        <f t="shared" si="5"/>
        <v>44482</v>
      </c>
      <c r="B203" s="36">
        <f>SUMIFS(СВЦЭМ!$F$39:$F$782,СВЦЭМ!$A$39:$A$782,$A203,СВЦЭМ!$B$39:$B$782,B$190)+'СЕТ СН'!$F$12</f>
        <v>188.93692315000001</v>
      </c>
      <c r="C203" s="36">
        <f>SUMIFS(СВЦЭМ!$F$39:$F$782,СВЦЭМ!$A$39:$A$782,$A203,СВЦЭМ!$B$39:$B$782,C$190)+'СЕТ СН'!$F$12</f>
        <v>211.40507319</v>
      </c>
      <c r="D203" s="36">
        <f>SUMIFS(СВЦЭМ!$F$39:$F$782,СВЦЭМ!$A$39:$A$782,$A203,СВЦЭМ!$B$39:$B$782,D$190)+'СЕТ СН'!$F$12</f>
        <v>198.70908057</v>
      </c>
      <c r="E203" s="36">
        <f>SUMIFS(СВЦЭМ!$F$39:$F$782,СВЦЭМ!$A$39:$A$782,$A203,СВЦЭМ!$B$39:$B$782,E$190)+'СЕТ СН'!$F$12</f>
        <v>195.29428593</v>
      </c>
      <c r="F203" s="36">
        <f>SUMIFS(СВЦЭМ!$F$39:$F$782,СВЦЭМ!$A$39:$A$782,$A203,СВЦЭМ!$B$39:$B$782,F$190)+'СЕТ СН'!$F$12</f>
        <v>194.31865146999999</v>
      </c>
      <c r="G203" s="36">
        <f>SUMIFS(СВЦЭМ!$F$39:$F$782,СВЦЭМ!$A$39:$A$782,$A203,СВЦЭМ!$B$39:$B$782,G$190)+'СЕТ СН'!$F$12</f>
        <v>196.9190122</v>
      </c>
      <c r="H203" s="36">
        <f>SUMIFS(СВЦЭМ!$F$39:$F$782,СВЦЭМ!$A$39:$A$782,$A203,СВЦЭМ!$B$39:$B$782,H$190)+'СЕТ СН'!$F$12</f>
        <v>209.46098505000001</v>
      </c>
      <c r="I203" s="36">
        <f>SUMIFS(СВЦЭМ!$F$39:$F$782,СВЦЭМ!$A$39:$A$782,$A203,СВЦЭМ!$B$39:$B$782,I$190)+'СЕТ СН'!$F$12</f>
        <v>203.36077474999999</v>
      </c>
      <c r="J203" s="36">
        <f>SUMIFS(СВЦЭМ!$F$39:$F$782,СВЦЭМ!$A$39:$A$782,$A203,СВЦЭМ!$B$39:$B$782,J$190)+'СЕТ СН'!$F$12</f>
        <v>197.40571306000001</v>
      </c>
      <c r="K203" s="36">
        <f>SUMIFS(СВЦЭМ!$F$39:$F$782,СВЦЭМ!$A$39:$A$782,$A203,СВЦЭМ!$B$39:$B$782,K$190)+'СЕТ СН'!$F$12</f>
        <v>187.11772245</v>
      </c>
      <c r="L203" s="36">
        <f>SUMIFS(СВЦЭМ!$F$39:$F$782,СВЦЭМ!$A$39:$A$782,$A203,СВЦЭМ!$B$39:$B$782,L$190)+'СЕТ СН'!$F$12</f>
        <v>185.18292337</v>
      </c>
      <c r="M203" s="36">
        <f>SUMIFS(СВЦЭМ!$F$39:$F$782,СВЦЭМ!$A$39:$A$782,$A203,СВЦЭМ!$B$39:$B$782,M$190)+'СЕТ СН'!$F$12</f>
        <v>189.01975332000001</v>
      </c>
      <c r="N203" s="36">
        <f>SUMIFS(СВЦЭМ!$F$39:$F$782,СВЦЭМ!$A$39:$A$782,$A203,СВЦЭМ!$B$39:$B$782,N$190)+'СЕТ СН'!$F$12</f>
        <v>199.05249773</v>
      </c>
      <c r="O203" s="36">
        <f>SUMIFS(СВЦЭМ!$F$39:$F$782,СВЦЭМ!$A$39:$A$782,$A203,СВЦЭМ!$B$39:$B$782,O$190)+'СЕТ СН'!$F$12</f>
        <v>205.44516526999999</v>
      </c>
      <c r="P203" s="36">
        <f>SUMIFS(СВЦЭМ!$F$39:$F$782,СВЦЭМ!$A$39:$A$782,$A203,СВЦЭМ!$B$39:$B$782,P$190)+'СЕТ СН'!$F$12</f>
        <v>204.59431351999999</v>
      </c>
      <c r="Q203" s="36">
        <f>SUMIFS(СВЦЭМ!$F$39:$F$782,СВЦЭМ!$A$39:$A$782,$A203,СВЦЭМ!$B$39:$B$782,Q$190)+'СЕТ СН'!$F$12</f>
        <v>203.90539154999999</v>
      </c>
      <c r="R203" s="36">
        <f>SUMIFS(СВЦЭМ!$F$39:$F$782,СВЦЭМ!$A$39:$A$782,$A203,СВЦЭМ!$B$39:$B$782,R$190)+'СЕТ СН'!$F$12</f>
        <v>203.01157047999999</v>
      </c>
      <c r="S203" s="36">
        <f>SUMIFS(СВЦЭМ!$F$39:$F$782,СВЦЭМ!$A$39:$A$782,$A203,СВЦЭМ!$B$39:$B$782,S$190)+'СЕТ СН'!$F$12</f>
        <v>196.28424000999999</v>
      </c>
      <c r="T203" s="36">
        <f>SUMIFS(СВЦЭМ!$F$39:$F$782,СВЦЭМ!$A$39:$A$782,$A203,СВЦЭМ!$B$39:$B$782,T$190)+'СЕТ СН'!$F$12</f>
        <v>178.66569798</v>
      </c>
      <c r="U203" s="36">
        <f>SUMIFS(СВЦЭМ!$F$39:$F$782,СВЦЭМ!$A$39:$A$782,$A203,СВЦЭМ!$B$39:$B$782,U$190)+'СЕТ СН'!$F$12</f>
        <v>171.57763043</v>
      </c>
      <c r="V203" s="36">
        <f>SUMIFS(СВЦЭМ!$F$39:$F$782,СВЦЭМ!$A$39:$A$782,$A203,СВЦЭМ!$B$39:$B$782,V$190)+'СЕТ СН'!$F$12</f>
        <v>169.92347849000001</v>
      </c>
      <c r="W203" s="36">
        <f>SUMIFS(СВЦЭМ!$F$39:$F$782,СВЦЭМ!$A$39:$A$782,$A203,СВЦЭМ!$B$39:$B$782,W$190)+'СЕТ СН'!$F$12</f>
        <v>179.99712628</v>
      </c>
      <c r="X203" s="36">
        <f>SUMIFS(СВЦЭМ!$F$39:$F$782,СВЦЭМ!$A$39:$A$782,$A203,СВЦЭМ!$B$39:$B$782,X$190)+'СЕТ СН'!$F$12</f>
        <v>186.20784001000001</v>
      </c>
      <c r="Y203" s="36">
        <f>SUMIFS(СВЦЭМ!$F$39:$F$782,СВЦЭМ!$A$39:$A$782,$A203,СВЦЭМ!$B$39:$B$782,Y$190)+'СЕТ СН'!$F$12</f>
        <v>201.51435547</v>
      </c>
    </row>
    <row r="204" spans="1:25" ht="15.75" x14ac:dyDescent="0.2">
      <c r="A204" s="35">
        <f t="shared" si="5"/>
        <v>44483</v>
      </c>
      <c r="B204" s="36">
        <f>SUMIFS(СВЦЭМ!$F$39:$F$782,СВЦЭМ!$A$39:$A$782,$A204,СВЦЭМ!$B$39:$B$782,B$190)+'СЕТ СН'!$F$12</f>
        <v>216.21867107</v>
      </c>
      <c r="C204" s="36">
        <f>SUMIFS(СВЦЭМ!$F$39:$F$782,СВЦЭМ!$A$39:$A$782,$A204,СВЦЭМ!$B$39:$B$782,C$190)+'СЕТ СН'!$F$12</f>
        <v>211.10482725</v>
      </c>
      <c r="D204" s="36">
        <f>SUMIFS(СВЦЭМ!$F$39:$F$782,СВЦЭМ!$A$39:$A$782,$A204,СВЦЭМ!$B$39:$B$782,D$190)+'СЕТ СН'!$F$12</f>
        <v>194.10174458</v>
      </c>
      <c r="E204" s="36">
        <f>SUMIFS(СВЦЭМ!$F$39:$F$782,СВЦЭМ!$A$39:$A$782,$A204,СВЦЭМ!$B$39:$B$782,E$190)+'СЕТ СН'!$F$12</f>
        <v>191.39830810000001</v>
      </c>
      <c r="F204" s="36">
        <f>SUMIFS(СВЦЭМ!$F$39:$F$782,СВЦЭМ!$A$39:$A$782,$A204,СВЦЭМ!$B$39:$B$782,F$190)+'СЕТ СН'!$F$12</f>
        <v>190.39566539</v>
      </c>
      <c r="G204" s="36">
        <f>SUMIFS(СВЦЭМ!$F$39:$F$782,СВЦЭМ!$A$39:$A$782,$A204,СВЦЭМ!$B$39:$B$782,G$190)+'СЕТ СН'!$F$12</f>
        <v>193.05118815</v>
      </c>
      <c r="H204" s="36">
        <f>SUMIFS(СВЦЭМ!$F$39:$F$782,СВЦЭМ!$A$39:$A$782,$A204,СВЦЭМ!$B$39:$B$782,H$190)+'СЕТ СН'!$F$12</f>
        <v>210.72344222000001</v>
      </c>
      <c r="I204" s="36">
        <f>SUMIFS(СВЦЭМ!$F$39:$F$782,СВЦЭМ!$A$39:$A$782,$A204,СВЦЭМ!$B$39:$B$782,I$190)+'СЕТ СН'!$F$12</f>
        <v>208.36710246999999</v>
      </c>
      <c r="J204" s="36">
        <f>SUMIFS(СВЦЭМ!$F$39:$F$782,СВЦЭМ!$A$39:$A$782,$A204,СВЦЭМ!$B$39:$B$782,J$190)+'СЕТ СН'!$F$12</f>
        <v>203.20598577999999</v>
      </c>
      <c r="K204" s="36">
        <f>SUMIFS(СВЦЭМ!$F$39:$F$782,СВЦЭМ!$A$39:$A$782,$A204,СВЦЭМ!$B$39:$B$782,K$190)+'СЕТ СН'!$F$12</f>
        <v>176.17621004</v>
      </c>
      <c r="L204" s="36">
        <f>SUMIFS(СВЦЭМ!$F$39:$F$782,СВЦЭМ!$A$39:$A$782,$A204,СВЦЭМ!$B$39:$B$782,L$190)+'СЕТ СН'!$F$12</f>
        <v>189.30783138000001</v>
      </c>
      <c r="M204" s="36">
        <f>SUMIFS(СВЦЭМ!$F$39:$F$782,СВЦЭМ!$A$39:$A$782,$A204,СВЦЭМ!$B$39:$B$782,M$190)+'СЕТ СН'!$F$12</f>
        <v>218.53105955000001</v>
      </c>
      <c r="N204" s="36">
        <f>SUMIFS(СВЦЭМ!$F$39:$F$782,СВЦЭМ!$A$39:$A$782,$A204,СВЦЭМ!$B$39:$B$782,N$190)+'СЕТ СН'!$F$12</f>
        <v>216.31105027999999</v>
      </c>
      <c r="O204" s="36">
        <f>SUMIFS(СВЦЭМ!$F$39:$F$782,СВЦЭМ!$A$39:$A$782,$A204,СВЦЭМ!$B$39:$B$782,O$190)+'СЕТ СН'!$F$12</f>
        <v>215.46159990999999</v>
      </c>
      <c r="P204" s="36">
        <f>SUMIFS(СВЦЭМ!$F$39:$F$782,СВЦЭМ!$A$39:$A$782,$A204,СВЦЭМ!$B$39:$B$782,P$190)+'СЕТ СН'!$F$12</f>
        <v>214.19162979000001</v>
      </c>
      <c r="Q204" s="36">
        <f>SUMIFS(СВЦЭМ!$F$39:$F$782,СВЦЭМ!$A$39:$A$782,$A204,СВЦЭМ!$B$39:$B$782,Q$190)+'СЕТ СН'!$F$12</f>
        <v>218.93101349</v>
      </c>
      <c r="R204" s="36">
        <f>SUMIFS(СВЦЭМ!$F$39:$F$782,СВЦЭМ!$A$39:$A$782,$A204,СВЦЭМ!$B$39:$B$782,R$190)+'СЕТ СН'!$F$12</f>
        <v>218.55545795</v>
      </c>
      <c r="S204" s="36">
        <f>SUMIFS(СВЦЭМ!$F$39:$F$782,СВЦЭМ!$A$39:$A$782,$A204,СВЦЭМ!$B$39:$B$782,S$190)+'СЕТ СН'!$F$12</f>
        <v>206.75983391</v>
      </c>
      <c r="T204" s="36">
        <f>SUMIFS(СВЦЭМ!$F$39:$F$782,СВЦЭМ!$A$39:$A$782,$A204,СВЦЭМ!$B$39:$B$782,T$190)+'СЕТ СН'!$F$12</f>
        <v>185.92387457000001</v>
      </c>
      <c r="U204" s="36">
        <f>SUMIFS(СВЦЭМ!$F$39:$F$782,СВЦЭМ!$A$39:$A$782,$A204,СВЦЭМ!$B$39:$B$782,U$190)+'СЕТ СН'!$F$12</f>
        <v>170.96704185999999</v>
      </c>
      <c r="V204" s="36">
        <f>SUMIFS(СВЦЭМ!$F$39:$F$782,СВЦЭМ!$A$39:$A$782,$A204,СВЦЭМ!$B$39:$B$782,V$190)+'СЕТ СН'!$F$12</f>
        <v>164.71021734000001</v>
      </c>
      <c r="W204" s="36">
        <f>SUMIFS(СВЦЭМ!$F$39:$F$782,СВЦЭМ!$A$39:$A$782,$A204,СВЦЭМ!$B$39:$B$782,W$190)+'СЕТ СН'!$F$12</f>
        <v>184.70750305000001</v>
      </c>
      <c r="X204" s="36">
        <f>SUMIFS(СВЦЭМ!$F$39:$F$782,СВЦЭМ!$A$39:$A$782,$A204,СВЦЭМ!$B$39:$B$782,X$190)+'СЕТ СН'!$F$12</f>
        <v>203.79542042</v>
      </c>
      <c r="Y204" s="36">
        <f>SUMIFS(СВЦЭМ!$F$39:$F$782,СВЦЭМ!$A$39:$A$782,$A204,СВЦЭМ!$B$39:$B$782,Y$190)+'СЕТ СН'!$F$12</f>
        <v>214.50279660000001</v>
      </c>
    </row>
    <row r="205" spans="1:25" ht="15.75" x14ac:dyDescent="0.2">
      <c r="A205" s="35">
        <f t="shared" si="5"/>
        <v>44484</v>
      </c>
      <c r="B205" s="36">
        <f>SUMIFS(СВЦЭМ!$F$39:$F$782,СВЦЭМ!$A$39:$A$782,$A205,СВЦЭМ!$B$39:$B$782,B$190)+'СЕТ СН'!$F$12</f>
        <v>203.59897827</v>
      </c>
      <c r="C205" s="36">
        <f>SUMIFS(СВЦЭМ!$F$39:$F$782,СВЦЭМ!$A$39:$A$782,$A205,СВЦЭМ!$B$39:$B$782,C$190)+'СЕТ СН'!$F$12</f>
        <v>202.35163331999999</v>
      </c>
      <c r="D205" s="36">
        <f>SUMIFS(СВЦЭМ!$F$39:$F$782,СВЦЭМ!$A$39:$A$782,$A205,СВЦЭМ!$B$39:$B$782,D$190)+'СЕТ СН'!$F$12</f>
        <v>195.31321849</v>
      </c>
      <c r="E205" s="36">
        <f>SUMIFS(СВЦЭМ!$F$39:$F$782,СВЦЭМ!$A$39:$A$782,$A205,СВЦЭМ!$B$39:$B$782,E$190)+'СЕТ СН'!$F$12</f>
        <v>198.81223403999999</v>
      </c>
      <c r="F205" s="36">
        <f>SUMIFS(СВЦЭМ!$F$39:$F$782,СВЦЭМ!$A$39:$A$782,$A205,СВЦЭМ!$B$39:$B$782,F$190)+'СЕТ СН'!$F$12</f>
        <v>197.17622578999999</v>
      </c>
      <c r="G205" s="36">
        <f>SUMIFS(СВЦЭМ!$F$39:$F$782,СВЦЭМ!$A$39:$A$782,$A205,СВЦЭМ!$B$39:$B$782,G$190)+'СЕТ СН'!$F$12</f>
        <v>196.96027599999999</v>
      </c>
      <c r="H205" s="36">
        <f>SUMIFS(СВЦЭМ!$F$39:$F$782,СВЦЭМ!$A$39:$A$782,$A205,СВЦЭМ!$B$39:$B$782,H$190)+'СЕТ СН'!$F$12</f>
        <v>209.32162664000001</v>
      </c>
      <c r="I205" s="36">
        <f>SUMIFS(СВЦЭМ!$F$39:$F$782,СВЦЭМ!$A$39:$A$782,$A205,СВЦЭМ!$B$39:$B$782,I$190)+'СЕТ СН'!$F$12</f>
        <v>210.67237571999999</v>
      </c>
      <c r="J205" s="36">
        <f>SUMIFS(СВЦЭМ!$F$39:$F$782,СВЦЭМ!$A$39:$A$782,$A205,СВЦЭМ!$B$39:$B$782,J$190)+'СЕТ СН'!$F$12</f>
        <v>204.30623105000001</v>
      </c>
      <c r="K205" s="36">
        <f>SUMIFS(СВЦЭМ!$F$39:$F$782,СВЦЭМ!$A$39:$A$782,$A205,СВЦЭМ!$B$39:$B$782,K$190)+'СЕТ СН'!$F$12</f>
        <v>198.0522393</v>
      </c>
      <c r="L205" s="36">
        <f>SUMIFS(СВЦЭМ!$F$39:$F$782,СВЦЭМ!$A$39:$A$782,$A205,СВЦЭМ!$B$39:$B$782,L$190)+'СЕТ СН'!$F$12</f>
        <v>199.75598689</v>
      </c>
      <c r="M205" s="36">
        <f>SUMIFS(СВЦЭМ!$F$39:$F$782,СВЦЭМ!$A$39:$A$782,$A205,СВЦЭМ!$B$39:$B$782,M$190)+'СЕТ СН'!$F$12</f>
        <v>201.31364683999999</v>
      </c>
      <c r="N205" s="36">
        <f>SUMIFS(СВЦЭМ!$F$39:$F$782,СВЦЭМ!$A$39:$A$782,$A205,СВЦЭМ!$B$39:$B$782,N$190)+'СЕТ СН'!$F$12</f>
        <v>201.83059757000001</v>
      </c>
      <c r="O205" s="36">
        <f>SUMIFS(СВЦЭМ!$F$39:$F$782,СВЦЭМ!$A$39:$A$782,$A205,СВЦЭМ!$B$39:$B$782,O$190)+'СЕТ СН'!$F$12</f>
        <v>207.89573566999999</v>
      </c>
      <c r="P205" s="36">
        <f>SUMIFS(СВЦЭМ!$F$39:$F$782,СВЦЭМ!$A$39:$A$782,$A205,СВЦЭМ!$B$39:$B$782,P$190)+'СЕТ СН'!$F$12</f>
        <v>214.51799500999999</v>
      </c>
      <c r="Q205" s="36">
        <f>SUMIFS(СВЦЭМ!$F$39:$F$782,СВЦЭМ!$A$39:$A$782,$A205,СВЦЭМ!$B$39:$B$782,Q$190)+'СЕТ СН'!$F$12</f>
        <v>214.68256826999999</v>
      </c>
      <c r="R205" s="36">
        <f>SUMIFS(СВЦЭМ!$F$39:$F$782,СВЦЭМ!$A$39:$A$782,$A205,СВЦЭМ!$B$39:$B$782,R$190)+'СЕТ СН'!$F$12</f>
        <v>214.50979461</v>
      </c>
      <c r="S205" s="36">
        <f>SUMIFS(СВЦЭМ!$F$39:$F$782,СВЦЭМ!$A$39:$A$782,$A205,СВЦЭМ!$B$39:$B$782,S$190)+'СЕТ СН'!$F$12</f>
        <v>214.80238922000001</v>
      </c>
      <c r="T205" s="36">
        <f>SUMIFS(СВЦЭМ!$F$39:$F$782,СВЦЭМ!$A$39:$A$782,$A205,СВЦЭМ!$B$39:$B$782,T$190)+'СЕТ СН'!$F$12</f>
        <v>198.84330345000001</v>
      </c>
      <c r="U205" s="36">
        <f>SUMIFS(СВЦЭМ!$F$39:$F$782,СВЦЭМ!$A$39:$A$782,$A205,СВЦЭМ!$B$39:$B$782,U$190)+'СЕТ СН'!$F$12</f>
        <v>199.85452326999999</v>
      </c>
      <c r="V205" s="36">
        <f>SUMIFS(СВЦЭМ!$F$39:$F$782,СВЦЭМ!$A$39:$A$782,$A205,СВЦЭМ!$B$39:$B$782,V$190)+'СЕТ СН'!$F$12</f>
        <v>200.18039247999999</v>
      </c>
      <c r="W205" s="36">
        <f>SUMIFS(СВЦЭМ!$F$39:$F$782,СВЦЭМ!$A$39:$A$782,$A205,СВЦЭМ!$B$39:$B$782,W$190)+'СЕТ СН'!$F$12</f>
        <v>198.97947416</v>
      </c>
      <c r="X205" s="36">
        <f>SUMIFS(СВЦЭМ!$F$39:$F$782,СВЦЭМ!$A$39:$A$782,$A205,СВЦЭМ!$B$39:$B$782,X$190)+'СЕТ СН'!$F$12</f>
        <v>200.72977667000001</v>
      </c>
      <c r="Y205" s="36">
        <f>SUMIFS(СВЦЭМ!$F$39:$F$782,СВЦЭМ!$A$39:$A$782,$A205,СВЦЭМ!$B$39:$B$782,Y$190)+'СЕТ СН'!$F$12</f>
        <v>211.02612228000001</v>
      </c>
    </row>
    <row r="206" spans="1:25" ht="15.75" x14ac:dyDescent="0.2">
      <c r="A206" s="35">
        <f t="shared" si="5"/>
        <v>44485</v>
      </c>
      <c r="B206" s="36">
        <f>SUMIFS(СВЦЭМ!$F$39:$F$782,СВЦЭМ!$A$39:$A$782,$A206,СВЦЭМ!$B$39:$B$782,B$190)+'СЕТ СН'!$F$12</f>
        <v>204.63633966</v>
      </c>
      <c r="C206" s="36">
        <f>SUMIFS(СВЦЭМ!$F$39:$F$782,СВЦЭМ!$A$39:$A$782,$A206,СВЦЭМ!$B$39:$B$782,C$190)+'СЕТ СН'!$F$12</f>
        <v>212.51174345000001</v>
      </c>
      <c r="D206" s="36">
        <f>SUMIFS(СВЦЭМ!$F$39:$F$782,СВЦЭМ!$A$39:$A$782,$A206,СВЦЭМ!$B$39:$B$782,D$190)+'СЕТ СН'!$F$12</f>
        <v>197.06283782</v>
      </c>
      <c r="E206" s="36">
        <f>SUMIFS(СВЦЭМ!$F$39:$F$782,СВЦЭМ!$A$39:$A$782,$A206,СВЦЭМ!$B$39:$B$782,E$190)+'СЕТ СН'!$F$12</f>
        <v>195.06675737</v>
      </c>
      <c r="F206" s="36">
        <f>SUMIFS(СВЦЭМ!$F$39:$F$782,СВЦЭМ!$A$39:$A$782,$A206,СВЦЭМ!$B$39:$B$782,F$190)+'СЕТ СН'!$F$12</f>
        <v>194.73739268</v>
      </c>
      <c r="G206" s="36">
        <f>SUMIFS(СВЦЭМ!$F$39:$F$782,СВЦЭМ!$A$39:$A$782,$A206,СВЦЭМ!$B$39:$B$782,G$190)+'СЕТ СН'!$F$12</f>
        <v>195.01611011</v>
      </c>
      <c r="H206" s="36">
        <f>SUMIFS(СВЦЭМ!$F$39:$F$782,СВЦЭМ!$A$39:$A$782,$A206,СВЦЭМ!$B$39:$B$782,H$190)+'СЕТ СН'!$F$12</f>
        <v>202.99060886999999</v>
      </c>
      <c r="I206" s="36">
        <f>SUMIFS(СВЦЭМ!$F$39:$F$782,СВЦЭМ!$A$39:$A$782,$A206,СВЦЭМ!$B$39:$B$782,I$190)+'СЕТ СН'!$F$12</f>
        <v>208.61020980999999</v>
      </c>
      <c r="J206" s="36">
        <f>SUMIFS(СВЦЭМ!$F$39:$F$782,СВЦЭМ!$A$39:$A$782,$A206,СВЦЭМ!$B$39:$B$782,J$190)+'СЕТ СН'!$F$12</f>
        <v>212.42855735000001</v>
      </c>
      <c r="K206" s="36">
        <f>SUMIFS(СВЦЭМ!$F$39:$F$782,СВЦЭМ!$A$39:$A$782,$A206,СВЦЭМ!$B$39:$B$782,K$190)+'СЕТ СН'!$F$12</f>
        <v>195.99935633000001</v>
      </c>
      <c r="L206" s="36">
        <f>SUMIFS(СВЦЭМ!$F$39:$F$782,СВЦЭМ!$A$39:$A$782,$A206,СВЦЭМ!$B$39:$B$782,L$190)+'СЕТ СН'!$F$12</f>
        <v>197.69870993999999</v>
      </c>
      <c r="M206" s="36">
        <f>SUMIFS(СВЦЭМ!$F$39:$F$782,СВЦЭМ!$A$39:$A$782,$A206,СВЦЭМ!$B$39:$B$782,M$190)+'СЕТ СН'!$F$12</f>
        <v>196.61997392000001</v>
      </c>
      <c r="N206" s="36">
        <f>SUMIFS(СВЦЭМ!$F$39:$F$782,СВЦЭМ!$A$39:$A$782,$A206,СВЦЭМ!$B$39:$B$782,N$190)+'СЕТ СН'!$F$12</f>
        <v>196.76503535000001</v>
      </c>
      <c r="O206" s="36">
        <f>SUMIFS(СВЦЭМ!$F$39:$F$782,СВЦЭМ!$A$39:$A$782,$A206,СВЦЭМ!$B$39:$B$782,O$190)+'СЕТ СН'!$F$12</f>
        <v>195.49887511</v>
      </c>
      <c r="P206" s="36">
        <f>SUMIFS(СВЦЭМ!$F$39:$F$782,СВЦЭМ!$A$39:$A$782,$A206,СВЦЭМ!$B$39:$B$782,P$190)+'СЕТ СН'!$F$12</f>
        <v>193.50022053999999</v>
      </c>
      <c r="Q206" s="36">
        <f>SUMIFS(СВЦЭМ!$F$39:$F$782,СВЦЭМ!$A$39:$A$782,$A206,СВЦЭМ!$B$39:$B$782,Q$190)+'СЕТ СН'!$F$12</f>
        <v>191.75155777000001</v>
      </c>
      <c r="R206" s="36">
        <f>SUMIFS(СВЦЭМ!$F$39:$F$782,СВЦЭМ!$A$39:$A$782,$A206,СВЦЭМ!$B$39:$B$782,R$190)+'СЕТ СН'!$F$12</f>
        <v>190.66117237</v>
      </c>
      <c r="S206" s="36">
        <f>SUMIFS(СВЦЭМ!$F$39:$F$782,СВЦЭМ!$A$39:$A$782,$A206,СВЦЭМ!$B$39:$B$782,S$190)+'СЕТ СН'!$F$12</f>
        <v>189.02651778000001</v>
      </c>
      <c r="T206" s="36">
        <f>SUMIFS(СВЦЭМ!$F$39:$F$782,СВЦЭМ!$A$39:$A$782,$A206,СВЦЭМ!$B$39:$B$782,T$190)+'СЕТ СН'!$F$12</f>
        <v>187.21226021000001</v>
      </c>
      <c r="U206" s="36">
        <f>SUMIFS(СВЦЭМ!$F$39:$F$782,СВЦЭМ!$A$39:$A$782,$A206,СВЦЭМ!$B$39:$B$782,U$190)+'СЕТ СН'!$F$12</f>
        <v>191.55681448999999</v>
      </c>
      <c r="V206" s="36">
        <f>SUMIFS(СВЦЭМ!$F$39:$F$782,СВЦЭМ!$A$39:$A$782,$A206,СВЦЭМ!$B$39:$B$782,V$190)+'СЕТ СН'!$F$12</f>
        <v>188.70501243999999</v>
      </c>
      <c r="W206" s="36">
        <f>SUMIFS(СВЦЭМ!$F$39:$F$782,СВЦЭМ!$A$39:$A$782,$A206,СВЦЭМ!$B$39:$B$782,W$190)+'СЕТ СН'!$F$12</f>
        <v>189.97373825</v>
      </c>
      <c r="X206" s="36">
        <f>SUMIFS(СВЦЭМ!$F$39:$F$782,СВЦЭМ!$A$39:$A$782,$A206,СВЦЭМ!$B$39:$B$782,X$190)+'СЕТ СН'!$F$12</f>
        <v>203.25027743999999</v>
      </c>
      <c r="Y206" s="36">
        <f>SUMIFS(СВЦЭМ!$F$39:$F$782,СВЦЭМ!$A$39:$A$782,$A206,СВЦЭМ!$B$39:$B$782,Y$190)+'СЕТ СН'!$F$12</f>
        <v>215.71485289</v>
      </c>
    </row>
    <row r="207" spans="1:25" ht="15.75" x14ac:dyDescent="0.2">
      <c r="A207" s="35">
        <f t="shared" si="5"/>
        <v>44486</v>
      </c>
      <c r="B207" s="36">
        <f>SUMIFS(СВЦЭМ!$F$39:$F$782,СВЦЭМ!$A$39:$A$782,$A207,СВЦЭМ!$B$39:$B$782,B$190)+'СЕТ СН'!$F$12</f>
        <v>201.73748852</v>
      </c>
      <c r="C207" s="36">
        <f>SUMIFS(СВЦЭМ!$F$39:$F$782,СВЦЭМ!$A$39:$A$782,$A207,СВЦЭМ!$B$39:$B$782,C$190)+'СЕТ СН'!$F$12</f>
        <v>209.94038445000001</v>
      </c>
      <c r="D207" s="36">
        <f>SUMIFS(СВЦЭМ!$F$39:$F$782,СВЦЭМ!$A$39:$A$782,$A207,СВЦЭМ!$B$39:$B$782,D$190)+'СЕТ СН'!$F$12</f>
        <v>198.00439108</v>
      </c>
      <c r="E207" s="36">
        <f>SUMIFS(СВЦЭМ!$F$39:$F$782,СВЦЭМ!$A$39:$A$782,$A207,СВЦЭМ!$B$39:$B$782,E$190)+'СЕТ СН'!$F$12</f>
        <v>196.08303337999999</v>
      </c>
      <c r="F207" s="36">
        <f>SUMIFS(СВЦЭМ!$F$39:$F$782,СВЦЭМ!$A$39:$A$782,$A207,СВЦЭМ!$B$39:$B$782,F$190)+'СЕТ СН'!$F$12</f>
        <v>197.04050576</v>
      </c>
      <c r="G207" s="36">
        <f>SUMIFS(СВЦЭМ!$F$39:$F$782,СВЦЭМ!$A$39:$A$782,$A207,СВЦЭМ!$B$39:$B$782,G$190)+'СЕТ СН'!$F$12</f>
        <v>195.71424447999999</v>
      </c>
      <c r="H207" s="36">
        <f>SUMIFS(СВЦЭМ!$F$39:$F$782,СВЦЭМ!$A$39:$A$782,$A207,СВЦЭМ!$B$39:$B$782,H$190)+'СЕТ СН'!$F$12</f>
        <v>201.37414709999999</v>
      </c>
      <c r="I207" s="36">
        <f>SUMIFS(СВЦЭМ!$F$39:$F$782,СВЦЭМ!$A$39:$A$782,$A207,СВЦЭМ!$B$39:$B$782,I$190)+'СЕТ СН'!$F$12</f>
        <v>203.61243766999999</v>
      </c>
      <c r="J207" s="36">
        <f>SUMIFS(СВЦЭМ!$F$39:$F$782,СВЦЭМ!$A$39:$A$782,$A207,СВЦЭМ!$B$39:$B$782,J$190)+'СЕТ СН'!$F$12</f>
        <v>193.31103465000001</v>
      </c>
      <c r="K207" s="36">
        <f>SUMIFS(СВЦЭМ!$F$39:$F$782,СВЦЭМ!$A$39:$A$782,$A207,СВЦЭМ!$B$39:$B$782,K$190)+'СЕТ СН'!$F$12</f>
        <v>191.72082366999999</v>
      </c>
      <c r="L207" s="36">
        <f>SUMIFS(СВЦЭМ!$F$39:$F$782,СВЦЭМ!$A$39:$A$782,$A207,СВЦЭМ!$B$39:$B$782,L$190)+'СЕТ СН'!$F$12</f>
        <v>192.37299949000001</v>
      </c>
      <c r="M207" s="36">
        <f>SUMIFS(СВЦЭМ!$F$39:$F$782,СВЦЭМ!$A$39:$A$782,$A207,СВЦЭМ!$B$39:$B$782,M$190)+'СЕТ СН'!$F$12</f>
        <v>193.7329426</v>
      </c>
      <c r="N207" s="36">
        <f>SUMIFS(СВЦЭМ!$F$39:$F$782,СВЦЭМ!$A$39:$A$782,$A207,СВЦЭМ!$B$39:$B$782,N$190)+'СЕТ СН'!$F$12</f>
        <v>196.13539879999999</v>
      </c>
      <c r="O207" s="36">
        <f>SUMIFS(СВЦЭМ!$F$39:$F$782,СВЦЭМ!$A$39:$A$782,$A207,СВЦЭМ!$B$39:$B$782,O$190)+'СЕТ СН'!$F$12</f>
        <v>195.69521126000001</v>
      </c>
      <c r="P207" s="36">
        <f>SUMIFS(СВЦЭМ!$F$39:$F$782,СВЦЭМ!$A$39:$A$782,$A207,СВЦЭМ!$B$39:$B$782,P$190)+'СЕТ СН'!$F$12</f>
        <v>204.32598919</v>
      </c>
      <c r="Q207" s="36">
        <f>SUMIFS(СВЦЭМ!$F$39:$F$782,СВЦЭМ!$A$39:$A$782,$A207,СВЦЭМ!$B$39:$B$782,Q$190)+'СЕТ СН'!$F$12</f>
        <v>213.93499734</v>
      </c>
      <c r="R207" s="36">
        <f>SUMIFS(СВЦЭМ!$F$39:$F$782,СВЦЭМ!$A$39:$A$782,$A207,СВЦЭМ!$B$39:$B$782,R$190)+'СЕТ СН'!$F$12</f>
        <v>203.23547042999999</v>
      </c>
      <c r="S207" s="36">
        <f>SUMIFS(СВЦЭМ!$F$39:$F$782,СВЦЭМ!$A$39:$A$782,$A207,СВЦЭМ!$B$39:$B$782,S$190)+'СЕТ СН'!$F$12</f>
        <v>191.94428253999999</v>
      </c>
      <c r="T207" s="36">
        <f>SUMIFS(СВЦЭМ!$F$39:$F$782,СВЦЭМ!$A$39:$A$782,$A207,СВЦЭМ!$B$39:$B$782,T$190)+'СЕТ СН'!$F$12</f>
        <v>193.44236855</v>
      </c>
      <c r="U207" s="36">
        <f>SUMIFS(СВЦЭМ!$F$39:$F$782,СВЦЭМ!$A$39:$A$782,$A207,СВЦЭМ!$B$39:$B$782,U$190)+'СЕТ СН'!$F$12</f>
        <v>197.3475704</v>
      </c>
      <c r="V207" s="36">
        <f>SUMIFS(СВЦЭМ!$F$39:$F$782,СВЦЭМ!$A$39:$A$782,$A207,СВЦЭМ!$B$39:$B$782,V$190)+'СЕТ СН'!$F$12</f>
        <v>194.74386754</v>
      </c>
      <c r="W207" s="36">
        <f>SUMIFS(СВЦЭМ!$F$39:$F$782,СВЦЭМ!$A$39:$A$782,$A207,СВЦЭМ!$B$39:$B$782,W$190)+'СЕТ СН'!$F$12</f>
        <v>196.24926938999999</v>
      </c>
      <c r="X207" s="36">
        <f>SUMIFS(СВЦЭМ!$F$39:$F$782,СВЦЭМ!$A$39:$A$782,$A207,СВЦЭМ!$B$39:$B$782,X$190)+'СЕТ СН'!$F$12</f>
        <v>195.63189614000001</v>
      </c>
      <c r="Y207" s="36">
        <f>SUMIFS(СВЦЭМ!$F$39:$F$782,СВЦЭМ!$A$39:$A$782,$A207,СВЦЭМ!$B$39:$B$782,Y$190)+'СЕТ СН'!$F$12</f>
        <v>209.45563401000001</v>
      </c>
    </row>
    <row r="208" spans="1:25" ht="15.75" x14ac:dyDescent="0.2">
      <c r="A208" s="35">
        <f t="shared" si="5"/>
        <v>44487</v>
      </c>
      <c r="B208" s="36">
        <f>SUMIFS(СВЦЭМ!$F$39:$F$782,СВЦЭМ!$A$39:$A$782,$A208,СВЦЭМ!$B$39:$B$782,B$190)+'СЕТ СН'!$F$12</f>
        <v>215.47549069999999</v>
      </c>
      <c r="C208" s="36">
        <f>SUMIFS(СВЦЭМ!$F$39:$F$782,СВЦЭМ!$A$39:$A$782,$A208,СВЦЭМ!$B$39:$B$782,C$190)+'СЕТ СН'!$F$12</f>
        <v>209.40151510999999</v>
      </c>
      <c r="D208" s="36">
        <f>SUMIFS(СВЦЭМ!$F$39:$F$782,СВЦЭМ!$A$39:$A$782,$A208,СВЦЭМ!$B$39:$B$782,D$190)+'СЕТ СН'!$F$12</f>
        <v>200.79514187000001</v>
      </c>
      <c r="E208" s="36">
        <f>SUMIFS(СВЦЭМ!$F$39:$F$782,СВЦЭМ!$A$39:$A$782,$A208,СВЦЭМ!$B$39:$B$782,E$190)+'СЕТ СН'!$F$12</f>
        <v>200.64183510000001</v>
      </c>
      <c r="F208" s="36">
        <f>SUMIFS(СВЦЭМ!$F$39:$F$782,СВЦЭМ!$A$39:$A$782,$A208,СВЦЭМ!$B$39:$B$782,F$190)+'СЕТ СН'!$F$12</f>
        <v>200.19989111999999</v>
      </c>
      <c r="G208" s="36">
        <f>SUMIFS(СВЦЭМ!$F$39:$F$782,СВЦЭМ!$A$39:$A$782,$A208,СВЦЭМ!$B$39:$B$782,G$190)+'СЕТ СН'!$F$12</f>
        <v>199.35642074</v>
      </c>
      <c r="H208" s="36">
        <f>SUMIFS(СВЦЭМ!$F$39:$F$782,СВЦЭМ!$A$39:$A$782,$A208,СВЦЭМ!$B$39:$B$782,H$190)+'СЕТ СН'!$F$12</f>
        <v>210.82554266</v>
      </c>
      <c r="I208" s="36">
        <f>SUMIFS(СВЦЭМ!$F$39:$F$782,СВЦЭМ!$A$39:$A$782,$A208,СВЦЭМ!$B$39:$B$782,I$190)+'СЕТ СН'!$F$12</f>
        <v>217.89695746000001</v>
      </c>
      <c r="J208" s="36">
        <f>SUMIFS(СВЦЭМ!$F$39:$F$782,СВЦЭМ!$A$39:$A$782,$A208,СВЦЭМ!$B$39:$B$782,J$190)+'СЕТ СН'!$F$12</f>
        <v>208.79594588</v>
      </c>
      <c r="K208" s="36">
        <f>SUMIFS(СВЦЭМ!$F$39:$F$782,СВЦЭМ!$A$39:$A$782,$A208,СВЦЭМ!$B$39:$B$782,K$190)+'СЕТ СН'!$F$12</f>
        <v>203.34218952000001</v>
      </c>
      <c r="L208" s="36">
        <f>SUMIFS(СВЦЭМ!$F$39:$F$782,СВЦЭМ!$A$39:$A$782,$A208,СВЦЭМ!$B$39:$B$782,L$190)+'СЕТ СН'!$F$12</f>
        <v>203.51534912</v>
      </c>
      <c r="M208" s="36">
        <f>SUMIFS(СВЦЭМ!$F$39:$F$782,СВЦЭМ!$A$39:$A$782,$A208,СВЦЭМ!$B$39:$B$782,M$190)+'СЕТ СН'!$F$12</f>
        <v>202.93183683999999</v>
      </c>
      <c r="N208" s="36">
        <f>SUMIFS(СВЦЭМ!$F$39:$F$782,СВЦЭМ!$A$39:$A$782,$A208,СВЦЭМ!$B$39:$B$782,N$190)+'СЕТ СН'!$F$12</f>
        <v>201.32693667999999</v>
      </c>
      <c r="O208" s="36">
        <f>SUMIFS(СВЦЭМ!$F$39:$F$782,СВЦЭМ!$A$39:$A$782,$A208,СВЦЭМ!$B$39:$B$782,O$190)+'СЕТ СН'!$F$12</f>
        <v>200.97260136</v>
      </c>
      <c r="P208" s="36">
        <f>SUMIFS(СВЦЭМ!$F$39:$F$782,СВЦЭМ!$A$39:$A$782,$A208,СВЦЭМ!$B$39:$B$782,P$190)+'СЕТ СН'!$F$12</f>
        <v>198.93549340000001</v>
      </c>
      <c r="Q208" s="36">
        <f>SUMIFS(СВЦЭМ!$F$39:$F$782,СВЦЭМ!$A$39:$A$782,$A208,СВЦЭМ!$B$39:$B$782,Q$190)+'СЕТ СН'!$F$12</f>
        <v>198.15880379999999</v>
      </c>
      <c r="R208" s="36">
        <f>SUMIFS(СВЦЭМ!$F$39:$F$782,СВЦЭМ!$A$39:$A$782,$A208,СВЦЭМ!$B$39:$B$782,R$190)+'СЕТ СН'!$F$12</f>
        <v>197.10067960999999</v>
      </c>
      <c r="S208" s="36">
        <f>SUMIFS(СВЦЭМ!$F$39:$F$782,СВЦЭМ!$A$39:$A$782,$A208,СВЦЭМ!$B$39:$B$782,S$190)+'СЕТ СН'!$F$12</f>
        <v>200.10124213</v>
      </c>
      <c r="T208" s="36">
        <f>SUMIFS(СВЦЭМ!$F$39:$F$782,СВЦЭМ!$A$39:$A$782,$A208,СВЦЭМ!$B$39:$B$782,T$190)+'СЕТ СН'!$F$12</f>
        <v>202.63930712999999</v>
      </c>
      <c r="U208" s="36">
        <f>SUMIFS(СВЦЭМ!$F$39:$F$782,СВЦЭМ!$A$39:$A$782,$A208,СВЦЭМ!$B$39:$B$782,U$190)+'СЕТ СН'!$F$12</f>
        <v>203.94712530000001</v>
      </c>
      <c r="V208" s="36">
        <f>SUMIFS(СВЦЭМ!$F$39:$F$782,СВЦЭМ!$A$39:$A$782,$A208,СВЦЭМ!$B$39:$B$782,V$190)+'СЕТ СН'!$F$12</f>
        <v>203.70128041000001</v>
      </c>
      <c r="W208" s="36">
        <f>SUMIFS(СВЦЭМ!$F$39:$F$782,СВЦЭМ!$A$39:$A$782,$A208,СВЦЭМ!$B$39:$B$782,W$190)+'СЕТ СН'!$F$12</f>
        <v>206.52365682999999</v>
      </c>
      <c r="X208" s="36">
        <f>SUMIFS(СВЦЭМ!$F$39:$F$782,СВЦЭМ!$A$39:$A$782,$A208,СВЦЭМ!$B$39:$B$782,X$190)+'СЕТ СН'!$F$12</f>
        <v>212.19107251</v>
      </c>
      <c r="Y208" s="36">
        <f>SUMIFS(СВЦЭМ!$F$39:$F$782,СВЦЭМ!$A$39:$A$782,$A208,СВЦЭМ!$B$39:$B$782,Y$190)+'СЕТ СН'!$F$12</f>
        <v>220.21787280999999</v>
      </c>
    </row>
    <row r="209" spans="1:25" ht="15.75" x14ac:dyDescent="0.2">
      <c r="A209" s="35">
        <f t="shared" si="5"/>
        <v>44488</v>
      </c>
      <c r="B209" s="36">
        <f>SUMIFS(СВЦЭМ!$F$39:$F$782,СВЦЭМ!$A$39:$A$782,$A209,СВЦЭМ!$B$39:$B$782,B$190)+'СЕТ СН'!$F$12</f>
        <v>226.23051174</v>
      </c>
      <c r="C209" s="36">
        <f>SUMIFS(СВЦЭМ!$F$39:$F$782,СВЦЭМ!$A$39:$A$782,$A209,СВЦЭМ!$B$39:$B$782,C$190)+'СЕТ СН'!$F$12</f>
        <v>225.52386744</v>
      </c>
      <c r="D209" s="36">
        <f>SUMIFS(СВЦЭМ!$F$39:$F$782,СВЦЭМ!$A$39:$A$782,$A209,СВЦЭМ!$B$39:$B$782,D$190)+'СЕТ СН'!$F$12</f>
        <v>211.46956057</v>
      </c>
      <c r="E209" s="36">
        <f>SUMIFS(СВЦЭМ!$F$39:$F$782,СВЦЭМ!$A$39:$A$782,$A209,СВЦЭМ!$B$39:$B$782,E$190)+'СЕТ СН'!$F$12</f>
        <v>209.67771114000001</v>
      </c>
      <c r="F209" s="36">
        <f>SUMIFS(СВЦЭМ!$F$39:$F$782,СВЦЭМ!$A$39:$A$782,$A209,СВЦЭМ!$B$39:$B$782,F$190)+'СЕТ СН'!$F$12</f>
        <v>209.95259469999999</v>
      </c>
      <c r="G209" s="36">
        <f>SUMIFS(СВЦЭМ!$F$39:$F$782,СВЦЭМ!$A$39:$A$782,$A209,СВЦЭМ!$B$39:$B$782,G$190)+'СЕТ СН'!$F$12</f>
        <v>208.43673146</v>
      </c>
      <c r="H209" s="36">
        <f>SUMIFS(СВЦЭМ!$F$39:$F$782,СВЦЭМ!$A$39:$A$782,$A209,СВЦЭМ!$B$39:$B$782,H$190)+'СЕТ СН'!$F$12</f>
        <v>206.00677920999999</v>
      </c>
      <c r="I209" s="36">
        <f>SUMIFS(СВЦЭМ!$F$39:$F$782,СВЦЭМ!$A$39:$A$782,$A209,СВЦЭМ!$B$39:$B$782,I$190)+'СЕТ СН'!$F$12</f>
        <v>214.97601298000001</v>
      </c>
      <c r="J209" s="36">
        <f>SUMIFS(СВЦЭМ!$F$39:$F$782,СВЦЭМ!$A$39:$A$782,$A209,СВЦЭМ!$B$39:$B$782,J$190)+'СЕТ СН'!$F$12</f>
        <v>221.35784708</v>
      </c>
      <c r="K209" s="36">
        <f>SUMIFS(СВЦЭМ!$F$39:$F$782,СВЦЭМ!$A$39:$A$782,$A209,СВЦЭМ!$B$39:$B$782,K$190)+'СЕТ СН'!$F$12</f>
        <v>210.23074118</v>
      </c>
      <c r="L209" s="36">
        <f>SUMIFS(СВЦЭМ!$F$39:$F$782,СВЦЭМ!$A$39:$A$782,$A209,СВЦЭМ!$B$39:$B$782,L$190)+'СЕТ СН'!$F$12</f>
        <v>210.35944984</v>
      </c>
      <c r="M209" s="36">
        <f>SUMIFS(СВЦЭМ!$F$39:$F$782,СВЦЭМ!$A$39:$A$782,$A209,СВЦЭМ!$B$39:$B$782,M$190)+'СЕТ СН'!$F$12</f>
        <v>209.75678912000001</v>
      </c>
      <c r="N209" s="36">
        <f>SUMIFS(СВЦЭМ!$F$39:$F$782,СВЦЭМ!$A$39:$A$782,$A209,СВЦЭМ!$B$39:$B$782,N$190)+'СЕТ СН'!$F$12</f>
        <v>223.00596891999999</v>
      </c>
      <c r="O209" s="36">
        <f>SUMIFS(СВЦЭМ!$F$39:$F$782,СВЦЭМ!$A$39:$A$782,$A209,СВЦЭМ!$B$39:$B$782,O$190)+'СЕТ СН'!$F$12</f>
        <v>227.52117695000001</v>
      </c>
      <c r="P209" s="36">
        <f>SUMIFS(СВЦЭМ!$F$39:$F$782,СВЦЭМ!$A$39:$A$782,$A209,СВЦЭМ!$B$39:$B$782,P$190)+'СЕТ СН'!$F$12</f>
        <v>226.97096778</v>
      </c>
      <c r="Q209" s="36">
        <f>SUMIFS(СВЦЭМ!$F$39:$F$782,СВЦЭМ!$A$39:$A$782,$A209,СВЦЭМ!$B$39:$B$782,Q$190)+'СЕТ СН'!$F$12</f>
        <v>227.24114483</v>
      </c>
      <c r="R209" s="36">
        <f>SUMIFS(СВЦЭМ!$F$39:$F$782,СВЦЭМ!$A$39:$A$782,$A209,СВЦЭМ!$B$39:$B$782,R$190)+'СЕТ СН'!$F$12</f>
        <v>226.14264335999999</v>
      </c>
      <c r="S209" s="36">
        <f>SUMIFS(СВЦЭМ!$F$39:$F$782,СВЦЭМ!$A$39:$A$782,$A209,СВЦЭМ!$B$39:$B$782,S$190)+'СЕТ СН'!$F$12</f>
        <v>209.27883990000001</v>
      </c>
      <c r="T209" s="36">
        <f>SUMIFS(СВЦЭМ!$F$39:$F$782,СВЦЭМ!$A$39:$A$782,$A209,СВЦЭМ!$B$39:$B$782,T$190)+'СЕТ СН'!$F$12</f>
        <v>200.35506483</v>
      </c>
      <c r="U209" s="36">
        <f>SUMIFS(СВЦЭМ!$F$39:$F$782,СВЦЭМ!$A$39:$A$782,$A209,СВЦЭМ!$B$39:$B$782,U$190)+'СЕТ СН'!$F$12</f>
        <v>194.37699827</v>
      </c>
      <c r="V209" s="36">
        <f>SUMIFS(СВЦЭМ!$F$39:$F$782,СВЦЭМ!$A$39:$A$782,$A209,СВЦЭМ!$B$39:$B$782,V$190)+'СЕТ СН'!$F$12</f>
        <v>194.16265274</v>
      </c>
      <c r="W209" s="36">
        <f>SUMIFS(СВЦЭМ!$F$39:$F$782,СВЦЭМ!$A$39:$A$782,$A209,СВЦЭМ!$B$39:$B$782,W$190)+'СЕТ СН'!$F$12</f>
        <v>201.89897780999999</v>
      </c>
      <c r="X209" s="36">
        <f>SUMIFS(СВЦЭМ!$F$39:$F$782,СВЦЭМ!$A$39:$A$782,$A209,СВЦЭМ!$B$39:$B$782,X$190)+'СЕТ СН'!$F$12</f>
        <v>217.80357552000001</v>
      </c>
      <c r="Y209" s="36">
        <f>SUMIFS(СВЦЭМ!$F$39:$F$782,СВЦЭМ!$A$39:$A$782,$A209,СВЦЭМ!$B$39:$B$782,Y$190)+'СЕТ СН'!$F$12</f>
        <v>223.99424787999999</v>
      </c>
    </row>
    <row r="210" spans="1:25" ht="15.75" x14ac:dyDescent="0.2">
      <c r="A210" s="35">
        <f t="shared" si="5"/>
        <v>44489</v>
      </c>
      <c r="B210" s="36">
        <f>SUMIFS(СВЦЭМ!$F$39:$F$782,СВЦЭМ!$A$39:$A$782,$A210,СВЦЭМ!$B$39:$B$782,B$190)+'СЕТ СН'!$F$12</f>
        <v>238.05871202</v>
      </c>
      <c r="C210" s="36">
        <f>SUMIFS(СВЦЭМ!$F$39:$F$782,СВЦЭМ!$A$39:$A$782,$A210,СВЦЭМ!$B$39:$B$782,C$190)+'СЕТ СН'!$F$12</f>
        <v>230.45565912000001</v>
      </c>
      <c r="D210" s="36">
        <f>SUMIFS(СВЦЭМ!$F$39:$F$782,СВЦЭМ!$A$39:$A$782,$A210,СВЦЭМ!$B$39:$B$782,D$190)+'СЕТ СН'!$F$12</f>
        <v>216.07774452000001</v>
      </c>
      <c r="E210" s="36">
        <f>SUMIFS(СВЦЭМ!$F$39:$F$782,СВЦЭМ!$A$39:$A$782,$A210,СВЦЭМ!$B$39:$B$782,E$190)+'СЕТ СН'!$F$12</f>
        <v>212.89128048000001</v>
      </c>
      <c r="F210" s="36">
        <f>SUMIFS(СВЦЭМ!$F$39:$F$782,СВЦЭМ!$A$39:$A$782,$A210,СВЦЭМ!$B$39:$B$782,F$190)+'СЕТ СН'!$F$12</f>
        <v>212.16036912999999</v>
      </c>
      <c r="G210" s="36">
        <f>SUMIFS(СВЦЭМ!$F$39:$F$782,СВЦЭМ!$A$39:$A$782,$A210,СВЦЭМ!$B$39:$B$782,G$190)+'СЕТ СН'!$F$12</f>
        <v>213.06439409999999</v>
      </c>
      <c r="H210" s="36">
        <f>SUMIFS(СВЦЭМ!$F$39:$F$782,СВЦЭМ!$A$39:$A$782,$A210,СВЦЭМ!$B$39:$B$782,H$190)+'СЕТ СН'!$F$12</f>
        <v>225.27330065000001</v>
      </c>
      <c r="I210" s="36">
        <f>SUMIFS(СВЦЭМ!$F$39:$F$782,СВЦЭМ!$A$39:$A$782,$A210,СВЦЭМ!$B$39:$B$782,I$190)+'СЕТ СН'!$F$12</f>
        <v>224.72509194</v>
      </c>
      <c r="J210" s="36">
        <f>SUMIFS(СВЦЭМ!$F$39:$F$782,СВЦЭМ!$A$39:$A$782,$A210,СВЦЭМ!$B$39:$B$782,J$190)+'СЕТ СН'!$F$12</f>
        <v>208.33742054999999</v>
      </c>
      <c r="K210" s="36">
        <f>SUMIFS(СВЦЭМ!$F$39:$F$782,СВЦЭМ!$A$39:$A$782,$A210,СВЦЭМ!$B$39:$B$782,K$190)+'СЕТ СН'!$F$12</f>
        <v>208.77995884000001</v>
      </c>
      <c r="L210" s="36">
        <f>SUMIFS(СВЦЭМ!$F$39:$F$782,СВЦЭМ!$A$39:$A$782,$A210,СВЦЭМ!$B$39:$B$782,L$190)+'СЕТ СН'!$F$12</f>
        <v>208.63461304</v>
      </c>
      <c r="M210" s="36">
        <f>SUMIFS(СВЦЭМ!$F$39:$F$782,СВЦЭМ!$A$39:$A$782,$A210,СВЦЭМ!$B$39:$B$782,M$190)+'СЕТ СН'!$F$12</f>
        <v>210.52387668</v>
      </c>
      <c r="N210" s="36">
        <f>SUMIFS(СВЦЭМ!$F$39:$F$782,СВЦЭМ!$A$39:$A$782,$A210,СВЦЭМ!$B$39:$B$782,N$190)+'СЕТ СН'!$F$12</f>
        <v>214.58676206000001</v>
      </c>
      <c r="O210" s="36">
        <f>SUMIFS(СВЦЭМ!$F$39:$F$782,СВЦЭМ!$A$39:$A$782,$A210,СВЦЭМ!$B$39:$B$782,O$190)+'СЕТ СН'!$F$12</f>
        <v>217.47444597</v>
      </c>
      <c r="P210" s="36">
        <f>SUMIFS(СВЦЭМ!$F$39:$F$782,СВЦЭМ!$A$39:$A$782,$A210,СВЦЭМ!$B$39:$B$782,P$190)+'СЕТ СН'!$F$12</f>
        <v>218.10297109999999</v>
      </c>
      <c r="Q210" s="36">
        <f>SUMIFS(СВЦЭМ!$F$39:$F$782,СВЦЭМ!$A$39:$A$782,$A210,СВЦЭМ!$B$39:$B$782,Q$190)+'СЕТ СН'!$F$12</f>
        <v>218.32927215999999</v>
      </c>
      <c r="R210" s="36">
        <f>SUMIFS(СВЦЭМ!$F$39:$F$782,СВЦЭМ!$A$39:$A$782,$A210,СВЦЭМ!$B$39:$B$782,R$190)+'СЕТ СН'!$F$12</f>
        <v>218.03119943999999</v>
      </c>
      <c r="S210" s="36">
        <f>SUMIFS(СВЦЭМ!$F$39:$F$782,СВЦЭМ!$A$39:$A$782,$A210,СВЦЭМ!$B$39:$B$782,S$190)+'СЕТ СН'!$F$12</f>
        <v>213.93451601999999</v>
      </c>
      <c r="T210" s="36">
        <f>SUMIFS(СВЦЭМ!$F$39:$F$782,СВЦЭМ!$A$39:$A$782,$A210,СВЦЭМ!$B$39:$B$782,T$190)+'СЕТ СН'!$F$12</f>
        <v>207.11518043999999</v>
      </c>
      <c r="U210" s="36">
        <f>SUMIFS(СВЦЭМ!$F$39:$F$782,СВЦЭМ!$A$39:$A$782,$A210,СВЦЭМ!$B$39:$B$782,U$190)+'СЕТ СН'!$F$12</f>
        <v>207.21784890000001</v>
      </c>
      <c r="V210" s="36">
        <f>SUMIFS(СВЦЭМ!$F$39:$F$782,СВЦЭМ!$A$39:$A$782,$A210,СВЦЭМ!$B$39:$B$782,V$190)+'СЕТ СН'!$F$12</f>
        <v>209.52040137</v>
      </c>
      <c r="W210" s="36">
        <f>SUMIFS(СВЦЭМ!$F$39:$F$782,СВЦЭМ!$A$39:$A$782,$A210,СВЦЭМ!$B$39:$B$782,W$190)+'СЕТ СН'!$F$12</f>
        <v>212.13863182</v>
      </c>
      <c r="X210" s="36">
        <f>SUMIFS(СВЦЭМ!$F$39:$F$782,СВЦЭМ!$A$39:$A$782,$A210,СВЦЭМ!$B$39:$B$782,X$190)+'СЕТ СН'!$F$12</f>
        <v>223.38819208000001</v>
      </c>
      <c r="Y210" s="36">
        <f>SUMIFS(СВЦЭМ!$F$39:$F$782,СВЦЭМ!$A$39:$A$782,$A210,СВЦЭМ!$B$39:$B$782,Y$190)+'СЕТ СН'!$F$12</f>
        <v>223.49973041000001</v>
      </c>
    </row>
    <row r="211" spans="1:25" ht="15.75" x14ac:dyDescent="0.2">
      <c r="A211" s="35">
        <f t="shared" si="5"/>
        <v>44490</v>
      </c>
      <c r="B211" s="36">
        <f>SUMIFS(СВЦЭМ!$F$39:$F$782,СВЦЭМ!$A$39:$A$782,$A211,СВЦЭМ!$B$39:$B$782,B$190)+'СЕТ СН'!$F$12</f>
        <v>233.70863460999999</v>
      </c>
      <c r="C211" s="36">
        <f>SUMIFS(СВЦЭМ!$F$39:$F$782,СВЦЭМ!$A$39:$A$782,$A211,СВЦЭМ!$B$39:$B$782,C$190)+'СЕТ СН'!$F$12</f>
        <v>229.86158295000001</v>
      </c>
      <c r="D211" s="36">
        <f>SUMIFS(СВЦЭМ!$F$39:$F$782,СВЦЭМ!$A$39:$A$782,$A211,СВЦЭМ!$B$39:$B$782,D$190)+'СЕТ СН'!$F$12</f>
        <v>215.85913891000001</v>
      </c>
      <c r="E211" s="36">
        <f>SUMIFS(СВЦЭМ!$F$39:$F$782,СВЦЭМ!$A$39:$A$782,$A211,СВЦЭМ!$B$39:$B$782,E$190)+'СЕТ СН'!$F$12</f>
        <v>213.98584751999999</v>
      </c>
      <c r="F211" s="36">
        <f>SUMIFS(СВЦЭМ!$F$39:$F$782,СВЦЭМ!$A$39:$A$782,$A211,СВЦЭМ!$B$39:$B$782,F$190)+'СЕТ СН'!$F$12</f>
        <v>213.99346363000001</v>
      </c>
      <c r="G211" s="36">
        <f>SUMIFS(СВЦЭМ!$F$39:$F$782,СВЦЭМ!$A$39:$A$782,$A211,СВЦЭМ!$B$39:$B$782,G$190)+'СЕТ СН'!$F$12</f>
        <v>212.72435103999999</v>
      </c>
      <c r="H211" s="36">
        <f>SUMIFS(СВЦЭМ!$F$39:$F$782,СВЦЭМ!$A$39:$A$782,$A211,СВЦЭМ!$B$39:$B$782,H$190)+'СЕТ СН'!$F$12</f>
        <v>223.88525440000001</v>
      </c>
      <c r="I211" s="36">
        <f>SUMIFS(СВЦЭМ!$F$39:$F$782,СВЦЭМ!$A$39:$A$782,$A211,СВЦЭМ!$B$39:$B$782,I$190)+'СЕТ СН'!$F$12</f>
        <v>215.97725498</v>
      </c>
      <c r="J211" s="36">
        <f>SUMIFS(СВЦЭМ!$F$39:$F$782,СВЦЭМ!$A$39:$A$782,$A211,СВЦЭМ!$B$39:$B$782,J$190)+'СЕТ СН'!$F$12</f>
        <v>215.01505139</v>
      </c>
      <c r="K211" s="36">
        <f>SUMIFS(СВЦЭМ!$F$39:$F$782,СВЦЭМ!$A$39:$A$782,$A211,СВЦЭМ!$B$39:$B$782,K$190)+'СЕТ СН'!$F$12</f>
        <v>210.71926174000001</v>
      </c>
      <c r="L211" s="36">
        <f>SUMIFS(СВЦЭМ!$F$39:$F$782,СВЦЭМ!$A$39:$A$782,$A211,СВЦЭМ!$B$39:$B$782,L$190)+'СЕТ СН'!$F$12</f>
        <v>212.36698675</v>
      </c>
      <c r="M211" s="36">
        <f>SUMIFS(СВЦЭМ!$F$39:$F$782,СВЦЭМ!$A$39:$A$782,$A211,СВЦЭМ!$B$39:$B$782,M$190)+'СЕТ СН'!$F$12</f>
        <v>214.42566855999999</v>
      </c>
      <c r="N211" s="36">
        <f>SUMIFS(СВЦЭМ!$F$39:$F$782,СВЦЭМ!$A$39:$A$782,$A211,СВЦЭМ!$B$39:$B$782,N$190)+'СЕТ СН'!$F$12</f>
        <v>222.08918752</v>
      </c>
      <c r="O211" s="36">
        <f>SUMIFS(СВЦЭМ!$F$39:$F$782,СВЦЭМ!$A$39:$A$782,$A211,СВЦЭМ!$B$39:$B$782,O$190)+'СЕТ СН'!$F$12</f>
        <v>229.83271189000001</v>
      </c>
      <c r="P211" s="36">
        <f>SUMIFS(СВЦЭМ!$F$39:$F$782,СВЦЭМ!$A$39:$A$782,$A211,СВЦЭМ!$B$39:$B$782,P$190)+'СЕТ СН'!$F$12</f>
        <v>228.97859865999999</v>
      </c>
      <c r="Q211" s="36">
        <f>SUMIFS(СВЦЭМ!$F$39:$F$782,СВЦЭМ!$A$39:$A$782,$A211,СВЦЭМ!$B$39:$B$782,Q$190)+'СЕТ СН'!$F$12</f>
        <v>229.64285661</v>
      </c>
      <c r="R211" s="36">
        <f>SUMIFS(СВЦЭМ!$F$39:$F$782,СВЦЭМ!$A$39:$A$782,$A211,СВЦЭМ!$B$39:$B$782,R$190)+'СЕТ СН'!$F$12</f>
        <v>229.58323496</v>
      </c>
      <c r="S211" s="36">
        <f>SUMIFS(СВЦЭМ!$F$39:$F$782,СВЦЭМ!$A$39:$A$782,$A211,СВЦЭМ!$B$39:$B$782,S$190)+'СЕТ СН'!$F$12</f>
        <v>222.40077238000001</v>
      </c>
      <c r="T211" s="36">
        <f>SUMIFS(СВЦЭМ!$F$39:$F$782,СВЦЭМ!$A$39:$A$782,$A211,СВЦЭМ!$B$39:$B$782,T$190)+'СЕТ СН'!$F$12</f>
        <v>216.42445287999999</v>
      </c>
      <c r="U211" s="36">
        <f>SUMIFS(СВЦЭМ!$F$39:$F$782,СВЦЭМ!$A$39:$A$782,$A211,СВЦЭМ!$B$39:$B$782,U$190)+'СЕТ СН'!$F$12</f>
        <v>214.87599241999999</v>
      </c>
      <c r="V211" s="36">
        <f>SUMIFS(СВЦЭМ!$F$39:$F$782,СВЦЭМ!$A$39:$A$782,$A211,СВЦЭМ!$B$39:$B$782,V$190)+'СЕТ СН'!$F$12</f>
        <v>212.4981861</v>
      </c>
      <c r="W211" s="36">
        <f>SUMIFS(СВЦЭМ!$F$39:$F$782,СВЦЭМ!$A$39:$A$782,$A211,СВЦЭМ!$B$39:$B$782,W$190)+'СЕТ СН'!$F$12</f>
        <v>213.87439660999999</v>
      </c>
      <c r="X211" s="36">
        <f>SUMIFS(СВЦЭМ!$F$39:$F$782,СВЦЭМ!$A$39:$A$782,$A211,СВЦЭМ!$B$39:$B$782,X$190)+'СЕТ СН'!$F$12</f>
        <v>208.44396745</v>
      </c>
      <c r="Y211" s="36">
        <f>SUMIFS(СВЦЭМ!$F$39:$F$782,СВЦЭМ!$A$39:$A$782,$A211,СВЦЭМ!$B$39:$B$782,Y$190)+'СЕТ СН'!$F$12</f>
        <v>215.20819288999999</v>
      </c>
    </row>
    <row r="212" spans="1:25" ht="15.75" x14ac:dyDescent="0.2">
      <c r="A212" s="35">
        <f t="shared" si="5"/>
        <v>44491</v>
      </c>
      <c r="B212" s="36">
        <f>SUMIFS(СВЦЭМ!$F$39:$F$782,СВЦЭМ!$A$39:$A$782,$A212,СВЦЭМ!$B$39:$B$782,B$190)+'СЕТ СН'!$F$12</f>
        <v>220.59114452</v>
      </c>
      <c r="C212" s="36">
        <f>SUMIFS(СВЦЭМ!$F$39:$F$782,СВЦЭМ!$A$39:$A$782,$A212,СВЦЭМ!$B$39:$B$782,C$190)+'СЕТ СН'!$F$12</f>
        <v>231.27134000000001</v>
      </c>
      <c r="D212" s="36">
        <f>SUMIFS(СВЦЭМ!$F$39:$F$782,СВЦЭМ!$A$39:$A$782,$A212,СВЦЭМ!$B$39:$B$782,D$190)+'СЕТ СН'!$F$12</f>
        <v>223.12372766999999</v>
      </c>
      <c r="E212" s="36">
        <f>SUMIFS(СВЦЭМ!$F$39:$F$782,СВЦЭМ!$A$39:$A$782,$A212,СВЦЭМ!$B$39:$B$782,E$190)+'СЕТ СН'!$F$12</f>
        <v>224.17125697</v>
      </c>
      <c r="F212" s="36">
        <f>SUMIFS(СВЦЭМ!$F$39:$F$782,СВЦЭМ!$A$39:$A$782,$A212,СВЦЭМ!$B$39:$B$782,F$190)+'СЕТ СН'!$F$12</f>
        <v>222.04746495000001</v>
      </c>
      <c r="G212" s="36">
        <f>SUMIFS(СВЦЭМ!$F$39:$F$782,СВЦЭМ!$A$39:$A$782,$A212,СВЦЭМ!$B$39:$B$782,G$190)+'СЕТ СН'!$F$12</f>
        <v>221.33343413</v>
      </c>
      <c r="H212" s="36">
        <f>SUMIFS(СВЦЭМ!$F$39:$F$782,СВЦЭМ!$A$39:$A$782,$A212,СВЦЭМ!$B$39:$B$782,H$190)+'СЕТ СН'!$F$12</f>
        <v>228.66493682000001</v>
      </c>
      <c r="I212" s="36">
        <f>SUMIFS(СВЦЭМ!$F$39:$F$782,СВЦЭМ!$A$39:$A$782,$A212,СВЦЭМ!$B$39:$B$782,I$190)+'СЕТ СН'!$F$12</f>
        <v>227.39207346000001</v>
      </c>
      <c r="J212" s="36">
        <f>SUMIFS(СВЦЭМ!$F$39:$F$782,СВЦЭМ!$A$39:$A$782,$A212,СВЦЭМ!$B$39:$B$782,J$190)+'СЕТ СН'!$F$12</f>
        <v>226.20777469999999</v>
      </c>
      <c r="K212" s="36">
        <f>SUMIFS(СВЦЭМ!$F$39:$F$782,СВЦЭМ!$A$39:$A$782,$A212,СВЦЭМ!$B$39:$B$782,K$190)+'СЕТ СН'!$F$12</f>
        <v>220.200288</v>
      </c>
      <c r="L212" s="36">
        <f>SUMIFS(СВЦЭМ!$F$39:$F$782,СВЦЭМ!$A$39:$A$782,$A212,СВЦЭМ!$B$39:$B$782,L$190)+'СЕТ СН'!$F$12</f>
        <v>220.07567205000001</v>
      </c>
      <c r="M212" s="36">
        <f>SUMIFS(СВЦЭМ!$F$39:$F$782,СВЦЭМ!$A$39:$A$782,$A212,СВЦЭМ!$B$39:$B$782,M$190)+'СЕТ СН'!$F$12</f>
        <v>221.43972500999999</v>
      </c>
      <c r="N212" s="36">
        <f>SUMIFS(СВЦЭМ!$F$39:$F$782,СВЦЭМ!$A$39:$A$782,$A212,СВЦЭМ!$B$39:$B$782,N$190)+'СЕТ СН'!$F$12</f>
        <v>220.21926439999999</v>
      </c>
      <c r="O212" s="36">
        <f>SUMIFS(СВЦЭМ!$F$39:$F$782,СВЦЭМ!$A$39:$A$782,$A212,СВЦЭМ!$B$39:$B$782,O$190)+'СЕТ СН'!$F$12</f>
        <v>220.20771206000001</v>
      </c>
      <c r="P212" s="36">
        <f>SUMIFS(СВЦЭМ!$F$39:$F$782,СВЦЭМ!$A$39:$A$782,$A212,СВЦЭМ!$B$39:$B$782,P$190)+'СЕТ СН'!$F$12</f>
        <v>220.46636617999999</v>
      </c>
      <c r="Q212" s="36">
        <f>SUMIFS(СВЦЭМ!$F$39:$F$782,СВЦЭМ!$A$39:$A$782,$A212,СВЦЭМ!$B$39:$B$782,Q$190)+'СЕТ СН'!$F$12</f>
        <v>235.59843346</v>
      </c>
      <c r="R212" s="36">
        <f>SUMIFS(СВЦЭМ!$F$39:$F$782,СВЦЭМ!$A$39:$A$782,$A212,СВЦЭМ!$B$39:$B$782,R$190)+'СЕТ СН'!$F$12</f>
        <v>235.71994042</v>
      </c>
      <c r="S212" s="36">
        <f>SUMIFS(СВЦЭМ!$F$39:$F$782,СВЦЭМ!$A$39:$A$782,$A212,СВЦЭМ!$B$39:$B$782,S$190)+'СЕТ СН'!$F$12</f>
        <v>228.55746525000001</v>
      </c>
      <c r="T212" s="36">
        <f>SUMIFS(СВЦЭМ!$F$39:$F$782,СВЦЭМ!$A$39:$A$782,$A212,СВЦЭМ!$B$39:$B$782,T$190)+'СЕТ СН'!$F$12</f>
        <v>216.50403967</v>
      </c>
      <c r="U212" s="36">
        <f>SUMIFS(СВЦЭМ!$F$39:$F$782,СВЦЭМ!$A$39:$A$782,$A212,СВЦЭМ!$B$39:$B$782,U$190)+'СЕТ СН'!$F$12</f>
        <v>216.33807092999999</v>
      </c>
      <c r="V212" s="36">
        <f>SUMIFS(СВЦЭМ!$F$39:$F$782,СВЦЭМ!$A$39:$A$782,$A212,СВЦЭМ!$B$39:$B$782,V$190)+'СЕТ СН'!$F$12</f>
        <v>221.01611427</v>
      </c>
      <c r="W212" s="36">
        <f>SUMIFS(СВЦЭМ!$F$39:$F$782,СВЦЭМ!$A$39:$A$782,$A212,СВЦЭМ!$B$39:$B$782,W$190)+'СЕТ СН'!$F$12</f>
        <v>224.83842332</v>
      </c>
      <c r="X212" s="36">
        <f>SUMIFS(СВЦЭМ!$F$39:$F$782,СВЦЭМ!$A$39:$A$782,$A212,СВЦЭМ!$B$39:$B$782,X$190)+'СЕТ СН'!$F$12</f>
        <v>230.68282338</v>
      </c>
      <c r="Y212" s="36">
        <f>SUMIFS(СВЦЭМ!$F$39:$F$782,СВЦЭМ!$A$39:$A$782,$A212,СВЦЭМ!$B$39:$B$782,Y$190)+'СЕТ СН'!$F$12</f>
        <v>226.7214377</v>
      </c>
    </row>
    <row r="213" spans="1:25" ht="15.75" x14ac:dyDescent="0.2">
      <c r="A213" s="35">
        <f t="shared" si="5"/>
        <v>44492</v>
      </c>
      <c r="B213" s="36">
        <f>SUMIFS(СВЦЭМ!$F$39:$F$782,СВЦЭМ!$A$39:$A$782,$A213,СВЦЭМ!$B$39:$B$782,B$190)+'СЕТ СН'!$F$12</f>
        <v>223.81184565000001</v>
      </c>
      <c r="C213" s="36">
        <f>SUMIFS(СВЦЭМ!$F$39:$F$782,СВЦЭМ!$A$39:$A$782,$A213,СВЦЭМ!$B$39:$B$782,C$190)+'СЕТ СН'!$F$12</f>
        <v>217.20697507</v>
      </c>
      <c r="D213" s="36">
        <f>SUMIFS(СВЦЭМ!$F$39:$F$782,СВЦЭМ!$A$39:$A$782,$A213,СВЦЭМ!$B$39:$B$782,D$190)+'СЕТ СН'!$F$12</f>
        <v>221.17282087000001</v>
      </c>
      <c r="E213" s="36">
        <f>SUMIFS(СВЦЭМ!$F$39:$F$782,СВЦЭМ!$A$39:$A$782,$A213,СВЦЭМ!$B$39:$B$782,E$190)+'СЕТ СН'!$F$12</f>
        <v>224.31178363000001</v>
      </c>
      <c r="F213" s="36">
        <f>SUMIFS(СВЦЭМ!$F$39:$F$782,СВЦЭМ!$A$39:$A$782,$A213,СВЦЭМ!$B$39:$B$782,F$190)+'СЕТ СН'!$F$12</f>
        <v>223.57584997000001</v>
      </c>
      <c r="G213" s="36">
        <f>SUMIFS(СВЦЭМ!$F$39:$F$782,СВЦЭМ!$A$39:$A$782,$A213,СВЦЭМ!$B$39:$B$782,G$190)+'СЕТ СН'!$F$12</f>
        <v>224.95225889</v>
      </c>
      <c r="H213" s="36">
        <f>SUMIFS(СВЦЭМ!$F$39:$F$782,СВЦЭМ!$A$39:$A$782,$A213,СВЦЭМ!$B$39:$B$782,H$190)+'СЕТ СН'!$F$12</f>
        <v>217.18714467999999</v>
      </c>
      <c r="I213" s="36">
        <f>SUMIFS(СВЦЭМ!$F$39:$F$782,СВЦЭМ!$A$39:$A$782,$A213,СВЦЭМ!$B$39:$B$782,I$190)+'СЕТ СН'!$F$12</f>
        <v>216.80734712</v>
      </c>
      <c r="J213" s="36">
        <f>SUMIFS(СВЦЭМ!$F$39:$F$782,СВЦЭМ!$A$39:$A$782,$A213,СВЦЭМ!$B$39:$B$782,J$190)+'СЕТ СН'!$F$12</f>
        <v>207.49808019</v>
      </c>
      <c r="K213" s="36">
        <f>SUMIFS(СВЦЭМ!$F$39:$F$782,СВЦЭМ!$A$39:$A$782,$A213,СВЦЭМ!$B$39:$B$782,K$190)+'СЕТ СН'!$F$12</f>
        <v>204.20529539</v>
      </c>
      <c r="L213" s="36">
        <f>SUMIFS(СВЦЭМ!$F$39:$F$782,СВЦЭМ!$A$39:$A$782,$A213,СВЦЭМ!$B$39:$B$782,L$190)+'СЕТ СН'!$F$12</f>
        <v>200.49210828</v>
      </c>
      <c r="M213" s="36">
        <f>SUMIFS(СВЦЭМ!$F$39:$F$782,СВЦЭМ!$A$39:$A$782,$A213,СВЦЭМ!$B$39:$B$782,M$190)+'СЕТ СН'!$F$12</f>
        <v>199.11890679000001</v>
      </c>
      <c r="N213" s="36">
        <f>SUMIFS(СВЦЭМ!$F$39:$F$782,СВЦЭМ!$A$39:$A$782,$A213,СВЦЭМ!$B$39:$B$782,N$190)+'СЕТ СН'!$F$12</f>
        <v>197.10245674000001</v>
      </c>
      <c r="O213" s="36">
        <f>SUMIFS(СВЦЭМ!$F$39:$F$782,СВЦЭМ!$A$39:$A$782,$A213,СВЦЭМ!$B$39:$B$782,O$190)+'СЕТ СН'!$F$12</f>
        <v>195.48625036000001</v>
      </c>
      <c r="P213" s="36">
        <f>SUMIFS(СВЦЭМ!$F$39:$F$782,СВЦЭМ!$A$39:$A$782,$A213,СВЦЭМ!$B$39:$B$782,P$190)+'СЕТ СН'!$F$12</f>
        <v>194.21174515000001</v>
      </c>
      <c r="Q213" s="36">
        <f>SUMIFS(СВЦЭМ!$F$39:$F$782,СВЦЭМ!$A$39:$A$782,$A213,СВЦЭМ!$B$39:$B$782,Q$190)+'СЕТ СН'!$F$12</f>
        <v>192.93807821999999</v>
      </c>
      <c r="R213" s="36">
        <f>SUMIFS(СВЦЭМ!$F$39:$F$782,СВЦЭМ!$A$39:$A$782,$A213,СВЦЭМ!$B$39:$B$782,R$190)+'СЕТ СН'!$F$12</f>
        <v>192.25280710999999</v>
      </c>
      <c r="S213" s="36">
        <f>SUMIFS(СВЦЭМ!$F$39:$F$782,СВЦЭМ!$A$39:$A$782,$A213,СВЦЭМ!$B$39:$B$782,S$190)+'СЕТ СН'!$F$12</f>
        <v>193.20355028</v>
      </c>
      <c r="T213" s="36">
        <f>SUMIFS(СВЦЭМ!$F$39:$F$782,СВЦЭМ!$A$39:$A$782,$A213,СВЦЭМ!$B$39:$B$782,T$190)+'СЕТ СН'!$F$12</f>
        <v>194.5513555</v>
      </c>
      <c r="U213" s="36">
        <f>SUMIFS(СВЦЭМ!$F$39:$F$782,СВЦЭМ!$A$39:$A$782,$A213,СВЦЭМ!$B$39:$B$782,U$190)+'СЕТ СН'!$F$12</f>
        <v>193.44846841</v>
      </c>
      <c r="V213" s="36">
        <f>SUMIFS(СВЦЭМ!$F$39:$F$782,СВЦЭМ!$A$39:$A$782,$A213,СВЦЭМ!$B$39:$B$782,V$190)+'СЕТ СН'!$F$12</f>
        <v>191.40053854999999</v>
      </c>
      <c r="W213" s="36">
        <f>SUMIFS(СВЦЭМ!$F$39:$F$782,СВЦЭМ!$A$39:$A$782,$A213,СВЦЭМ!$B$39:$B$782,W$190)+'СЕТ СН'!$F$12</f>
        <v>195.01745133</v>
      </c>
      <c r="X213" s="36">
        <f>SUMIFS(СВЦЭМ!$F$39:$F$782,СВЦЭМ!$A$39:$A$782,$A213,СВЦЭМ!$B$39:$B$782,X$190)+'СЕТ СН'!$F$12</f>
        <v>200.02464187000001</v>
      </c>
      <c r="Y213" s="36">
        <f>SUMIFS(СВЦЭМ!$F$39:$F$782,СВЦЭМ!$A$39:$A$782,$A213,СВЦЭМ!$B$39:$B$782,Y$190)+'СЕТ СН'!$F$12</f>
        <v>209.72703529</v>
      </c>
    </row>
    <row r="214" spans="1:25" ht="15.75" x14ac:dyDescent="0.2">
      <c r="A214" s="35">
        <f t="shared" si="5"/>
        <v>44493</v>
      </c>
      <c r="B214" s="36">
        <f>SUMIFS(СВЦЭМ!$F$39:$F$782,СВЦЭМ!$A$39:$A$782,$A214,СВЦЭМ!$B$39:$B$782,B$190)+'СЕТ СН'!$F$12</f>
        <v>217.76033188</v>
      </c>
      <c r="C214" s="36">
        <f>SUMIFS(СВЦЭМ!$F$39:$F$782,СВЦЭМ!$A$39:$A$782,$A214,СВЦЭМ!$B$39:$B$782,C$190)+'СЕТ СН'!$F$12</f>
        <v>224.46629554</v>
      </c>
      <c r="D214" s="36">
        <f>SUMIFS(СВЦЭМ!$F$39:$F$782,СВЦЭМ!$A$39:$A$782,$A214,СВЦЭМ!$B$39:$B$782,D$190)+'СЕТ СН'!$F$12</f>
        <v>233.93202373</v>
      </c>
      <c r="E214" s="36">
        <f>SUMIFS(СВЦЭМ!$F$39:$F$782,СВЦЭМ!$A$39:$A$782,$A214,СВЦЭМ!$B$39:$B$782,E$190)+'СЕТ СН'!$F$12</f>
        <v>236.12512719</v>
      </c>
      <c r="F214" s="36">
        <f>SUMIFS(СВЦЭМ!$F$39:$F$782,СВЦЭМ!$A$39:$A$782,$A214,СВЦЭМ!$B$39:$B$782,F$190)+'СЕТ СН'!$F$12</f>
        <v>234.88999401000001</v>
      </c>
      <c r="G214" s="36">
        <f>SUMIFS(СВЦЭМ!$F$39:$F$782,СВЦЭМ!$A$39:$A$782,$A214,СВЦЭМ!$B$39:$B$782,G$190)+'СЕТ СН'!$F$12</f>
        <v>235.47986502000001</v>
      </c>
      <c r="H214" s="36">
        <f>SUMIFS(СВЦЭМ!$F$39:$F$782,СВЦЭМ!$A$39:$A$782,$A214,СВЦЭМ!$B$39:$B$782,H$190)+'СЕТ СН'!$F$12</f>
        <v>227.97475549999999</v>
      </c>
      <c r="I214" s="36">
        <f>SUMIFS(СВЦЭМ!$F$39:$F$782,СВЦЭМ!$A$39:$A$782,$A214,СВЦЭМ!$B$39:$B$782,I$190)+'СЕТ СН'!$F$12</f>
        <v>217.47132973000001</v>
      </c>
      <c r="J214" s="36">
        <f>SUMIFS(СВЦЭМ!$F$39:$F$782,СВЦЭМ!$A$39:$A$782,$A214,СВЦЭМ!$B$39:$B$782,J$190)+'СЕТ СН'!$F$12</f>
        <v>207.33950369999999</v>
      </c>
      <c r="K214" s="36">
        <f>SUMIFS(СВЦЭМ!$F$39:$F$782,СВЦЭМ!$A$39:$A$782,$A214,СВЦЭМ!$B$39:$B$782,K$190)+'СЕТ СН'!$F$12</f>
        <v>200.95493923000001</v>
      </c>
      <c r="L214" s="36">
        <f>SUMIFS(СВЦЭМ!$F$39:$F$782,СВЦЭМ!$A$39:$A$782,$A214,СВЦЭМ!$B$39:$B$782,L$190)+'СЕТ СН'!$F$12</f>
        <v>196.48929077</v>
      </c>
      <c r="M214" s="36">
        <f>SUMIFS(СВЦЭМ!$F$39:$F$782,СВЦЭМ!$A$39:$A$782,$A214,СВЦЭМ!$B$39:$B$782,M$190)+'СЕТ СН'!$F$12</f>
        <v>195.3347775</v>
      </c>
      <c r="N214" s="36">
        <f>SUMIFS(СВЦЭМ!$F$39:$F$782,СВЦЭМ!$A$39:$A$782,$A214,СВЦЭМ!$B$39:$B$782,N$190)+'СЕТ СН'!$F$12</f>
        <v>195.30490800999999</v>
      </c>
      <c r="O214" s="36">
        <f>SUMIFS(СВЦЭМ!$F$39:$F$782,СВЦЭМ!$A$39:$A$782,$A214,СВЦЭМ!$B$39:$B$782,O$190)+'СЕТ СН'!$F$12</f>
        <v>193.58750097000001</v>
      </c>
      <c r="P214" s="36">
        <f>SUMIFS(СВЦЭМ!$F$39:$F$782,СВЦЭМ!$A$39:$A$782,$A214,СВЦЭМ!$B$39:$B$782,P$190)+'СЕТ СН'!$F$12</f>
        <v>193.18088359000001</v>
      </c>
      <c r="Q214" s="36">
        <f>SUMIFS(СВЦЭМ!$F$39:$F$782,СВЦЭМ!$A$39:$A$782,$A214,СВЦЭМ!$B$39:$B$782,Q$190)+'СЕТ СН'!$F$12</f>
        <v>191.69021848</v>
      </c>
      <c r="R214" s="36">
        <f>SUMIFS(СВЦЭМ!$F$39:$F$782,СВЦЭМ!$A$39:$A$782,$A214,СВЦЭМ!$B$39:$B$782,R$190)+'СЕТ СН'!$F$12</f>
        <v>191.48697354000001</v>
      </c>
      <c r="S214" s="36">
        <f>SUMIFS(СВЦЭМ!$F$39:$F$782,СВЦЭМ!$A$39:$A$782,$A214,СВЦЭМ!$B$39:$B$782,S$190)+'СЕТ СН'!$F$12</f>
        <v>193.11441245</v>
      </c>
      <c r="T214" s="36">
        <f>SUMIFS(СВЦЭМ!$F$39:$F$782,СВЦЭМ!$A$39:$A$782,$A214,СВЦЭМ!$B$39:$B$782,T$190)+'СЕТ СН'!$F$12</f>
        <v>189.36204512</v>
      </c>
      <c r="U214" s="36">
        <f>SUMIFS(СВЦЭМ!$F$39:$F$782,СВЦЭМ!$A$39:$A$782,$A214,СВЦЭМ!$B$39:$B$782,U$190)+'СЕТ СН'!$F$12</f>
        <v>192.24909201</v>
      </c>
      <c r="V214" s="36">
        <f>SUMIFS(СВЦЭМ!$F$39:$F$782,СВЦЭМ!$A$39:$A$782,$A214,СВЦЭМ!$B$39:$B$782,V$190)+'СЕТ СН'!$F$12</f>
        <v>194.93895257</v>
      </c>
      <c r="W214" s="36">
        <f>SUMIFS(СВЦЭМ!$F$39:$F$782,СВЦЭМ!$A$39:$A$782,$A214,СВЦЭМ!$B$39:$B$782,W$190)+'СЕТ СН'!$F$12</f>
        <v>197.85869442000001</v>
      </c>
      <c r="X214" s="36">
        <f>SUMIFS(СВЦЭМ!$F$39:$F$782,СВЦЭМ!$A$39:$A$782,$A214,СВЦЭМ!$B$39:$B$782,X$190)+'СЕТ СН'!$F$12</f>
        <v>202.42459653</v>
      </c>
      <c r="Y214" s="36">
        <f>SUMIFS(СВЦЭМ!$F$39:$F$782,СВЦЭМ!$A$39:$A$782,$A214,СВЦЭМ!$B$39:$B$782,Y$190)+'СЕТ СН'!$F$12</f>
        <v>209.97573958000001</v>
      </c>
    </row>
    <row r="215" spans="1:25" ht="15.75" x14ac:dyDescent="0.2">
      <c r="A215" s="35">
        <f t="shared" si="5"/>
        <v>44494</v>
      </c>
      <c r="B215" s="36">
        <f>SUMIFS(СВЦЭМ!$F$39:$F$782,СВЦЭМ!$A$39:$A$782,$A215,СВЦЭМ!$B$39:$B$782,B$190)+'СЕТ СН'!$F$12</f>
        <v>223.37905713000001</v>
      </c>
      <c r="C215" s="36">
        <f>SUMIFS(СВЦЭМ!$F$39:$F$782,СВЦЭМ!$A$39:$A$782,$A215,СВЦЭМ!$B$39:$B$782,C$190)+'СЕТ СН'!$F$12</f>
        <v>240.09797596999999</v>
      </c>
      <c r="D215" s="36">
        <f>SUMIFS(СВЦЭМ!$F$39:$F$782,СВЦЭМ!$A$39:$A$782,$A215,СВЦЭМ!$B$39:$B$782,D$190)+'СЕТ СН'!$F$12</f>
        <v>239.96426686999999</v>
      </c>
      <c r="E215" s="36">
        <f>SUMIFS(СВЦЭМ!$F$39:$F$782,СВЦЭМ!$A$39:$A$782,$A215,СВЦЭМ!$B$39:$B$782,E$190)+'СЕТ СН'!$F$12</f>
        <v>218.84818762</v>
      </c>
      <c r="F215" s="36">
        <f>SUMIFS(СВЦЭМ!$F$39:$F$782,СВЦЭМ!$A$39:$A$782,$A215,СВЦЭМ!$B$39:$B$782,F$190)+'СЕТ СН'!$F$12</f>
        <v>217.97264294999999</v>
      </c>
      <c r="G215" s="36">
        <f>SUMIFS(СВЦЭМ!$F$39:$F$782,СВЦЭМ!$A$39:$A$782,$A215,СВЦЭМ!$B$39:$B$782,G$190)+'СЕТ СН'!$F$12</f>
        <v>219.85858916999999</v>
      </c>
      <c r="H215" s="36">
        <f>SUMIFS(СВЦЭМ!$F$39:$F$782,СВЦЭМ!$A$39:$A$782,$A215,СВЦЭМ!$B$39:$B$782,H$190)+'СЕТ СН'!$F$12</f>
        <v>232.02322634999999</v>
      </c>
      <c r="I215" s="36">
        <f>SUMIFS(СВЦЭМ!$F$39:$F$782,СВЦЭМ!$A$39:$A$782,$A215,СВЦЭМ!$B$39:$B$782,I$190)+'СЕТ СН'!$F$12</f>
        <v>228.12485964999999</v>
      </c>
      <c r="J215" s="36">
        <f>SUMIFS(СВЦЭМ!$F$39:$F$782,СВЦЭМ!$A$39:$A$782,$A215,СВЦЭМ!$B$39:$B$782,J$190)+'СЕТ СН'!$F$12</f>
        <v>215.49130781</v>
      </c>
      <c r="K215" s="36">
        <f>SUMIFS(СВЦЭМ!$F$39:$F$782,СВЦЭМ!$A$39:$A$782,$A215,СВЦЭМ!$B$39:$B$782,K$190)+'СЕТ СН'!$F$12</f>
        <v>207.85115691999999</v>
      </c>
      <c r="L215" s="36">
        <f>SUMIFS(СВЦЭМ!$F$39:$F$782,СВЦЭМ!$A$39:$A$782,$A215,СВЦЭМ!$B$39:$B$782,L$190)+'СЕТ СН'!$F$12</f>
        <v>207.50943365000001</v>
      </c>
      <c r="M215" s="36">
        <f>SUMIFS(СВЦЭМ!$F$39:$F$782,СВЦЭМ!$A$39:$A$782,$A215,СВЦЭМ!$B$39:$B$782,M$190)+'СЕТ СН'!$F$12</f>
        <v>210.70485506</v>
      </c>
      <c r="N215" s="36">
        <f>SUMIFS(СВЦЭМ!$F$39:$F$782,СВЦЭМ!$A$39:$A$782,$A215,СВЦЭМ!$B$39:$B$782,N$190)+'СЕТ СН'!$F$12</f>
        <v>213.25821489</v>
      </c>
      <c r="O215" s="36">
        <f>SUMIFS(СВЦЭМ!$F$39:$F$782,СВЦЭМ!$A$39:$A$782,$A215,СВЦЭМ!$B$39:$B$782,O$190)+'СЕТ СН'!$F$12</f>
        <v>213.14910742999999</v>
      </c>
      <c r="P215" s="36">
        <f>SUMIFS(СВЦЭМ!$F$39:$F$782,СВЦЭМ!$A$39:$A$782,$A215,СВЦЭМ!$B$39:$B$782,P$190)+'СЕТ СН'!$F$12</f>
        <v>212.31396140000001</v>
      </c>
      <c r="Q215" s="36">
        <f>SUMIFS(СВЦЭМ!$F$39:$F$782,СВЦЭМ!$A$39:$A$782,$A215,СВЦЭМ!$B$39:$B$782,Q$190)+'СЕТ СН'!$F$12</f>
        <v>212.68788502000001</v>
      </c>
      <c r="R215" s="36">
        <f>SUMIFS(СВЦЭМ!$F$39:$F$782,СВЦЭМ!$A$39:$A$782,$A215,СВЦЭМ!$B$39:$B$782,R$190)+'СЕТ СН'!$F$12</f>
        <v>211.06757832</v>
      </c>
      <c r="S215" s="36">
        <f>SUMIFS(СВЦЭМ!$F$39:$F$782,СВЦЭМ!$A$39:$A$782,$A215,СВЦЭМ!$B$39:$B$782,S$190)+'СЕТ СН'!$F$12</f>
        <v>207.94936845999999</v>
      </c>
      <c r="T215" s="36">
        <f>SUMIFS(СВЦЭМ!$F$39:$F$782,СВЦЭМ!$A$39:$A$782,$A215,СВЦЭМ!$B$39:$B$782,T$190)+'СЕТ СН'!$F$12</f>
        <v>209.06650739</v>
      </c>
      <c r="U215" s="36">
        <f>SUMIFS(СВЦЭМ!$F$39:$F$782,СВЦЭМ!$A$39:$A$782,$A215,СВЦЭМ!$B$39:$B$782,U$190)+'СЕТ СН'!$F$12</f>
        <v>213.02404883</v>
      </c>
      <c r="V215" s="36">
        <f>SUMIFS(СВЦЭМ!$F$39:$F$782,СВЦЭМ!$A$39:$A$782,$A215,СВЦЭМ!$B$39:$B$782,V$190)+'СЕТ СН'!$F$12</f>
        <v>206.53453589</v>
      </c>
      <c r="W215" s="36">
        <f>SUMIFS(СВЦЭМ!$F$39:$F$782,СВЦЭМ!$A$39:$A$782,$A215,СВЦЭМ!$B$39:$B$782,W$190)+'СЕТ СН'!$F$12</f>
        <v>210.61148019999999</v>
      </c>
      <c r="X215" s="36">
        <f>SUMIFS(СВЦЭМ!$F$39:$F$782,СВЦЭМ!$A$39:$A$782,$A215,СВЦЭМ!$B$39:$B$782,X$190)+'СЕТ СН'!$F$12</f>
        <v>215.33606429</v>
      </c>
      <c r="Y215" s="36">
        <f>SUMIFS(СВЦЭМ!$F$39:$F$782,СВЦЭМ!$A$39:$A$782,$A215,СВЦЭМ!$B$39:$B$782,Y$190)+'СЕТ СН'!$F$12</f>
        <v>223.68148694999999</v>
      </c>
    </row>
    <row r="216" spans="1:25" ht="15.75" x14ac:dyDescent="0.2">
      <c r="A216" s="35">
        <f t="shared" si="5"/>
        <v>44495</v>
      </c>
      <c r="B216" s="36">
        <f>SUMIFS(СВЦЭМ!$F$39:$F$782,СВЦЭМ!$A$39:$A$782,$A216,СВЦЭМ!$B$39:$B$782,B$190)+'СЕТ СН'!$F$12</f>
        <v>219.30194768000001</v>
      </c>
      <c r="C216" s="36">
        <f>SUMIFS(СВЦЭМ!$F$39:$F$782,СВЦЭМ!$A$39:$A$782,$A216,СВЦЭМ!$B$39:$B$782,C$190)+'СЕТ СН'!$F$12</f>
        <v>220.50197025</v>
      </c>
      <c r="D216" s="36">
        <f>SUMIFS(СВЦЭМ!$F$39:$F$782,СВЦЭМ!$A$39:$A$782,$A216,СВЦЭМ!$B$39:$B$782,D$190)+'СЕТ СН'!$F$12</f>
        <v>222.41201235</v>
      </c>
      <c r="E216" s="36">
        <f>SUMIFS(СВЦЭМ!$F$39:$F$782,СВЦЭМ!$A$39:$A$782,$A216,СВЦЭМ!$B$39:$B$782,E$190)+'СЕТ СН'!$F$12</f>
        <v>224.27282664000001</v>
      </c>
      <c r="F216" s="36">
        <f>SUMIFS(СВЦЭМ!$F$39:$F$782,СВЦЭМ!$A$39:$A$782,$A216,СВЦЭМ!$B$39:$B$782,F$190)+'СЕТ СН'!$F$12</f>
        <v>223.65497590000001</v>
      </c>
      <c r="G216" s="36">
        <f>SUMIFS(СВЦЭМ!$F$39:$F$782,СВЦЭМ!$A$39:$A$782,$A216,СВЦЭМ!$B$39:$B$782,G$190)+'СЕТ СН'!$F$12</f>
        <v>221.38018510000001</v>
      </c>
      <c r="H216" s="36">
        <f>SUMIFS(СВЦЭМ!$F$39:$F$782,СВЦЭМ!$A$39:$A$782,$A216,СВЦЭМ!$B$39:$B$782,H$190)+'СЕТ СН'!$F$12</f>
        <v>223.29703484000001</v>
      </c>
      <c r="I216" s="36">
        <f>SUMIFS(СВЦЭМ!$F$39:$F$782,СВЦЭМ!$A$39:$A$782,$A216,СВЦЭМ!$B$39:$B$782,I$190)+'СЕТ СН'!$F$12</f>
        <v>213.64804881000001</v>
      </c>
      <c r="J216" s="36">
        <f>SUMIFS(СВЦЭМ!$F$39:$F$782,СВЦЭМ!$A$39:$A$782,$A216,СВЦЭМ!$B$39:$B$782,J$190)+'СЕТ СН'!$F$12</f>
        <v>205.21295452999999</v>
      </c>
      <c r="K216" s="36">
        <f>SUMIFS(СВЦЭМ!$F$39:$F$782,СВЦЭМ!$A$39:$A$782,$A216,СВЦЭМ!$B$39:$B$782,K$190)+'СЕТ СН'!$F$12</f>
        <v>206.17158795</v>
      </c>
      <c r="L216" s="36">
        <f>SUMIFS(СВЦЭМ!$F$39:$F$782,СВЦЭМ!$A$39:$A$782,$A216,СВЦЭМ!$B$39:$B$782,L$190)+'СЕТ СН'!$F$12</f>
        <v>206.58144433000001</v>
      </c>
      <c r="M216" s="36">
        <f>SUMIFS(СВЦЭМ!$F$39:$F$782,СВЦЭМ!$A$39:$A$782,$A216,СВЦЭМ!$B$39:$B$782,M$190)+'СЕТ СН'!$F$12</f>
        <v>205.41778590000001</v>
      </c>
      <c r="N216" s="36">
        <f>SUMIFS(СВЦЭМ!$F$39:$F$782,СВЦЭМ!$A$39:$A$782,$A216,СВЦЭМ!$B$39:$B$782,N$190)+'СЕТ СН'!$F$12</f>
        <v>206.11021604000001</v>
      </c>
      <c r="O216" s="36">
        <f>SUMIFS(СВЦЭМ!$F$39:$F$782,СВЦЭМ!$A$39:$A$782,$A216,СВЦЭМ!$B$39:$B$782,O$190)+'СЕТ СН'!$F$12</f>
        <v>206.65835748000001</v>
      </c>
      <c r="P216" s="36">
        <f>SUMIFS(СВЦЭМ!$F$39:$F$782,СВЦЭМ!$A$39:$A$782,$A216,СВЦЭМ!$B$39:$B$782,P$190)+'СЕТ СН'!$F$12</f>
        <v>210.22325799999999</v>
      </c>
      <c r="Q216" s="36">
        <f>SUMIFS(СВЦЭМ!$F$39:$F$782,СВЦЭМ!$A$39:$A$782,$A216,СВЦЭМ!$B$39:$B$782,Q$190)+'СЕТ СН'!$F$12</f>
        <v>210.4489413</v>
      </c>
      <c r="R216" s="36">
        <f>SUMIFS(СВЦЭМ!$F$39:$F$782,СВЦЭМ!$A$39:$A$782,$A216,СВЦЭМ!$B$39:$B$782,R$190)+'СЕТ СН'!$F$12</f>
        <v>206.90188230999999</v>
      </c>
      <c r="S216" s="36">
        <f>SUMIFS(СВЦЭМ!$F$39:$F$782,СВЦЭМ!$A$39:$A$782,$A216,СВЦЭМ!$B$39:$B$782,S$190)+'СЕТ СН'!$F$12</f>
        <v>201.54001349000001</v>
      </c>
      <c r="T216" s="36">
        <f>SUMIFS(СВЦЭМ!$F$39:$F$782,СВЦЭМ!$A$39:$A$782,$A216,СВЦЭМ!$B$39:$B$782,T$190)+'СЕТ СН'!$F$12</f>
        <v>203.76203952</v>
      </c>
      <c r="U216" s="36">
        <f>SUMIFS(СВЦЭМ!$F$39:$F$782,СВЦЭМ!$A$39:$A$782,$A216,СВЦЭМ!$B$39:$B$782,U$190)+'СЕТ СН'!$F$12</f>
        <v>206.10026192999999</v>
      </c>
      <c r="V216" s="36">
        <f>SUMIFS(СВЦЭМ!$F$39:$F$782,СВЦЭМ!$A$39:$A$782,$A216,СВЦЭМ!$B$39:$B$782,V$190)+'СЕТ СН'!$F$12</f>
        <v>204.36937173999999</v>
      </c>
      <c r="W216" s="36">
        <f>SUMIFS(СВЦЭМ!$F$39:$F$782,СВЦЭМ!$A$39:$A$782,$A216,СВЦЭМ!$B$39:$B$782,W$190)+'СЕТ СН'!$F$12</f>
        <v>202.96951193000001</v>
      </c>
      <c r="X216" s="36">
        <f>SUMIFS(СВЦЭМ!$F$39:$F$782,СВЦЭМ!$A$39:$A$782,$A216,СВЦЭМ!$B$39:$B$782,X$190)+'СЕТ СН'!$F$12</f>
        <v>200.42939303</v>
      </c>
      <c r="Y216" s="36">
        <f>SUMIFS(СВЦЭМ!$F$39:$F$782,СВЦЭМ!$A$39:$A$782,$A216,СВЦЭМ!$B$39:$B$782,Y$190)+'СЕТ СН'!$F$12</f>
        <v>200.73872603000001</v>
      </c>
    </row>
    <row r="217" spans="1:25" ht="15.75" x14ac:dyDescent="0.2">
      <c r="A217" s="35">
        <f t="shared" si="5"/>
        <v>44496</v>
      </c>
      <c r="B217" s="36">
        <f>SUMIFS(СВЦЭМ!$F$39:$F$782,СВЦЭМ!$A$39:$A$782,$A217,СВЦЭМ!$B$39:$B$782,B$190)+'СЕТ СН'!$F$12</f>
        <v>205.70657965000001</v>
      </c>
      <c r="C217" s="36">
        <f>SUMIFS(СВЦЭМ!$F$39:$F$782,СВЦЭМ!$A$39:$A$782,$A217,СВЦЭМ!$B$39:$B$782,C$190)+'СЕТ СН'!$F$12</f>
        <v>216.01148234999999</v>
      </c>
      <c r="D217" s="36">
        <f>SUMIFS(СВЦЭМ!$F$39:$F$782,СВЦЭМ!$A$39:$A$782,$A217,СВЦЭМ!$B$39:$B$782,D$190)+'СЕТ СН'!$F$12</f>
        <v>212.50786896</v>
      </c>
      <c r="E217" s="36">
        <f>SUMIFS(СВЦЭМ!$F$39:$F$782,СВЦЭМ!$A$39:$A$782,$A217,СВЦЭМ!$B$39:$B$782,E$190)+'СЕТ СН'!$F$12</f>
        <v>215.32877826000001</v>
      </c>
      <c r="F217" s="36">
        <f>SUMIFS(СВЦЭМ!$F$39:$F$782,СВЦЭМ!$A$39:$A$782,$A217,СВЦЭМ!$B$39:$B$782,F$190)+'СЕТ СН'!$F$12</f>
        <v>214.21223707999999</v>
      </c>
      <c r="G217" s="36">
        <f>SUMIFS(СВЦЭМ!$F$39:$F$782,СВЦЭМ!$A$39:$A$782,$A217,СВЦЭМ!$B$39:$B$782,G$190)+'СЕТ СН'!$F$12</f>
        <v>208.34215341000001</v>
      </c>
      <c r="H217" s="36">
        <f>SUMIFS(СВЦЭМ!$F$39:$F$782,СВЦЭМ!$A$39:$A$782,$A217,СВЦЭМ!$B$39:$B$782,H$190)+'СЕТ СН'!$F$12</f>
        <v>213.55342469999999</v>
      </c>
      <c r="I217" s="36">
        <f>SUMIFS(СВЦЭМ!$F$39:$F$782,СВЦЭМ!$A$39:$A$782,$A217,СВЦЭМ!$B$39:$B$782,I$190)+'СЕТ СН'!$F$12</f>
        <v>214.04184731000001</v>
      </c>
      <c r="J217" s="36">
        <f>SUMIFS(СВЦЭМ!$F$39:$F$782,СВЦЭМ!$A$39:$A$782,$A217,СВЦЭМ!$B$39:$B$782,J$190)+'СЕТ СН'!$F$12</f>
        <v>210.16518912000001</v>
      </c>
      <c r="K217" s="36">
        <f>SUMIFS(СВЦЭМ!$F$39:$F$782,СВЦЭМ!$A$39:$A$782,$A217,СВЦЭМ!$B$39:$B$782,K$190)+'СЕТ СН'!$F$12</f>
        <v>214.25387118</v>
      </c>
      <c r="L217" s="36">
        <f>SUMIFS(СВЦЭМ!$F$39:$F$782,СВЦЭМ!$A$39:$A$782,$A217,СВЦЭМ!$B$39:$B$782,L$190)+'СЕТ СН'!$F$12</f>
        <v>214.47933424999999</v>
      </c>
      <c r="M217" s="36">
        <f>SUMIFS(СВЦЭМ!$F$39:$F$782,СВЦЭМ!$A$39:$A$782,$A217,СВЦЭМ!$B$39:$B$782,M$190)+'СЕТ СН'!$F$12</f>
        <v>213.55196882000001</v>
      </c>
      <c r="N217" s="36">
        <f>SUMIFS(СВЦЭМ!$F$39:$F$782,СВЦЭМ!$A$39:$A$782,$A217,СВЦЭМ!$B$39:$B$782,N$190)+'СЕТ СН'!$F$12</f>
        <v>210.82790992</v>
      </c>
      <c r="O217" s="36">
        <f>SUMIFS(СВЦЭМ!$F$39:$F$782,СВЦЭМ!$A$39:$A$782,$A217,СВЦЭМ!$B$39:$B$782,O$190)+'СЕТ СН'!$F$12</f>
        <v>210.10922062</v>
      </c>
      <c r="P217" s="36">
        <f>SUMIFS(СВЦЭМ!$F$39:$F$782,СВЦЭМ!$A$39:$A$782,$A217,СВЦЭМ!$B$39:$B$782,P$190)+'СЕТ СН'!$F$12</f>
        <v>208.77205463000001</v>
      </c>
      <c r="Q217" s="36">
        <f>SUMIFS(СВЦЭМ!$F$39:$F$782,СВЦЭМ!$A$39:$A$782,$A217,СВЦЭМ!$B$39:$B$782,Q$190)+'СЕТ СН'!$F$12</f>
        <v>208.42816812000001</v>
      </c>
      <c r="R217" s="36">
        <f>SUMIFS(СВЦЭМ!$F$39:$F$782,СВЦЭМ!$A$39:$A$782,$A217,СВЦЭМ!$B$39:$B$782,R$190)+'СЕТ СН'!$F$12</f>
        <v>207.81330231000001</v>
      </c>
      <c r="S217" s="36">
        <f>SUMIFS(СВЦЭМ!$F$39:$F$782,СВЦЭМ!$A$39:$A$782,$A217,СВЦЭМ!$B$39:$B$782,S$190)+'СЕТ СН'!$F$12</f>
        <v>210.52954011</v>
      </c>
      <c r="T217" s="36">
        <f>SUMIFS(СВЦЭМ!$F$39:$F$782,СВЦЭМ!$A$39:$A$782,$A217,СВЦЭМ!$B$39:$B$782,T$190)+'СЕТ СН'!$F$12</f>
        <v>210.81160346999999</v>
      </c>
      <c r="U217" s="36">
        <f>SUMIFS(СВЦЭМ!$F$39:$F$782,СВЦЭМ!$A$39:$A$782,$A217,СВЦЭМ!$B$39:$B$782,U$190)+'СЕТ СН'!$F$12</f>
        <v>211.95117117000001</v>
      </c>
      <c r="V217" s="36">
        <f>SUMIFS(СВЦЭМ!$F$39:$F$782,СВЦЭМ!$A$39:$A$782,$A217,СВЦЭМ!$B$39:$B$782,V$190)+'СЕТ СН'!$F$12</f>
        <v>212.12347875</v>
      </c>
      <c r="W217" s="36">
        <f>SUMIFS(СВЦЭМ!$F$39:$F$782,СВЦЭМ!$A$39:$A$782,$A217,СВЦЭМ!$B$39:$B$782,W$190)+'СЕТ СН'!$F$12</f>
        <v>213.21281033</v>
      </c>
      <c r="X217" s="36">
        <f>SUMIFS(СВЦЭМ!$F$39:$F$782,СВЦЭМ!$A$39:$A$782,$A217,СВЦЭМ!$B$39:$B$782,X$190)+'СЕТ СН'!$F$12</f>
        <v>209.22359424000001</v>
      </c>
      <c r="Y217" s="36">
        <f>SUMIFS(СВЦЭМ!$F$39:$F$782,СВЦЭМ!$A$39:$A$782,$A217,СВЦЭМ!$B$39:$B$782,Y$190)+'СЕТ СН'!$F$12</f>
        <v>209.91361119999999</v>
      </c>
    </row>
    <row r="218" spans="1:25" ht="15.75" x14ac:dyDescent="0.2">
      <c r="A218" s="35">
        <f t="shared" si="5"/>
        <v>44497</v>
      </c>
      <c r="B218" s="36">
        <f>SUMIFS(СВЦЭМ!$F$39:$F$782,СВЦЭМ!$A$39:$A$782,$A218,СВЦЭМ!$B$39:$B$782,B$190)+'СЕТ СН'!$F$12</f>
        <v>212.50949906</v>
      </c>
      <c r="C218" s="36">
        <f>SUMIFS(СВЦЭМ!$F$39:$F$782,СВЦЭМ!$A$39:$A$782,$A218,СВЦЭМ!$B$39:$B$782,C$190)+'СЕТ СН'!$F$12</f>
        <v>223.60885074999999</v>
      </c>
      <c r="D218" s="36">
        <f>SUMIFS(СВЦЭМ!$F$39:$F$782,СВЦЭМ!$A$39:$A$782,$A218,СВЦЭМ!$B$39:$B$782,D$190)+'СЕТ СН'!$F$12</f>
        <v>213.35375873999999</v>
      </c>
      <c r="E218" s="36">
        <f>SUMIFS(СВЦЭМ!$F$39:$F$782,СВЦЭМ!$A$39:$A$782,$A218,СВЦЭМ!$B$39:$B$782,E$190)+'СЕТ СН'!$F$12</f>
        <v>209.61437685999999</v>
      </c>
      <c r="F218" s="36">
        <f>SUMIFS(СВЦЭМ!$F$39:$F$782,СВЦЭМ!$A$39:$A$782,$A218,СВЦЭМ!$B$39:$B$782,F$190)+'СЕТ СН'!$F$12</f>
        <v>209.14607530000001</v>
      </c>
      <c r="G218" s="36">
        <f>SUMIFS(СВЦЭМ!$F$39:$F$782,СВЦЭМ!$A$39:$A$782,$A218,СВЦЭМ!$B$39:$B$782,G$190)+'СЕТ СН'!$F$12</f>
        <v>211.67613621000001</v>
      </c>
      <c r="H218" s="36">
        <f>SUMIFS(СВЦЭМ!$F$39:$F$782,СВЦЭМ!$A$39:$A$782,$A218,СВЦЭМ!$B$39:$B$782,H$190)+'СЕТ СН'!$F$12</f>
        <v>214.93210551000001</v>
      </c>
      <c r="I218" s="36">
        <f>SUMIFS(СВЦЭМ!$F$39:$F$782,СВЦЭМ!$A$39:$A$782,$A218,СВЦЭМ!$B$39:$B$782,I$190)+'СЕТ СН'!$F$12</f>
        <v>206.31294285000001</v>
      </c>
      <c r="J218" s="36">
        <f>SUMIFS(СВЦЭМ!$F$39:$F$782,СВЦЭМ!$A$39:$A$782,$A218,СВЦЭМ!$B$39:$B$782,J$190)+'СЕТ СН'!$F$12</f>
        <v>198.17784494</v>
      </c>
      <c r="K218" s="36">
        <f>SUMIFS(СВЦЭМ!$F$39:$F$782,СВЦЭМ!$A$39:$A$782,$A218,СВЦЭМ!$B$39:$B$782,K$190)+'СЕТ СН'!$F$12</f>
        <v>200.112765</v>
      </c>
      <c r="L218" s="36">
        <f>SUMIFS(СВЦЭМ!$F$39:$F$782,СВЦЭМ!$A$39:$A$782,$A218,СВЦЭМ!$B$39:$B$782,L$190)+'СЕТ СН'!$F$12</f>
        <v>202.05248761999999</v>
      </c>
      <c r="M218" s="36">
        <f>SUMIFS(СВЦЭМ!$F$39:$F$782,СВЦЭМ!$A$39:$A$782,$A218,СВЦЭМ!$B$39:$B$782,M$190)+'СЕТ СН'!$F$12</f>
        <v>206.85427852000001</v>
      </c>
      <c r="N218" s="36">
        <f>SUMIFS(СВЦЭМ!$F$39:$F$782,СВЦЭМ!$A$39:$A$782,$A218,СВЦЭМ!$B$39:$B$782,N$190)+'СЕТ СН'!$F$12</f>
        <v>208.43362758999999</v>
      </c>
      <c r="O218" s="36">
        <f>SUMIFS(СВЦЭМ!$F$39:$F$782,СВЦЭМ!$A$39:$A$782,$A218,СВЦЭМ!$B$39:$B$782,O$190)+'СЕТ СН'!$F$12</f>
        <v>210.45919538000001</v>
      </c>
      <c r="P218" s="36">
        <f>SUMIFS(СВЦЭМ!$F$39:$F$782,СВЦЭМ!$A$39:$A$782,$A218,СВЦЭМ!$B$39:$B$782,P$190)+'СЕТ СН'!$F$12</f>
        <v>210.21057205</v>
      </c>
      <c r="Q218" s="36">
        <f>SUMIFS(СВЦЭМ!$F$39:$F$782,СВЦЭМ!$A$39:$A$782,$A218,СВЦЭМ!$B$39:$B$782,Q$190)+'СЕТ СН'!$F$12</f>
        <v>208.33570252999999</v>
      </c>
      <c r="R218" s="36">
        <f>SUMIFS(СВЦЭМ!$F$39:$F$782,СВЦЭМ!$A$39:$A$782,$A218,СВЦЭМ!$B$39:$B$782,R$190)+'СЕТ СН'!$F$12</f>
        <v>208.42866678999999</v>
      </c>
      <c r="S218" s="36">
        <f>SUMIFS(СВЦЭМ!$F$39:$F$782,СВЦЭМ!$A$39:$A$782,$A218,СВЦЭМ!$B$39:$B$782,S$190)+'СЕТ СН'!$F$12</f>
        <v>208.98522227999999</v>
      </c>
      <c r="T218" s="36">
        <f>SUMIFS(СВЦЭМ!$F$39:$F$782,СВЦЭМ!$A$39:$A$782,$A218,СВЦЭМ!$B$39:$B$782,T$190)+'СЕТ СН'!$F$12</f>
        <v>202.95923077</v>
      </c>
      <c r="U218" s="36">
        <f>SUMIFS(СВЦЭМ!$F$39:$F$782,СВЦЭМ!$A$39:$A$782,$A218,СВЦЭМ!$B$39:$B$782,U$190)+'СЕТ СН'!$F$12</f>
        <v>205.24427206999999</v>
      </c>
      <c r="V218" s="36">
        <f>SUMIFS(СВЦЭМ!$F$39:$F$782,СВЦЭМ!$A$39:$A$782,$A218,СВЦЭМ!$B$39:$B$782,V$190)+'СЕТ СН'!$F$12</f>
        <v>203.95176506999999</v>
      </c>
      <c r="W218" s="36">
        <f>SUMIFS(СВЦЭМ!$F$39:$F$782,СВЦЭМ!$A$39:$A$782,$A218,СВЦЭМ!$B$39:$B$782,W$190)+'СЕТ СН'!$F$12</f>
        <v>204.86674518000001</v>
      </c>
      <c r="X218" s="36">
        <f>SUMIFS(СВЦЭМ!$F$39:$F$782,СВЦЭМ!$A$39:$A$782,$A218,СВЦЭМ!$B$39:$B$782,X$190)+'СЕТ СН'!$F$12</f>
        <v>205.41544789</v>
      </c>
      <c r="Y218" s="36">
        <f>SUMIFS(СВЦЭМ!$F$39:$F$782,СВЦЭМ!$A$39:$A$782,$A218,СВЦЭМ!$B$39:$B$782,Y$190)+'СЕТ СН'!$F$12</f>
        <v>198.24730345</v>
      </c>
    </row>
    <row r="219" spans="1:25" ht="15.75" x14ac:dyDescent="0.2">
      <c r="A219" s="35">
        <f t="shared" si="5"/>
        <v>44498</v>
      </c>
      <c r="B219" s="36">
        <f>SUMIFS(СВЦЭМ!$F$39:$F$782,СВЦЭМ!$A$39:$A$782,$A219,СВЦЭМ!$B$39:$B$782,B$190)+'СЕТ СН'!$F$12</f>
        <v>247.44081793999999</v>
      </c>
      <c r="C219" s="36">
        <f>SUMIFS(СВЦЭМ!$F$39:$F$782,СВЦЭМ!$A$39:$A$782,$A219,СВЦЭМ!$B$39:$B$782,C$190)+'СЕТ СН'!$F$12</f>
        <v>250.65802701999999</v>
      </c>
      <c r="D219" s="36">
        <f>SUMIFS(СВЦЭМ!$F$39:$F$782,СВЦЭМ!$A$39:$A$782,$A219,СВЦЭМ!$B$39:$B$782,D$190)+'СЕТ СН'!$F$12</f>
        <v>242.05298612000001</v>
      </c>
      <c r="E219" s="36">
        <f>SUMIFS(СВЦЭМ!$F$39:$F$782,СВЦЭМ!$A$39:$A$782,$A219,СВЦЭМ!$B$39:$B$782,E$190)+'СЕТ СН'!$F$12</f>
        <v>237.75597137</v>
      </c>
      <c r="F219" s="36">
        <f>SUMIFS(СВЦЭМ!$F$39:$F$782,СВЦЭМ!$A$39:$A$782,$A219,СВЦЭМ!$B$39:$B$782,F$190)+'СЕТ СН'!$F$12</f>
        <v>237.78925269999999</v>
      </c>
      <c r="G219" s="36">
        <f>SUMIFS(СВЦЭМ!$F$39:$F$782,СВЦЭМ!$A$39:$A$782,$A219,СВЦЭМ!$B$39:$B$782,G$190)+'СЕТ СН'!$F$12</f>
        <v>239.76628442000001</v>
      </c>
      <c r="H219" s="36">
        <f>SUMIFS(СВЦЭМ!$F$39:$F$782,СВЦЭМ!$A$39:$A$782,$A219,СВЦЭМ!$B$39:$B$782,H$190)+'СЕТ СН'!$F$12</f>
        <v>248.87012472000001</v>
      </c>
      <c r="I219" s="36">
        <f>SUMIFS(СВЦЭМ!$F$39:$F$782,СВЦЭМ!$A$39:$A$782,$A219,СВЦЭМ!$B$39:$B$782,I$190)+'СЕТ СН'!$F$12</f>
        <v>247.84026856</v>
      </c>
      <c r="J219" s="36">
        <f>SUMIFS(СВЦЭМ!$F$39:$F$782,СВЦЭМ!$A$39:$A$782,$A219,СВЦЭМ!$B$39:$B$782,J$190)+'СЕТ СН'!$F$12</f>
        <v>226.85422256999999</v>
      </c>
      <c r="K219" s="36">
        <f>SUMIFS(СВЦЭМ!$F$39:$F$782,СВЦЭМ!$A$39:$A$782,$A219,СВЦЭМ!$B$39:$B$782,K$190)+'СЕТ СН'!$F$12</f>
        <v>198.12174547000001</v>
      </c>
      <c r="L219" s="36">
        <f>SUMIFS(СВЦЭМ!$F$39:$F$782,СВЦЭМ!$A$39:$A$782,$A219,СВЦЭМ!$B$39:$B$782,L$190)+'СЕТ СН'!$F$12</f>
        <v>184.83771400000001</v>
      </c>
      <c r="M219" s="36">
        <f>SUMIFS(СВЦЭМ!$F$39:$F$782,СВЦЭМ!$A$39:$A$782,$A219,СВЦЭМ!$B$39:$B$782,M$190)+'СЕТ СН'!$F$12</f>
        <v>190.37539100999999</v>
      </c>
      <c r="N219" s="36">
        <f>SUMIFS(СВЦЭМ!$F$39:$F$782,СВЦЭМ!$A$39:$A$782,$A219,СВЦЭМ!$B$39:$B$782,N$190)+'СЕТ СН'!$F$12</f>
        <v>191.50305599999999</v>
      </c>
      <c r="O219" s="36">
        <f>SUMIFS(СВЦЭМ!$F$39:$F$782,СВЦЭМ!$A$39:$A$782,$A219,СВЦЭМ!$B$39:$B$782,O$190)+'СЕТ СН'!$F$12</f>
        <v>192.2374724</v>
      </c>
      <c r="P219" s="36">
        <f>SUMIFS(СВЦЭМ!$F$39:$F$782,СВЦЭМ!$A$39:$A$782,$A219,СВЦЭМ!$B$39:$B$782,P$190)+'СЕТ СН'!$F$12</f>
        <v>191.55700883</v>
      </c>
      <c r="Q219" s="36">
        <f>SUMIFS(СВЦЭМ!$F$39:$F$782,СВЦЭМ!$A$39:$A$782,$A219,СВЦЭМ!$B$39:$B$782,Q$190)+'СЕТ СН'!$F$12</f>
        <v>191.7401342</v>
      </c>
      <c r="R219" s="36">
        <f>SUMIFS(СВЦЭМ!$F$39:$F$782,СВЦЭМ!$A$39:$A$782,$A219,СВЦЭМ!$B$39:$B$782,R$190)+'СЕТ СН'!$F$12</f>
        <v>188.54750695999999</v>
      </c>
      <c r="S219" s="36">
        <f>SUMIFS(СВЦЭМ!$F$39:$F$782,СВЦЭМ!$A$39:$A$782,$A219,СВЦЭМ!$B$39:$B$782,S$190)+'СЕТ СН'!$F$12</f>
        <v>185.61173117000001</v>
      </c>
      <c r="T219" s="36">
        <f>SUMIFS(СВЦЭМ!$F$39:$F$782,СВЦЭМ!$A$39:$A$782,$A219,СВЦЭМ!$B$39:$B$782,T$190)+'СЕТ СН'!$F$12</f>
        <v>178.94483195000001</v>
      </c>
      <c r="U219" s="36">
        <f>SUMIFS(СВЦЭМ!$F$39:$F$782,СВЦЭМ!$A$39:$A$782,$A219,СВЦЭМ!$B$39:$B$782,U$190)+'СЕТ СН'!$F$12</f>
        <v>171.10131455999999</v>
      </c>
      <c r="V219" s="36">
        <f>SUMIFS(СВЦЭМ!$F$39:$F$782,СВЦЭМ!$A$39:$A$782,$A219,СВЦЭМ!$B$39:$B$782,V$190)+'СЕТ СН'!$F$12</f>
        <v>169.64815951</v>
      </c>
      <c r="W219" s="36">
        <f>SUMIFS(СВЦЭМ!$F$39:$F$782,СВЦЭМ!$A$39:$A$782,$A219,СВЦЭМ!$B$39:$B$782,W$190)+'СЕТ СН'!$F$12</f>
        <v>167.59501725000001</v>
      </c>
      <c r="X219" s="36">
        <f>SUMIFS(СВЦЭМ!$F$39:$F$782,СВЦЭМ!$A$39:$A$782,$A219,СВЦЭМ!$B$39:$B$782,X$190)+'СЕТ СН'!$F$12</f>
        <v>180.19239895999999</v>
      </c>
      <c r="Y219" s="36">
        <f>SUMIFS(СВЦЭМ!$F$39:$F$782,СВЦЭМ!$A$39:$A$782,$A219,СВЦЭМ!$B$39:$B$782,Y$190)+'СЕТ СН'!$F$12</f>
        <v>183.29672868</v>
      </c>
    </row>
    <row r="220" spans="1:25" ht="15.75" x14ac:dyDescent="0.2">
      <c r="A220" s="35">
        <f t="shared" si="5"/>
        <v>44499</v>
      </c>
      <c r="B220" s="36">
        <f>SUMIFS(СВЦЭМ!$F$39:$F$782,СВЦЭМ!$A$39:$A$782,$A220,СВЦЭМ!$B$39:$B$782,B$190)+'СЕТ СН'!$F$12</f>
        <v>189.72806133</v>
      </c>
      <c r="C220" s="36">
        <f>SUMIFS(СВЦЭМ!$F$39:$F$782,СВЦЭМ!$A$39:$A$782,$A220,СВЦЭМ!$B$39:$B$782,C$190)+'СЕТ СН'!$F$12</f>
        <v>205.87224284000001</v>
      </c>
      <c r="D220" s="36">
        <f>SUMIFS(СВЦЭМ!$F$39:$F$782,СВЦЭМ!$A$39:$A$782,$A220,СВЦЭМ!$B$39:$B$782,D$190)+'СЕТ СН'!$F$12</f>
        <v>203.7301975</v>
      </c>
      <c r="E220" s="36">
        <f>SUMIFS(СВЦЭМ!$F$39:$F$782,СВЦЭМ!$A$39:$A$782,$A220,СВЦЭМ!$B$39:$B$782,E$190)+'СЕТ СН'!$F$12</f>
        <v>203.7613302</v>
      </c>
      <c r="F220" s="36">
        <f>SUMIFS(СВЦЭМ!$F$39:$F$782,СВЦЭМ!$A$39:$A$782,$A220,СВЦЭМ!$B$39:$B$782,F$190)+'СЕТ СН'!$F$12</f>
        <v>203.48913651000001</v>
      </c>
      <c r="G220" s="36">
        <f>SUMIFS(СВЦЭМ!$F$39:$F$782,СВЦЭМ!$A$39:$A$782,$A220,СВЦЭМ!$B$39:$B$782,G$190)+'СЕТ СН'!$F$12</f>
        <v>203.45342789</v>
      </c>
      <c r="H220" s="36">
        <f>SUMIFS(СВЦЭМ!$F$39:$F$782,СВЦЭМ!$A$39:$A$782,$A220,СВЦЭМ!$B$39:$B$782,H$190)+'СЕТ СН'!$F$12</f>
        <v>202.75807033000001</v>
      </c>
      <c r="I220" s="36">
        <f>SUMIFS(СВЦЭМ!$F$39:$F$782,СВЦЭМ!$A$39:$A$782,$A220,СВЦЭМ!$B$39:$B$782,I$190)+'СЕТ СН'!$F$12</f>
        <v>191.50951494</v>
      </c>
      <c r="J220" s="36">
        <f>SUMIFS(СВЦЭМ!$F$39:$F$782,СВЦЭМ!$A$39:$A$782,$A220,СВЦЭМ!$B$39:$B$782,J$190)+'СЕТ СН'!$F$12</f>
        <v>188.99330875000001</v>
      </c>
      <c r="K220" s="36">
        <f>SUMIFS(СВЦЭМ!$F$39:$F$782,СВЦЭМ!$A$39:$A$782,$A220,СВЦЭМ!$B$39:$B$782,K$190)+'СЕТ СН'!$F$12</f>
        <v>196.51690006999999</v>
      </c>
      <c r="L220" s="36">
        <f>SUMIFS(СВЦЭМ!$F$39:$F$782,СВЦЭМ!$A$39:$A$782,$A220,СВЦЭМ!$B$39:$B$782,L$190)+'СЕТ СН'!$F$12</f>
        <v>199.07227467999999</v>
      </c>
      <c r="M220" s="36">
        <f>SUMIFS(СВЦЭМ!$F$39:$F$782,СВЦЭМ!$A$39:$A$782,$A220,СВЦЭМ!$B$39:$B$782,M$190)+'СЕТ СН'!$F$12</f>
        <v>197.80172406</v>
      </c>
      <c r="N220" s="36">
        <f>SUMIFS(СВЦЭМ!$F$39:$F$782,СВЦЭМ!$A$39:$A$782,$A220,СВЦЭМ!$B$39:$B$782,N$190)+'СЕТ СН'!$F$12</f>
        <v>196.69708308</v>
      </c>
      <c r="O220" s="36">
        <f>SUMIFS(СВЦЭМ!$F$39:$F$782,СВЦЭМ!$A$39:$A$782,$A220,СВЦЭМ!$B$39:$B$782,O$190)+'СЕТ СН'!$F$12</f>
        <v>190.75448835</v>
      </c>
      <c r="P220" s="36">
        <f>SUMIFS(СВЦЭМ!$F$39:$F$782,СВЦЭМ!$A$39:$A$782,$A220,СВЦЭМ!$B$39:$B$782,P$190)+'СЕТ СН'!$F$12</f>
        <v>188.62801866000001</v>
      </c>
      <c r="Q220" s="36">
        <f>SUMIFS(СВЦЭМ!$F$39:$F$782,СВЦЭМ!$A$39:$A$782,$A220,СВЦЭМ!$B$39:$B$782,Q$190)+'СЕТ СН'!$F$12</f>
        <v>189.65148633000001</v>
      </c>
      <c r="R220" s="36">
        <f>SUMIFS(СВЦЭМ!$F$39:$F$782,СВЦЭМ!$A$39:$A$782,$A220,СВЦЭМ!$B$39:$B$782,R$190)+'СЕТ СН'!$F$12</f>
        <v>187.16635561999999</v>
      </c>
      <c r="S220" s="36">
        <f>SUMIFS(СВЦЭМ!$F$39:$F$782,СВЦЭМ!$A$39:$A$782,$A220,СВЦЭМ!$B$39:$B$782,S$190)+'СЕТ СН'!$F$12</f>
        <v>187.36319216999999</v>
      </c>
      <c r="T220" s="36">
        <f>SUMIFS(СВЦЭМ!$F$39:$F$782,СВЦЭМ!$A$39:$A$782,$A220,СВЦЭМ!$B$39:$B$782,T$190)+'СЕТ СН'!$F$12</f>
        <v>193.57215590999999</v>
      </c>
      <c r="U220" s="36">
        <f>SUMIFS(СВЦЭМ!$F$39:$F$782,СВЦЭМ!$A$39:$A$782,$A220,СВЦЭМ!$B$39:$B$782,U$190)+'СЕТ СН'!$F$12</f>
        <v>197.60733471</v>
      </c>
      <c r="V220" s="36">
        <f>SUMIFS(СВЦЭМ!$F$39:$F$782,СВЦЭМ!$A$39:$A$782,$A220,СВЦЭМ!$B$39:$B$782,V$190)+'СЕТ СН'!$F$12</f>
        <v>194.84326062</v>
      </c>
      <c r="W220" s="36">
        <f>SUMIFS(СВЦЭМ!$F$39:$F$782,СВЦЭМ!$A$39:$A$782,$A220,СВЦЭМ!$B$39:$B$782,W$190)+'СЕТ СН'!$F$12</f>
        <v>192.62156770999999</v>
      </c>
      <c r="X220" s="36">
        <f>SUMIFS(СВЦЭМ!$F$39:$F$782,СВЦЭМ!$A$39:$A$782,$A220,СВЦЭМ!$B$39:$B$782,X$190)+'СЕТ СН'!$F$12</f>
        <v>187.73785029000001</v>
      </c>
      <c r="Y220" s="36">
        <f>SUMIFS(СВЦЭМ!$F$39:$F$782,СВЦЭМ!$A$39:$A$782,$A220,СВЦЭМ!$B$39:$B$782,Y$190)+'СЕТ СН'!$F$12</f>
        <v>189.68585573999999</v>
      </c>
    </row>
    <row r="221" spans="1:25" ht="15.75" x14ac:dyDescent="0.2">
      <c r="A221" s="35">
        <f t="shared" si="5"/>
        <v>44500</v>
      </c>
      <c r="B221" s="36">
        <f>SUMIFS(СВЦЭМ!$F$39:$F$782,СВЦЭМ!$A$39:$A$782,$A221,СВЦЭМ!$B$39:$B$782,B$190)+'СЕТ СН'!$F$12</f>
        <v>187.89696423000001</v>
      </c>
      <c r="C221" s="36">
        <f>SUMIFS(СВЦЭМ!$F$39:$F$782,СВЦЭМ!$A$39:$A$782,$A221,СВЦЭМ!$B$39:$B$782,C$190)+'СЕТ СН'!$F$12</f>
        <v>202.37767172</v>
      </c>
      <c r="D221" s="36">
        <f>SUMIFS(СВЦЭМ!$F$39:$F$782,СВЦЭМ!$A$39:$A$782,$A221,СВЦЭМ!$B$39:$B$782,D$190)+'СЕТ СН'!$F$12</f>
        <v>202.66239160000001</v>
      </c>
      <c r="E221" s="36">
        <f>SUMIFS(СВЦЭМ!$F$39:$F$782,СВЦЭМ!$A$39:$A$782,$A221,СВЦЭМ!$B$39:$B$782,E$190)+'СЕТ СН'!$F$12</f>
        <v>201.31711225000001</v>
      </c>
      <c r="F221" s="36">
        <f>SUMIFS(СВЦЭМ!$F$39:$F$782,СВЦЭМ!$A$39:$A$782,$A221,СВЦЭМ!$B$39:$B$782,F$190)+'СЕТ СН'!$F$12</f>
        <v>200.68981887000001</v>
      </c>
      <c r="G221" s="36">
        <f>SUMIFS(СВЦЭМ!$F$39:$F$782,СВЦЭМ!$A$39:$A$782,$A221,СВЦЭМ!$B$39:$B$782,G$190)+'СЕТ СН'!$F$12</f>
        <v>200.45102983000001</v>
      </c>
      <c r="H221" s="36">
        <f>SUMIFS(СВЦЭМ!$F$39:$F$782,СВЦЭМ!$A$39:$A$782,$A221,СВЦЭМ!$B$39:$B$782,H$190)+'СЕТ СН'!$F$12</f>
        <v>204.39986408999999</v>
      </c>
      <c r="I221" s="36">
        <f>SUMIFS(СВЦЭМ!$F$39:$F$782,СВЦЭМ!$A$39:$A$782,$A221,СВЦЭМ!$B$39:$B$782,I$190)+'СЕТ СН'!$F$12</f>
        <v>195.76459598</v>
      </c>
      <c r="J221" s="36">
        <f>SUMIFS(СВЦЭМ!$F$39:$F$782,СВЦЭМ!$A$39:$A$782,$A221,СВЦЭМ!$B$39:$B$782,J$190)+'СЕТ СН'!$F$12</f>
        <v>191.24023198</v>
      </c>
      <c r="K221" s="36">
        <f>SUMIFS(СВЦЭМ!$F$39:$F$782,СВЦЭМ!$A$39:$A$782,$A221,СВЦЭМ!$B$39:$B$782,K$190)+'СЕТ СН'!$F$12</f>
        <v>189.71989726999999</v>
      </c>
      <c r="L221" s="36">
        <f>SUMIFS(СВЦЭМ!$F$39:$F$782,СВЦЭМ!$A$39:$A$782,$A221,СВЦЭМ!$B$39:$B$782,L$190)+'СЕТ СН'!$F$12</f>
        <v>192.41832445</v>
      </c>
      <c r="M221" s="36">
        <f>SUMIFS(СВЦЭМ!$F$39:$F$782,СВЦЭМ!$A$39:$A$782,$A221,СВЦЭМ!$B$39:$B$782,M$190)+'СЕТ СН'!$F$12</f>
        <v>191.3962281</v>
      </c>
      <c r="N221" s="36">
        <f>SUMIFS(СВЦЭМ!$F$39:$F$782,СВЦЭМ!$A$39:$A$782,$A221,СВЦЭМ!$B$39:$B$782,N$190)+'СЕТ СН'!$F$12</f>
        <v>193.90457180999999</v>
      </c>
      <c r="O221" s="36">
        <f>SUMIFS(СВЦЭМ!$F$39:$F$782,СВЦЭМ!$A$39:$A$782,$A221,СВЦЭМ!$B$39:$B$782,O$190)+'СЕТ СН'!$F$12</f>
        <v>197.03483030000001</v>
      </c>
      <c r="P221" s="36">
        <f>SUMIFS(СВЦЭМ!$F$39:$F$782,СВЦЭМ!$A$39:$A$782,$A221,СВЦЭМ!$B$39:$B$782,P$190)+'СЕТ СН'!$F$12</f>
        <v>196.82042712000001</v>
      </c>
      <c r="Q221" s="36">
        <f>SUMIFS(СВЦЭМ!$F$39:$F$782,СВЦЭМ!$A$39:$A$782,$A221,СВЦЭМ!$B$39:$B$782,Q$190)+'СЕТ СН'!$F$12</f>
        <v>195.79613884</v>
      </c>
      <c r="R221" s="36">
        <f>SUMIFS(СВЦЭМ!$F$39:$F$782,СВЦЭМ!$A$39:$A$782,$A221,СВЦЭМ!$B$39:$B$782,R$190)+'СЕТ СН'!$F$12</f>
        <v>196.24814248999999</v>
      </c>
      <c r="S221" s="36">
        <f>SUMIFS(СВЦЭМ!$F$39:$F$782,СВЦЭМ!$A$39:$A$782,$A221,СВЦЭМ!$B$39:$B$782,S$190)+'СЕТ СН'!$F$12</f>
        <v>194.13961624999999</v>
      </c>
      <c r="T221" s="36">
        <f>SUMIFS(СВЦЭМ!$F$39:$F$782,СВЦЭМ!$A$39:$A$782,$A221,СВЦЭМ!$B$39:$B$782,T$190)+'СЕТ СН'!$F$12</f>
        <v>198.82625247999999</v>
      </c>
      <c r="U221" s="36">
        <f>SUMIFS(СВЦЭМ!$F$39:$F$782,СВЦЭМ!$A$39:$A$782,$A221,СВЦЭМ!$B$39:$B$782,U$190)+'СЕТ СН'!$F$12</f>
        <v>200.35721801</v>
      </c>
      <c r="V221" s="36">
        <f>SUMIFS(СВЦЭМ!$F$39:$F$782,СВЦЭМ!$A$39:$A$782,$A221,СВЦЭМ!$B$39:$B$782,V$190)+'СЕТ СН'!$F$12</f>
        <v>198.13773850999999</v>
      </c>
      <c r="W221" s="36">
        <f>SUMIFS(СВЦЭМ!$F$39:$F$782,СВЦЭМ!$A$39:$A$782,$A221,СВЦЭМ!$B$39:$B$782,W$190)+'СЕТ СН'!$F$12</f>
        <v>195.14359049000001</v>
      </c>
      <c r="X221" s="36">
        <f>SUMIFS(СВЦЭМ!$F$39:$F$782,СВЦЭМ!$A$39:$A$782,$A221,СВЦЭМ!$B$39:$B$782,X$190)+'СЕТ СН'!$F$12</f>
        <v>190.36134680000001</v>
      </c>
      <c r="Y221" s="36">
        <f>SUMIFS(СВЦЭМ!$F$39:$F$782,СВЦЭМ!$A$39:$A$782,$A221,СВЦЭМ!$B$39:$B$782,Y$190)+'СЕТ СН'!$F$12</f>
        <v>192.61862367000001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44471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44472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44473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44474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44475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44476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44477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44478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44479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44480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44481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44482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44483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44484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44485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44486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44487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44488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44489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44490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44491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44492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44493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44494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44495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44496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44497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44498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44499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44500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44471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44472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44473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44474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44475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44476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44477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44478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44479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44480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44481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44482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44483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44484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44485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44486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44487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44488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44489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44490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44491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44492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44493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44494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44495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44496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44497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44498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44499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44500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44471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44472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44473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44474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44475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44476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44477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44478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44479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44480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44481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44482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44483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44484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44485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44486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44487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44488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44489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44490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44491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44492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44493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44494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44495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44496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44497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44498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44499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44500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44471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44472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44473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44474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44475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44476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44477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44478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44479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44480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44481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44482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44483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44484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44485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44486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44487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44488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44489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44490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44491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44492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44493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44494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44495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44496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44497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44498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44499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44500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44471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44472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44473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44474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44475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44476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44477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44478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44479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44480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44481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44482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44483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44484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44485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44486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44487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44488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44489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44490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44491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44492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44493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44494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44495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44496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44497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44498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44499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44500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44471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44472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44473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44474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44475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44476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44477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44478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44479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44480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44481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44482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44483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44484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44485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44486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44487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44488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44489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44490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44491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44492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44493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44494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44495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44496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44497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44498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44499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44500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17.00353758</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436235.88021778583</v>
      </c>
      <c r="O439" s="126"/>
      <c r="P439" s="125">
        <f>СВЦЭМ!$D$12+'СЕТ СН'!$F$10-'СЕТ СН'!$G$24</f>
        <v>436235.88021778583</v>
      </c>
      <c r="Q439" s="126"/>
      <c r="R439" s="125">
        <f>СВЦЭМ!$D$12+'СЕТ СН'!$F$10-'СЕТ СН'!$H$24</f>
        <v>436235.88021778583</v>
      </c>
      <c r="S439" s="126"/>
      <c r="T439" s="125">
        <f>СВЦЭМ!$D$12+'СЕТ СН'!$F$10-'СЕТ СН'!$I$24</f>
        <v>436235.88021778583</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921252.81</v>
      </c>
      <c r="O443" s="140"/>
      <c r="P443" s="140">
        <f>'СЕТ СН'!$G$7</f>
        <v>1390504.25</v>
      </c>
      <c r="Q443" s="140"/>
      <c r="R443" s="140">
        <f>'СЕТ СН'!$H$7</f>
        <v>1121579.57</v>
      </c>
      <c r="S443" s="140"/>
      <c r="T443" s="140">
        <f>'СЕТ СН'!$I$7</f>
        <v>908172.80000000005</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9" sqref="F3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19" sqref="I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147</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5.3907092399999996</v>
      </c>
    </row>
    <row r="11" spans="1:4" ht="66" customHeight="1" x14ac:dyDescent="0.2">
      <c r="A11" s="159" t="s">
        <v>93</v>
      </c>
      <c r="B11" s="160"/>
      <c r="C11" s="73"/>
      <c r="D11" s="74">
        <v>1076.9257081200001</v>
      </c>
    </row>
    <row r="12" spans="1:4" ht="30" customHeight="1" x14ac:dyDescent="0.2">
      <c r="A12" s="159" t="s">
        <v>94</v>
      </c>
      <c r="B12" s="160"/>
      <c r="C12" s="73"/>
      <c r="D12" s="75">
        <v>436235.88021778583</v>
      </c>
    </row>
    <row r="13" spans="1:4" ht="30" customHeight="1" x14ac:dyDescent="0.2">
      <c r="A13" s="159" t="s">
        <v>95</v>
      </c>
      <c r="B13" s="160"/>
      <c r="C13" s="73"/>
      <c r="D13" s="76"/>
    </row>
    <row r="14" spans="1:4" ht="15" customHeight="1" x14ac:dyDescent="0.2">
      <c r="A14" s="163" t="s">
        <v>96</v>
      </c>
      <c r="B14" s="164"/>
      <c r="C14" s="73"/>
      <c r="D14" s="74">
        <v>1110.5616486700001</v>
      </c>
    </row>
    <row r="15" spans="1:4" ht="15" customHeight="1" x14ac:dyDescent="0.2">
      <c r="A15" s="163" t="s">
        <v>97</v>
      </c>
      <c r="B15" s="164"/>
      <c r="C15" s="73"/>
      <c r="D15" s="74">
        <v>1552.2810475599999</v>
      </c>
    </row>
    <row r="16" spans="1:4" ht="15" customHeight="1" x14ac:dyDescent="0.2">
      <c r="A16" s="163" t="s">
        <v>98</v>
      </c>
      <c r="B16" s="164"/>
      <c r="C16" s="73"/>
      <c r="D16" s="74">
        <v>2518.7031761600001</v>
      </c>
    </row>
    <row r="17" spans="1:4" ht="15" customHeight="1" x14ac:dyDescent="0.2">
      <c r="A17" s="163" t="s">
        <v>99</v>
      </c>
      <c r="B17" s="164"/>
      <c r="C17" s="73"/>
      <c r="D17" s="74">
        <v>1863.48395506</v>
      </c>
    </row>
    <row r="18" spans="1:4" ht="52.5" customHeight="1" x14ac:dyDescent="0.2">
      <c r="A18" s="159" t="s">
        <v>100</v>
      </c>
      <c r="B18" s="160"/>
      <c r="C18" s="73"/>
      <c r="D18" s="74">
        <v>17.00353758</v>
      </c>
    </row>
    <row r="19" spans="1:4" ht="52.5" customHeight="1" x14ac:dyDescent="0.25">
      <c r="A19" s="159" t="s">
        <v>141</v>
      </c>
      <c r="B19" s="160"/>
      <c r="C19" s="81"/>
      <c r="D19" s="74">
        <v>1051.1812376</v>
      </c>
    </row>
    <row r="20" spans="1:4" ht="52.5" customHeight="1" x14ac:dyDescent="0.25">
      <c r="A20" s="159" t="s">
        <v>142</v>
      </c>
      <c r="B20" s="160"/>
      <c r="C20" s="81"/>
      <c r="D20" s="99"/>
    </row>
    <row r="21" spans="1:4" ht="52.5" customHeight="1" x14ac:dyDescent="0.25">
      <c r="A21" s="163" t="s">
        <v>143</v>
      </c>
      <c r="B21" s="164"/>
      <c r="C21" s="81"/>
      <c r="D21" s="74">
        <v>1084.5295675499999</v>
      </c>
    </row>
    <row r="22" spans="1:4" ht="52.5" customHeight="1" x14ac:dyDescent="0.25">
      <c r="A22" s="163" t="s">
        <v>144</v>
      </c>
      <c r="B22" s="164"/>
      <c r="C22" s="81"/>
      <c r="D22" s="74">
        <v>1040.1029892900001</v>
      </c>
    </row>
    <row r="23" spans="1:4" ht="52.5" customHeight="1" x14ac:dyDescent="0.25">
      <c r="A23" s="163" t="s">
        <v>145</v>
      </c>
      <c r="B23" s="164"/>
      <c r="C23" s="81"/>
      <c r="D23" s="74">
        <v>1008.78703582</v>
      </c>
    </row>
    <row r="24" spans="1:4" ht="52.5" customHeight="1" x14ac:dyDescent="0.25">
      <c r="A24" s="163" t="s">
        <v>146</v>
      </c>
      <c r="B24" s="164"/>
      <c r="C24" s="81"/>
      <c r="D24" s="74">
        <v>1029.7730430199999</v>
      </c>
    </row>
    <row r="25" spans="1:4" ht="15" customHeight="1" x14ac:dyDescent="0.2">
      <c r="A25" s="69" t="s">
        <v>101</v>
      </c>
      <c r="B25" s="70"/>
      <c r="C25" s="77"/>
      <c r="D25" s="78"/>
    </row>
    <row r="26" spans="1:4" ht="30" customHeight="1" x14ac:dyDescent="0.2">
      <c r="A26" s="159" t="s">
        <v>102</v>
      </c>
      <c r="B26" s="160"/>
      <c r="C26" s="73"/>
      <c r="D26" s="79">
        <v>482.81599999999997</v>
      </c>
    </row>
    <row r="27" spans="1:4" ht="30" customHeight="1" x14ac:dyDescent="0.2">
      <c r="A27" s="159" t="s">
        <v>103</v>
      </c>
      <c r="B27" s="160"/>
      <c r="C27" s="80"/>
      <c r="D27" s="79">
        <v>0.55100000000000005</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1.11560051338E-3</v>
      </c>
    </row>
    <row r="32" spans="1:4" ht="15" customHeight="1" x14ac:dyDescent="0.25">
      <c r="A32" s="163" t="s">
        <v>98</v>
      </c>
      <c r="B32" s="164"/>
      <c r="C32" s="81"/>
      <c r="D32" s="82">
        <v>3.4023825155289999E-3</v>
      </c>
    </row>
    <row r="33" spans="1:6" ht="15" customHeight="1" x14ac:dyDescent="0.25">
      <c r="A33" s="163" t="s">
        <v>99</v>
      </c>
      <c r="B33" s="164"/>
      <c r="C33" s="81"/>
      <c r="D33" s="82">
        <v>1.8525429598319999E-3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148</v>
      </c>
      <c r="B39" s="83">
        <v>1</v>
      </c>
      <c r="C39" s="84">
        <v>924.93944528999998</v>
      </c>
      <c r="D39" s="84">
        <v>896.60413105999999</v>
      </c>
      <c r="E39" s="84">
        <v>172.50558946000001</v>
      </c>
      <c r="F39" s="84">
        <v>172.50558946000001</v>
      </c>
    </row>
    <row r="40" spans="1:6" ht="12.75" customHeight="1" x14ac:dyDescent="0.2">
      <c r="A40" s="83" t="s">
        <v>148</v>
      </c>
      <c r="B40" s="83">
        <v>2</v>
      </c>
      <c r="C40" s="84">
        <v>953.71932374999994</v>
      </c>
      <c r="D40" s="84">
        <v>927.93665011999997</v>
      </c>
      <c r="E40" s="84">
        <v>178.53392959000001</v>
      </c>
      <c r="F40" s="84">
        <v>178.53392959000001</v>
      </c>
    </row>
    <row r="41" spans="1:6" ht="12.75" customHeight="1" x14ac:dyDescent="0.2">
      <c r="A41" s="83" t="s">
        <v>148</v>
      </c>
      <c r="B41" s="83">
        <v>3</v>
      </c>
      <c r="C41" s="84">
        <v>1021.5004963600001</v>
      </c>
      <c r="D41" s="84">
        <v>996.33902965000004</v>
      </c>
      <c r="E41" s="84">
        <v>191.69446766999999</v>
      </c>
      <c r="F41" s="84">
        <v>191.69446766999999</v>
      </c>
    </row>
    <row r="42" spans="1:6" ht="12.75" customHeight="1" x14ac:dyDescent="0.2">
      <c r="A42" s="83" t="s">
        <v>148</v>
      </c>
      <c r="B42" s="83">
        <v>4</v>
      </c>
      <c r="C42" s="84">
        <v>1045.9805059299999</v>
      </c>
      <c r="D42" s="84">
        <v>1017.50929224</v>
      </c>
      <c r="E42" s="84">
        <v>195.76760150999999</v>
      </c>
      <c r="F42" s="84">
        <v>195.76760150999999</v>
      </c>
    </row>
    <row r="43" spans="1:6" ht="12.75" customHeight="1" x14ac:dyDescent="0.2">
      <c r="A43" s="83" t="s">
        <v>148</v>
      </c>
      <c r="B43" s="83">
        <v>5</v>
      </c>
      <c r="C43" s="84">
        <v>1063.23365898</v>
      </c>
      <c r="D43" s="84">
        <v>1026.20346623</v>
      </c>
      <c r="E43" s="84">
        <v>197.44035044</v>
      </c>
      <c r="F43" s="84">
        <v>197.44035044</v>
      </c>
    </row>
    <row r="44" spans="1:6" ht="12.75" customHeight="1" x14ac:dyDescent="0.2">
      <c r="A44" s="83" t="s">
        <v>148</v>
      </c>
      <c r="B44" s="83">
        <v>6</v>
      </c>
      <c r="C44" s="84">
        <v>1051.71983804</v>
      </c>
      <c r="D44" s="84">
        <v>1016.33497521</v>
      </c>
      <c r="E44" s="84">
        <v>195.54166427999999</v>
      </c>
      <c r="F44" s="84">
        <v>195.54166427999999</v>
      </c>
    </row>
    <row r="45" spans="1:6" ht="12.75" customHeight="1" x14ac:dyDescent="0.2">
      <c r="A45" s="83" t="s">
        <v>148</v>
      </c>
      <c r="B45" s="83">
        <v>7</v>
      </c>
      <c r="C45" s="84">
        <v>1022.27443362</v>
      </c>
      <c r="D45" s="84">
        <v>991.70203722999997</v>
      </c>
      <c r="E45" s="84">
        <v>190.80231573</v>
      </c>
      <c r="F45" s="84">
        <v>190.80231573</v>
      </c>
    </row>
    <row r="46" spans="1:6" ht="12.75" customHeight="1" x14ac:dyDescent="0.2">
      <c r="A46" s="83" t="s">
        <v>148</v>
      </c>
      <c r="B46" s="83">
        <v>8</v>
      </c>
      <c r="C46" s="84">
        <v>1006.01317592</v>
      </c>
      <c r="D46" s="84">
        <v>982.66231596</v>
      </c>
      <c r="E46" s="84">
        <v>189.06308390000001</v>
      </c>
      <c r="F46" s="84">
        <v>189.06308390000001</v>
      </c>
    </row>
    <row r="47" spans="1:6" ht="12.75" customHeight="1" x14ac:dyDescent="0.2">
      <c r="A47" s="83" t="s">
        <v>148</v>
      </c>
      <c r="B47" s="83">
        <v>9</v>
      </c>
      <c r="C47" s="84">
        <v>929.07450908999999</v>
      </c>
      <c r="D47" s="84">
        <v>906.48486474000003</v>
      </c>
      <c r="E47" s="84">
        <v>174.4066311</v>
      </c>
      <c r="F47" s="84">
        <v>174.4066311</v>
      </c>
    </row>
    <row r="48" spans="1:6" ht="12.75" customHeight="1" x14ac:dyDescent="0.2">
      <c r="A48" s="83" t="s">
        <v>148</v>
      </c>
      <c r="B48" s="83">
        <v>10</v>
      </c>
      <c r="C48" s="84">
        <v>952.25245789999997</v>
      </c>
      <c r="D48" s="84">
        <v>929.97060572999999</v>
      </c>
      <c r="E48" s="84">
        <v>178.92526028</v>
      </c>
      <c r="F48" s="84">
        <v>178.92526028</v>
      </c>
    </row>
    <row r="49" spans="1:6" ht="12.75" customHeight="1" x14ac:dyDescent="0.2">
      <c r="A49" s="83" t="s">
        <v>148</v>
      </c>
      <c r="B49" s="83">
        <v>11</v>
      </c>
      <c r="C49" s="84">
        <v>954.16938346999996</v>
      </c>
      <c r="D49" s="84">
        <v>930.36714522</v>
      </c>
      <c r="E49" s="84">
        <v>179.00155401999999</v>
      </c>
      <c r="F49" s="84">
        <v>179.00155401999999</v>
      </c>
    </row>
    <row r="50" spans="1:6" ht="12.75" customHeight="1" x14ac:dyDescent="0.2">
      <c r="A50" s="83" t="s">
        <v>148</v>
      </c>
      <c r="B50" s="83">
        <v>12</v>
      </c>
      <c r="C50" s="84">
        <v>933.19281581999996</v>
      </c>
      <c r="D50" s="84">
        <v>911.87616232000005</v>
      </c>
      <c r="E50" s="84">
        <v>175.44391046999999</v>
      </c>
      <c r="F50" s="84">
        <v>175.44391046999999</v>
      </c>
    </row>
    <row r="51" spans="1:6" ht="12.75" customHeight="1" x14ac:dyDescent="0.2">
      <c r="A51" s="83" t="s">
        <v>148</v>
      </c>
      <c r="B51" s="83">
        <v>13</v>
      </c>
      <c r="C51" s="84">
        <v>925.94091515000002</v>
      </c>
      <c r="D51" s="84">
        <v>903.02306891000001</v>
      </c>
      <c r="E51" s="84">
        <v>173.74058561999999</v>
      </c>
      <c r="F51" s="84">
        <v>173.74058561999999</v>
      </c>
    </row>
    <row r="52" spans="1:6" ht="12.75" customHeight="1" x14ac:dyDescent="0.2">
      <c r="A52" s="83" t="s">
        <v>148</v>
      </c>
      <c r="B52" s="83">
        <v>14</v>
      </c>
      <c r="C52" s="84">
        <v>921.83010249999995</v>
      </c>
      <c r="D52" s="84">
        <v>893.96062361999998</v>
      </c>
      <c r="E52" s="84">
        <v>171.99698171</v>
      </c>
      <c r="F52" s="84">
        <v>171.99698171</v>
      </c>
    </row>
    <row r="53" spans="1:6" ht="12.75" customHeight="1" x14ac:dyDescent="0.2">
      <c r="A53" s="83" t="s">
        <v>148</v>
      </c>
      <c r="B53" s="83">
        <v>15</v>
      </c>
      <c r="C53" s="84">
        <v>929.79624273000002</v>
      </c>
      <c r="D53" s="84">
        <v>900.39545224000005</v>
      </c>
      <c r="E53" s="84">
        <v>173.23503522999999</v>
      </c>
      <c r="F53" s="84">
        <v>173.23503522999999</v>
      </c>
    </row>
    <row r="54" spans="1:6" ht="12.75" customHeight="1" x14ac:dyDescent="0.2">
      <c r="A54" s="83" t="s">
        <v>148</v>
      </c>
      <c r="B54" s="83">
        <v>16</v>
      </c>
      <c r="C54" s="84">
        <v>929.48197459000005</v>
      </c>
      <c r="D54" s="84">
        <v>896.24927267999999</v>
      </c>
      <c r="E54" s="84">
        <v>172.43731511999999</v>
      </c>
      <c r="F54" s="84">
        <v>172.43731511999999</v>
      </c>
    </row>
    <row r="55" spans="1:6" ht="12.75" customHeight="1" x14ac:dyDescent="0.2">
      <c r="A55" s="83" t="s">
        <v>148</v>
      </c>
      <c r="B55" s="83">
        <v>17</v>
      </c>
      <c r="C55" s="84">
        <v>925.20914075999997</v>
      </c>
      <c r="D55" s="84">
        <v>892.36312606000001</v>
      </c>
      <c r="E55" s="84">
        <v>171.68962504000001</v>
      </c>
      <c r="F55" s="84">
        <v>171.68962504000001</v>
      </c>
    </row>
    <row r="56" spans="1:6" ht="12.75" customHeight="1" x14ac:dyDescent="0.2">
      <c r="A56" s="83" t="s">
        <v>148</v>
      </c>
      <c r="B56" s="83">
        <v>18</v>
      </c>
      <c r="C56" s="84">
        <v>910.48809839</v>
      </c>
      <c r="D56" s="84">
        <v>890.56445341000006</v>
      </c>
      <c r="E56" s="84">
        <v>171.34356252000001</v>
      </c>
      <c r="F56" s="84">
        <v>171.34356252000001</v>
      </c>
    </row>
    <row r="57" spans="1:6" ht="12.75" customHeight="1" x14ac:dyDescent="0.2">
      <c r="A57" s="83" t="s">
        <v>148</v>
      </c>
      <c r="B57" s="83">
        <v>19</v>
      </c>
      <c r="C57" s="84">
        <v>902.29583948000004</v>
      </c>
      <c r="D57" s="84">
        <v>880.87028643999997</v>
      </c>
      <c r="E57" s="84">
        <v>169.4784161</v>
      </c>
      <c r="F57" s="84">
        <v>169.4784161</v>
      </c>
    </row>
    <row r="58" spans="1:6" ht="12.75" customHeight="1" x14ac:dyDescent="0.2">
      <c r="A58" s="83" t="s">
        <v>148</v>
      </c>
      <c r="B58" s="83">
        <v>20</v>
      </c>
      <c r="C58" s="84">
        <v>874.05172001000005</v>
      </c>
      <c r="D58" s="84">
        <v>852.40576534000002</v>
      </c>
      <c r="E58" s="84">
        <v>164.00187543000001</v>
      </c>
      <c r="F58" s="84">
        <v>164.00187543000001</v>
      </c>
    </row>
    <row r="59" spans="1:6" ht="12.75" customHeight="1" x14ac:dyDescent="0.2">
      <c r="A59" s="83" t="s">
        <v>148</v>
      </c>
      <c r="B59" s="83">
        <v>21</v>
      </c>
      <c r="C59" s="84">
        <v>845.68150369</v>
      </c>
      <c r="D59" s="84">
        <v>823.58032537999998</v>
      </c>
      <c r="E59" s="84">
        <v>158.45589437999999</v>
      </c>
      <c r="F59" s="84">
        <v>158.45589437999999</v>
      </c>
    </row>
    <row r="60" spans="1:6" ht="12.75" customHeight="1" x14ac:dyDescent="0.2">
      <c r="A60" s="83" t="s">
        <v>148</v>
      </c>
      <c r="B60" s="83">
        <v>22</v>
      </c>
      <c r="C60" s="84">
        <v>857.64339245999997</v>
      </c>
      <c r="D60" s="84">
        <v>835.21914991999995</v>
      </c>
      <c r="E60" s="84">
        <v>160.69519066000001</v>
      </c>
      <c r="F60" s="84">
        <v>160.69519066000001</v>
      </c>
    </row>
    <row r="61" spans="1:6" ht="12.75" customHeight="1" x14ac:dyDescent="0.2">
      <c r="A61" s="83" t="s">
        <v>148</v>
      </c>
      <c r="B61" s="83">
        <v>23</v>
      </c>
      <c r="C61" s="84">
        <v>886.96203330000003</v>
      </c>
      <c r="D61" s="84">
        <v>864.84685878000005</v>
      </c>
      <c r="E61" s="84">
        <v>166.3955273</v>
      </c>
      <c r="F61" s="84">
        <v>166.3955273</v>
      </c>
    </row>
    <row r="62" spans="1:6" ht="12.75" customHeight="1" x14ac:dyDescent="0.2">
      <c r="A62" s="83" t="s">
        <v>148</v>
      </c>
      <c r="B62" s="83">
        <v>24</v>
      </c>
      <c r="C62" s="84">
        <v>916.27787001000002</v>
      </c>
      <c r="D62" s="84">
        <v>894.32779264999999</v>
      </c>
      <c r="E62" s="84">
        <v>172.06762459999999</v>
      </c>
      <c r="F62" s="84">
        <v>172.06762459999999</v>
      </c>
    </row>
    <row r="63" spans="1:6" ht="12.75" customHeight="1" x14ac:dyDescent="0.2">
      <c r="A63" s="83" t="s">
        <v>149</v>
      </c>
      <c r="B63" s="83">
        <v>1</v>
      </c>
      <c r="C63" s="84">
        <v>991.49477408999996</v>
      </c>
      <c r="D63" s="84">
        <v>966.28102395999997</v>
      </c>
      <c r="E63" s="84">
        <v>185.91134242000001</v>
      </c>
      <c r="F63" s="84">
        <v>185.91134242000001</v>
      </c>
    </row>
    <row r="64" spans="1:6" ht="12.75" customHeight="1" x14ac:dyDescent="0.2">
      <c r="A64" s="83" t="s">
        <v>149</v>
      </c>
      <c r="B64" s="83">
        <v>2</v>
      </c>
      <c r="C64" s="84">
        <v>1028.1755685000001</v>
      </c>
      <c r="D64" s="84">
        <v>1003.87181854</v>
      </c>
      <c r="E64" s="84">
        <v>193.14376747</v>
      </c>
      <c r="F64" s="84">
        <v>193.14376747</v>
      </c>
    </row>
    <row r="65" spans="1:6" ht="12.75" customHeight="1" x14ac:dyDescent="0.2">
      <c r="A65" s="83" t="s">
        <v>149</v>
      </c>
      <c r="B65" s="83">
        <v>3</v>
      </c>
      <c r="C65" s="84">
        <v>1063.49563908</v>
      </c>
      <c r="D65" s="84">
        <v>1041.0512371899999</v>
      </c>
      <c r="E65" s="84">
        <v>200.29704426999999</v>
      </c>
      <c r="F65" s="84">
        <v>200.29704426999999</v>
      </c>
    </row>
    <row r="66" spans="1:6" ht="12.75" customHeight="1" x14ac:dyDescent="0.2">
      <c r="A66" s="83" t="s">
        <v>149</v>
      </c>
      <c r="B66" s="83">
        <v>4</v>
      </c>
      <c r="C66" s="84">
        <v>1084.20236376</v>
      </c>
      <c r="D66" s="84">
        <v>1059.4539995600001</v>
      </c>
      <c r="E66" s="84">
        <v>203.83771429000001</v>
      </c>
      <c r="F66" s="84">
        <v>203.83771429000001</v>
      </c>
    </row>
    <row r="67" spans="1:6" ht="12.75" customHeight="1" x14ac:dyDescent="0.2">
      <c r="A67" s="83" t="s">
        <v>149</v>
      </c>
      <c r="B67" s="83">
        <v>5</v>
      </c>
      <c r="C67" s="84">
        <v>1087.76040545</v>
      </c>
      <c r="D67" s="84">
        <v>1057.7742887899999</v>
      </c>
      <c r="E67" s="84">
        <v>203.51453989999999</v>
      </c>
      <c r="F67" s="84">
        <v>203.51453989999999</v>
      </c>
    </row>
    <row r="68" spans="1:6" ht="12.75" customHeight="1" x14ac:dyDescent="0.2">
      <c r="A68" s="83" t="s">
        <v>149</v>
      </c>
      <c r="B68" s="83">
        <v>6</v>
      </c>
      <c r="C68" s="84">
        <v>1078.08986521</v>
      </c>
      <c r="D68" s="84">
        <v>1047.9614977900001</v>
      </c>
      <c r="E68" s="84">
        <v>201.62657035000001</v>
      </c>
      <c r="F68" s="84">
        <v>201.62657035000001</v>
      </c>
    </row>
    <row r="69" spans="1:6" ht="12.75" customHeight="1" x14ac:dyDescent="0.2">
      <c r="A69" s="83" t="s">
        <v>149</v>
      </c>
      <c r="B69" s="83">
        <v>7</v>
      </c>
      <c r="C69" s="84">
        <v>1015.62077963</v>
      </c>
      <c r="D69" s="84">
        <v>986.24166578999996</v>
      </c>
      <c r="E69" s="84">
        <v>189.75174663000001</v>
      </c>
      <c r="F69" s="84">
        <v>189.75174663000001</v>
      </c>
    </row>
    <row r="70" spans="1:6" ht="12.75" customHeight="1" x14ac:dyDescent="0.2">
      <c r="A70" s="83" t="s">
        <v>149</v>
      </c>
      <c r="B70" s="83">
        <v>8</v>
      </c>
      <c r="C70" s="84">
        <v>959.16460806999999</v>
      </c>
      <c r="D70" s="84">
        <v>934.22183453000002</v>
      </c>
      <c r="E70" s="84">
        <v>179.74319174999999</v>
      </c>
      <c r="F70" s="84">
        <v>179.74319174999999</v>
      </c>
    </row>
    <row r="71" spans="1:6" ht="12.75" customHeight="1" x14ac:dyDescent="0.2">
      <c r="A71" s="83" t="s">
        <v>149</v>
      </c>
      <c r="B71" s="83">
        <v>9</v>
      </c>
      <c r="C71" s="84">
        <v>876.12402430999998</v>
      </c>
      <c r="D71" s="84">
        <v>854.05759279999995</v>
      </c>
      <c r="E71" s="84">
        <v>164.31968509999999</v>
      </c>
      <c r="F71" s="84">
        <v>164.31968509999999</v>
      </c>
    </row>
    <row r="72" spans="1:6" ht="12.75" customHeight="1" x14ac:dyDescent="0.2">
      <c r="A72" s="83" t="s">
        <v>149</v>
      </c>
      <c r="B72" s="83">
        <v>10</v>
      </c>
      <c r="C72" s="84">
        <v>871.75474563</v>
      </c>
      <c r="D72" s="84">
        <v>847.81649259999995</v>
      </c>
      <c r="E72" s="84">
        <v>163.1189047</v>
      </c>
      <c r="F72" s="84">
        <v>163.1189047</v>
      </c>
    </row>
    <row r="73" spans="1:6" ht="12.75" customHeight="1" x14ac:dyDescent="0.2">
      <c r="A73" s="83" t="s">
        <v>149</v>
      </c>
      <c r="B73" s="83">
        <v>11</v>
      </c>
      <c r="C73" s="84">
        <v>882.01064373999998</v>
      </c>
      <c r="D73" s="84">
        <v>855.11880393000001</v>
      </c>
      <c r="E73" s="84">
        <v>164.52386089000001</v>
      </c>
      <c r="F73" s="84">
        <v>164.52386089000001</v>
      </c>
    </row>
    <row r="74" spans="1:6" ht="12.75" customHeight="1" x14ac:dyDescent="0.2">
      <c r="A74" s="83" t="s">
        <v>149</v>
      </c>
      <c r="B74" s="83">
        <v>12</v>
      </c>
      <c r="C74" s="84">
        <v>869.47336317999998</v>
      </c>
      <c r="D74" s="84">
        <v>846.72330678000003</v>
      </c>
      <c r="E74" s="84">
        <v>162.90857702</v>
      </c>
      <c r="F74" s="84">
        <v>162.90857702</v>
      </c>
    </row>
    <row r="75" spans="1:6" ht="12.75" customHeight="1" x14ac:dyDescent="0.2">
      <c r="A75" s="83" t="s">
        <v>149</v>
      </c>
      <c r="B75" s="83">
        <v>13</v>
      </c>
      <c r="C75" s="84">
        <v>859.06381841999996</v>
      </c>
      <c r="D75" s="84">
        <v>837.13923377000003</v>
      </c>
      <c r="E75" s="84">
        <v>161.06461254999999</v>
      </c>
      <c r="F75" s="84">
        <v>161.06461254999999</v>
      </c>
    </row>
    <row r="76" spans="1:6" ht="12.75" customHeight="1" x14ac:dyDescent="0.2">
      <c r="A76" s="83" t="s">
        <v>149</v>
      </c>
      <c r="B76" s="83">
        <v>14</v>
      </c>
      <c r="C76" s="84">
        <v>872.75971415000004</v>
      </c>
      <c r="D76" s="84">
        <v>842.46097455999995</v>
      </c>
      <c r="E76" s="84">
        <v>162.08850927</v>
      </c>
      <c r="F76" s="84">
        <v>162.08850927</v>
      </c>
    </row>
    <row r="77" spans="1:6" ht="12.75" customHeight="1" x14ac:dyDescent="0.2">
      <c r="A77" s="83" t="s">
        <v>149</v>
      </c>
      <c r="B77" s="83">
        <v>15</v>
      </c>
      <c r="C77" s="84">
        <v>901.05738602999998</v>
      </c>
      <c r="D77" s="84">
        <v>861.54530918</v>
      </c>
      <c r="E77" s="84">
        <v>165.760313</v>
      </c>
      <c r="F77" s="84">
        <v>165.760313</v>
      </c>
    </row>
    <row r="78" spans="1:6" ht="12.75" customHeight="1" x14ac:dyDescent="0.2">
      <c r="A78" s="83" t="s">
        <v>149</v>
      </c>
      <c r="B78" s="83">
        <v>16</v>
      </c>
      <c r="C78" s="84">
        <v>902.86458563999997</v>
      </c>
      <c r="D78" s="84">
        <v>864.02034628000001</v>
      </c>
      <c r="E78" s="84">
        <v>166.23650726</v>
      </c>
      <c r="F78" s="84">
        <v>166.23650726</v>
      </c>
    </row>
    <row r="79" spans="1:6" ht="12.75" customHeight="1" x14ac:dyDescent="0.2">
      <c r="A79" s="83" t="s">
        <v>149</v>
      </c>
      <c r="B79" s="83">
        <v>17</v>
      </c>
      <c r="C79" s="84">
        <v>899.27056181</v>
      </c>
      <c r="D79" s="84">
        <v>866.32601463000003</v>
      </c>
      <c r="E79" s="84">
        <v>166.68011516000001</v>
      </c>
      <c r="F79" s="84">
        <v>166.68011516000001</v>
      </c>
    </row>
    <row r="80" spans="1:6" ht="12.75" customHeight="1" x14ac:dyDescent="0.2">
      <c r="A80" s="83" t="s">
        <v>149</v>
      </c>
      <c r="B80" s="83">
        <v>18</v>
      </c>
      <c r="C80" s="84">
        <v>909.01579430000004</v>
      </c>
      <c r="D80" s="84">
        <v>880.34635444000003</v>
      </c>
      <c r="E80" s="84">
        <v>169.37761219000001</v>
      </c>
      <c r="F80" s="84">
        <v>169.37761219000001</v>
      </c>
    </row>
    <row r="81" spans="1:6" ht="12.75" customHeight="1" x14ac:dyDescent="0.2">
      <c r="A81" s="83" t="s">
        <v>149</v>
      </c>
      <c r="B81" s="83">
        <v>19</v>
      </c>
      <c r="C81" s="84">
        <v>882.42065726999999</v>
      </c>
      <c r="D81" s="84">
        <v>851.75131032000002</v>
      </c>
      <c r="E81" s="84">
        <v>163.87595904</v>
      </c>
      <c r="F81" s="84">
        <v>163.87595904</v>
      </c>
    </row>
    <row r="82" spans="1:6" ht="12.75" customHeight="1" x14ac:dyDescent="0.2">
      <c r="A82" s="83" t="s">
        <v>149</v>
      </c>
      <c r="B82" s="83">
        <v>20</v>
      </c>
      <c r="C82" s="84">
        <v>863.56635073999996</v>
      </c>
      <c r="D82" s="84">
        <v>837.15970668</v>
      </c>
      <c r="E82" s="84">
        <v>161.06855150999999</v>
      </c>
      <c r="F82" s="84">
        <v>161.06855150999999</v>
      </c>
    </row>
    <row r="83" spans="1:6" ht="12.75" customHeight="1" x14ac:dyDescent="0.2">
      <c r="A83" s="83" t="s">
        <v>149</v>
      </c>
      <c r="B83" s="83">
        <v>21</v>
      </c>
      <c r="C83" s="84">
        <v>871.98042086999999</v>
      </c>
      <c r="D83" s="84">
        <v>843.08769519999998</v>
      </c>
      <c r="E83" s="84">
        <v>162.20908958999999</v>
      </c>
      <c r="F83" s="84">
        <v>162.20908958999999</v>
      </c>
    </row>
    <row r="84" spans="1:6" ht="12.75" customHeight="1" x14ac:dyDescent="0.2">
      <c r="A84" s="83" t="s">
        <v>149</v>
      </c>
      <c r="B84" s="83">
        <v>22</v>
      </c>
      <c r="C84" s="84">
        <v>865.63937681000004</v>
      </c>
      <c r="D84" s="84">
        <v>831.63870626999994</v>
      </c>
      <c r="E84" s="84">
        <v>160.00631747</v>
      </c>
      <c r="F84" s="84">
        <v>160.00631747</v>
      </c>
    </row>
    <row r="85" spans="1:6" ht="12.75" customHeight="1" x14ac:dyDescent="0.2">
      <c r="A85" s="83" t="s">
        <v>149</v>
      </c>
      <c r="B85" s="83">
        <v>23</v>
      </c>
      <c r="C85" s="84">
        <v>964.98812151000004</v>
      </c>
      <c r="D85" s="84">
        <v>940.21107648999998</v>
      </c>
      <c r="E85" s="84">
        <v>180.89551492000001</v>
      </c>
      <c r="F85" s="84">
        <v>180.89551492000001</v>
      </c>
    </row>
    <row r="86" spans="1:6" ht="12.75" customHeight="1" x14ac:dyDescent="0.2">
      <c r="A86" s="83" t="s">
        <v>149</v>
      </c>
      <c r="B86" s="83">
        <v>24</v>
      </c>
      <c r="C86" s="84">
        <v>935.78882366000005</v>
      </c>
      <c r="D86" s="84">
        <v>913.47573387</v>
      </c>
      <c r="E86" s="84">
        <v>175.75166616999999</v>
      </c>
      <c r="F86" s="84">
        <v>175.75166616999999</v>
      </c>
    </row>
    <row r="87" spans="1:6" ht="12.75" customHeight="1" x14ac:dyDescent="0.2">
      <c r="A87" s="83" t="s">
        <v>150</v>
      </c>
      <c r="B87" s="83">
        <v>1</v>
      </c>
      <c r="C87" s="84">
        <v>952.36737376999997</v>
      </c>
      <c r="D87" s="84">
        <v>931.60486530000003</v>
      </c>
      <c r="E87" s="84">
        <v>179.23968991999999</v>
      </c>
      <c r="F87" s="84">
        <v>179.23968991999999</v>
      </c>
    </row>
    <row r="88" spans="1:6" ht="12.75" customHeight="1" x14ac:dyDescent="0.2">
      <c r="A88" s="83" t="s">
        <v>150</v>
      </c>
      <c r="B88" s="83">
        <v>2</v>
      </c>
      <c r="C88" s="84">
        <v>1023.57044036</v>
      </c>
      <c r="D88" s="84">
        <v>985.26808237</v>
      </c>
      <c r="E88" s="84">
        <v>189.56443032000001</v>
      </c>
      <c r="F88" s="84">
        <v>189.56443032000001</v>
      </c>
    </row>
    <row r="89" spans="1:6" ht="12.75" customHeight="1" x14ac:dyDescent="0.2">
      <c r="A89" s="83" t="s">
        <v>150</v>
      </c>
      <c r="B89" s="83">
        <v>3</v>
      </c>
      <c r="C89" s="84">
        <v>1082.1415875099999</v>
      </c>
      <c r="D89" s="84">
        <v>1042.3337526</v>
      </c>
      <c r="E89" s="84">
        <v>200.54379874</v>
      </c>
      <c r="F89" s="84">
        <v>200.54379874</v>
      </c>
    </row>
    <row r="90" spans="1:6" ht="12.75" customHeight="1" x14ac:dyDescent="0.2">
      <c r="A90" s="83" t="s">
        <v>150</v>
      </c>
      <c r="B90" s="83">
        <v>4</v>
      </c>
      <c r="C90" s="84">
        <v>1106.41659312</v>
      </c>
      <c r="D90" s="84">
        <v>1058.79213385</v>
      </c>
      <c r="E90" s="84">
        <v>203.7103721</v>
      </c>
      <c r="F90" s="84">
        <v>203.7103721</v>
      </c>
    </row>
    <row r="91" spans="1:6" ht="12.75" customHeight="1" x14ac:dyDescent="0.2">
      <c r="A91" s="83" t="s">
        <v>150</v>
      </c>
      <c r="B91" s="83">
        <v>5</v>
      </c>
      <c r="C91" s="84">
        <v>1110.3126482299999</v>
      </c>
      <c r="D91" s="84">
        <v>1061.33313359</v>
      </c>
      <c r="E91" s="84">
        <v>204.19925749000001</v>
      </c>
      <c r="F91" s="84">
        <v>204.19925749000001</v>
      </c>
    </row>
    <row r="92" spans="1:6" ht="12.75" customHeight="1" x14ac:dyDescent="0.2">
      <c r="A92" s="83" t="s">
        <v>150</v>
      </c>
      <c r="B92" s="83">
        <v>6</v>
      </c>
      <c r="C92" s="84">
        <v>1092.5057347899999</v>
      </c>
      <c r="D92" s="84">
        <v>1054.89104881</v>
      </c>
      <c r="E92" s="84">
        <v>202.95980789000001</v>
      </c>
      <c r="F92" s="84">
        <v>202.95980789000001</v>
      </c>
    </row>
    <row r="93" spans="1:6" ht="12.75" customHeight="1" x14ac:dyDescent="0.2">
      <c r="A93" s="83" t="s">
        <v>150</v>
      </c>
      <c r="B93" s="83">
        <v>7</v>
      </c>
      <c r="C93" s="84">
        <v>1041.88180506</v>
      </c>
      <c r="D93" s="84">
        <v>1004.49448382</v>
      </c>
      <c r="E93" s="84">
        <v>193.26356754</v>
      </c>
      <c r="F93" s="84">
        <v>193.26356754</v>
      </c>
    </row>
    <row r="94" spans="1:6" ht="12.75" customHeight="1" x14ac:dyDescent="0.2">
      <c r="A94" s="83" t="s">
        <v>150</v>
      </c>
      <c r="B94" s="83">
        <v>8</v>
      </c>
      <c r="C94" s="84">
        <v>965.49521451999999</v>
      </c>
      <c r="D94" s="84">
        <v>938.44727828999999</v>
      </c>
      <c r="E94" s="84">
        <v>180.55616219999999</v>
      </c>
      <c r="F94" s="84">
        <v>180.55616219999999</v>
      </c>
    </row>
    <row r="95" spans="1:6" ht="12.75" customHeight="1" x14ac:dyDescent="0.2">
      <c r="A95" s="83" t="s">
        <v>150</v>
      </c>
      <c r="B95" s="83">
        <v>9</v>
      </c>
      <c r="C95" s="84">
        <v>917.68893003999995</v>
      </c>
      <c r="D95" s="84">
        <v>895.93750361000002</v>
      </c>
      <c r="E95" s="84">
        <v>172.37733111</v>
      </c>
      <c r="F95" s="84">
        <v>172.37733111</v>
      </c>
    </row>
    <row r="96" spans="1:6" ht="12.75" customHeight="1" x14ac:dyDescent="0.2">
      <c r="A96" s="83" t="s">
        <v>150</v>
      </c>
      <c r="B96" s="83">
        <v>10</v>
      </c>
      <c r="C96" s="84">
        <v>881.09098463999999</v>
      </c>
      <c r="D96" s="84">
        <v>857.16316182000003</v>
      </c>
      <c r="E96" s="84">
        <v>164.91719295999999</v>
      </c>
      <c r="F96" s="84">
        <v>164.91719295999999</v>
      </c>
    </row>
    <row r="97" spans="1:6" ht="12.75" customHeight="1" x14ac:dyDescent="0.2">
      <c r="A97" s="83" t="s">
        <v>150</v>
      </c>
      <c r="B97" s="83">
        <v>11</v>
      </c>
      <c r="C97" s="84">
        <v>871.63651436999999</v>
      </c>
      <c r="D97" s="84">
        <v>852.41118258999995</v>
      </c>
      <c r="E97" s="84">
        <v>164.00291770000001</v>
      </c>
      <c r="F97" s="84">
        <v>164.00291770000001</v>
      </c>
    </row>
    <row r="98" spans="1:6" ht="12.75" customHeight="1" x14ac:dyDescent="0.2">
      <c r="A98" s="83" t="s">
        <v>150</v>
      </c>
      <c r="B98" s="83">
        <v>12</v>
      </c>
      <c r="C98" s="84">
        <v>873.40558931999999</v>
      </c>
      <c r="D98" s="84">
        <v>854.68998269999997</v>
      </c>
      <c r="E98" s="84">
        <v>164.44135618000001</v>
      </c>
      <c r="F98" s="84">
        <v>164.44135618000001</v>
      </c>
    </row>
    <row r="99" spans="1:6" ht="12.75" customHeight="1" x14ac:dyDescent="0.2">
      <c r="A99" s="83" t="s">
        <v>150</v>
      </c>
      <c r="B99" s="83">
        <v>13</v>
      </c>
      <c r="C99" s="84">
        <v>893.71147374999998</v>
      </c>
      <c r="D99" s="84">
        <v>872.68690199000002</v>
      </c>
      <c r="E99" s="84">
        <v>167.90394247</v>
      </c>
      <c r="F99" s="84">
        <v>167.90394247</v>
      </c>
    </row>
    <row r="100" spans="1:6" ht="12.75" customHeight="1" x14ac:dyDescent="0.2">
      <c r="A100" s="83" t="s">
        <v>150</v>
      </c>
      <c r="B100" s="83">
        <v>14</v>
      </c>
      <c r="C100" s="84">
        <v>897.20482079999999</v>
      </c>
      <c r="D100" s="84">
        <v>877.35878122999998</v>
      </c>
      <c r="E100" s="84">
        <v>168.80280658999999</v>
      </c>
      <c r="F100" s="84">
        <v>168.80280658999999</v>
      </c>
    </row>
    <row r="101" spans="1:6" ht="12.75" customHeight="1" x14ac:dyDescent="0.2">
      <c r="A101" s="83" t="s">
        <v>150</v>
      </c>
      <c r="B101" s="83">
        <v>15</v>
      </c>
      <c r="C101" s="84">
        <v>901.47791718999997</v>
      </c>
      <c r="D101" s="84">
        <v>879.15419216999999</v>
      </c>
      <c r="E101" s="84">
        <v>169.14824156</v>
      </c>
      <c r="F101" s="84">
        <v>169.14824156</v>
      </c>
    </row>
    <row r="102" spans="1:6" ht="12.75" customHeight="1" x14ac:dyDescent="0.2">
      <c r="A102" s="83" t="s">
        <v>150</v>
      </c>
      <c r="B102" s="83">
        <v>16</v>
      </c>
      <c r="C102" s="84">
        <v>899.72440950999999</v>
      </c>
      <c r="D102" s="84">
        <v>878.59345428999995</v>
      </c>
      <c r="E102" s="84">
        <v>169.04035625</v>
      </c>
      <c r="F102" s="84">
        <v>169.04035625</v>
      </c>
    </row>
    <row r="103" spans="1:6" ht="12.75" customHeight="1" x14ac:dyDescent="0.2">
      <c r="A103" s="83" t="s">
        <v>150</v>
      </c>
      <c r="B103" s="83">
        <v>17</v>
      </c>
      <c r="C103" s="84">
        <v>889.45013043999995</v>
      </c>
      <c r="D103" s="84">
        <v>868.06112724000002</v>
      </c>
      <c r="E103" s="84">
        <v>167.01394880000001</v>
      </c>
      <c r="F103" s="84">
        <v>167.01394880000001</v>
      </c>
    </row>
    <row r="104" spans="1:6" ht="12.75" customHeight="1" x14ac:dyDescent="0.2">
      <c r="A104" s="83" t="s">
        <v>150</v>
      </c>
      <c r="B104" s="83">
        <v>18</v>
      </c>
      <c r="C104" s="84">
        <v>898.38612375000002</v>
      </c>
      <c r="D104" s="84">
        <v>874.38573111000005</v>
      </c>
      <c r="E104" s="84">
        <v>168.23079521</v>
      </c>
      <c r="F104" s="84">
        <v>168.23079521</v>
      </c>
    </row>
    <row r="105" spans="1:6" ht="12.75" customHeight="1" x14ac:dyDescent="0.2">
      <c r="A105" s="83" t="s">
        <v>150</v>
      </c>
      <c r="B105" s="83">
        <v>19</v>
      </c>
      <c r="C105" s="84">
        <v>886.31017938000002</v>
      </c>
      <c r="D105" s="84">
        <v>863.07468785000003</v>
      </c>
      <c r="E105" s="84">
        <v>166.05456368</v>
      </c>
      <c r="F105" s="84">
        <v>166.05456368</v>
      </c>
    </row>
    <row r="106" spans="1:6" ht="12.75" customHeight="1" x14ac:dyDescent="0.2">
      <c r="A106" s="83" t="s">
        <v>150</v>
      </c>
      <c r="B106" s="83">
        <v>20</v>
      </c>
      <c r="C106" s="84">
        <v>876.95829368</v>
      </c>
      <c r="D106" s="84">
        <v>855.16155058000004</v>
      </c>
      <c r="E106" s="84">
        <v>164.53208529</v>
      </c>
      <c r="F106" s="84">
        <v>164.53208529</v>
      </c>
    </row>
    <row r="107" spans="1:6" ht="12.75" customHeight="1" x14ac:dyDescent="0.2">
      <c r="A107" s="83" t="s">
        <v>150</v>
      </c>
      <c r="B107" s="83">
        <v>21</v>
      </c>
      <c r="C107" s="84">
        <v>870.94791584999996</v>
      </c>
      <c r="D107" s="84">
        <v>841.18131979999998</v>
      </c>
      <c r="E107" s="84">
        <v>161.84230518999999</v>
      </c>
      <c r="F107" s="84">
        <v>161.84230518999999</v>
      </c>
    </row>
    <row r="108" spans="1:6" ht="12.75" customHeight="1" x14ac:dyDescent="0.2">
      <c r="A108" s="83" t="s">
        <v>150</v>
      </c>
      <c r="B108" s="83">
        <v>22</v>
      </c>
      <c r="C108" s="84">
        <v>846.14643277000005</v>
      </c>
      <c r="D108" s="84">
        <v>822.05012638999995</v>
      </c>
      <c r="E108" s="84">
        <v>158.16148587999999</v>
      </c>
      <c r="F108" s="84">
        <v>158.16148587999999</v>
      </c>
    </row>
    <row r="109" spans="1:6" ht="12.75" customHeight="1" x14ac:dyDescent="0.2">
      <c r="A109" s="83" t="s">
        <v>150</v>
      </c>
      <c r="B109" s="83">
        <v>23</v>
      </c>
      <c r="C109" s="84">
        <v>853.78960493</v>
      </c>
      <c r="D109" s="84">
        <v>824.22423929000001</v>
      </c>
      <c r="E109" s="84">
        <v>158.57978266999999</v>
      </c>
      <c r="F109" s="84">
        <v>158.57978266999999</v>
      </c>
    </row>
    <row r="110" spans="1:6" ht="12.75" customHeight="1" x14ac:dyDescent="0.2">
      <c r="A110" s="83" t="s">
        <v>150</v>
      </c>
      <c r="B110" s="83">
        <v>24</v>
      </c>
      <c r="C110" s="84">
        <v>863.00780886999996</v>
      </c>
      <c r="D110" s="84">
        <v>841.65239656000006</v>
      </c>
      <c r="E110" s="84">
        <v>161.93293980999999</v>
      </c>
      <c r="F110" s="84">
        <v>161.93293980999999</v>
      </c>
    </row>
    <row r="111" spans="1:6" ht="12.75" customHeight="1" x14ac:dyDescent="0.2">
      <c r="A111" s="83" t="s">
        <v>151</v>
      </c>
      <c r="B111" s="83">
        <v>1</v>
      </c>
      <c r="C111" s="84">
        <v>931.22545218000005</v>
      </c>
      <c r="D111" s="84">
        <v>906.35436661999995</v>
      </c>
      <c r="E111" s="84">
        <v>174.38152341</v>
      </c>
      <c r="F111" s="84">
        <v>174.38152341</v>
      </c>
    </row>
    <row r="112" spans="1:6" ht="12.75" customHeight="1" x14ac:dyDescent="0.2">
      <c r="A112" s="83" t="s">
        <v>151</v>
      </c>
      <c r="B112" s="83">
        <v>2</v>
      </c>
      <c r="C112" s="84">
        <v>955.13257183999997</v>
      </c>
      <c r="D112" s="84">
        <v>935.05340082999999</v>
      </c>
      <c r="E112" s="84">
        <v>179.90318413</v>
      </c>
      <c r="F112" s="84">
        <v>179.90318413</v>
      </c>
    </row>
    <row r="113" spans="1:6" ht="12.75" customHeight="1" x14ac:dyDescent="0.2">
      <c r="A113" s="83" t="s">
        <v>151</v>
      </c>
      <c r="B113" s="83">
        <v>3</v>
      </c>
      <c r="C113" s="84">
        <v>949.38280118</v>
      </c>
      <c r="D113" s="84">
        <v>929.52977688999999</v>
      </c>
      <c r="E113" s="84">
        <v>178.84044532999999</v>
      </c>
      <c r="F113" s="84">
        <v>178.84044532999999</v>
      </c>
    </row>
    <row r="114" spans="1:6" ht="12.75" customHeight="1" x14ac:dyDescent="0.2">
      <c r="A114" s="83" t="s">
        <v>151</v>
      </c>
      <c r="B114" s="83">
        <v>4</v>
      </c>
      <c r="C114" s="84">
        <v>973.99091995000003</v>
      </c>
      <c r="D114" s="84">
        <v>949.16386723000005</v>
      </c>
      <c r="E114" s="84">
        <v>182.61802141999999</v>
      </c>
      <c r="F114" s="84">
        <v>182.61802141999999</v>
      </c>
    </row>
    <row r="115" spans="1:6" ht="12.75" customHeight="1" x14ac:dyDescent="0.2">
      <c r="A115" s="83" t="s">
        <v>151</v>
      </c>
      <c r="B115" s="83">
        <v>5</v>
      </c>
      <c r="C115" s="84">
        <v>969.80056273000002</v>
      </c>
      <c r="D115" s="84">
        <v>945.24205658999995</v>
      </c>
      <c r="E115" s="84">
        <v>181.86346961999999</v>
      </c>
      <c r="F115" s="84">
        <v>181.86346961999999</v>
      </c>
    </row>
    <row r="116" spans="1:6" ht="12.75" customHeight="1" x14ac:dyDescent="0.2">
      <c r="A116" s="83" t="s">
        <v>151</v>
      </c>
      <c r="B116" s="83">
        <v>6</v>
      </c>
      <c r="C116" s="84">
        <v>981.57340753999995</v>
      </c>
      <c r="D116" s="84">
        <v>957.17294568</v>
      </c>
      <c r="E116" s="84">
        <v>184.15895877</v>
      </c>
      <c r="F116" s="84">
        <v>184.15895877</v>
      </c>
    </row>
    <row r="117" spans="1:6" ht="12.75" customHeight="1" x14ac:dyDescent="0.2">
      <c r="A117" s="83" t="s">
        <v>151</v>
      </c>
      <c r="B117" s="83">
        <v>7</v>
      </c>
      <c r="C117" s="84">
        <v>1016.26933973</v>
      </c>
      <c r="D117" s="84">
        <v>991.84140419000005</v>
      </c>
      <c r="E117" s="84">
        <v>190.82912977000001</v>
      </c>
      <c r="F117" s="84">
        <v>190.82912977000001</v>
      </c>
    </row>
    <row r="118" spans="1:6" ht="12.75" customHeight="1" x14ac:dyDescent="0.2">
      <c r="A118" s="83" t="s">
        <v>151</v>
      </c>
      <c r="B118" s="83">
        <v>8</v>
      </c>
      <c r="C118" s="84">
        <v>969.15936581000005</v>
      </c>
      <c r="D118" s="84">
        <v>942.58922760999997</v>
      </c>
      <c r="E118" s="84">
        <v>181.35306842</v>
      </c>
      <c r="F118" s="84">
        <v>181.35306842</v>
      </c>
    </row>
    <row r="119" spans="1:6" ht="12.75" customHeight="1" x14ac:dyDescent="0.2">
      <c r="A119" s="83" t="s">
        <v>151</v>
      </c>
      <c r="B119" s="83">
        <v>9</v>
      </c>
      <c r="C119" s="84">
        <v>936.24986452999997</v>
      </c>
      <c r="D119" s="84">
        <v>909.88261248000003</v>
      </c>
      <c r="E119" s="84">
        <v>175.0603538</v>
      </c>
      <c r="F119" s="84">
        <v>175.0603538</v>
      </c>
    </row>
    <row r="120" spans="1:6" ht="12.75" customHeight="1" x14ac:dyDescent="0.2">
      <c r="A120" s="83" t="s">
        <v>151</v>
      </c>
      <c r="B120" s="83">
        <v>10</v>
      </c>
      <c r="C120" s="84">
        <v>954.43539378000003</v>
      </c>
      <c r="D120" s="84">
        <v>927.35188015999995</v>
      </c>
      <c r="E120" s="84">
        <v>178.42142054000001</v>
      </c>
      <c r="F120" s="84">
        <v>178.42142054000001</v>
      </c>
    </row>
    <row r="121" spans="1:6" ht="12.75" customHeight="1" x14ac:dyDescent="0.2">
      <c r="A121" s="83" t="s">
        <v>151</v>
      </c>
      <c r="B121" s="83">
        <v>11</v>
      </c>
      <c r="C121" s="84">
        <v>933.18838430000005</v>
      </c>
      <c r="D121" s="84">
        <v>912.62437513999998</v>
      </c>
      <c r="E121" s="84">
        <v>175.58786574000001</v>
      </c>
      <c r="F121" s="84">
        <v>175.58786574000001</v>
      </c>
    </row>
    <row r="122" spans="1:6" ht="12.75" customHeight="1" x14ac:dyDescent="0.2">
      <c r="A122" s="83" t="s">
        <v>151</v>
      </c>
      <c r="B122" s="83">
        <v>12</v>
      </c>
      <c r="C122" s="84">
        <v>933.74344439000004</v>
      </c>
      <c r="D122" s="84">
        <v>912.65680964000001</v>
      </c>
      <c r="E122" s="84">
        <v>175.5941061</v>
      </c>
      <c r="F122" s="84">
        <v>175.5941061</v>
      </c>
    </row>
    <row r="123" spans="1:6" ht="12.75" customHeight="1" x14ac:dyDescent="0.2">
      <c r="A123" s="83" t="s">
        <v>151</v>
      </c>
      <c r="B123" s="83">
        <v>13</v>
      </c>
      <c r="C123" s="84">
        <v>914.41032213000005</v>
      </c>
      <c r="D123" s="84">
        <v>889.35412207000002</v>
      </c>
      <c r="E123" s="84">
        <v>171.11069617999999</v>
      </c>
      <c r="F123" s="84">
        <v>171.11069617999999</v>
      </c>
    </row>
    <row r="124" spans="1:6" ht="12.75" customHeight="1" x14ac:dyDescent="0.2">
      <c r="A124" s="83" t="s">
        <v>151</v>
      </c>
      <c r="B124" s="83">
        <v>14</v>
      </c>
      <c r="C124" s="84">
        <v>905.81853947000002</v>
      </c>
      <c r="D124" s="84">
        <v>888.38685669999995</v>
      </c>
      <c r="E124" s="84">
        <v>170.92459545</v>
      </c>
      <c r="F124" s="84">
        <v>170.92459545</v>
      </c>
    </row>
    <row r="125" spans="1:6" ht="12.75" customHeight="1" x14ac:dyDescent="0.2">
      <c r="A125" s="83" t="s">
        <v>151</v>
      </c>
      <c r="B125" s="83">
        <v>15</v>
      </c>
      <c r="C125" s="84">
        <v>922.13961546999997</v>
      </c>
      <c r="D125" s="84">
        <v>894.81649177999998</v>
      </c>
      <c r="E125" s="84">
        <v>172.16164975000001</v>
      </c>
      <c r="F125" s="84">
        <v>172.16164975000001</v>
      </c>
    </row>
    <row r="126" spans="1:6" ht="12.75" customHeight="1" x14ac:dyDescent="0.2">
      <c r="A126" s="83" t="s">
        <v>151</v>
      </c>
      <c r="B126" s="83">
        <v>16</v>
      </c>
      <c r="C126" s="84">
        <v>957.71346073999996</v>
      </c>
      <c r="D126" s="84">
        <v>930.72682244999999</v>
      </c>
      <c r="E126" s="84">
        <v>179.07075549999999</v>
      </c>
      <c r="F126" s="84">
        <v>179.07075549999999</v>
      </c>
    </row>
    <row r="127" spans="1:6" ht="12.75" customHeight="1" x14ac:dyDescent="0.2">
      <c r="A127" s="83" t="s">
        <v>151</v>
      </c>
      <c r="B127" s="83">
        <v>17</v>
      </c>
      <c r="C127" s="84">
        <v>945.04757476999998</v>
      </c>
      <c r="D127" s="84">
        <v>921.36225195999998</v>
      </c>
      <c r="E127" s="84">
        <v>177.26902304999999</v>
      </c>
      <c r="F127" s="84">
        <v>177.26902304999999</v>
      </c>
    </row>
    <row r="128" spans="1:6" ht="12.75" customHeight="1" x14ac:dyDescent="0.2">
      <c r="A128" s="83" t="s">
        <v>151</v>
      </c>
      <c r="B128" s="83">
        <v>18</v>
      </c>
      <c r="C128" s="84">
        <v>948.00651022</v>
      </c>
      <c r="D128" s="84">
        <v>925.59473495999998</v>
      </c>
      <c r="E128" s="84">
        <v>178.08334785</v>
      </c>
      <c r="F128" s="84">
        <v>178.08334785</v>
      </c>
    </row>
    <row r="129" spans="1:6" ht="12.75" customHeight="1" x14ac:dyDescent="0.2">
      <c r="A129" s="83" t="s">
        <v>151</v>
      </c>
      <c r="B129" s="83">
        <v>19</v>
      </c>
      <c r="C129" s="84">
        <v>965.02218619999996</v>
      </c>
      <c r="D129" s="84">
        <v>943.14995962</v>
      </c>
      <c r="E129" s="84">
        <v>181.46095260999999</v>
      </c>
      <c r="F129" s="84">
        <v>181.46095260999999</v>
      </c>
    </row>
    <row r="130" spans="1:6" ht="12.75" customHeight="1" x14ac:dyDescent="0.2">
      <c r="A130" s="83" t="s">
        <v>151</v>
      </c>
      <c r="B130" s="83">
        <v>20</v>
      </c>
      <c r="C130" s="84">
        <v>961.47434494000004</v>
      </c>
      <c r="D130" s="84">
        <v>939.85555548000002</v>
      </c>
      <c r="E130" s="84">
        <v>180.82711309000001</v>
      </c>
      <c r="F130" s="84">
        <v>180.82711309000001</v>
      </c>
    </row>
    <row r="131" spans="1:6" ht="12.75" customHeight="1" x14ac:dyDescent="0.2">
      <c r="A131" s="83" t="s">
        <v>151</v>
      </c>
      <c r="B131" s="83">
        <v>21</v>
      </c>
      <c r="C131" s="84">
        <v>962.76999546000002</v>
      </c>
      <c r="D131" s="84">
        <v>937.33950124</v>
      </c>
      <c r="E131" s="84">
        <v>180.34302718999999</v>
      </c>
      <c r="F131" s="84">
        <v>180.34302718999999</v>
      </c>
    </row>
    <row r="132" spans="1:6" ht="12.75" customHeight="1" x14ac:dyDescent="0.2">
      <c r="A132" s="83" t="s">
        <v>151</v>
      </c>
      <c r="B132" s="83">
        <v>22</v>
      </c>
      <c r="C132" s="84">
        <v>949.62257549000003</v>
      </c>
      <c r="D132" s="84">
        <v>927.11410130000002</v>
      </c>
      <c r="E132" s="84">
        <v>178.37567215999999</v>
      </c>
      <c r="F132" s="84">
        <v>178.37567215999999</v>
      </c>
    </row>
    <row r="133" spans="1:6" ht="12.75" customHeight="1" x14ac:dyDescent="0.2">
      <c r="A133" s="83" t="s">
        <v>151</v>
      </c>
      <c r="B133" s="83">
        <v>23</v>
      </c>
      <c r="C133" s="84">
        <v>962.23021571000004</v>
      </c>
      <c r="D133" s="84">
        <v>939.16984109999999</v>
      </c>
      <c r="E133" s="84">
        <v>180.69518244</v>
      </c>
      <c r="F133" s="84">
        <v>180.69518244</v>
      </c>
    </row>
    <row r="134" spans="1:6" ht="12.75" customHeight="1" x14ac:dyDescent="0.2">
      <c r="A134" s="83" t="s">
        <v>151</v>
      </c>
      <c r="B134" s="83">
        <v>24</v>
      </c>
      <c r="C134" s="84">
        <v>1019.57212381</v>
      </c>
      <c r="D134" s="84">
        <v>995.25997364</v>
      </c>
      <c r="E134" s="84">
        <v>191.48685854999999</v>
      </c>
      <c r="F134" s="84">
        <v>191.48685854999999</v>
      </c>
    </row>
    <row r="135" spans="1:6" ht="12.75" customHeight="1" x14ac:dyDescent="0.2">
      <c r="A135" s="83" t="s">
        <v>152</v>
      </c>
      <c r="B135" s="83">
        <v>1</v>
      </c>
      <c r="C135" s="84">
        <v>1076.50932246</v>
      </c>
      <c r="D135" s="84">
        <v>1053.6750754100001</v>
      </c>
      <c r="E135" s="84">
        <v>202.72585602000001</v>
      </c>
      <c r="F135" s="84">
        <v>202.72585602000001</v>
      </c>
    </row>
    <row r="136" spans="1:6" ht="12.75" customHeight="1" x14ac:dyDescent="0.2">
      <c r="A136" s="83" t="s">
        <v>152</v>
      </c>
      <c r="B136" s="83">
        <v>2</v>
      </c>
      <c r="C136" s="84">
        <v>1077.51246292</v>
      </c>
      <c r="D136" s="84">
        <v>1056.63311103</v>
      </c>
      <c r="E136" s="84">
        <v>203.29497863</v>
      </c>
      <c r="F136" s="84">
        <v>203.29497863</v>
      </c>
    </row>
    <row r="137" spans="1:6" ht="12.75" customHeight="1" x14ac:dyDescent="0.2">
      <c r="A137" s="83" t="s">
        <v>152</v>
      </c>
      <c r="B137" s="83">
        <v>3</v>
      </c>
      <c r="C137" s="84">
        <v>1011.49046234</v>
      </c>
      <c r="D137" s="84">
        <v>990.34219493000001</v>
      </c>
      <c r="E137" s="84">
        <v>190.54068366000001</v>
      </c>
      <c r="F137" s="84">
        <v>190.54068366000001</v>
      </c>
    </row>
    <row r="138" spans="1:6" ht="12.75" customHeight="1" x14ac:dyDescent="0.2">
      <c r="A138" s="83" t="s">
        <v>152</v>
      </c>
      <c r="B138" s="83">
        <v>4</v>
      </c>
      <c r="C138" s="84">
        <v>996.63878718000001</v>
      </c>
      <c r="D138" s="84">
        <v>973.81785285000001</v>
      </c>
      <c r="E138" s="84">
        <v>187.36141950999999</v>
      </c>
      <c r="F138" s="84">
        <v>187.36141950999999</v>
      </c>
    </row>
    <row r="139" spans="1:6" ht="12.75" customHeight="1" x14ac:dyDescent="0.2">
      <c r="A139" s="83" t="s">
        <v>152</v>
      </c>
      <c r="B139" s="83">
        <v>5</v>
      </c>
      <c r="C139" s="84">
        <v>998.90884386000005</v>
      </c>
      <c r="D139" s="84">
        <v>973.82063728000003</v>
      </c>
      <c r="E139" s="84">
        <v>187.36195523000001</v>
      </c>
      <c r="F139" s="84">
        <v>187.36195523000001</v>
      </c>
    </row>
    <row r="140" spans="1:6" ht="12.75" customHeight="1" x14ac:dyDescent="0.2">
      <c r="A140" s="83" t="s">
        <v>152</v>
      </c>
      <c r="B140" s="83">
        <v>6</v>
      </c>
      <c r="C140" s="84">
        <v>1007.09407444</v>
      </c>
      <c r="D140" s="84">
        <v>983.11006620000001</v>
      </c>
      <c r="E140" s="84">
        <v>189.14923052</v>
      </c>
      <c r="F140" s="84">
        <v>189.14923052</v>
      </c>
    </row>
    <row r="141" spans="1:6" ht="12.75" customHeight="1" x14ac:dyDescent="0.2">
      <c r="A141" s="83" t="s">
        <v>152</v>
      </c>
      <c r="B141" s="83">
        <v>7</v>
      </c>
      <c r="C141" s="84">
        <v>1061.35131867</v>
      </c>
      <c r="D141" s="84">
        <v>1038.03375641</v>
      </c>
      <c r="E141" s="84">
        <v>199.71648447999999</v>
      </c>
      <c r="F141" s="84">
        <v>199.71648447999999</v>
      </c>
    </row>
    <row r="142" spans="1:6" ht="12.75" customHeight="1" x14ac:dyDescent="0.2">
      <c r="A142" s="83" t="s">
        <v>152</v>
      </c>
      <c r="B142" s="83">
        <v>8</v>
      </c>
      <c r="C142" s="84">
        <v>1047.0615289899999</v>
      </c>
      <c r="D142" s="84">
        <v>1022.12471511</v>
      </c>
      <c r="E142" s="84">
        <v>196.65560348</v>
      </c>
      <c r="F142" s="84">
        <v>196.65560348</v>
      </c>
    </row>
    <row r="143" spans="1:6" ht="12.75" customHeight="1" x14ac:dyDescent="0.2">
      <c r="A143" s="83" t="s">
        <v>152</v>
      </c>
      <c r="B143" s="83">
        <v>9</v>
      </c>
      <c r="C143" s="84">
        <v>946.68041957000003</v>
      </c>
      <c r="D143" s="84">
        <v>921.60760399000003</v>
      </c>
      <c r="E143" s="84">
        <v>177.31622849999999</v>
      </c>
      <c r="F143" s="84">
        <v>177.31622849999999</v>
      </c>
    </row>
    <row r="144" spans="1:6" ht="12.75" customHeight="1" x14ac:dyDescent="0.2">
      <c r="A144" s="83" t="s">
        <v>152</v>
      </c>
      <c r="B144" s="83">
        <v>10</v>
      </c>
      <c r="C144" s="84">
        <v>970.25170618000004</v>
      </c>
      <c r="D144" s="84">
        <v>942.97780330000001</v>
      </c>
      <c r="E144" s="84">
        <v>181.42782993</v>
      </c>
      <c r="F144" s="84">
        <v>181.42782993</v>
      </c>
    </row>
    <row r="145" spans="1:6" ht="12.75" customHeight="1" x14ac:dyDescent="0.2">
      <c r="A145" s="83" t="s">
        <v>152</v>
      </c>
      <c r="B145" s="83">
        <v>11</v>
      </c>
      <c r="C145" s="84">
        <v>977.05449296999996</v>
      </c>
      <c r="D145" s="84">
        <v>949.68595357000004</v>
      </c>
      <c r="E145" s="84">
        <v>182.71847022</v>
      </c>
      <c r="F145" s="84">
        <v>182.71847022</v>
      </c>
    </row>
    <row r="146" spans="1:6" ht="12.75" customHeight="1" x14ac:dyDescent="0.2">
      <c r="A146" s="83" t="s">
        <v>152</v>
      </c>
      <c r="B146" s="83">
        <v>12</v>
      </c>
      <c r="C146" s="84">
        <v>996.00740077</v>
      </c>
      <c r="D146" s="84">
        <v>970.92176385000005</v>
      </c>
      <c r="E146" s="84">
        <v>186.80421536</v>
      </c>
      <c r="F146" s="84">
        <v>186.80421536</v>
      </c>
    </row>
    <row r="147" spans="1:6" ht="12.75" customHeight="1" x14ac:dyDescent="0.2">
      <c r="A147" s="83" t="s">
        <v>152</v>
      </c>
      <c r="B147" s="83">
        <v>13</v>
      </c>
      <c r="C147" s="84">
        <v>973.01974110000003</v>
      </c>
      <c r="D147" s="84">
        <v>950.18631789000005</v>
      </c>
      <c r="E147" s="84">
        <v>182.81473973000001</v>
      </c>
      <c r="F147" s="84">
        <v>182.81473973000001</v>
      </c>
    </row>
    <row r="148" spans="1:6" ht="12.75" customHeight="1" x14ac:dyDescent="0.2">
      <c r="A148" s="83" t="s">
        <v>152</v>
      </c>
      <c r="B148" s="83">
        <v>14</v>
      </c>
      <c r="C148" s="84">
        <v>983.33703632000004</v>
      </c>
      <c r="D148" s="84">
        <v>955.06264981000004</v>
      </c>
      <c r="E148" s="84">
        <v>183.75294031000001</v>
      </c>
      <c r="F148" s="84">
        <v>183.75294031000001</v>
      </c>
    </row>
    <row r="149" spans="1:6" ht="12.75" customHeight="1" x14ac:dyDescent="0.2">
      <c r="A149" s="83" t="s">
        <v>152</v>
      </c>
      <c r="B149" s="83">
        <v>15</v>
      </c>
      <c r="C149" s="84">
        <v>980.08483813999999</v>
      </c>
      <c r="D149" s="84">
        <v>959.09194552999998</v>
      </c>
      <c r="E149" s="84">
        <v>184.52817211000001</v>
      </c>
      <c r="F149" s="84">
        <v>184.52817211000001</v>
      </c>
    </row>
    <row r="150" spans="1:6" ht="12.75" customHeight="1" x14ac:dyDescent="0.2">
      <c r="A150" s="83" t="s">
        <v>152</v>
      </c>
      <c r="B150" s="83">
        <v>16</v>
      </c>
      <c r="C150" s="84">
        <v>1007.27718835</v>
      </c>
      <c r="D150" s="84">
        <v>981.30477982000002</v>
      </c>
      <c r="E150" s="84">
        <v>188.80189553</v>
      </c>
      <c r="F150" s="84">
        <v>188.80189553</v>
      </c>
    </row>
    <row r="151" spans="1:6" ht="12.75" customHeight="1" x14ac:dyDescent="0.2">
      <c r="A151" s="83" t="s">
        <v>152</v>
      </c>
      <c r="B151" s="83">
        <v>17</v>
      </c>
      <c r="C151" s="84">
        <v>989.03967272</v>
      </c>
      <c r="D151" s="84">
        <v>961.91039785999999</v>
      </c>
      <c r="E151" s="84">
        <v>185.07043905</v>
      </c>
      <c r="F151" s="84">
        <v>185.07043905</v>
      </c>
    </row>
    <row r="152" spans="1:6" ht="12.75" customHeight="1" x14ac:dyDescent="0.2">
      <c r="A152" s="83" t="s">
        <v>152</v>
      </c>
      <c r="B152" s="83">
        <v>18</v>
      </c>
      <c r="C152" s="84">
        <v>995.79733543999998</v>
      </c>
      <c r="D152" s="84">
        <v>953.79565866999997</v>
      </c>
      <c r="E152" s="84">
        <v>183.50917269000001</v>
      </c>
      <c r="F152" s="84">
        <v>183.50917269000001</v>
      </c>
    </row>
    <row r="153" spans="1:6" ht="12.75" customHeight="1" x14ac:dyDescent="0.2">
      <c r="A153" s="83" t="s">
        <v>152</v>
      </c>
      <c r="B153" s="83">
        <v>19</v>
      </c>
      <c r="C153" s="84">
        <v>1019.14576004</v>
      </c>
      <c r="D153" s="84">
        <v>986.84991348999995</v>
      </c>
      <c r="E153" s="84">
        <v>189.86877278</v>
      </c>
      <c r="F153" s="84">
        <v>189.86877278</v>
      </c>
    </row>
    <row r="154" spans="1:6" ht="12.75" customHeight="1" x14ac:dyDescent="0.2">
      <c r="A154" s="83" t="s">
        <v>152</v>
      </c>
      <c r="B154" s="83">
        <v>20</v>
      </c>
      <c r="C154" s="84">
        <v>993.79659697</v>
      </c>
      <c r="D154" s="84">
        <v>963.80082154000002</v>
      </c>
      <c r="E154" s="84">
        <v>185.43415436000001</v>
      </c>
      <c r="F154" s="84">
        <v>185.43415436000001</v>
      </c>
    </row>
    <row r="155" spans="1:6" ht="12.75" customHeight="1" x14ac:dyDescent="0.2">
      <c r="A155" s="83" t="s">
        <v>152</v>
      </c>
      <c r="B155" s="83">
        <v>21</v>
      </c>
      <c r="C155" s="84">
        <v>982.66727085000002</v>
      </c>
      <c r="D155" s="84">
        <v>963.99735810000004</v>
      </c>
      <c r="E155" s="84">
        <v>185.47196776999999</v>
      </c>
      <c r="F155" s="84">
        <v>185.47196776999999</v>
      </c>
    </row>
    <row r="156" spans="1:6" ht="12.75" customHeight="1" x14ac:dyDescent="0.2">
      <c r="A156" s="83" t="s">
        <v>152</v>
      </c>
      <c r="B156" s="83">
        <v>22</v>
      </c>
      <c r="C156" s="84">
        <v>992.38234982999995</v>
      </c>
      <c r="D156" s="84">
        <v>967.91943047999996</v>
      </c>
      <c r="E156" s="84">
        <v>186.22656992</v>
      </c>
      <c r="F156" s="84">
        <v>186.22656992</v>
      </c>
    </row>
    <row r="157" spans="1:6" ht="12.75" customHeight="1" x14ac:dyDescent="0.2">
      <c r="A157" s="83" t="s">
        <v>152</v>
      </c>
      <c r="B157" s="83">
        <v>23</v>
      </c>
      <c r="C157" s="84">
        <v>1000.6327072300001</v>
      </c>
      <c r="D157" s="84">
        <v>978.10081952999997</v>
      </c>
      <c r="E157" s="84">
        <v>188.1854573</v>
      </c>
      <c r="F157" s="84">
        <v>188.1854573</v>
      </c>
    </row>
    <row r="158" spans="1:6" ht="12.75" customHeight="1" x14ac:dyDescent="0.2">
      <c r="A158" s="83" t="s">
        <v>152</v>
      </c>
      <c r="B158" s="83">
        <v>24</v>
      </c>
      <c r="C158" s="84">
        <v>1086.5104053</v>
      </c>
      <c r="D158" s="84">
        <v>1051.0960609900001</v>
      </c>
      <c r="E158" s="84">
        <v>202.22965665000001</v>
      </c>
      <c r="F158" s="84">
        <v>202.22965665000001</v>
      </c>
    </row>
    <row r="159" spans="1:6" ht="12.75" customHeight="1" x14ac:dyDescent="0.2">
      <c r="A159" s="83" t="s">
        <v>153</v>
      </c>
      <c r="B159" s="83">
        <v>1</v>
      </c>
      <c r="C159" s="84">
        <v>1094.28165139</v>
      </c>
      <c r="D159" s="84">
        <v>1077.2913601299999</v>
      </c>
      <c r="E159" s="84">
        <v>207.26960166999999</v>
      </c>
      <c r="F159" s="84">
        <v>207.26960166999999</v>
      </c>
    </row>
    <row r="160" spans="1:6" ht="12.75" customHeight="1" x14ac:dyDescent="0.2">
      <c r="A160" s="83" t="s">
        <v>153</v>
      </c>
      <c r="B160" s="83">
        <v>2</v>
      </c>
      <c r="C160" s="84">
        <v>1144.5564518199999</v>
      </c>
      <c r="D160" s="84">
        <v>1107.81885893</v>
      </c>
      <c r="E160" s="84">
        <v>213.14305684000001</v>
      </c>
      <c r="F160" s="84">
        <v>213.14305684000001</v>
      </c>
    </row>
    <row r="161" spans="1:6" ht="12.75" customHeight="1" x14ac:dyDescent="0.2">
      <c r="A161" s="83" t="s">
        <v>153</v>
      </c>
      <c r="B161" s="83">
        <v>3</v>
      </c>
      <c r="C161" s="84">
        <v>1051.2117331500001</v>
      </c>
      <c r="D161" s="84">
        <v>1025.03151963</v>
      </c>
      <c r="E161" s="84">
        <v>197.21486927999999</v>
      </c>
      <c r="F161" s="84">
        <v>197.21486927999999</v>
      </c>
    </row>
    <row r="162" spans="1:6" ht="12.75" customHeight="1" x14ac:dyDescent="0.2">
      <c r="A162" s="83" t="s">
        <v>153</v>
      </c>
      <c r="B162" s="83">
        <v>4</v>
      </c>
      <c r="C162" s="84">
        <v>1039.24549475</v>
      </c>
      <c r="D162" s="84">
        <v>1014.5839052</v>
      </c>
      <c r="E162" s="84">
        <v>195.20476045000001</v>
      </c>
      <c r="F162" s="84">
        <v>195.20476045000001</v>
      </c>
    </row>
    <row r="163" spans="1:6" ht="12.75" customHeight="1" x14ac:dyDescent="0.2">
      <c r="A163" s="83" t="s">
        <v>153</v>
      </c>
      <c r="B163" s="83">
        <v>5</v>
      </c>
      <c r="C163" s="84">
        <v>1026.34977101</v>
      </c>
      <c r="D163" s="84">
        <v>1008.93529826</v>
      </c>
      <c r="E163" s="84">
        <v>194.11797505999999</v>
      </c>
      <c r="F163" s="84">
        <v>194.11797505999999</v>
      </c>
    </row>
    <row r="164" spans="1:6" ht="12.75" customHeight="1" x14ac:dyDescent="0.2">
      <c r="A164" s="83" t="s">
        <v>153</v>
      </c>
      <c r="B164" s="83">
        <v>6</v>
      </c>
      <c r="C164" s="84">
        <v>1033.6599367700001</v>
      </c>
      <c r="D164" s="84">
        <v>1012.26429008</v>
      </c>
      <c r="E164" s="84">
        <v>194.75846920000001</v>
      </c>
      <c r="F164" s="84">
        <v>194.75846920000001</v>
      </c>
    </row>
    <row r="165" spans="1:6" ht="12.75" customHeight="1" x14ac:dyDescent="0.2">
      <c r="A165" s="83" t="s">
        <v>153</v>
      </c>
      <c r="B165" s="83">
        <v>7</v>
      </c>
      <c r="C165" s="84">
        <v>1092.7992812699999</v>
      </c>
      <c r="D165" s="84">
        <v>1071.57976747</v>
      </c>
      <c r="E165" s="84">
        <v>206.17069789999999</v>
      </c>
      <c r="F165" s="84">
        <v>206.17069789999999</v>
      </c>
    </row>
    <row r="166" spans="1:6" ht="12.75" customHeight="1" x14ac:dyDescent="0.2">
      <c r="A166" s="83" t="s">
        <v>153</v>
      </c>
      <c r="B166" s="83">
        <v>8</v>
      </c>
      <c r="C166" s="84">
        <v>1108.6749719899999</v>
      </c>
      <c r="D166" s="84">
        <v>1086.6514730399999</v>
      </c>
      <c r="E166" s="84">
        <v>209.07047648</v>
      </c>
      <c r="F166" s="84">
        <v>209.07047648</v>
      </c>
    </row>
    <row r="167" spans="1:6" ht="12.75" customHeight="1" x14ac:dyDescent="0.2">
      <c r="A167" s="83" t="s">
        <v>153</v>
      </c>
      <c r="B167" s="83">
        <v>9</v>
      </c>
      <c r="C167" s="84">
        <v>1052.7581333600001</v>
      </c>
      <c r="D167" s="84">
        <v>1030.5410867099999</v>
      </c>
      <c r="E167" s="84">
        <v>198.27490356999999</v>
      </c>
      <c r="F167" s="84">
        <v>198.27490356999999</v>
      </c>
    </row>
    <row r="168" spans="1:6" ht="12.75" customHeight="1" x14ac:dyDescent="0.2">
      <c r="A168" s="83" t="s">
        <v>153</v>
      </c>
      <c r="B168" s="83">
        <v>10</v>
      </c>
      <c r="C168" s="84">
        <v>1032.5286134999999</v>
      </c>
      <c r="D168" s="84">
        <v>1011.72104446</v>
      </c>
      <c r="E168" s="84">
        <v>194.65394938</v>
      </c>
      <c r="F168" s="84">
        <v>194.65394938</v>
      </c>
    </row>
    <row r="169" spans="1:6" ht="12.75" customHeight="1" x14ac:dyDescent="0.2">
      <c r="A169" s="83" t="s">
        <v>153</v>
      </c>
      <c r="B169" s="83">
        <v>11</v>
      </c>
      <c r="C169" s="84">
        <v>1062.9626019299999</v>
      </c>
      <c r="D169" s="84">
        <v>1029.4160037199999</v>
      </c>
      <c r="E169" s="84">
        <v>198.05843891000001</v>
      </c>
      <c r="F169" s="84">
        <v>198.05843891000001</v>
      </c>
    </row>
    <row r="170" spans="1:6" ht="12.75" customHeight="1" x14ac:dyDescent="0.2">
      <c r="A170" s="83" t="s">
        <v>153</v>
      </c>
      <c r="B170" s="83">
        <v>12</v>
      </c>
      <c r="C170" s="84">
        <v>1063.87250178</v>
      </c>
      <c r="D170" s="84">
        <v>1030.51523262</v>
      </c>
      <c r="E170" s="84">
        <v>198.26992927000001</v>
      </c>
      <c r="F170" s="84">
        <v>198.26992927000001</v>
      </c>
    </row>
    <row r="171" spans="1:6" ht="12.75" customHeight="1" x14ac:dyDescent="0.2">
      <c r="A171" s="83" t="s">
        <v>153</v>
      </c>
      <c r="B171" s="83">
        <v>13</v>
      </c>
      <c r="C171" s="84">
        <v>1047.47823068</v>
      </c>
      <c r="D171" s="84">
        <v>1021.97666866</v>
      </c>
      <c r="E171" s="84">
        <v>196.62711952000001</v>
      </c>
      <c r="F171" s="84">
        <v>196.62711952000001</v>
      </c>
    </row>
    <row r="172" spans="1:6" ht="12.75" customHeight="1" x14ac:dyDescent="0.2">
      <c r="A172" s="83" t="s">
        <v>153</v>
      </c>
      <c r="B172" s="83">
        <v>14</v>
      </c>
      <c r="C172" s="84">
        <v>1056.9775669799999</v>
      </c>
      <c r="D172" s="84">
        <v>1035.96588434</v>
      </c>
      <c r="E172" s="84">
        <v>199.31862831000001</v>
      </c>
      <c r="F172" s="84">
        <v>199.31862831000001</v>
      </c>
    </row>
    <row r="173" spans="1:6" ht="12.75" customHeight="1" x14ac:dyDescent="0.2">
      <c r="A173" s="83" t="s">
        <v>153</v>
      </c>
      <c r="B173" s="83">
        <v>15</v>
      </c>
      <c r="C173" s="84">
        <v>1062.9025261700001</v>
      </c>
      <c r="D173" s="84">
        <v>1040.69123156</v>
      </c>
      <c r="E173" s="84">
        <v>200.22777959999999</v>
      </c>
      <c r="F173" s="84">
        <v>200.22777959999999</v>
      </c>
    </row>
    <row r="174" spans="1:6" ht="12.75" customHeight="1" x14ac:dyDescent="0.2">
      <c r="A174" s="83" t="s">
        <v>153</v>
      </c>
      <c r="B174" s="83">
        <v>16</v>
      </c>
      <c r="C174" s="84">
        <v>1086.49171873</v>
      </c>
      <c r="D174" s="84">
        <v>1052.0899230699999</v>
      </c>
      <c r="E174" s="84">
        <v>202.42087455999999</v>
      </c>
      <c r="F174" s="84">
        <v>202.42087455999999</v>
      </c>
    </row>
    <row r="175" spans="1:6" ht="12.75" customHeight="1" x14ac:dyDescent="0.2">
      <c r="A175" s="83" t="s">
        <v>153</v>
      </c>
      <c r="B175" s="83">
        <v>17</v>
      </c>
      <c r="C175" s="84">
        <v>1079.24823567</v>
      </c>
      <c r="D175" s="84">
        <v>1057.8752191000001</v>
      </c>
      <c r="E175" s="84">
        <v>203.53395877</v>
      </c>
      <c r="F175" s="84">
        <v>203.53395877</v>
      </c>
    </row>
    <row r="176" spans="1:6" ht="12.75" customHeight="1" x14ac:dyDescent="0.2">
      <c r="A176" s="83" t="s">
        <v>153</v>
      </c>
      <c r="B176" s="83">
        <v>18</v>
      </c>
      <c r="C176" s="84">
        <v>1079.2428730399999</v>
      </c>
      <c r="D176" s="84">
        <v>1056.2284672000001</v>
      </c>
      <c r="E176" s="84">
        <v>203.21712561999999</v>
      </c>
      <c r="F176" s="84">
        <v>203.21712561999999</v>
      </c>
    </row>
    <row r="177" spans="1:6" ht="12.75" customHeight="1" x14ac:dyDescent="0.2">
      <c r="A177" s="83" t="s">
        <v>153</v>
      </c>
      <c r="B177" s="83">
        <v>19</v>
      </c>
      <c r="C177" s="84">
        <v>1037.7656070600001</v>
      </c>
      <c r="D177" s="84">
        <v>1013.80162533</v>
      </c>
      <c r="E177" s="84">
        <v>195.05425070999999</v>
      </c>
      <c r="F177" s="84">
        <v>195.05425070999999</v>
      </c>
    </row>
    <row r="178" spans="1:6" ht="12.75" customHeight="1" x14ac:dyDescent="0.2">
      <c r="A178" s="83" t="s">
        <v>153</v>
      </c>
      <c r="B178" s="83">
        <v>20</v>
      </c>
      <c r="C178" s="84">
        <v>977.04524127000002</v>
      </c>
      <c r="D178" s="84">
        <v>951.77941094000005</v>
      </c>
      <c r="E178" s="84">
        <v>183.12124897999999</v>
      </c>
      <c r="F178" s="84">
        <v>183.12124897999999</v>
      </c>
    </row>
    <row r="179" spans="1:6" ht="12.75" customHeight="1" x14ac:dyDescent="0.2">
      <c r="A179" s="83" t="s">
        <v>153</v>
      </c>
      <c r="B179" s="83">
        <v>21</v>
      </c>
      <c r="C179" s="84">
        <v>947.01384490999999</v>
      </c>
      <c r="D179" s="84">
        <v>919.1422675</v>
      </c>
      <c r="E179" s="84">
        <v>176.84190063</v>
      </c>
      <c r="F179" s="84">
        <v>176.84190063</v>
      </c>
    </row>
    <row r="180" spans="1:6" ht="12.75" customHeight="1" x14ac:dyDescent="0.2">
      <c r="A180" s="83" t="s">
        <v>153</v>
      </c>
      <c r="B180" s="83">
        <v>22</v>
      </c>
      <c r="C180" s="84">
        <v>973.24144944</v>
      </c>
      <c r="D180" s="84">
        <v>950.73066673999995</v>
      </c>
      <c r="E180" s="84">
        <v>182.91947182000001</v>
      </c>
      <c r="F180" s="84">
        <v>182.91947182000001</v>
      </c>
    </row>
    <row r="181" spans="1:6" ht="12.75" customHeight="1" x14ac:dyDescent="0.2">
      <c r="A181" s="83" t="s">
        <v>153</v>
      </c>
      <c r="B181" s="83">
        <v>23</v>
      </c>
      <c r="C181" s="84">
        <v>1055.6536186400001</v>
      </c>
      <c r="D181" s="84">
        <v>1030.60943284</v>
      </c>
      <c r="E181" s="84">
        <v>198.28805328000001</v>
      </c>
      <c r="F181" s="84">
        <v>198.28805328000001</v>
      </c>
    </row>
    <row r="182" spans="1:6" ht="12.75" customHeight="1" x14ac:dyDescent="0.2">
      <c r="A182" s="83" t="s">
        <v>153</v>
      </c>
      <c r="B182" s="83">
        <v>24</v>
      </c>
      <c r="C182" s="84">
        <v>1085.7196450599999</v>
      </c>
      <c r="D182" s="84">
        <v>1066.23060781</v>
      </c>
      <c r="E182" s="84">
        <v>205.14152582</v>
      </c>
      <c r="F182" s="84">
        <v>205.14152582</v>
      </c>
    </row>
    <row r="183" spans="1:6" ht="12.75" customHeight="1" x14ac:dyDescent="0.2">
      <c r="A183" s="83" t="s">
        <v>154</v>
      </c>
      <c r="B183" s="83">
        <v>1</v>
      </c>
      <c r="C183" s="84">
        <v>1028.0647348800001</v>
      </c>
      <c r="D183" s="84">
        <v>1003.38009131</v>
      </c>
      <c r="E183" s="84">
        <v>193.04915972000001</v>
      </c>
      <c r="F183" s="84">
        <v>193.04915972000001</v>
      </c>
    </row>
    <row r="184" spans="1:6" ht="12.75" customHeight="1" x14ac:dyDescent="0.2">
      <c r="A184" s="83" t="s">
        <v>154</v>
      </c>
      <c r="B184" s="83">
        <v>2</v>
      </c>
      <c r="C184" s="84">
        <v>1046.2706651200001</v>
      </c>
      <c r="D184" s="84">
        <v>1020.8583908099999</v>
      </c>
      <c r="E184" s="84">
        <v>196.41196417</v>
      </c>
      <c r="F184" s="84">
        <v>196.41196417</v>
      </c>
    </row>
    <row r="185" spans="1:6" ht="12.75" customHeight="1" x14ac:dyDescent="0.2">
      <c r="A185" s="83" t="s">
        <v>154</v>
      </c>
      <c r="B185" s="83">
        <v>3</v>
      </c>
      <c r="C185" s="84">
        <v>1004.08499022</v>
      </c>
      <c r="D185" s="84">
        <v>974.67711646999999</v>
      </c>
      <c r="E185" s="84">
        <v>187.52674082999999</v>
      </c>
      <c r="F185" s="84">
        <v>187.52674082999999</v>
      </c>
    </row>
    <row r="186" spans="1:6" ht="12.75" customHeight="1" x14ac:dyDescent="0.2">
      <c r="A186" s="83" t="s">
        <v>154</v>
      </c>
      <c r="B186" s="83">
        <v>4</v>
      </c>
      <c r="C186" s="84">
        <v>1008.28441702</v>
      </c>
      <c r="D186" s="84">
        <v>976.90179147000003</v>
      </c>
      <c r="E186" s="84">
        <v>187.9547657</v>
      </c>
      <c r="F186" s="84">
        <v>187.9547657</v>
      </c>
    </row>
    <row r="187" spans="1:6" ht="12.75" customHeight="1" x14ac:dyDescent="0.2">
      <c r="A187" s="83" t="s">
        <v>154</v>
      </c>
      <c r="B187" s="83">
        <v>5</v>
      </c>
      <c r="C187" s="84">
        <v>1007.35443737</v>
      </c>
      <c r="D187" s="84">
        <v>976.01768870000001</v>
      </c>
      <c r="E187" s="84">
        <v>187.78466535999999</v>
      </c>
      <c r="F187" s="84">
        <v>187.78466535999999</v>
      </c>
    </row>
    <row r="188" spans="1:6" ht="12.75" customHeight="1" x14ac:dyDescent="0.2">
      <c r="A188" s="83" t="s">
        <v>154</v>
      </c>
      <c r="B188" s="83">
        <v>6</v>
      </c>
      <c r="C188" s="84">
        <v>994.59152300999995</v>
      </c>
      <c r="D188" s="84">
        <v>976.40791874000001</v>
      </c>
      <c r="E188" s="84">
        <v>187.85974515999999</v>
      </c>
      <c r="F188" s="84">
        <v>187.85974515999999</v>
      </c>
    </row>
    <row r="189" spans="1:6" ht="12.75" customHeight="1" x14ac:dyDescent="0.2">
      <c r="A189" s="83" t="s">
        <v>154</v>
      </c>
      <c r="B189" s="83">
        <v>7</v>
      </c>
      <c r="C189" s="84">
        <v>1048.95872622</v>
      </c>
      <c r="D189" s="84">
        <v>1027.0621791000001</v>
      </c>
      <c r="E189" s="84">
        <v>197.60556579999999</v>
      </c>
      <c r="F189" s="84">
        <v>197.60556579999999</v>
      </c>
    </row>
    <row r="190" spans="1:6" ht="12.75" customHeight="1" x14ac:dyDescent="0.2">
      <c r="A190" s="83" t="s">
        <v>154</v>
      </c>
      <c r="B190" s="83">
        <v>8</v>
      </c>
      <c r="C190" s="84">
        <v>1058.88356247</v>
      </c>
      <c r="D190" s="84">
        <v>1037.5998191599999</v>
      </c>
      <c r="E190" s="84">
        <v>199.63299545999999</v>
      </c>
      <c r="F190" s="84">
        <v>199.63299545999999</v>
      </c>
    </row>
    <row r="191" spans="1:6" ht="12.75" customHeight="1" x14ac:dyDescent="0.2">
      <c r="A191" s="83" t="s">
        <v>154</v>
      </c>
      <c r="B191" s="83">
        <v>9</v>
      </c>
      <c r="C191" s="84">
        <v>1020.4740415</v>
      </c>
      <c r="D191" s="84">
        <v>996.07272593000005</v>
      </c>
      <c r="E191" s="84">
        <v>191.64323114000001</v>
      </c>
      <c r="F191" s="84">
        <v>191.64323114000001</v>
      </c>
    </row>
    <row r="192" spans="1:6" ht="12.75" customHeight="1" x14ac:dyDescent="0.2">
      <c r="A192" s="83" t="s">
        <v>154</v>
      </c>
      <c r="B192" s="83">
        <v>10</v>
      </c>
      <c r="C192" s="84">
        <v>986.98344855000005</v>
      </c>
      <c r="D192" s="84">
        <v>966.16188613999998</v>
      </c>
      <c r="E192" s="84">
        <v>185.88842044</v>
      </c>
      <c r="F192" s="84">
        <v>185.88842044</v>
      </c>
    </row>
    <row r="193" spans="1:6" ht="12.75" customHeight="1" x14ac:dyDescent="0.2">
      <c r="A193" s="83" t="s">
        <v>154</v>
      </c>
      <c r="B193" s="83">
        <v>11</v>
      </c>
      <c r="C193" s="84">
        <v>981.57130820999998</v>
      </c>
      <c r="D193" s="84">
        <v>954.36133558999995</v>
      </c>
      <c r="E193" s="84">
        <v>183.61800826999999</v>
      </c>
      <c r="F193" s="84">
        <v>183.61800826999999</v>
      </c>
    </row>
    <row r="194" spans="1:6" ht="12.75" customHeight="1" x14ac:dyDescent="0.2">
      <c r="A194" s="83" t="s">
        <v>154</v>
      </c>
      <c r="B194" s="83">
        <v>12</v>
      </c>
      <c r="C194" s="84">
        <v>1005.8294214700001</v>
      </c>
      <c r="D194" s="84">
        <v>975.64063701999999</v>
      </c>
      <c r="E194" s="84">
        <v>187.71212105999999</v>
      </c>
      <c r="F194" s="84">
        <v>187.71212105999999</v>
      </c>
    </row>
    <row r="195" spans="1:6" ht="12.75" customHeight="1" x14ac:dyDescent="0.2">
      <c r="A195" s="83" t="s">
        <v>154</v>
      </c>
      <c r="B195" s="83">
        <v>13</v>
      </c>
      <c r="C195" s="84">
        <v>1009.19372463</v>
      </c>
      <c r="D195" s="84">
        <v>984.48666849000006</v>
      </c>
      <c r="E195" s="84">
        <v>189.41408720000001</v>
      </c>
      <c r="F195" s="84">
        <v>189.41408720000001</v>
      </c>
    </row>
    <row r="196" spans="1:6" ht="12.75" customHeight="1" x14ac:dyDescent="0.2">
      <c r="A196" s="83" t="s">
        <v>154</v>
      </c>
      <c r="B196" s="83">
        <v>14</v>
      </c>
      <c r="C196" s="84">
        <v>1000.8415044</v>
      </c>
      <c r="D196" s="84">
        <v>979.34915871999999</v>
      </c>
      <c r="E196" s="84">
        <v>188.42563630999999</v>
      </c>
      <c r="F196" s="84">
        <v>188.42563630999999</v>
      </c>
    </row>
    <row r="197" spans="1:6" ht="12.75" customHeight="1" x14ac:dyDescent="0.2">
      <c r="A197" s="83" t="s">
        <v>154</v>
      </c>
      <c r="B197" s="83">
        <v>15</v>
      </c>
      <c r="C197" s="84">
        <v>1000.56966026</v>
      </c>
      <c r="D197" s="84">
        <v>977.64844247999997</v>
      </c>
      <c r="E197" s="84">
        <v>188.09842049</v>
      </c>
      <c r="F197" s="84">
        <v>188.09842049</v>
      </c>
    </row>
    <row r="198" spans="1:6" ht="12.75" customHeight="1" x14ac:dyDescent="0.2">
      <c r="A198" s="83" t="s">
        <v>154</v>
      </c>
      <c r="B198" s="83">
        <v>16</v>
      </c>
      <c r="C198" s="84">
        <v>1006.02251647</v>
      </c>
      <c r="D198" s="84">
        <v>984.02508646000001</v>
      </c>
      <c r="E198" s="84">
        <v>189.32527934999999</v>
      </c>
      <c r="F198" s="84">
        <v>189.32527934999999</v>
      </c>
    </row>
    <row r="199" spans="1:6" ht="12.75" customHeight="1" x14ac:dyDescent="0.2">
      <c r="A199" s="83" t="s">
        <v>154</v>
      </c>
      <c r="B199" s="83">
        <v>17</v>
      </c>
      <c r="C199" s="84">
        <v>999.01756280999996</v>
      </c>
      <c r="D199" s="84">
        <v>977.97841086999995</v>
      </c>
      <c r="E199" s="84">
        <v>188.16190602</v>
      </c>
      <c r="F199" s="84">
        <v>188.16190602</v>
      </c>
    </row>
    <row r="200" spans="1:6" ht="12.75" customHeight="1" x14ac:dyDescent="0.2">
      <c r="A200" s="83" t="s">
        <v>154</v>
      </c>
      <c r="B200" s="83">
        <v>18</v>
      </c>
      <c r="C200" s="84">
        <v>1006.18261597</v>
      </c>
      <c r="D200" s="84">
        <v>977.55407358000002</v>
      </c>
      <c r="E200" s="84">
        <v>188.08026401999999</v>
      </c>
      <c r="F200" s="84">
        <v>188.08026401999999</v>
      </c>
    </row>
    <row r="201" spans="1:6" ht="12.75" customHeight="1" x14ac:dyDescent="0.2">
      <c r="A201" s="83" t="s">
        <v>154</v>
      </c>
      <c r="B201" s="83">
        <v>19</v>
      </c>
      <c r="C201" s="84">
        <v>984.30797485999994</v>
      </c>
      <c r="D201" s="84">
        <v>962.15115084000001</v>
      </c>
      <c r="E201" s="84">
        <v>185.11675964</v>
      </c>
      <c r="F201" s="84">
        <v>185.11675964</v>
      </c>
    </row>
    <row r="202" spans="1:6" ht="12.75" customHeight="1" x14ac:dyDescent="0.2">
      <c r="A202" s="83" t="s">
        <v>154</v>
      </c>
      <c r="B202" s="83">
        <v>20</v>
      </c>
      <c r="C202" s="84">
        <v>962.83923765999998</v>
      </c>
      <c r="D202" s="84">
        <v>939.02392913999995</v>
      </c>
      <c r="E202" s="84">
        <v>180.66710914999999</v>
      </c>
      <c r="F202" s="84">
        <v>180.66710914999999</v>
      </c>
    </row>
    <row r="203" spans="1:6" ht="12.75" customHeight="1" x14ac:dyDescent="0.2">
      <c r="A203" s="83" t="s">
        <v>154</v>
      </c>
      <c r="B203" s="83">
        <v>21</v>
      </c>
      <c r="C203" s="84">
        <v>976.87827639</v>
      </c>
      <c r="D203" s="84">
        <v>953.85412742000005</v>
      </c>
      <c r="E203" s="84">
        <v>183.52042201</v>
      </c>
      <c r="F203" s="84">
        <v>183.52042201</v>
      </c>
    </row>
    <row r="204" spans="1:6" ht="12.75" customHeight="1" x14ac:dyDescent="0.2">
      <c r="A204" s="83" t="s">
        <v>154</v>
      </c>
      <c r="B204" s="83">
        <v>22</v>
      </c>
      <c r="C204" s="84">
        <v>1019.09570306</v>
      </c>
      <c r="D204" s="84">
        <v>986.80715906</v>
      </c>
      <c r="E204" s="84">
        <v>189.86054687999999</v>
      </c>
      <c r="F204" s="84">
        <v>189.86054687999999</v>
      </c>
    </row>
    <row r="205" spans="1:6" ht="12.75" customHeight="1" x14ac:dyDescent="0.2">
      <c r="A205" s="83" t="s">
        <v>154</v>
      </c>
      <c r="B205" s="83">
        <v>23</v>
      </c>
      <c r="C205" s="84">
        <v>1063.3329368100001</v>
      </c>
      <c r="D205" s="84">
        <v>1038.7499643199999</v>
      </c>
      <c r="E205" s="84">
        <v>199.85428204999999</v>
      </c>
      <c r="F205" s="84">
        <v>199.85428204999999</v>
      </c>
    </row>
    <row r="206" spans="1:6" ht="12.75" customHeight="1" x14ac:dyDescent="0.2">
      <c r="A206" s="83" t="s">
        <v>154</v>
      </c>
      <c r="B206" s="83">
        <v>24</v>
      </c>
      <c r="C206" s="84">
        <v>1075.67786415</v>
      </c>
      <c r="D206" s="84">
        <v>1049.3850376800001</v>
      </c>
      <c r="E206" s="84">
        <v>201.90045775999999</v>
      </c>
      <c r="F206" s="84">
        <v>201.90045775999999</v>
      </c>
    </row>
    <row r="207" spans="1:6" ht="12.75" customHeight="1" x14ac:dyDescent="0.2">
      <c r="A207" s="83" t="s">
        <v>155</v>
      </c>
      <c r="B207" s="83">
        <v>1</v>
      </c>
      <c r="C207" s="84">
        <v>1048.1384292</v>
      </c>
      <c r="D207" s="84">
        <v>1021.9615234300001</v>
      </c>
      <c r="E207" s="84">
        <v>196.62420560000001</v>
      </c>
      <c r="F207" s="84">
        <v>196.62420560000001</v>
      </c>
    </row>
    <row r="208" spans="1:6" ht="12.75" customHeight="1" x14ac:dyDescent="0.2">
      <c r="A208" s="83" t="s">
        <v>155</v>
      </c>
      <c r="B208" s="83">
        <v>2</v>
      </c>
      <c r="C208" s="84">
        <v>1072.1505064600001</v>
      </c>
      <c r="D208" s="84">
        <v>1046.7871507899999</v>
      </c>
      <c r="E208" s="84">
        <v>201.40062735000001</v>
      </c>
      <c r="F208" s="84">
        <v>201.40062735000001</v>
      </c>
    </row>
    <row r="209" spans="1:6" ht="12.75" customHeight="1" x14ac:dyDescent="0.2">
      <c r="A209" s="83" t="s">
        <v>155</v>
      </c>
      <c r="B209" s="83">
        <v>3</v>
      </c>
      <c r="C209" s="84">
        <v>1039.3404574399999</v>
      </c>
      <c r="D209" s="84">
        <v>1016.97883733</v>
      </c>
      <c r="E209" s="84">
        <v>195.66554260000001</v>
      </c>
      <c r="F209" s="84">
        <v>195.66554260000001</v>
      </c>
    </row>
    <row r="210" spans="1:6" ht="12.75" customHeight="1" x14ac:dyDescent="0.2">
      <c r="A210" s="83" t="s">
        <v>155</v>
      </c>
      <c r="B210" s="83">
        <v>4</v>
      </c>
      <c r="C210" s="84">
        <v>1064.19545954</v>
      </c>
      <c r="D210" s="84">
        <v>1041.61721418</v>
      </c>
      <c r="E210" s="84">
        <v>200.40593758</v>
      </c>
      <c r="F210" s="84">
        <v>200.40593758</v>
      </c>
    </row>
    <row r="211" spans="1:6" ht="12.75" customHeight="1" x14ac:dyDescent="0.2">
      <c r="A211" s="83" t="s">
        <v>155</v>
      </c>
      <c r="B211" s="83">
        <v>5</v>
      </c>
      <c r="C211" s="84">
        <v>1064.12555557</v>
      </c>
      <c r="D211" s="84">
        <v>1038.619999</v>
      </c>
      <c r="E211" s="84">
        <v>199.82927687</v>
      </c>
      <c r="F211" s="84">
        <v>199.82927687</v>
      </c>
    </row>
    <row r="212" spans="1:6" ht="12.75" customHeight="1" x14ac:dyDescent="0.2">
      <c r="A212" s="83" t="s">
        <v>155</v>
      </c>
      <c r="B212" s="83">
        <v>6</v>
      </c>
      <c r="C212" s="84">
        <v>1043.9077273</v>
      </c>
      <c r="D212" s="84">
        <v>1019.59568175</v>
      </c>
      <c r="E212" s="84">
        <v>196.16902041</v>
      </c>
      <c r="F212" s="84">
        <v>196.16902041</v>
      </c>
    </row>
    <row r="213" spans="1:6" ht="12.75" customHeight="1" x14ac:dyDescent="0.2">
      <c r="A213" s="83" t="s">
        <v>155</v>
      </c>
      <c r="B213" s="83">
        <v>7</v>
      </c>
      <c r="C213" s="84">
        <v>1078.4903857199999</v>
      </c>
      <c r="D213" s="84">
        <v>1055.0433677000001</v>
      </c>
      <c r="E213" s="84">
        <v>202.98911386</v>
      </c>
      <c r="F213" s="84">
        <v>202.98911386</v>
      </c>
    </row>
    <row r="214" spans="1:6" ht="12.75" customHeight="1" x14ac:dyDescent="0.2">
      <c r="A214" s="83" t="s">
        <v>155</v>
      </c>
      <c r="B214" s="83">
        <v>8</v>
      </c>
      <c r="C214" s="84">
        <v>1114.80311923</v>
      </c>
      <c r="D214" s="84">
        <v>1092.5853153</v>
      </c>
      <c r="E214" s="84">
        <v>210.21214080999999</v>
      </c>
      <c r="F214" s="84">
        <v>210.21214080999999</v>
      </c>
    </row>
    <row r="215" spans="1:6" ht="12.75" customHeight="1" x14ac:dyDescent="0.2">
      <c r="A215" s="83" t="s">
        <v>155</v>
      </c>
      <c r="B215" s="83">
        <v>9</v>
      </c>
      <c r="C215" s="84">
        <v>1061.8994490499999</v>
      </c>
      <c r="D215" s="84">
        <v>1039.8913267</v>
      </c>
      <c r="E215" s="84">
        <v>200.07387883999999</v>
      </c>
      <c r="F215" s="84">
        <v>200.07387883999999</v>
      </c>
    </row>
    <row r="216" spans="1:6" ht="12.75" customHeight="1" x14ac:dyDescent="0.2">
      <c r="A216" s="83" t="s">
        <v>155</v>
      </c>
      <c r="B216" s="83">
        <v>10</v>
      </c>
      <c r="C216" s="84">
        <v>1031.2961529700001</v>
      </c>
      <c r="D216" s="84">
        <v>1007.25572441</v>
      </c>
      <c r="E216" s="84">
        <v>193.79482701000001</v>
      </c>
      <c r="F216" s="84">
        <v>193.79482701000001</v>
      </c>
    </row>
    <row r="217" spans="1:6" ht="12.75" customHeight="1" x14ac:dyDescent="0.2">
      <c r="A217" s="83" t="s">
        <v>155</v>
      </c>
      <c r="B217" s="83">
        <v>11</v>
      </c>
      <c r="C217" s="84">
        <v>994.97421201999998</v>
      </c>
      <c r="D217" s="84">
        <v>970.25944955</v>
      </c>
      <c r="E217" s="84">
        <v>186.67678685999999</v>
      </c>
      <c r="F217" s="84">
        <v>186.67678685999999</v>
      </c>
    </row>
    <row r="218" spans="1:6" ht="12.75" customHeight="1" x14ac:dyDescent="0.2">
      <c r="A218" s="83" t="s">
        <v>155</v>
      </c>
      <c r="B218" s="83">
        <v>12</v>
      </c>
      <c r="C218" s="84">
        <v>1015.2985818</v>
      </c>
      <c r="D218" s="84">
        <v>984.01119138000001</v>
      </c>
      <c r="E218" s="84">
        <v>189.32260596</v>
      </c>
      <c r="F218" s="84">
        <v>189.32260596</v>
      </c>
    </row>
    <row r="219" spans="1:6" ht="12.75" customHeight="1" x14ac:dyDescent="0.2">
      <c r="A219" s="83" t="s">
        <v>155</v>
      </c>
      <c r="B219" s="83">
        <v>13</v>
      </c>
      <c r="C219" s="84">
        <v>1016.76112678</v>
      </c>
      <c r="D219" s="84">
        <v>989.37628391999999</v>
      </c>
      <c r="E219" s="84">
        <v>190.35484349999999</v>
      </c>
      <c r="F219" s="84">
        <v>190.35484349999999</v>
      </c>
    </row>
    <row r="220" spans="1:6" ht="12.75" customHeight="1" x14ac:dyDescent="0.2">
      <c r="A220" s="83" t="s">
        <v>155</v>
      </c>
      <c r="B220" s="83">
        <v>14</v>
      </c>
      <c r="C220" s="84">
        <v>1002.37563684</v>
      </c>
      <c r="D220" s="84">
        <v>980.09103718999995</v>
      </c>
      <c r="E220" s="84">
        <v>188.56837286000001</v>
      </c>
      <c r="F220" s="84">
        <v>188.56837286000001</v>
      </c>
    </row>
    <row r="221" spans="1:6" ht="12.75" customHeight="1" x14ac:dyDescent="0.2">
      <c r="A221" s="83" t="s">
        <v>155</v>
      </c>
      <c r="B221" s="83">
        <v>15</v>
      </c>
      <c r="C221" s="84">
        <v>1004.94562532</v>
      </c>
      <c r="D221" s="84">
        <v>981.02663290999999</v>
      </c>
      <c r="E221" s="84">
        <v>188.74838038999999</v>
      </c>
      <c r="F221" s="84">
        <v>188.74838038999999</v>
      </c>
    </row>
    <row r="222" spans="1:6" ht="12.75" customHeight="1" x14ac:dyDescent="0.2">
      <c r="A222" s="83" t="s">
        <v>155</v>
      </c>
      <c r="B222" s="83">
        <v>16</v>
      </c>
      <c r="C222" s="84">
        <v>1007.61066801</v>
      </c>
      <c r="D222" s="84">
        <v>975.94776413</v>
      </c>
      <c r="E222" s="84">
        <v>187.77121195000001</v>
      </c>
      <c r="F222" s="84">
        <v>187.77121195000001</v>
      </c>
    </row>
    <row r="223" spans="1:6" ht="12.75" customHeight="1" x14ac:dyDescent="0.2">
      <c r="A223" s="83" t="s">
        <v>155</v>
      </c>
      <c r="B223" s="83">
        <v>17</v>
      </c>
      <c r="C223" s="84">
        <v>996.90333371999998</v>
      </c>
      <c r="D223" s="84">
        <v>972.02103520000003</v>
      </c>
      <c r="E223" s="84">
        <v>187.01571389</v>
      </c>
      <c r="F223" s="84">
        <v>187.01571389</v>
      </c>
    </row>
    <row r="224" spans="1:6" ht="12.75" customHeight="1" x14ac:dyDescent="0.2">
      <c r="A224" s="83" t="s">
        <v>155</v>
      </c>
      <c r="B224" s="83">
        <v>18</v>
      </c>
      <c r="C224" s="84">
        <v>997.57944781000003</v>
      </c>
      <c r="D224" s="84">
        <v>974.81017470999996</v>
      </c>
      <c r="E224" s="84">
        <v>187.55234107999999</v>
      </c>
      <c r="F224" s="84">
        <v>187.55234107999999</v>
      </c>
    </row>
    <row r="225" spans="1:6" ht="12.75" customHeight="1" x14ac:dyDescent="0.2">
      <c r="A225" s="83" t="s">
        <v>155</v>
      </c>
      <c r="B225" s="83">
        <v>19</v>
      </c>
      <c r="C225" s="84">
        <v>1004.1987425</v>
      </c>
      <c r="D225" s="84">
        <v>981.48987391000003</v>
      </c>
      <c r="E225" s="84">
        <v>188.83750741</v>
      </c>
      <c r="F225" s="84">
        <v>188.83750741</v>
      </c>
    </row>
    <row r="226" spans="1:6" ht="12.75" customHeight="1" x14ac:dyDescent="0.2">
      <c r="A226" s="83" t="s">
        <v>155</v>
      </c>
      <c r="B226" s="83">
        <v>20</v>
      </c>
      <c r="C226" s="84">
        <v>976.46817693000003</v>
      </c>
      <c r="D226" s="84">
        <v>952.49974557999997</v>
      </c>
      <c r="E226" s="84">
        <v>183.25984052000001</v>
      </c>
      <c r="F226" s="84">
        <v>183.25984052000001</v>
      </c>
    </row>
    <row r="227" spans="1:6" ht="12.75" customHeight="1" x14ac:dyDescent="0.2">
      <c r="A227" s="83" t="s">
        <v>155</v>
      </c>
      <c r="B227" s="83">
        <v>21</v>
      </c>
      <c r="C227" s="84">
        <v>972.49638615000003</v>
      </c>
      <c r="D227" s="84">
        <v>953.35302539999998</v>
      </c>
      <c r="E227" s="84">
        <v>183.42401057000001</v>
      </c>
      <c r="F227" s="84">
        <v>183.42401057000001</v>
      </c>
    </row>
    <row r="228" spans="1:6" ht="12.75" customHeight="1" x14ac:dyDescent="0.2">
      <c r="A228" s="83" t="s">
        <v>155</v>
      </c>
      <c r="B228" s="83">
        <v>22</v>
      </c>
      <c r="C228" s="84">
        <v>1023.44290832</v>
      </c>
      <c r="D228" s="84">
        <v>988.20865772000002</v>
      </c>
      <c r="E228" s="84">
        <v>190.13019359</v>
      </c>
      <c r="F228" s="84">
        <v>190.13019359</v>
      </c>
    </row>
    <row r="229" spans="1:6" ht="12.75" customHeight="1" x14ac:dyDescent="0.2">
      <c r="A229" s="83" t="s">
        <v>155</v>
      </c>
      <c r="B229" s="83">
        <v>23</v>
      </c>
      <c r="C229" s="84">
        <v>1063.9995555</v>
      </c>
      <c r="D229" s="84">
        <v>1040.3846788799999</v>
      </c>
      <c r="E229" s="84">
        <v>200.16879922000001</v>
      </c>
      <c r="F229" s="84">
        <v>200.16879922000001</v>
      </c>
    </row>
    <row r="230" spans="1:6" ht="12.75" customHeight="1" x14ac:dyDescent="0.2">
      <c r="A230" s="83" t="s">
        <v>155</v>
      </c>
      <c r="B230" s="83">
        <v>24</v>
      </c>
      <c r="C230" s="84">
        <v>1066.51917033</v>
      </c>
      <c r="D230" s="84">
        <v>1041.97363088</v>
      </c>
      <c r="E230" s="84">
        <v>200.47451174</v>
      </c>
      <c r="F230" s="84">
        <v>200.47451174</v>
      </c>
    </row>
    <row r="231" spans="1:6" ht="12.75" customHeight="1" x14ac:dyDescent="0.2">
      <c r="A231" s="83" t="s">
        <v>156</v>
      </c>
      <c r="B231" s="83">
        <v>1</v>
      </c>
      <c r="C231" s="84">
        <v>953.57547925999995</v>
      </c>
      <c r="D231" s="84">
        <v>927.03588663999994</v>
      </c>
      <c r="E231" s="84">
        <v>178.36062375</v>
      </c>
      <c r="F231" s="84">
        <v>178.36062375</v>
      </c>
    </row>
    <row r="232" spans="1:6" ht="12.75" customHeight="1" x14ac:dyDescent="0.2">
      <c r="A232" s="83" t="s">
        <v>156</v>
      </c>
      <c r="B232" s="83">
        <v>2</v>
      </c>
      <c r="C232" s="84">
        <v>989.29876085000001</v>
      </c>
      <c r="D232" s="84">
        <v>964.22843485999999</v>
      </c>
      <c r="E232" s="84">
        <v>185.51642666999999</v>
      </c>
      <c r="F232" s="84">
        <v>185.51642666999999</v>
      </c>
    </row>
    <row r="233" spans="1:6" ht="12.75" customHeight="1" x14ac:dyDescent="0.2">
      <c r="A233" s="83" t="s">
        <v>156</v>
      </c>
      <c r="B233" s="83">
        <v>3</v>
      </c>
      <c r="C233" s="84">
        <v>986.86471786000004</v>
      </c>
      <c r="D233" s="84">
        <v>961.22375813999997</v>
      </c>
      <c r="E233" s="84">
        <v>184.93833036999999</v>
      </c>
      <c r="F233" s="84">
        <v>184.93833036999999</v>
      </c>
    </row>
    <row r="234" spans="1:6" ht="12.75" customHeight="1" x14ac:dyDescent="0.2">
      <c r="A234" s="83" t="s">
        <v>156</v>
      </c>
      <c r="B234" s="83">
        <v>4</v>
      </c>
      <c r="C234" s="84">
        <v>1016.77228528</v>
      </c>
      <c r="D234" s="84">
        <v>981.36631093000005</v>
      </c>
      <c r="E234" s="84">
        <v>188.81373404000001</v>
      </c>
      <c r="F234" s="84">
        <v>188.81373404000001</v>
      </c>
    </row>
    <row r="235" spans="1:6" ht="12.75" customHeight="1" x14ac:dyDescent="0.2">
      <c r="A235" s="83" t="s">
        <v>156</v>
      </c>
      <c r="B235" s="83">
        <v>5</v>
      </c>
      <c r="C235" s="84">
        <v>1000.18891572</v>
      </c>
      <c r="D235" s="84">
        <v>969.32891107</v>
      </c>
      <c r="E235" s="84">
        <v>186.49775234000001</v>
      </c>
      <c r="F235" s="84">
        <v>186.49775234000001</v>
      </c>
    </row>
    <row r="236" spans="1:6" ht="12.75" customHeight="1" x14ac:dyDescent="0.2">
      <c r="A236" s="83" t="s">
        <v>156</v>
      </c>
      <c r="B236" s="83">
        <v>6</v>
      </c>
      <c r="C236" s="84">
        <v>980.63616534000005</v>
      </c>
      <c r="D236" s="84">
        <v>961.43214605000003</v>
      </c>
      <c r="E236" s="84">
        <v>184.97842395999999</v>
      </c>
      <c r="F236" s="84">
        <v>184.97842395999999</v>
      </c>
    </row>
    <row r="237" spans="1:6" ht="12.75" customHeight="1" x14ac:dyDescent="0.2">
      <c r="A237" s="83" t="s">
        <v>156</v>
      </c>
      <c r="B237" s="83">
        <v>7</v>
      </c>
      <c r="C237" s="84">
        <v>969.94756944000005</v>
      </c>
      <c r="D237" s="84">
        <v>930.27409063000005</v>
      </c>
      <c r="E237" s="84">
        <v>178.98365042</v>
      </c>
      <c r="F237" s="84">
        <v>178.98365042</v>
      </c>
    </row>
    <row r="238" spans="1:6" ht="12.75" customHeight="1" x14ac:dyDescent="0.2">
      <c r="A238" s="83" t="s">
        <v>156</v>
      </c>
      <c r="B238" s="83">
        <v>8</v>
      </c>
      <c r="C238" s="84">
        <v>1042.38534628</v>
      </c>
      <c r="D238" s="84">
        <v>1006.7811519000001</v>
      </c>
      <c r="E238" s="84">
        <v>193.70351980999999</v>
      </c>
      <c r="F238" s="84">
        <v>193.70351980999999</v>
      </c>
    </row>
    <row r="239" spans="1:6" ht="12.75" customHeight="1" x14ac:dyDescent="0.2">
      <c r="A239" s="83" t="s">
        <v>156</v>
      </c>
      <c r="B239" s="83">
        <v>9</v>
      </c>
      <c r="C239" s="84">
        <v>1066.15507237</v>
      </c>
      <c r="D239" s="84">
        <v>1038.54410637</v>
      </c>
      <c r="E239" s="84">
        <v>199.81467522</v>
      </c>
      <c r="F239" s="84">
        <v>199.81467522</v>
      </c>
    </row>
    <row r="240" spans="1:6" ht="12.75" customHeight="1" x14ac:dyDescent="0.2">
      <c r="A240" s="83" t="s">
        <v>156</v>
      </c>
      <c r="B240" s="83">
        <v>10</v>
      </c>
      <c r="C240" s="84">
        <v>1000.21628387</v>
      </c>
      <c r="D240" s="84">
        <v>976.82940355999995</v>
      </c>
      <c r="E240" s="84">
        <v>187.94083835000001</v>
      </c>
      <c r="F240" s="84">
        <v>187.94083835000001</v>
      </c>
    </row>
    <row r="241" spans="1:6" ht="12.75" customHeight="1" x14ac:dyDescent="0.2">
      <c r="A241" s="83" t="s">
        <v>156</v>
      </c>
      <c r="B241" s="83">
        <v>11</v>
      </c>
      <c r="C241" s="84">
        <v>982.01164040000003</v>
      </c>
      <c r="D241" s="84">
        <v>951.29580495000005</v>
      </c>
      <c r="E241" s="84">
        <v>183.02820374999999</v>
      </c>
      <c r="F241" s="84">
        <v>183.02820374999999</v>
      </c>
    </row>
    <row r="242" spans="1:6" ht="12.75" customHeight="1" x14ac:dyDescent="0.2">
      <c r="A242" s="83" t="s">
        <v>156</v>
      </c>
      <c r="B242" s="83">
        <v>12</v>
      </c>
      <c r="C242" s="84">
        <v>985.80281758000001</v>
      </c>
      <c r="D242" s="84">
        <v>957.95015406000005</v>
      </c>
      <c r="E242" s="84">
        <v>184.30849276000001</v>
      </c>
      <c r="F242" s="84">
        <v>184.30849276000001</v>
      </c>
    </row>
    <row r="243" spans="1:6" ht="12.75" customHeight="1" x14ac:dyDescent="0.2">
      <c r="A243" s="83" t="s">
        <v>156</v>
      </c>
      <c r="B243" s="83">
        <v>13</v>
      </c>
      <c r="C243" s="84">
        <v>993.70273440999995</v>
      </c>
      <c r="D243" s="84">
        <v>975.92947758000003</v>
      </c>
      <c r="E243" s="84">
        <v>187.76769364</v>
      </c>
      <c r="F243" s="84">
        <v>187.76769364</v>
      </c>
    </row>
    <row r="244" spans="1:6" ht="12.75" customHeight="1" x14ac:dyDescent="0.2">
      <c r="A244" s="83" t="s">
        <v>156</v>
      </c>
      <c r="B244" s="83">
        <v>14</v>
      </c>
      <c r="C244" s="84">
        <v>995.91615179999997</v>
      </c>
      <c r="D244" s="84">
        <v>973.45398579000005</v>
      </c>
      <c r="E244" s="84">
        <v>187.29141190999999</v>
      </c>
      <c r="F244" s="84">
        <v>187.29141190999999</v>
      </c>
    </row>
    <row r="245" spans="1:6" ht="12.75" customHeight="1" x14ac:dyDescent="0.2">
      <c r="A245" s="83" t="s">
        <v>156</v>
      </c>
      <c r="B245" s="83">
        <v>15</v>
      </c>
      <c r="C245" s="84">
        <v>992.81866093999997</v>
      </c>
      <c r="D245" s="84">
        <v>970.6582598</v>
      </c>
      <c r="E245" s="84">
        <v>186.75351749000001</v>
      </c>
      <c r="F245" s="84">
        <v>186.75351749000001</v>
      </c>
    </row>
    <row r="246" spans="1:6" ht="12.75" customHeight="1" x14ac:dyDescent="0.2">
      <c r="A246" s="83" t="s">
        <v>156</v>
      </c>
      <c r="B246" s="83">
        <v>16</v>
      </c>
      <c r="C246" s="84">
        <v>1067.0646047</v>
      </c>
      <c r="D246" s="84">
        <v>1042.4625744299999</v>
      </c>
      <c r="E246" s="84">
        <v>200.56858391</v>
      </c>
      <c r="F246" s="84">
        <v>200.56858391</v>
      </c>
    </row>
    <row r="247" spans="1:6" ht="12.75" customHeight="1" x14ac:dyDescent="0.2">
      <c r="A247" s="83" t="s">
        <v>156</v>
      </c>
      <c r="B247" s="83">
        <v>17</v>
      </c>
      <c r="C247" s="84">
        <v>1038.79121472</v>
      </c>
      <c r="D247" s="84">
        <v>1005.23568645</v>
      </c>
      <c r="E247" s="84">
        <v>193.40617406000001</v>
      </c>
      <c r="F247" s="84">
        <v>193.40617406000001</v>
      </c>
    </row>
    <row r="248" spans="1:6" ht="12.75" customHeight="1" x14ac:dyDescent="0.2">
      <c r="A248" s="83" t="s">
        <v>156</v>
      </c>
      <c r="B248" s="83">
        <v>18</v>
      </c>
      <c r="C248" s="84">
        <v>1017.3278962000001</v>
      </c>
      <c r="D248" s="84">
        <v>976.67868682999995</v>
      </c>
      <c r="E248" s="84">
        <v>187.91184063</v>
      </c>
      <c r="F248" s="84">
        <v>187.91184063</v>
      </c>
    </row>
    <row r="249" spans="1:6" ht="12.75" customHeight="1" x14ac:dyDescent="0.2">
      <c r="A249" s="83" t="s">
        <v>156</v>
      </c>
      <c r="B249" s="83">
        <v>19</v>
      </c>
      <c r="C249" s="84">
        <v>989.26583023000001</v>
      </c>
      <c r="D249" s="84">
        <v>952.93868007000003</v>
      </c>
      <c r="E249" s="84">
        <v>183.34429101000001</v>
      </c>
      <c r="F249" s="84">
        <v>183.34429101000001</v>
      </c>
    </row>
    <row r="250" spans="1:6" ht="12.75" customHeight="1" x14ac:dyDescent="0.2">
      <c r="A250" s="83" t="s">
        <v>156</v>
      </c>
      <c r="B250" s="83">
        <v>20</v>
      </c>
      <c r="C250" s="84">
        <v>956.50699075</v>
      </c>
      <c r="D250" s="84">
        <v>925.01094852999995</v>
      </c>
      <c r="E250" s="84">
        <v>177.97102802000001</v>
      </c>
      <c r="F250" s="84">
        <v>177.97102802000001</v>
      </c>
    </row>
    <row r="251" spans="1:6" ht="12.75" customHeight="1" x14ac:dyDescent="0.2">
      <c r="A251" s="83" t="s">
        <v>156</v>
      </c>
      <c r="B251" s="83">
        <v>21</v>
      </c>
      <c r="C251" s="84">
        <v>932.28542650999998</v>
      </c>
      <c r="D251" s="84">
        <v>908.51520298000003</v>
      </c>
      <c r="E251" s="84">
        <v>174.79726581</v>
      </c>
      <c r="F251" s="84">
        <v>174.79726581</v>
      </c>
    </row>
    <row r="252" spans="1:6" ht="12.75" customHeight="1" x14ac:dyDescent="0.2">
      <c r="A252" s="83" t="s">
        <v>156</v>
      </c>
      <c r="B252" s="83">
        <v>22</v>
      </c>
      <c r="C252" s="84">
        <v>983.56661684000005</v>
      </c>
      <c r="D252" s="84">
        <v>953.28364031000001</v>
      </c>
      <c r="E252" s="84">
        <v>183.41066094999999</v>
      </c>
      <c r="F252" s="84">
        <v>183.41066094999999</v>
      </c>
    </row>
    <row r="253" spans="1:6" ht="12.75" customHeight="1" x14ac:dyDescent="0.2">
      <c r="A253" s="83" t="s">
        <v>156</v>
      </c>
      <c r="B253" s="83">
        <v>23</v>
      </c>
      <c r="C253" s="84">
        <v>1018.30466107</v>
      </c>
      <c r="D253" s="84">
        <v>992.66771206999999</v>
      </c>
      <c r="E253" s="84">
        <v>190.98811044000001</v>
      </c>
      <c r="F253" s="84">
        <v>190.98811044000001</v>
      </c>
    </row>
    <row r="254" spans="1:6" ht="12.75" customHeight="1" x14ac:dyDescent="0.2">
      <c r="A254" s="83" t="s">
        <v>156</v>
      </c>
      <c r="B254" s="83">
        <v>24</v>
      </c>
      <c r="C254" s="84">
        <v>1028.6845543899999</v>
      </c>
      <c r="D254" s="84">
        <v>1005.3034986599999</v>
      </c>
      <c r="E254" s="84">
        <v>193.41922105</v>
      </c>
      <c r="F254" s="84">
        <v>193.41922105</v>
      </c>
    </row>
    <row r="255" spans="1:6" ht="12.75" customHeight="1" x14ac:dyDescent="0.2">
      <c r="A255" s="83" t="s">
        <v>157</v>
      </c>
      <c r="B255" s="83">
        <v>1</v>
      </c>
      <c r="C255" s="84">
        <v>1213.8987251799999</v>
      </c>
      <c r="D255" s="84">
        <v>1187.41060367</v>
      </c>
      <c r="E255" s="84">
        <v>228.45641574000001</v>
      </c>
      <c r="F255" s="84">
        <v>228.45641574000001</v>
      </c>
    </row>
    <row r="256" spans="1:6" ht="12.75" customHeight="1" x14ac:dyDescent="0.2">
      <c r="A256" s="83" t="s">
        <v>157</v>
      </c>
      <c r="B256" s="83">
        <v>2</v>
      </c>
      <c r="C256" s="84">
        <v>1240.4839822199999</v>
      </c>
      <c r="D256" s="84">
        <v>1213.5831476000001</v>
      </c>
      <c r="E256" s="84">
        <v>233.49198267</v>
      </c>
      <c r="F256" s="84">
        <v>233.49198267</v>
      </c>
    </row>
    <row r="257" spans="1:6" ht="12.75" customHeight="1" x14ac:dyDescent="0.2">
      <c r="A257" s="83" t="s">
        <v>157</v>
      </c>
      <c r="B257" s="83">
        <v>3</v>
      </c>
      <c r="C257" s="84">
        <v>1241.5876372299999</v>
      </c>
      <c r="D257" s="84">
        <v>1198.0146691100001</v>
      </c>
      <c r="E257" s="84">
        <v>230.49662556000001</v>
      </c>
      <c r="F257" s="84">
        <v>230.49662556000001</v>
      </c>
    </row>
    <row r="258" spans="1:6" ht="12.75" customHeight="1" x14ac:dyDescent="0.2">
      <c r="A258" s="83" t="s">
        <v>157</v>
      </c>
      <c r="B258" s="83">
        <v>4</v>
      </c>
      <c r="C258" s="84">
        <v>1222.6493378800001</v>
      </c>
      <c r="D258" s="84">
        <v>1183.8579801599999</v>
      </c>
      <c r="E258" s="84">
        <v>227.77289511000001</v>
      </c>
      <c r="F258" s="84">
        <v>227.77289511000001</v>
      </c>
    </row>
    <row r="259" spans="1:6" ht="12.75" customHeight="1" x14ac:dyDescent="0.2">
      <c r="A259" s="83" t="s">
        <v>157</v>
      </c>
      <c r="B259" s="83">
        <v>5</v>
      </c>
      <c r="C259" s="84">
        <v>1205.5325702299999</v>
      </c>
      <c r="D259" s="84">
        <v>1174.4836318299999</v>
      </c>
      <c r="E259" s="84">
        <v>225.96928141999999</v>
      </c>
      <c r="F259" s="84">
        <v>225.96928141999999</v>
      </c>
    </row>
    <row r="260" spans="1:6" ht="12.75" customHeight="1" x14ac:dyDescent="0.2">
      <c r="A260" s="83" t="s">
        <v>157</v>
      </c>
      <c r="B260" s="83">
        <v>6</v>
      </c>
      <c r="C260" s="84">
        <v>1205.81345214</v>
      </c>
      <c r="D260" s="84">
        <v>1176.2099606700001</v>
      </c>
      <c r="E260" s="84">
        <v>226.30142508</v>
      </c>
      <c r="F260" s="84">
        <v>226.30142508</v>
      </c>
    </row>
    <row r="261" spans="1:6" ht="12.75" customHeight="1" x14ac:dyDescent="0.2">
      <c r="A261" s="83" t="s">
        <v>157</v>
      </c>
      <c r="B261" s="83">
        <v>7</v>
      </c>
      <c r="C261" s="84">
        <v>1248.9182290399999</v>
      </c>
      <c r="D261" s="84">
        <v>1215.3299910799999</v>
      </c>
      <c r="E261" s="84">
        <v>233.82807331999999</v>
      </c>
      <c r="F261" s="84">
        <v>233.82807331999999</v>
      </c>
    </row>
    <row r="262" spans="1:6" ht="12.75" customHeight="1" x14ac:dyDescent="0.2">
      <c r="A262" s="83" t="s">
        <v>157</v>
      </c>
      <c r="B262" s="83">
        <v>8</v>
      </c>
      <c r="C262" s="84">
        <v>1240.0793268100001</v>
      </c>
      <c r="D262" s="84">
        <v>1197.7062625599999</v>
      </c>
      <c r="E262" s="84">
        <v>230.43728849999999</v>
      </c>
      <c r="F262" s="84">
        <v>230.43728849999999</v>
      </c>
    </row>
    <row r="263" spans="1:6" ht="12.75" customHeight="1" x14ac:dyDescent="0.2">
      <c r="A263" s="83" t="s">
        <v>157</v>
      </c>
      <c r="B263" s="83">
        <v>9</v>
      </c>
      <c r="C263" s="84">
        <v>1161.50388449</v>
      </c>
      <c r="D263" s="84">
        <v>1137.9534095900001</v>
      </c>
      <c r="E263" s="84">
        <v>218.94090926000001</v>
      </c>
      <c r="F263" s="84">
        <v>218.94090926000001</v>
      </c>
    </row>
    <row r="264" spans="1:6" ht="12.75" customHeight="1" x14ac:dyDescent="0.2">
      <c r="A264" s="83" t="s">
        <v>157</v>
      </c>
      <c r="B264" s="83">
        <v>10</v>
      </c>
      <c r="C264" s="84">
        <v>1128.7452948299999</v>
      </c>
      <c r="D264" s="84">
        <v>1102.34720199</v>
      </c>
      <c r="E264" s="84">
        <v>212.09031643</v>
      </c>
      <c r="F264" s="84">
        <v>212.09031643</v>
      </c>
    </row>
    <row r="265" spans="1:6" ht="12.75" customHeight="1" x14ac:dyDescent="0.2">
      <c r="A265" s="83" t="s">
        <v>157</v>
      </c>
      <c r="B265" s="83">
        <v>11</v>
      </c>
      <c r="C265" s="84">
        <v>1114.7393339299999</v>
      </c>
      <c r="D265" s="84">
        <v>1093.55737927</v>
      </c>
      <c r="E265" s="84">
        <v>210.39916478000001</v>
      </c>
      <c r="F265" s="84">
        <v>210.39916478000001</v>
      </c>
    </row>
    <row r="266" spans="1:6" ht="12.75" customHeight="1" x14ac:dyDescent="0.2">
      <c r="A266" s="83" t="s">
        <v>157</v>
      </c>
      <c r="B266" s="83">
        <v>12</v>
      </c>
      <c r="C266" s="84">
        <v>1116.9679161900001</v>
      </c>
      <c r="D266" s="84">
        <v>1093.2506309299999</v>
      </c>
      <c r="E266" s="84">
        <v>210.34014676000001</v>
      </c>
      <c r="F266" s="84">
        <v>210.34014676000001</v>
      </c>
    </row>
    <row r="267" spans="1:6" ht="12.75" customHeight="1" x14ac:dyDescent="0.2">
      <c r="A267" s="83" t="s">
        <v>157</v>
      </c>
      <c r="B267" s="83">
        <v>13</v>
      </c>
      <c r="C267" s="84">
        <v>1128.9929086499999</v>
      </c>
      <c r="D267" s="84">
        <v>1095.4360020199999</v>
      </c>
      <c r="E267" s="84">
        <v>210.76060960999999</v>
      </c>
      <c r="F267" s="84">
        <v>210.76060960999999</v>
      </c>
    </row>
    <row r="268" spans="1:6" ht="12.75" customHeight="1" x14ac:dyDescent="0.2">
      <c r="A268" s="83" t="s">
        <v>157</v>
      </c>
      <c r="B268" s="83">
        <v>14</v>
      </c>
      <c r="C268" s="84">
        <v>1132.70533174</v>
      </c>
      <c r="D268" s="84">
        <v>1107.37105864</v>
      </c>
      <c r="E268" s="84">
        <v>213.05690059</v>
      </c>
      <c r="F268" s="84">
        <v>213.05690059</v>
      </c>
    </row>
    <row r="269" spans="1:6" ht="12.75" customHeight="1" x14ac:dyDescent="0.2">
      <c r="A269" s="83" t="s">
        <v>157</v>
      </c>
      <c r="B269" s="83">
        <v>15</v>
      </c>
      <c r="C269" s="84">
        <v>1133.3600148</v>
      </c>
      <c r="D269" s="84">
        <v>1107.54841302</v>
      </c>
      <c r="E269" s="84">
        <v>213.09102336999999</v>
      </c>
      <c r="F269" s="84">
        <v>213.09102336999999</v>
      </c>
    </row>
    <row r="270" spans="1:6" ht="12.75" customHeight="1" x14ac:dyDescent="0.2">
      <c r="A270" s="83" t="s">
        <v>157</v>
      </c>
      <c r="B270" s="83">
        <v>16</v>
      </c>
      <c r="C270" s="84">
        <v>1150.18476908</v>
      </c>
      <c r="D270" s="84">
        <v>1116.95670836</v>
      </c>
      <c r="E270" s="84">
        <v>214.90116842</v>
      </c>
      <c r="F270" s="84">
        <v>214.90116842</v>
      </c>
    </row>
    <row r="271" spans="1:6" ht="12.75" customHeight="1" x14ac:dyDescent="0.2">
      <c r="A271" s="83" t="s">
        <v>157</v>
      </c>
      <c r="B271" s="83">
        <v>17</v>
      </c>
      <c r="C271" s="84">
        <v>1150.0508739899999</v>
      </c>
      <c r="D271" s="84">
        <v>1113.91133227</v>
      </c>
      <c r="E271" s="84">
        <v>214.31524160999999</v>
      </c>
      <c r="F271" s="84">
        <v>214.31524160999999</v>
      </c>
    </row>
    <row r="272" spans="1:6" ht="12.75" customHeight="1" x14ac:dyDescent="0.2">
      <c r="A272" s="83" t="s">
        <v>157</v>
      </c>
      <c r="B272" s="83">
        <v>18</v>
      </c>
      <c r="C272" s="84">
        <v>1154.60825204</v>
      </c>
      <c r="D272" s="84">
        <v>1108.1447755300001</v>
      </c>
      <c r="E272" s="84">
        <v>213.20576281999999</v>
      </c>
      <c r="F272" s="84">
        <v>213.20576281999999</v>
      </c>
    </row>
    <row r="273" spans="1:6" ht="12.75" customHeight="1" x14ac:dyDescent="0.2">
      <c r="A273" s="83" t="s">
        <v>157</v>
      </c>
      <c r="B273" s="83">
        <v>19</v>
      </c>
      <c r="C273" s="84">
        <v>1115.10593926</v>
      </c>
      <c r="D273" s="84">
        <v>1064.7420819500001</v>
      </c>
      <c r="E273" s="84">
        <v>204.85513517999999</v>
      </c>
      <c r="F273" s="84">
        <v>204.85513517999999</v>
      </c>
    </row>
    <row r="274" spans="1:6" ht="12.75" customHeight="1" x14ac:dyDescent="0.2">
      <c r="A274" s="83" t="s">
        <v>157</v>
      </c>
      <c r="B274" s="83">
        <v>20</v>
      </c>
      <c r="C274" s="84">
        <v>1100.91358769</v>
      </c>
      <c r="D274" s="84">
        <v>1064.3113592899999</v>
      </c>
      <c r="E274" s="84">
        <v>204.77226464</v>
      </c>
      <c r="F274" s="84">
        <v>204.77226464</v>
      </c>
    </row>
    <row r="275" spans="1:6" ht="12.75" customHeight="1" x14ac:dyDescent="0.2">
      <c r="A275" s="83" t="s">
        <v>157</v>
      </c>
      <c r="B275" s="83">
        <v>21</v>
      </c>
      <c r="C275" s="84">
        <v>1073.17043638</v>
      </c>
      <c r="D275" s="84">
        <v>1042.0108007199999</v>
      </c>
      <c r="E275" s="84">
        <v>200.48166316999999</v>
      </c>
      <c r="F275" s="84">
        <v>200.48166316999999</v>
      </c>
    </row>
    <row r="276" spans="1:6" ht="12.75" customHeight="1" x14ac:dyDescent="0.2">
      <c r="A276" s="83" t="s">
        <v>157</v>
      </c>
      <c r="B276" s="83">
        <v>22</v>
      </c>
      <c r="C276" s="84">
        <v>1118.7632193300001</v>
      </c>
      <c r="D276" s="84">
        <v>1080.21704144</v>
      </c>
      <c r="E276" s="84">
        <v>207.83249934</v>
      </c>
      <c r="F276" s="84">
        <v>207.83249934</v>
      </c>
    </row>
    <row r="277" spans="1:6" ht="12.75" customHeight="1" x14ac:dyDescent="0.2">
      <c r="A277" s="83" t="s">
        <v>157</v>
      </c>
      <c r="B277" s="83">
        <v>23</v>
      </c>
      <c r="C277" s="84">
        <v>1169.1375118399999</v>
      </c>
      <c r="D277" s="84">
        <v>1112.1443463799999</v>
      </c>
      <c r="E277" s="84">
        <v>213.97527559</v>
      </c>
      <c r="F277" s="84">
        <v>213.97527559</v>
      </c>
    </row>
    <row r="278" spans="1:6" ht="12.75" customHeight="1" x14ac:dyDescent="0.2">
      <c r="A278" s="83" t="s">
        <v>157</v>
      </c>
      <c r="B278" s="83">
        <v>24</v>
      </c>
      <c r="C278" s="84">
        <v>1170.3444636199999</v>
      </c>
      <c r="D278" s="84">
        <v>1120.3906393699999</v>
      </c>
      <c r="E278" s="84">
        <v>215.56185274000001</v>
      </c>
      <c r="F278" s="84">
        <v>215.56185274000001</v>
      </c>
    </row>
    <row r="279" spans="1:6" ht="12.75" customHeight="1" x14ac:dyDescent="0.2">
      <c r="A279" s="83" t="s">
        <v>158</v>
      </c>
      <c r="B279" s="83">
        <v>1</v>
      </c>
      <c r="C279" s="84">
        <v>1072.21652139</v>
      </c>
      <c r="D279" s="84">
        <v>1041.79573708</v>
      </c>
      <c r="E279" s="84">
        <v>200.44028517999999</v>
      </c>
      <c r="F279" s="84">
        <v>200.44028517999999</v>
      </c>
    </row>
    <row r="280" spans="1:6" ht="12.75" customHeight="1" x14ac:dyDescent="0.2">
      <c r="A280" s="83" t="s">
        <v>158</v>
      </c>
      <c r="B280" s="83">
        <v>2</v>
      </c>
      <c r="C280" s="84">
        <v>1119.7232049199999</v>
      </c>
      <c r="D280" s="84">
        <v>1078.4647053000001</v>
      </c>
      <c r="E280" s="84">
        <v>207.49535191000001</v>
      </c>
      <c r="F280" s="84">
        <v>207.49535191000001</v>
      </c>
    </row>
    <row r="281" spans="1:6" ht="12.75" customHeight="1" x14ac:dyDescent="0.2">
      <c r="A281" s="83" t="s">
        <v>158</v>
      </c>
      <c r="B281" s="83">
        <v>3</v>
      </c>
      <c r="C281" s="84">
        <v>1098.3118579300001</v>
      </c>
      <c r="D281" s="84">
        <v>1050.5211869899999</v>
      </c>
      <c r="E281" s="84">
        <v>202.11905157000001</v>
      </c>
      <c r="F281" s="84">
        <v>202.11905157000001</v>
      </c>
    </row>
    <row r="282" spans="1:6" ht="12.75" customHeight="1" x14ac:dyDescent="0.2">
      <c r="A282" s="83" t="s">
        <v>158</v>
      </c>
      <c r="B282" s="83">
        <v>4</v>
      </c>
      <c r="C282" s="84">
        <v>1087.03416582</v>
      </c>
      <c r="D282" s="84">
        <v>1042.7303747000001</v>
      </c>
      <c r="E282" s="84">
        <v>200.62010835999999</v>
      </c>
      <c r="F282" s="84">
        <v>200.62010835999999</v>
      </c>
    </row>
    <row r="283" spans="1:6" ht="12.75" customHeight="1" x14ac:dyDescent="0.2">
      <c r="A283" s="83" t="s">
        <v>158</v>
      </c>
      <c r="B283" s="83">
        <v>5</v>
      </c>
      <c r="C283" s="84">
        <v>1066.9795497</v>
      </c>
      <c r="D283" s="84">
        <v>1042.3492482500001</v>
      </c>
      <c r="E283" s="84">
        <v>200.54678007999999</v>
      </c>
      <c r="F283" s="84">
        <v>200.54678007999999</v>
      </c>
    </row>
    <row r="284" spans="1:6" ht="12.75" customHeight="1" x14ac:dyDescent="0.2">
      <c r="A284" s="83" t="s">
        <v>158</v>
      </c>
      <c r="B284" s="83">
        <v>6</v>
      </c>
      <c r="C284" s="84">
        <v>1080.6027204</v>
      </c>
      <c r="D284" s="84">
        <v>1056.21060274</v>
      </c>
      <c r="E284" s="84">
        <v>203.21368852000001</v>
      </c>
      <c r="F284" s="84">
        <v>203.21368852000001</v>
      </c>
    </row>
    <row r="285" spans="1:6" ht="12.75" customHeight="1" x14ac:dyDescent="0.2">
      <c r="A285" s="83" t="s">
        <v>158</v>
      </c>
      <c r="B285" s="83">
        <v>7</v>
      </c>
      <c r="C285" s="84">
        <v>1155.94631725</v>
      </c>
      <c r="D285" s="84">
        <v>1123.7050034700001</v>
      </c>
      <c r="E285" s="84">
        <v>216.19953253</v>
      </c>
      <c r="F285" s="84">
        <v>216.19953253</v>
      </c>
    </row>
    <row r="286" spans="1:6" ht="12.75" customHeight="1" x14ac:dyDescent="0.2">
      <c r="A286" s="83" t="s">
        <v>158</v>
      </c>
      <c r="B286" s="83">
        <v>8</v>
      </c>
      <c r="C286" s="84">
        <v>1141.7438724399999</v>
      </c>
      <c r="D286" s="84">
        <v>1096.92767974</v>
      </c>
      <c r="E286" s="84">
        <v>211.04760666999999</v>
      </c>
      <c r="F286" s="84">
        <v>211.04760666999999</v>
      </c>
    </row>
    <row r="287" spans="1:6" ht="12.75" customHeight="1" x14ac:dyDescent="0.2">
      <c r="A287" s="83" t="s">
        <v>158</v>
      </c>
      <c r="B287" s="83">
        <v>9</v>
      </c>
      <c r="C287" s="84">
        <v>1070.5426568400001</v>
      </c>
      <c r="D287" s="84">
        <v>1042.92286575</v>
      </c>
      <c r="E287" s="84">
        <v>200.65714342000001</v>
      </c>
      <c r="F287" s="84">
        <v>200.65714342000001</v>
      </c>
    </row>
    <row r="288" spans="1:6" ht="12.75" customHeight="1" x14ac:dyDescent="0.2">
      <c r="A288" s="83" t="s">
        <v>158</v>
      </c>
      <c r="B288" s="83">
        <v>10</v>
      </c>
      <c r="C288" s="84">
        <v>1055.07814158</v>
      </c>
      <c r="D288" s="84">
        <v>1026.9708064599999</v>
      </c>
      <c r="E288" s="84">
        <v>197.58798580999999</v>
      </c>
      <c r="F288" s="84">
        <v>197.58798580999999</v>
      </c>
    </row>
    <row r="289" spans="1:6" ht="12.75" customHeight="1" x14ac:dyDescent="0.2">
      <c r="A289" s="83" t="s">
        <v>158</v>
      </c>
      <c r="B289" s="83">
        <v>11</v>
      </c>
      <c r="C289" s="84">
        <v>1056.38765528</v>
      </c>
      <c r="D289" s="84">
        <v>1027.93639373</v>
      </c>
      <c r="E289" s="84">
        <v>197.77376366999999</v>
      </c>
      <c r="F289" s="84">
        <v>197.77376366999999</v>
      </c>
    </row>
    <row r="290" spans="1:6" ht="12.75" customHeight="1" x14ac:dyDescent="0.2">
      <c r="A290" s="83" t="s">
        <v>158</v>
      </c>
      <c r="B290" s="83">
        <v>12</v>
      </c>
      <c r="C290" s="84">
        <v>1079.5148783499999</v>
      </c>
      <c r="D290" s="84">
        <v>1048.34994564</v>
      </c>
      <c r="E290" s="84">
        <v>201.70130725999999</v>
      </c>
      <c r="F290" s="84">
        <v>201.70130725999999</v>
      </c>
    </row>
    <row r="291" spans="1:6" ht="12.75" customHeight="1" x14ac:dyDescent="0.2">
      <c r="A291" s="83" t="s">
        <v>158</v>
      </c>
      <c r="B291" s="83">
        <v>13</v>
      </c>
      <c r="C291" s="84">
        <v>1081.9850732699999</v>
      </c>
      <c r="D291" s="84">
        <v>1051.8809991799999</v>
      </c>
      <c r="E291" s="84">
        <v>202.38067785000001</v>
      </c>
      <c r="F291" s="84">
        <v>202.38067785000001</v>
      </c>
    </row>
    <row r="292" spans="1:6" ht="12.75" customHeight="1" x14ac:dyDescent="0.2">
      <c r="A292" s="83" t="s">
        <v>158</v>
      </c>
      <c r="B292" s="83">
        <v>14</v>
      </c>
      <c r="C292" s="84">
        <v>1103.5346173800001</v>
      </c>
      <c r="D292" s="84">
        <v>1050.4751164100001</v>
      </c>
      <c r="E292" s="84">
        <v>202.11018763999999</v>
      </c>
      <c r="F292" s="84">
        <v>202.11018763999999</v>
      </c>
    </row>
    <row r="293" spans="1:6" ht="12.75" customHeight="1" x14ac:dyDescent="0.2">
      <c r="A293" s="83" t="s">
        <v>158</v>
      </c>
      <c r="B293" s="83">
        <v>15</v>
      </c>
      <c r="C293" s="84">
        <v>1098.5542875900001</v>
      </c>
      <c r="D293" s="84">
        <v>1053.81664615</v>
      </c>
      <c r="E293" s="84">
        <v>202.75309407</v>
      </c>
      <c r="F293" s="84">
        <v>202.75309407</v>
      </c>
    </row>
    <row r="294" spans="1:6" ht="12.75" customHeight="1" x14ac:dyDescent="0.2">
      <c r="A294" s="83" t="s">
        <v>158</v>
      </c>
      <c r="B294" s="83">
        <v>16</v>
      </c>
      <c r="C294" s="84">
        <v>1098.5857870499999</v>
      </c>
      <c r="D294" s="84">
        <v>1055.5562355100001</v>
      </c>
      <c r="E294" s="84">
        <v>203.08778903000001</v>
      </c>
      <c r="F294" s="84">
        <v>203.08778903000001</v>
      </c>
    </row>
    <row r="295" spans="1:6" ht="12.75" customHeight="1" x14ac:dyDescent="0.2">
      <c r="A295" s="83" t="s">
        <v>158</v>
      </c>
      <c r="B295" s="83">
        <v>17</v>
      </c>
      <c r="C295" s="84">
        <v>1093.75853196</v>
      </c>
      <c r="D295" s="84">
        <v>1047.6921006600001</v>
      </c>
      <c r="E295" s="84">
        <v>201.57473865</v>
      </c>
      <c r="F295" s="84">
        <v>201.57473865</v>
      </c>
    </row>
    <row r="296" spans="1:6" ht="12.75" customHeight="1" x14ac:dyDescent="0.2">
      <c r="A296" s="83" t="s">
        <v>158</v>
      </c>
      <c r="B296" s="83">
        <v>18</v>
      </c>
      <c r="C296" s="84">
        <v>1087.3269391599999</v>
      </c>
      <c r="D296" s="84">
        <v>1040.0387293000001</v>
      </c>
      <c r="E296" s="84">
        <v>200.10223893</v>
      </c>
      <c r="F296" s="84">
        <v>200.10223893</v>
      </c>
    </row>
    <row r="297" spans="1:6" ht="12.75" customHeight="1" x14ac:dyDescent="0.2">
      <c r="A297" s="83" t="s">
        <v>158</v>
      </c>
      <c r="B297" s="83">
        <v>19</v>
      </c>
      <c r="C297" s="84">
        <v>1067.6506198899999</v>
      </c>
      <c r="D297" s="84">
        <v>1015.08085294</v>
      </c>
      <c r="E297" s="84">
        <v>195.30037261999999</v>
      </c>
      <c r="F297" s="84">
        <v>195.30037261999999</v>
      </c>
    </row>
    <row r="298" spans="1:6" ht="12.75" customHeight="1" x14ac:dyDescent="0.2">
      <c r="A298" s="83" t="s">
        <v>158</v>
      </c>
      <c r="B298" s="83">
        <v>20</v>
      </c>
      <c r="C298" s="84">
        <v>1042.1332134700001</v>
      </c>
      <c r="D298" s="84">
        <v>1004.9389754699999</v>
      </c>
      <c r="E298" s="84">
        <v>193.34908720999999</v>
      </c>
      <c r="F298" s="84">
        <v>193.34908720999999</v>
      </c>
    </row>
    <row r="299" spans="1:6" ht="12.75" customHeight="1" x14ac:dyDescent="0.2">
      <c r="A299" s="83" t="s">
        <v>158</v>
      </c>
      <c r="B299" s="83">
        <v>21</v>
      </c>
      <c r="C299" s="84">
        <v>1035.0878304600001</v>
      </c>
      <c r="D299" s="84">
        <v>1003.23213075</v>
      </c>
      <c r="E299" s="84">
        <v>193.02069227999999</v>
      </c>
      <c r="F299" s="84">
        <v>193.02069227999999</v>
      </c>
    </row>
    <row r="300" spans="1:6" ht="12.75" customHeight="1" x14ac:dyDescent="0.2">
      <c r="A300" s="83" t="s">
        <v>158</v>
      </c>
      <c r="B300" s="83">
        <v>22</v>
      </c>
      <c r="C300" s="84">
        <v>1072.43283077</v>
      </c>
      <c r="D300" s="84">
        <v>1029.09757438</v>
      </c>
      <c r="E300" s="84">
        <v>197.99717347999999</v>
      </c>
      <c r="F300" s="84">
        <v>197.99717347999999</v>
      </c>
    </row>
    <row r="301" spans="1:6" ht="12.75" customHeight="1" x14ac:dyDescent="0.2">
      <c r="A301" s="83" t="s">
        <v>158</v>
      </c>
      <c r="B301" s="83">
        <v>23</v>
      </c>
      <c r="C301" s="84">
        <v>1081.7934963</v>
      </c>
      <c r="D301" s="84">
        <v>1043.9593021200001</v>
      </c>
      <c r="E301" s="84">
        <v>200.85655256999999</v>
      </c>
      <c r="F301" s="84">
        <v>200.85655256999999</v>
      </c>
    </row>
    <row r="302" spans="1:6" ht="12.75" customHeight="1" x14ac:dyDescent="0.2">
      <c r="A302" s="83" t="s">
        <v>158</v>
      </c>
      <c r="B302" s="83">
        <v>24</v>
      </c>
      <c r="C302" s="84">
        <v>1122.9124473899999</v>
      </c>
      <c r="D302" s="84">
        <v>1079.0944547700001</v>
      </c>
      <c r="E302" s="84">
        <v>207.61651497</v>
      </c>
      <c r="F302" s="84">
        <v>207.61651497</v>
      </c>
    </row>
    <row r="303" spans="1:6" ht="12.75" customHeight="1" x14ac:dyDescent="0.2">
      <c r="A303" s="83" t="s">
        <v>159</v>
      </c>
      <c r="B303" s="83">
        <v>1</v>
      </c>
      <c r="C303" s="84">
        <v>1140.10823964</v>
      </c>
      <c r="D303" s="84">
        <v>1108.56177856</v>
      </c>
      <c r="E303" s="84">
        <v>213.28599371000001</v>
      </c>
      <c r="F303" s="84">
        <v>213.28599371000001</v>
      </c>
    </row>
    <row r="304" spans="1:6" ht="12.75" customHeight="1" x14ac:dyDescent="0.2">
      <c r="A304" s="83" t="s">
        <v>159</v>
      </c>
      <c r="B304" s="83">
        <v>2</v>
      </c>
      <c r="C304" s="84">
        <v>1170.90670942</v>
      </c>
      <c r="D304" s="84">
        <v>1131.57705747</v>
      </c>
      <c r="E304" s="84">
        <v>217.71410653999999</v>
      </c>
      <c r="F304" s="84">
        <v>217.71410653999999</v>
      </c>
    </row>
    <row r="305" spans="1:6" ht="12.75" customHeight="1" x14ac:dyDescent="0.2">
      <c r="A305" s="83" t="s">
        <v>159</v>
      </c>
      <c r="B305" s="83">
        <v>3</v>
      </c>
      <c r="C305" s="84">
        <v>1079.79602529</v>
      </c>
      <c r="D305" s="84">
        <v>1046.8010542</v>
      </c>
      <c r="E305" s="84">
        <v>201.40330234999999</v>
      </c>
      <c r="F305" s="84">
        <v>201.40330234999999</v>
      </c>
    </row>
    <row r="306" spans="1:6" ht="12.75" customHeight="1" x14ac:dyDescent="0.2">
      <c r="A306" s="83" t="s">
        <v>159</v>
      </c>
      <c r="B306" s="83">
        <v>4</v>
      </c>
      <c r="C306" s="84">
        <v>1069.90375251</v>
      </c>
      <c r="D306" s="84">
        <v>1041.2161111299999</v>
      </c>
      <c r="E306" s="84">
        <v>200.32876582</v>
      </c>
      <c r="F306" s="84">
        <v>200.32876582</v>
      </c>
    </row>
    <row r="307" spans="1:6" ht="12.75" customHeight="1" x14ac:dyDescent="0.2">
      <c r="A307" s="83" t="s">
        <v>159</v>
      </c>
      <c r="B307" s="83">
        <v>5</v>
      </c>
      <c r="C307" s="84">
        <v>1066.06293426</v>
      </c>
      <c r="D307" s="84">
        <v>1040.59370926</v>
      </c>
      <c r="E307" s="84">
        <v>200.20901642999999</v>
      </c>
      <c r="F307" s="84">
        <v>200.20901642999999</v>
      </c>
    </row>
    <row r="308" spans="1:6" ht="12.75" customHeight="1" x14ac:dyDescent="0.2">
      <c r="A308" s="83" t="s">
        <v>159</v>
      </c>
      <c r="B308" s="83">
        <v>6</v>
      </c>
      <c r="C308" s="84">
        <v>1067.5978709599999</v>
      </c>
      <c r="D308" s="84">
        <v>1041.2979432899999</v>
      </c>
      <c r="E308" s="84">
        <v>200.34451023</v>
      </c>
      <c r="F308" s="84">
        <v>200.34451023</v>
      </c>
    </row>
    <row r="309" spans="1:6" ht="12.75" customHeight="1" x14ac:dyDescent="0.2">
      <c r="A309" s="83" t="s">
        <v>159</v>
      </c>
      <c r="B309" s="83">
        <v>7</v>
      </c>
      <c r="C309" s="84">
        <v>1153.4642593399999</v>
      </c>
      <c r="D309" s="84">
        <v>1115.11562611</v>
      </c>
      <c r="E309" s="84">
        <v>214.54694634000001</v>
      </c>
      <c r="F309" s="84">
        <v>214.54694634000001</v>
      </c>
    </row>
    <row r="310" spans="1:6" ht="12.75" customHeight="1" x14ac:dyDescent="0.2">
      <c r="A310" s="83" t="s">
        <v>159</v>
      </c>
      <c r="B310" s="83">
        <v>8</v>
      </c>
      <c r="C310" s="84">
        <v>1115.60970815</v>
      </c>
      <c r="D310" s="84">
        <v>1059.75879878</v>
      </c>
      <c r="E310" s="84">
        <v>203.89635730000001</v>
      </c>
      <c r="F310" s="84">
        <v>203.89635730000001</v>
      </c>
    </row>
    <row r="311" spans="1:6" ht="12.75" customHeight="1" x14ac:dyDescent="0.2">
      <c r="A311" s="83" t="s">
        <v>159</v>
      </c>
      <c r="B311" s="83">
        <v>9</v>
      </c>
      <c r="C311" s="84">
        <v>1189.15465169</v>
      </c>
      <c r="D311" s="84">
        <v>1019.98263003</v>
      </c>
      <c r="E311" s="84">
        <v>196.24346881</v>
      </c>
      <c r="F311" s="84">
        <v>196.24346881</v>
      </c>
    </row>
    <row r="312" spans="1:6" ht="12.75" customHeight="1" x14ac:dyDescent="0.2">
      <c r="A312" s="83" t="s">
        <v>159</v>
      </c>
      <c r="B312" s="83">
        <v>10</v>
      </c>
      <c r="C312" s="84">
        <v>1014.14767248</v>
      </c>
      <c r="D312" s="84">
        <v>1014.14767248</v>
      </c>
      <c r="E312" s="84">
        <v>195.12082978000001</v>
      </c>
      <c r="F312" s="84">
        <v>195.12082978000001</v>
      </c>
    </row>
    <row r="313" spans="1:6" ht="12.75" customHeight="1" x14ac:dyDescent="0.2">
      <c r="A313" s="83" t="s">
        <v>159</v>
      </c>
      <c r="B313" s="83">
        <v>11</v>
      </c>
      <c r="C313" s="84">
        <v>1006.21154637</v>
      </c>
      <c r="D313" s="84">
        <v>1006.21154637</v>
      </c>
      <c r="E313" s="84">
        <v>193.59392836999999</v>
      </c>
      <c r="F313" s="84">
        <v>193.59392836999999</v>
      </c>
    </row>
    <row r="314" spans="1:6" ht="12.75" customHeight="1" x14ac:dyDescent="0.2">
      <c r="A314" s="83" t="s">
        <v>159</v>
      </c>
      <c r="B314" s="83">
        <v>12</v>
      </c>
      <c r="C314" s="84">
        <v>1689.7530923500001</v>
      </c>
      <c r="D314" s="84">
        <v>1046.9617343899999</v>
      </c>
      <c r="E314" s="84">
        <v>201.43421703999999</v>
      </c>
      <c r="F314" s="84">
        <v>201.43421703999999</v>
      </c>
    </row>
    <row r="315" spans="1:6" ht="12.75" customHeight="1" x14ac:dyDescent="0.2">
      <c r="A315" s="83" t="s">
        <v>159</v>
      </c>
      <c r="B315" s="83">
        <v>13</v>
      </c>
      <c r="C315" s="84">
        <v>1124.4251599300001</v>
      </c>
      <c r="D315" s="84">
        <v>1083.1424947800001</v>
      </c>
      <c r="E315" s="84">
        <v>208.39535315000001</v>
      </c>
      <c r="F315" s="84">
        <v>208.39535315000001</v>
      </c>
    </row>
    <row r="316" spans="1:6" ht="12.75" customHeight="1" x14ac:dyDescent="0.2">
      <c r="A316" s="83" t="s">
        <v>159</v>
      </c>
      <c r="B316" s="83">
        <v>14</v>
      </c>
      <c r="C316" s="84">
        <v>1117.0162024599999</v>
      </c>
      <c r="D316" s="84">
        <v>1075.0706486500001</v>
      </c>
      <c r="E316" s="84">
        <v>206.84233936999999</v>
      </c>
      <c r="F316" s="84">
        <v>206.84233936999999</v>
      </c>
    </row>
    <row r="317" spans="1:6" ht="12.75" customHeight="1" x14ac:dyDescent="0.2">
      <c r="A317" s="83" t="s">
        <v>159</v>
      </c>
      <c r="B317" s="83">
        <v>15</v>
      </c>
      <c r="C317" s="84">
        <v>1116.3115128100001</v>
      </c>
      <c r="D317" s="84">
        <v>1077.3508614299999</v>
      </c>
      <c r="E317" s="84">
        <v>207.28104965</v>
      </c>
      <c r="F317" s="84">
        <v>207.28104965</v>
      </c>
    </row>
    <row r="318" spans="1:6" ht="12.75" customHeight="1" x14ac:dyDescent="0.2">
      <c r="A318" s="83" t="s">
        <v>159</v>
      </c>
      <c r="B318" s="83">
        <v>16</v>
      </c>
      <c r="C318" s="84">
        <v>1122.1778777500001</v>
      </c>
      <c r="D318" s="84">
        <v>1076.24911006</v>
      </c>
      <c r="E318" s="84">
        <v>207.06907397000001</v>
      </c>
      <c r="F318" s="84">
        <v>207.06907397000001</v>
      </c>
    </row>
    <row r="319" spans="1:6" ht="12.75" customHeight="1" x14ac:dyDescent="0.2">
      <c r="A319" s="83" t="s">
        <v>159</v>
      </c>
      <c r="B319" s="83">
        <v>17</v>
      </c>
      <c r="C319" s="84">
        <v>1111.57171952</v>
      </c>
      <c r="D319" s="84">
        <v>1069.9969879400001</v>
      </c>
      <c r="E319" s="84">
        <v>205.86617296</v>
      </c>
      <c r="F319" s="84">
        <v>205.86617296</v>
      </c>
    </row>
    <row r="320" spans="1:6" ht="12.75" customHeight="1" x14ac:dyDescent="0.2">
      <c r="A320" s="83" t="s">
        <v>159</v>
      </c>
      <c r="B320" s="83">
        <v>18</v>
      </c>
      <c r="C320" s="84">
        <v>1090.4551364500001</v>
      </c>
      <c r="D320" s="84">
        <v>1067.86622083</v>
      </c>
      <c r="E320" s="84">
        <v>205.45621585000001</v>
      </c>
      <c r="F320" s="84">
        <v>205.45621585000001</v>
      </c>
    </row>
    <row r="321" spans="1:6" ht="12.75" customHeight="1" x14ac:dyDescent="0.2">
      <c r="A321" s="83" t="s">
        <v>159</v>
      </c>
      <c r="B321" s="83">
        <v>19</v>
      </c>
      <c r="C321" s="84">
        <v>1033.73304996</v>
      </c>
      <c r="D321" s="84">
        <v>1008.21048054</v>
      </c>
      <c r="E321" s="84">
        <v>193.97852098000001</v>
      </c>
      <c r="F321" s="84">
        <v>193.97852098000001</v>
      </c>
    </row>
    <row r="322" spans="1:6" ht="12.75" customHeight="1" x14ac:dyDescent="0.2">
      <c r="A322" s="83" t="s">
        <v>159</v>
      </c>
      <c r="B322" s="83">
        <v>20</v>
      </c>
      <c r="C322" s="84">
        <v>1000.41301975</v>
      </c>
      <c r="D322" s="84">
        <v>972.90563610000004</v>
      </c>
      <c r="E322" s="84">
        <v>187.18591007000001</v>
      </c>
      <c r="F322" s="84">
        <v>187.18591007000001</v>
      </c>
    </row>
    <row r="323" spans="1:6" ht="12.75" customHeight="1" x14ac:dyDescent="0.2">
      <c r="A323" s="83" t="s">
        <v>159</v>
      </c>
      <c r="B323" s="83">
        <v>21</v>
      </c>
      <c r="C323" s="84">
        <v>963.91689479000001</v>
      </c>
      <c r="D323" s="84">
        <v>941.94172836999996</v>
      </c>
      <c r="E323" s="84">
        <v>181.22849031999999</v>
      </c>
      <c r="F323" s="84">
        <v>181.22849031999999</v>
      </c>
    </row>
    <row r="324" spans="1:6" ht="12.75" customHeight="1" x14ac:dyDescent="0.2">
      <c r="A324" s="83" t="s">
        <v>159</v>
      </c>
      <c r="B324" s="83">
        <v>22</v>
      </c>
      <c r="C324" s="84">
        <v>987.27899589000003</v>
      </c>
      <c r="D324" s="84">
        <v>966.80041706999998</v>
      </c>
      <c r="E324" s="84">
        <v>186.01127303999999</v>
      </c>
      <c r="F324" s="84">
        <v>186.01127303999999</v>
      </c>
    </row>
    <row r="325" spans="1:6" ht="12.75" customHeight="1" x14ac:dyDescent="0.2">
      <c r="A325" s="83" t="s">
        <v>159</v>
      </c>
      <c r="B325" s="83">
        <v>23</v>
      </c>
      <c r="C325" s="84">
        <v>1002.74572874</v>
      </c>
      <c r="D325" s="84">
        <v>977.93654096</v>
      </c>
      <c r="E325" s="84">
        <v>188.15385029999999</v>
      </c>
      <c r="F325" s="84">
        <v>188.15385029999999</v>
      </c>
    </row>
    <row r="326" spans="1:6" ht="12.75" customHeight="1" x14ac:dyDescent="0.2">
      <c r="A326" s="83" t="s">
        <v>159</v>
      </c>
      <c r="B326" s="83">
        <v>24</v>
      </c>
      <c r="C326" s="84">
        <v>1025.5849733499999</v>
      </c>
      <c r="D326" s="84">
        <v>1000.12952452</v>
      </c>
      <c r="E326" s="84">
        <v>192.42375446</v>
      </c>
      <c r="F326" s="84">
        <v>192.42375446</v>
      </c>
    </row>
    <row r="327" spans="1:6" ht="12.75" customHeight="1" x14ac:dyDescent="0.2">
      <c r="A327" s="83" t="s">
        <v>160</v>
      </c>
      <c r="B327" s="83">
        <v>1</v>
      </c>
      <c r="C327" s="84">
        <v>1010.6463798</v>
      </c>
      <c r="D327" s="84">
        <v>982.00659085999996</v>
      </c>
      <c r="E327" s="84">
        <v>188.93692315000001</v>
      </c>
      <c r="F327" s="84">
        <v>188.93692315000001</v>
      </c>
    </row>
    <row r="328" spans="1:6" ht="12.75" customHeight="1" x14ac:dyDescent="0.2">
      <c r="A328" s="83" t="s">
        <v>160</v>
      </c>
      <c r="B328" s="83">
        <v>2</v>
      </c>
      <c r="C328" s="84">
        <v>1125.8468126099999</v>
      </c>
      <c r="D328" s="84">
        <v>1098.7856251200001</v>
      </c>
      <c r="E328" s="84">
        <v>211.40507319</v>
      </c>
      <c r="F328" s="84">
        <v>211.40507319</v>
      </c>
    </row>
    <row r="329" spans="1:6" ht="12.75" customHeight="1" x14ac:dyDescent="0.2">
      <c r="A329" s="83" t="s">
        <v>160</v>
      </c>
      <c r="B329" s="83">
        <v>3</v>
      </c>
      <c r="C329" s="84">
        <v>1057.4120640000001</v>
      </c>
      <c r="D329" s="84">
        <v>1032.79773759</v>
      </c>
      <c r="E329" s="84">
        <v>198.70908057</v>
      </c>
      <c r="F329" s="84">
        <v>198.70908057</v>
      </c>
    </row>
    <row r="330" spans="1:6" ht="12.75" customHeight="1" x14ac:dyDescent="0.2">
      <c r="A330" s="83" t="s">
        <v>160</v>
      </c>
      <c r="B330" s="83">
        <v>4</v>
      </c>
      <c r="C330" s="84">
        <v>1036.9779266600001</v>
      </c>
      <c r="D330" s="84">
        <v>1015.04921718</v>
      </c>
      <c r="E330" s="84">
        <v>195.29428593</v>
      </c>
      <c r="F330" s="84">
        <v>195.29428593</v>
      </c>
    </row>
    <row r="331" spans="1:6" ht="12.75" customHeight="1" x14ac:dyDescent="0.2">
      <c r="A331" s="83" t="s">
        <v>160</v>
      </c>
      <c r="B331" s="83">
        <v>5</v>
      </c>
      <c r="C331" s="84">
        <v>1032.89460278</v>
      </c>
      <c r="D331" s="84">
        <v>1009.97832127</v>
      </c>
      <c r="E331" s="84">
        <v>194.31865146999999</v>
      </c>
      <c r="F331" s="84">
        <v>194.31865146999999</v>
      </c>
    </row>
    <row r="332" spans="1:6" ht="12.75" customHeight="1" x14ac:dyDescent="0.2">
      <c r="A332" s="83" t="s">
        <v>160</v>
      </c>
      <c r="B332" s="83">
        <v>6</v>
      </c>
      <c r="C332" s="84">
        <v>1046.8233312699999</v>
      </c>
      <c r="D332" s="84">
        <v>1023.49379159</v>
      </c>
      <c r="E332" s="84">
        <v>196.9190122</v>
      </c>
      <c r="F332" s="84">
        <v>196.9190122</v>
      </c>
    </row>
    <row r="333" spans="1:6" ht="12.75" customHeight="1" x14ac:dyDescent="0.2">
      <c r="A333" s="83" t="s">
        <v>160</v>
      </c>
      <c r="B333" s="83">
        <v>7</v>
      </c>
      <c r="C333" s="84">
        <v>1113.48796124</v>
      </c>
      <c r="D333" s="84">
        <v>1088.6811557000001</v>
      </c>
      <c r="E333" s="84">
        <v>209.46098505000001</v>
      </c>
      <c r="F333" s="84">
        <v>209.46098505000001</v>
      </c>
    </row>
    <row r="334" spans="1:6" ht="12.75" customHeight="1" x14ac:dyDescent="0.2">
      <c r="A334" s="83" t="s">
        <v>160</v>
      </c>
      <c r="B334" s="83">
        <v>8</v>
      </c>
      <c r="C334" s="84">
        <v>1082.8307306300001</v>
      </c>
      <c r="D334" s="84">
        <v>1056.9750888200001</v>
      </c>
      <c r="E334" s="84">
        <v>203.36077474999999</v>
      </c>
      <c r="F334" s="84">
        <v>203.36077474999999</v>
      </c>
    </row>
    <row r="335" spans="1:6" ht="12.75" customHeight="1" x14ac:dyDescent="0.2">
      <c r="A335" s="83" t="s">
        <v>160</v>
      </c>
      <c r="B335" s="83">
        <v>9</v>
      </c>
      <c r="C335" s="84">
        <v>1047.8936065600001</v>
      </c>
      <c r="D335" s="84">
        <v>1026.02343713</v>
      </c>
      <c r="E335" s="84">
        <v>197.40571306000001</v>
      </c>
      <c r="F335" s="84">
        <v>197.40571306000001</v>
      </c>
    </row>
    <row r="336" spans="1:6" ht="12.75" customHeight="1" x14ac:dyDescent="0.2">
      <c r="A336" s="83" t="s">
        <v>160</v>
      </c>
      <c r="B336" s="83">
        <v>10</v>
      </c>
      <c r="C336" s="84">
        <v>993.56290598999999</v>
      </c>
      <c r="D336" s="84">
        <v>972.55122844000005</v>
      </c>
      <c r="E336" s="84">
        <v>187.11772245</v>
      </c>
      <c r="F336" s="84">
        <v>187.11772245</v>
      </c>
    </row>
    <row r="337" spans="1:6" ht="12.75" customHeight="1" x14ac:dyDescent="0.2">
      <c r="A337" s="83" t="s">
        <v>160</v>
      </c>
      <c r="B337" s="83">
        <v>11</v>
      </c>
      <c r="C337" s="84">
        <v>988.10059864000004</v>
      </c>
      <c r="D337" s="84">
        <v>962.49503926</v>
      </c>
      <c r="E337" s="84">
        <v>185.18292337</v>
      </c>
      <c r="F337" s="84">
        <v>185.18292337</v>
      </c>
    </row>
    <row r="338" spans="1:6" ht="12.75" customHeight="1" x14ac:dyDescent="0.2">
      <c r="A338" s="83" t="s">
        <v>160</v>
      </c>
      <c r="B338" s="83">
        <v>12</v>
      </c>
      <c r="C338" s="84">
        <v>1006.6198543199999</v>
      </c>
      <c r="D338" s="84">
        <v>982.43710368999996</v>
      </c>
      <c r="E338" s="84">
        <v>189.01975332000001</v>
      </c>
      <c r="F338" s="84">
        <v>189.01975332000001</v>
      </c>
    </row>
    <row r="339" spans="1:6" ht="12.75" customHeight="1" x14ac:dyDescent="0.2">
      <c r="A339" s="83" t="s">
        <v>160</v>
      </c>
      <c r="B339" s="83">
        <v>13</v>
      </c>
      <c r="C339" s="84">
        <v>1062.94727994</v>
      </c>
      <c r="D339" s="84">
        <v>1034.5826608899999</v>
      </c>
      <c r="E339" s="84">
        <v>199.05249773</v>
      </c>
      <c r="F339" s="84">
        <v>199.05249773</v>
      </c>
    </row>
    <row r="340" spans="1:6" ht="12.75" customHeight="1" x14ac:dyDescent="0.2">
      <c r="A340" s="83" t="s">
        <v>160</v>
      </c>
      <c r="B340" s="83">
        <v>14</v>
      </c>
      <c r="C340" s="84">
        <v>1118.40367511</v>
      </c>
      <c r="D340" s="84">
        <v>1067.80878499</v>
      </c>
      <c r="E340" s="84">
        <v>205.44516526999999</v>
      </c>
      <c r="F340" s="84">
        <v>205.44516526999999</v>
      </c>
    </row>
    <row r="341" spans="1:6" ht="12.75" customHeight="1" x14ac:dyDescent="0.2">
      <c r="A341" s="83" t="s">
        <v>160</v>
      </c>
      <c r="B341" s="83">
        <v>15</v>
      </c>
      <c r="C341" s="84">
        <v>1107.1080211000001</v>
      </c>
      <c r="D341" s="84">
        <v>1063.38645182</v>
      </c>
      <c r="E341" s="84">
        <v>204.59431351999999</v>
      </c>
      <c r="F341" s="84">
        <v>204.59431351999999</v>
      </c>
    </row>
    <row r="342" spans="1:6" ht="12.75" customHeight="1" x14ac:dyDescent="0.2">
      <c r="A342" s="83" t="s">
        <v>160</v>
      </c>
      <c r="B342" s="83">
        <v>16</v>
      </c>
      <c r="C342" s="84">
        <v>1084.6245550000001</v>
      </c>
      <c r="D342" s="84">
        <v>1059.8057546099999</v>
      </c>
      <c r="E342" s="84">
        <v>203.90539154999999</v>
      </c>
      <c r="F342" s="84">
        <v>203.90539154999999</v>
      </c>
    </row>
    <row r="343" spans="1:6" ht="12.75" customHeight="1" x14ac:dyDescent="0.2">
      <c r="A343" s="83" t="s">
        <v>160</v>
      </c>
      <c r="B343" s="83">
        <v>17</v>
      </c>
      <c r="C343" s="84">
        <v>1076.6059874099999</v>
      </c>
      <c r="D343" s="84">
        <v>1055.1600868200001</v>
      </c>
      <c r="E343" s="84">
        <v>203.01157047999999</v>
      </c>
      <c r="F343" s="84">
        <v>203.01157047999999</v>
      </c>
    </row>
    <row r="344" spans="1:6" ht="12.75" customHeight="1" x14ac:dyDescent="0.2">
      <c r="A344" s="83" t="s">
        <v>160</v>
      </c>
      <c r="B344" s="83">
        <v>18</v>
      </c>
      <c r="C344" s="84">
        <v>1042.5568874400001</v>
      </c>
      <c r="D344" s="84">
        <v>1020.19453982</v>
      </c>
      <c r="E344" s="84">
        <v>196.28424000999999</v>
      </c>
      <c r="F344" s="84">
        <v>196.28424000999999</v>
      </c>
    </row>
    <row r="345" spans="1:6" ht="12.75" customHeight="1" x14ac:dyDescent="0.2">
      <c r="A345" s="83" t="s">
        <v>160</v>
      </c>
      <c r="B345" s="83">
        <v>19</v>
      </c>
      <c r="C345" s="84">
        <v>950.49107901000002</v>
      </c>
      <c r="D345" s="84">
        <v>928.62152116000004</v>
      </c>
      <c r="E345" s="84">
        <v>178.66569798</v>
      </c>
      <c r="F345" s="84">
        <v>178.66569798</v>
      </c>
    </row>
    <row r="346" spans="1:6" ht="12.75" customHeight="1" x14ac:dyDescent="0.2">
      <c r="A346" s="83" t="s">
        <v>160</v>
      </c>
      <c r="B346" s="83">
        <v>20</v>
      </c>
      <c r="C346" s="84">
        <v>915.66153656999995</v>
      </c>
      <c r="D346" s="84">
        <v>891.78102995999996</v>
      </c>
      <c r="E346" s="84">
        <v>171.57763043</v>
      </c>
      <c r="F346" s="84">
        <v>171.57763043</v>
      </c>
    </row>
    <row r="347" spans="1:6" ht="12.75" customHeight="1" x14ac:dyDescent="0.2">
      <c r="A347" s="83" t="s">
        <v>160</v>
      </c>
      <c r="B347" s="83">
        <v>21</v>
      </c>
      <c r="C347" s="84">
        <v>907.5855421</v>
      </c>
      <c r="D347" s="84">
        <v>883.18351456000005</v>
      </c>
      <c r="E347" s="84">
        <v>169.92347849000001</v>
      </c>
      <c r="F347" s="84">
        <v>169.92347849000001</v>
      </c>
    </row>
    <row r="348" spans="1:6" ht="12.75" customHeight="1" x14ac:dyDescent="0.2">
      <c r="A348" s="83" t="s">
        <v>160</v>
      </c>
      <c r="B348" s="83">
        <v>22</v>
      </c>
      <c r="C348" s="84">
        <v>958.01658118</v>
      </c>
      <c r="D348" s="84">
        <v>935.54166858999997</v>
      </c>
      <c r="E348" s="84">
        <v>179.99712628</v>
      </c>
      <c r="F348" s="84">
        <v>179.99712628</v>
      </c>
    </row>
    <row r="349" spans="1:6" ht="12.75" customHeight="1" x14ac:dyDescent="0.2">
      <c r="A349" s="83" t="s">
        <v>160</v>
      </c>
      <c r="B349" s="83">
        <v>23</v>
      </c>
      <c r="C349" s="84">
        <v>996.11277868000002</v>
      </c>
      <c r="D349" s="84">
        <v>967.82208107999998</v>
      </c>
      <c r="E349" s="84">
        <v>186.20784001000001</v>
      </c>
      <c r="F349" s="84">
        <v>186.20784001000001</v>
      </c>
    </row>
    <row r="350" spans="1:6" ht="12.75" customHeight="1" x14ac:dyDescent="0.2">
      <c r="A350" s="83" t="s">
        <v>160</v>
      </c>
      <c r="B350" s="83">
        <v>24</v>
      </c>
      <c r="C350" s="84">
        <v>1082.1786915499999</v>
      </c>
      <c r="D350" s="84">
        <v>1047.3782568199999</v>
      </c>
      <c r="E350" s="84">
        <v>201.51435547</v>
      </c>
      <c r="F350" s="84">
        <v>201.51435547</v>
      </c>
    </row>
    <row r="351" spans="1:6" ht="12.75" customHeight="1" x14ac:dyDescent="0.2">
      <c r="A351" s="83" t="s">
        <v>161</v>
      </c>
      <c r="B351" s="83">
        <v>1</v>
      </c>
      <c r="C351" s="84">
        <v>1155.42984391</v>
      </c>
      <c r="D351" s="84">
        <v>1123.8044767199999</v>
      </c>
      <c r="E351" s="84">
        <v>216.21867107</v>
      </c>
      <c r="F351" s="84">
        <v>216.21867107</v>
      </c>
    </row>
    <row r="352" spans="1:6" ht="12.75" customHeight="1" x14ac:dyDescent="0.2">
      <c r="A352" s="83" t="s">
        <v>161</v>
      </c>
      <c r="B352" s="83">
        <v>2</v>
      </c>
      <c r="C352" s="84">
        <v>1132.8148103599999</v>
      </c>
      <c r="D352" s="84">
        <v>1097.2250858100001</v>
      </c>
      <c r="E352" s="84">
        <v>211.10482725</v>
      </c>
      <c r="F352" s="84">
        <v>211.10482725</v>
      </c>
    </row>
    <row r="353" spans="1:6" ht="12.75" customHeight="1" x14ac:dyDescent="0.2">
      <c r="A353" s="83" t="s">
        <v>161</v>
      </c>
      <c r="B353" s="83">
        <v>3</v>
      </c>
      <c r="C353" s="84">
        <v>1034.9612045700001</v>
      </c>
      <c r="D353" s="84">
        <v>1008.8509397300001</v>
      </c>
      <c r="E353" s="84">
        <v>194.10174458</v>
      </c>
      <c r="F353" s="84">
        <v>194.10174458</v>
      </c>
    </row>
    <row r="354" spans="1:6" ht="12.75" customHeight="1" x14ac:dyDescent="0.2">
      <c r="A354" s="83" t="s">
        <v>161</v>
      </c>
      <c r="B354" s="83">
        <v>4</v>
      </c>
      <c r="C354" s="84">
        <v>1015.33408167</v>
      </c>
      <c r="D354" s="84">
        <v>994.79972944999997</v>
      </c>
      <c r="E354" s="84">
        <v>191.39830810000001</v>
      </c>
      <c r="F354" s="84">
        <v>191.39830810000001</v>
      </c>
    </row>
    <row r="355" spans="1:6" ht="12.75" customHeight="1" x14ac:dyDescent="0.2">
      <c r="A355" s="83" t="s">
        <v>161</v>
      </c>
      <c r="B355" s="83">
        <v>5</v>
      </c>
      <c r="C355" s="84">
        <v>1014.08405228</v>
      </c>
      <c r="D355" s="84">
        <v>989.58845718999999</v>
      </c>
      <c r="E355" s="84">
        <v>190.39566539</v>
      </c>
      <c r="F355" s="84">
        <v>190.39566539</v>
      </c>
    </row>
    <row r="356" spans="1:6" ht="12.75" customHeight="1" x14ac:dyDescent="0.2">
      <c r="A356" s="83" t="s">
        <v>161</v>
      </c>
      <c r="B356" s="83">
        <v>6</v>
      </c>
      <c r="C356" s="84">
        <v>1049.1093578800001</v>
      </c>
      <c r="D356" s="84">
        <v>1003.39063417</v>
      </c>
      <c r="E356" s="84">
        <v>193.05118815</v>
      </c>
      <c r="F356" s="84">
        <v>193.05118815</v>
      </c>
    </row>
    <row r="357" spans="1:6" ht="12.75" customHeight="1" x14ac:dyDescent="0.2">
      <c r="A357" s="83" t="s">
        <v>161</v>
      </c>
      <c r="B357" s="83">
        <v>7</v>
      </c>
      <c r="C357" s="84">
        <v>1132.6942066399999</v>
      </c>
      <c r="D357" s="84">
        <v>1095.24282313</v>
      </c>
      <c r="E357" s="84">
        <v>210.72344222000001</v>
      </c>
      <c r="F357" s="84">
        <v>210.72344222000001</v>
      </c>
    </row>
    <row r="358" spans="1:6" ht="12.75" customHeight="1" x14ac:dyDescent="0.2">
      <c r="A358" s="83" t="s">
        <v>161</v>
      </c>
      <c r="B358" s="83">
        <v>8</v>
      </c>
      <c r="C358" s="84">
        <v>1111.8236745500001</v>
      </c>
      <c r="D358" s="84">
        <v>1082.9956608099999</v>
      </c>
      <c r="E358" s="84">
        <v>208.36710246999999</v>
      </c>
      <c r="F358" s="84">
        <v>208.36710246999999</v>
      </c>
    </row>
    <row r="359" spans="1:6" ht="12.75" customHeight="1" x14ac:dyDescent="0.2">
      <c r="A359" s="83" t="s">
        <v>161</v>
      </c>
      <c r="B359" s="83">
        <v>9</v>
      </c>
      <c r="C359" s="84">
        <v>1084.2528501100001</v>
      </c>
      <c r="D359" s="84">
        <v>1056.17056746</v>
      </c>
      <c r="E359" s="84">
        <v>203.20598577999999</v>
      </c>
      <c r="F359" s="84">
        <v>203.20598577999999</v>
      </c>
    </row>
    <row r="360" spans="1:6" ht="12.75" customHeight="1" x14ac:dyDescent="0.2">
      <c r="A360" s="83" t="s">
        <v>161</v>
      </c>
      <c r="B360" s="83">
        <v>10</v>
      </c>
      <c r="C360" s="84">
        <v>936.95356902000003</v>
      </c>
      <c r="D360" s="84">
        <v>915.68231619999995</v>
      </c>
      <c r="E360" s="84">
        <v>176.17621004</v>
      </c>
      <c r="F360" s="84">
        <v>176.17621004</v>
      </c>
    </row>
    <row r="361" spans="1:6" ht="12.75" customHeight="1" x14ac:dyDescent="0.2">
      <c r="A361" s="83" t="s">
        <v>161</v>
      </c>
      <c r="B361" s="83">
        <v>11</v>
      </c>
      <c r="C361" s="84">
        <v>1009.72941916</v>
      </c>
      <c r="D361" s="84">
        <v>983.93439995999995</v>
      </c>
      <c r="E361" s="84">
        <v>189.30783138000001</v>
      </c>
      <c r="F361" s="84">
        <v>189.30783138000001</v>
      </c>
    </row>
    <row r="362" spans="1:6" ht="12.75" customHeight="1" x14ac:dyDescent="0.2">
      <c r="A362" s="83" t="s">
        <v>161</v>
      </c>
      <c r="B362" s="83">
        <v>12</v>
      </c>
      <c r="C362" s="84">
        <v>1157.66457848</v>
      </c>
      <c r="D362" s="84">
        <v>1135.8232006799999</v>
      </c>
      <c r="E362" s="84">
        <v>218.53105955000001</v>
      </c>
      <c r="F362" s="84">
        <v>218.53105955000001</v>
      </c>
    </row>
    <row r="363" spans="1:6" ht="12.75" customHeight="1" x14ac:dyDescent="0.2">
      <c r="A363" s="83" t="s">
        <v>161</v>
      </c>
      <c r="B363" s="83">
        <v>13</v>
      </c>
      <c r="C363" s="84">
        <v>1153.3230820000001</v>
      </c>
      <c r="D363" s="84">
        <v>1124.28462107</v>
      </c>
      <c r="E363" s="84">
        <v>216.31105027999999</v>
      </c>
      <c r="F363" s="84">
        <v>216.31105027999999</v>
      </c>
    </row>
    <row r="364" spans="1:6" ht="12.75" customHeight="1" x14ac:dyDescent="0.2">
      <c r="A364" s="83" t="s">
        <v>161</v>
      </c>
      <c r="B364" s="83">
        <v>14</v>
      </c>
      <c r="C364" s="84">
        <v>1151.00969072</v>
      </c>
      <c r="D364" s="84">
        <v>1119.8695716</v>
      </c>
      <c r="E364" s="84">
        <v>215.46159990999999</v>
      </c>
      <c r="F364" s="84">
        <v>215.46159990999999</v>
      </c>
    </row>
    <row r="365" spans="1:6" ht="12.75" customHeight="1" x14ac:dyDescent="0.2">
      <c r="A365" s="83" t="s">
        <v>161</v>
      </c>
      <c r="B365" s="83">
        <v>15</v>
      </c>
      <c r="C365" s="84">
        <v>1141.64013361</v>
      </c>
      <c r="D365" s="84">
        <v>1113.2688552899999</v>
      </c>
      <c r="E365" s="84">
        <v>214.19162979000001</v>
      </c>
      <c r="F365" s="84">
        <v>214.19162979000001</v>
      </c>
    </row>
    <row r="366" spans="1:6" ht="12.75" customHeight="1" x14ac:dyDescent="0.2">
      <c r="A366" s="83" t="s">
        <v>161</v>
      </c>
      <c r="B366" s="83">
        <v>16</v>
      </c>
      <c r="C366" s="84">
        <v>1158.91850909</v>
      </c>
      <c r="D366" s="84">
        <v>1137.9019759800001</v>
      </c>
      <c r="E366" s="84">
        <v>218.93101349</v>
      </c>
      <c r="F366" s="84">
        <v>218.93101349</v>
      </c>
    </row>
    <row r="367" spans="1:6" ht="12.75" customHeight="1" x14ac:dyDescent="0.2">
      <c r="A367" s="83" t="s">
        <v>161</v>
      </c>
      <c r="B367" s="83">
        <v>17</v>
      </c>
      <c r="C367" s="84">
        <v>1156.64763165</v>
      </c>
      <c r="D367" s="84">
        <v>1135.95001226</v>
      </c>
      <c r="E367" s="84">
        <v>218.55545795</v>
      </c>
      <c r="F367" s="84">
        <v>218.55545795</v>
      </c>
    </row>
    <row r="368" spans="1:6" ht="12.75" customHeight="1" x14ac:dyDescent="0.2">
      <c r="A368" s="83" t="s">
        <v>161</v>
      </c>
      <c r="B368" s="83">
        <v>18</v>
      </c>
      <c r="C368" s="84">
        <v>1094.71188136</v>
      </c>
      <c r="D368" s="84">
        <v>1074.6418235199999</v>
      </c>
      <c r="E368" s="84">
        <v>206.75983391</v>
      </c>
      <c r="F368" s="84">
        <v>206.75983391</v>
      </c>
    </row>
    <row r="369" spans="1:6" ht="12.75" customHeight="1" x14ac:dyDescent="0.2">
      <c r="A369" s="83" t="s">
        <v>161</v>
      </c>
      <c r="B369" s="83">
        <v>19</v>
      </c>
      <c r="C369" s="84">
        <v>985.78668084000003</v>
      </c>
      <c r="D369" s="84">
        <v>966.34616028999994</v>
      </c>
      <c r="E369" s="84">
        <v>185.92387457000001</v>
      </c>
      <c r="F369" s="84">
        <v>185.92387457000001</v>
      </c>
    </row>
    <row r="370" spans="1:6" ht="12.75" customHeight="1" x14ac:dyDescent="0.2">
      <c r="A370" s="83" t="s">
        <v>161</v>
      </c>
      <c r="B370" s="83">
        <v>20</v>
      </c>
      <c r="C370" s="84">
        <v>914.67581242999995</v>
      </c>
      <c r="D370" s="84">
        <v>888.60747346000005</v>
      </c>
      <c r="E370" s="84">
        <v>170.96704185999999</v>
      </c>
      <c r="F370" s="84">
        <v>170.96704185999999</v>
      </c>
    </row>
    <row r="371" spans="1:6" ht="12.75" customHeight="1" x14ac:dyDescent="0.2">
      <c r="A371" s="83" t="s">
        <v>161</v>
      </c>
      <c r="B371" s="83">
        <v>21</v>
      </c>
      <c r="C371" s="84">
        <v>878.19947006999996</v>
      </c>
      <c r="D371" s="84">
        <v>856.08739843000001</v>
      </c>
      <c r="E371" s="84">
        <v>164.71021734000001</v>
      </c>
      <c r="F371" s="84">
        <v>164.71021734000001</v>
      </c>
    </row>
    <row r="372" spans="1:6" ht="12.75" customHeight="1" x14ac:dyDescent="0.2">
      <c r="A372" s="83" t="s">
        <v>161</v>
      </c>
      <c r="B372" s="83">
        <v>22</v>
      </c>
      <c r="C372" s="84">
        <v>981.28570013000001</v>
      </c>
      <c r="D372" s="84">
        <v>960.02402466000001</v>
      </c>
      <c r="E372" s="84">
        <v>184.70750305000001</v>
      </c>
      <c r="F372" s="84">
        <v>184.70750305000001</v>
      </c>
    </row>
    <row r="373" spans="1:6" ht="12.75" customHeight="1" x14ac:dyDescent="0.2">
      <c r="A373" s="83" t="s">
        <v>161</v>
      </c>
      <c r="B373" s="83">
        <v>23</v>
      </c>
      <c r="C373" s="84">
        <v>1081.22855157</v>
      </c>
      <c r="D373" s="84">
        <v>1059.23417561</v>
      </c>
      <c r="E373" s="84">
        <v>203.79542042</v>
      </c>
      <c r="F373" s="84">
        <v>203.79542042</v>
      </c>
    </row>
    <row r="374" spans="1:6" ht="12.75" customHeight="1" x14ac:dyDescent="0.2">
      <c r="A374" s="83" t="s">
        <v>161</v>
      </c>
      <c r="B374" s="83">
        <v>24</v>
      </c>
      <c r="C374" s="84">
        <v>1137.7612549400001</v>
      </c>
      <c r="D374" s="84">
        <v>1114.88615622</v>
      </c>
      <c r="E374" s="84">
        <v>214.50279660000001</v>
      </c>
      <c r="F374" s="84">
        <v>214.50279660000001</v>
      </c>
    </row>
    <row r="375" spans="1:6" ht="12.75" customHeight="1" x14ac:dyDescent="0.2">
      <c r="A375" s="83" t="s">
        <v>162</v>
      </c>
      <c r="B375" s="83">
        <v>1</v>
      </c>
      <c r="C375" s="84">
        <v>1082.7956590700001</v>
      </c>
      <c r="D375" s="84">
        <v>1058.2131603400001</v>
      </c>
      <c r="E375" s="84">
        <v>203.59897827</v>
      </c>
      <c r="F375" s="84">
        <v>203.59897827</v>
      </c>
    </row>
    <row r="376" spans="1:6" ht="12.75" customHeight="1" x14ac:dyDescent="0.2">
      <c r="A376" s="83" t="s">
        <v>162</v>
      </c>
      <c r="B376" s="83">
        <v>2</v>
      </c>
      <c r="C376" s="84">
        <v>1074.7557829899999</v>
      </c>
      <c r="D376" s="84">
        <v>1051.7300392</v>
      </c>
      <c r="E376" s="84">
        <v>202.35163331999999</v>
      </c>
      <c r="F376" s="84">
        <v>202.35163331999999</v>
      </c>
    </row>
    <row r="377" spans="1:6" ht="12.75" customHeight="1" x14ac:dyDescent="0.2">
      <c r="A377" s="83" t="s">
        <v>162</v>
      </c>
      <c r="B377" s="83">
        <v>3</v>
      </c>
      <c r="C377" s="84">
        <v>1035.0499468099999</v>
      </c>
      <c r="D377" s="84">
        <v>1015.14761987</v>
      </c>
      <c r="E377" s="84">
        <v>195.31321849</v>
      </c>
      <c r="F377" s="84">
        <v>195.31321849</v>
      </c>
    </row>
    <row r="378" spans="1:6" ht="12.75" customHeight="1" x14ac:dyDescent="0.2">
      <c r="A378" s="83" t="s">
        <v>162</v>
      </c>
      <c r="B378" s="83">
        <v>4</v>
      </c>
      <c r="C378" s="84">
        <v>1053.962129</v>
      </c>
      <c r="D378" s="84">
        <v>1033.33388158</v>
      </c>
      <c r="E378" s="84">
        <v>198.81223403999999</v>
      </c>
      <c r="F378" s="84">
        <v>198.81223403999999</v>
      </c>
    </row>
    <row r="379" spans="1:6" ht="12.75" customHeight="1" x14ac:dyDescent="0.2">
      <c r="A379" s="83" t="s">
        <v>162</v>
      </c>
      <c r="B379" s="83">
        <v>5</v>
      </c>
      <c r="C379" s="84">
        <v>1046.9500682</v>
      </c>
      <c r="D379" s="84">
        <v>1024.83066865</v>
      </c>
      <c r="E379" s="84">
        <v>197.17622578999999</v>
      </c>
      <c r="F379" s="84">
        <v>197.17622578999999</v>
      </c>
    </row>
    <row r="380" spans="1:6" ht="12.75" customHeight="1" x14ac:dyDescent="0.2">
      <c r="A380" s="83" t="s">
        <v>162</v>
      </c>
      <c r="B380" s="83">
        <v>6</v>
      </c>
      <c r="C380" s="84">
        <v>1059.32731831</v>
      </c>
      <c r="D380" s="84">
        <v>1023.70826168</v>
      </c>
      <c r="E380" s="84">
        <v>196.96027599999999</v>
      </c>
      <c r="F380" s="84">
        <v>196.96027599999999</v>
      </c>
    </row>
    <row r="381" spans="1:6" ht="12.75" customHeight="1" x14ac:dyDescent="0.2">
      <c r="A381" s="83" t="s">
        <v>162</v>
      </c>
      <c r="B381" s="83">
        <v>7</v>
      </c>
      <c r="C381" s="84">
        <v>1116.24861861</v>
      </c>
      <c r="D381" s="84">
        <v>1087.9568352199999</v>
      </c>
      <c r="E381" s="84">
        <v>209.32162664000001</v>
      </c>
      <c r="F381" s="84">
        <v>209.32162664000001</v>
      </c>
    </row>
    <row r="382" spans="1:6" ht="12.75" customHeight="1" x14ac:dyDescent="0.2">
      <c r="A382" s="83" t="s">
        <v>162</v>
      </c>
      <c r="B382" s="83">
        <v>8</v>
      </c>
      <c r="C382" s="84">
        <v>1123.27844534</v>
      </c>
      <c r="D382" s="84">
        <v>1094.9774031100001</v>
      </c>
      <c r="E382" s="84">
        <v>210.67237571999999</v>
      </c>
      <c r="F382" s="84">
        <v>210.67237571999999</v>
      </c>
    </row>
    <row r="383" spans="1:6" ht="12.75" customHeight="1" x14ac:dyDescent="0.2">
      <c r="A383" s="83" t="s">
        <v>162</v>
      </c>
      <c r="B383" s="83">
        <v>9</v>
      </c>
      <c r="C383" s="84">
        <v>1086.9834910100001</v>
      </c>
      <c r="D383" s="84">
        <v>1061.8891326299999</v>
      </c>
      <c r="E383" s="84">
        <v>204.30623105000001</v>
      </c>
      <c r="F383" s="84">
        <v>204.30623105000001</v>
      </c>
    </row>
    <row r="384" spans="1:6" ht="12.75" customHeight="1" x14ac:dyDescent="0.2">
      <c r="A384" s="83" t="s">
        <v>162</v>
      </c>
      <c r="B384" s="83">
        <v>10</v>
      </c>
      <c r="C384" s="84">
        <v>1051.9240186</v>
      </c>
      <c r="D384" s="84">
        <v>1029.383781</v>
      </c>
      <c r="E384" s="84">
        <v>198.0522393</v>
      </c>
      <c r="F384" s="84">
        <v>198.0522393</v>
      </c>
    </row>
    <row r="385" spans="1:6" ht="12.75" customHeight="1" x14ac:dyDescent="0.2">
      <c r="A385" s="83" t="s">
        <v>162</v>
      </c>
      <c r="B385" s="83">
        <v>11</v>
      </c>
      <c r="C385" s="84">
        <v>1069.5795936300001</v>
      </c>
      <c r="D385" s="84">
        <v>1038.2390716100001</v>
      </c>
      <c r="E385" s="84">
        <v>199.75598689</v>
      </c>
      <c r="F385" s="84">
        <v>199.75598689</v>
      </c>
    </row>
    <row r="386" spans="1:6" ht="12.75" customHeight="1" x14ac:dyDescent="0.2">
      <c r="A386" s="83" t="s">
        <v>162</v>
      </c>
      <c r="B386" s="83">
        <v>12</v>
      </c>
      <c r="C386" s="84">
        <v>1072.2982125599999</v>
      </c>
      <c r="D386" s="84">
        <v>1046.33506635</v>
      </c>
      <c r="E386" s="84">
        <v>201.31364683999999</v>
      </c>
      <c r="F386" s="84">
        <v>201.31364683999999</v>
      </c>
    </row>
    <row r="387" spans="1:6" ht="12.75" customHeight="1" x14ac:dyDescent="0.2">
      <c r="A387" s="83" t="s">
        <v>162</v>
      </c>
      <c r="B387" s="83">
        <v>13</v>
      </c>
      <c r="C387" s="84">
        <v>1069.4845332800001</v>
      </c>
      <c r="D387" s="84">
        <v>1049.0219367699999</v>
      </c>
      <c r="E387" s="84">
        <v>201.83059757000001</v>
      </c>
      <c r="F387" s="84">
        <v>201.83059757000001</v>
      </c>
    </row>
    <row r="388" spans="1:6" ht="12.75" customHeight="1" x14ac:dyDescent="0.2">
      <c r="A388" s="83" t="s">
        <v>162</v>
      </c>
      <c r="B388" s="83">
        <v>14</v>
      </c>
      <c r="C388" s="84">
        <v>1119.3881819200001</v>
      </c>
      <c r="D388" s="84">
        <v>1080.54571457</v>
      </c>
      <c r="E388" s="84">
        <v>207.89573566999999</v>
      </c>
      <c r="F388" s="84">
        <v>207.89573566999999</v>
      </c>
    </row>
    <row r="389" spans="1:6" ht="12.75" customHeight="1" x14ac:dyDescent="0.2">
      <c r="A389" s="83" t="s">
        <v>162</v>
      </c>
      <c r="B389" s="83">
        <v>15</v>
      </c>
      <c r="C389" s="84">
        <v>1133.06730141</v>
      </c>
      <c r="D389" s="84">
        <v>1114.9651504999999</v>
      </c>
      <c r="E389" s="84">
        <v>214.51799500999999</v>
      </c>
      <c r="F389" s="84">
        <v>214.51799500999999</v>
      </c>
    </row>
    <row r="390" spans="1:6" ht="12.75" customHeight="1" x14ac:dyDescent="0.2">
      <c r="A390" s="83" t="s">
        <v>162</v>
      </c>
      <c r="B390" s="83">
        <v>16</v>
      </c>
      <c r="C390" s="84">
        <v>1137.5058895</v>
      </c>
      <c r="D390" s="84">
        <v>1115.82052606</v>
      </c>
      <c r="E390" s="84">
        <v>214.68256826999999</v>
      </c>
      <c r="F390" s="84">
        <v>214.68256826999999</v>
      </c>
    </row>
    <row r="391" spans="1:6" ht="12.75" customHeight="1" x14ac:dyDescent="0.2">
      <c r="A391" s="83" t="s">
        <v>162</v>
      </c>
      <c r="B391" s="83">
        <v>17</v>
      </c>
      <c r="C391" s="84">
        <v>1136.6694054500001</v>
      </c>
      <c r="D391" s="84">
        <v>1114.9225286400001</v>
      </c>
      <c r="E391" s="84">
        <v>214.50979461</v>
      </c>
      <c r="F391" s="84">
        <v>214.50979461</v>
      </c>
    </row>
    <row r="392" spans="1:6" ht="12.75" customHeight="1" x14ac:dyDescent="0.2">
      <c r="A392" s="83" t="s">
        <v>162</v>
      </c>
      <c r="B392" s="83">
        <v>18</v>
      </c>
      <c r="C392" s="84">
        <v>1138.7658865999999</v>
      </c>
      <c r="D392" s="84">
        <v>1116.4432998299999</v>
      </c>
      <c r="E392" s="84">
        <v>214.80238922000001</v>
      </c>
      <c r="F392" s="84">
        <v>214.80238922000001</v>
      </c>
    </row>
    <row r="393" spans="1:6" ht="12.75" customHeight="1" x14ac:dyDescent="0.2">
      <c r="A393" s="83" t="s">
        <v>162</v>
      </c>
      <c r="B393" s="83">
        <v>19</v>
      </c>
      <c r="C393" s="84">
        <v>1055.8001875499999</v>
      </c>
      <c r="D393" s="84">
        <v>1033.49536597</v>
      </c>
      <c r="E393" s="84">
        <v>198.84330345000001</v>
      </c>
      <c r="F393" s="84">
        <v>198.84330345000001</v>
      </c>
    </row>
    <row r="394" spans="1:6" ht="12.75" customHeight="1" x14ac:dyDescent="0.2">
      <c r="A394" s="83" t="s">
        <v>162</v>
      </c>
      <c r="B394" s="83">
        <v>20</v>
      </c>
      <c r="C394" s="84">
        <v>1064.3677295699999</v>
      </c>
      <c r="D394" s="84">
        <v>1038.75121807</v>
      </c>
      <c r="E394" s="84">
        <v>199.85452326999999</v>
      </c>
      <c r="F394" s="84">
        <v>199.85452326999999</v>
      </c>
    </row>
    <row r="395" spans="1:6" ht="12.75" customHeight="1" x14ac:dyDescent="0.2">
      <c r="A395" s="83" t="s">
        <v>162</v>
      </c>
      <c r="B395" s="83">
        <v>21</v>
      </c>
      <c r="C395" s="84">
        <v>1070.73834216</v>
      </c>
      <c r="D395" s="84">
        <v>1040.4449352300001</v>
      </c>
      <c r="E395" s="84">
        <v>200.18039247999999</v>
      </c>
      <c r="F395" s="84">
        <v>200.18039247999999</v>
      </c>
    </row>
    <row r="396" spans="1:6" ht="12.75" customHeight="1" x14ac:dyDescent="0.2">
      <c r="A396" s="83" t="s">
        <v>162</v>
      </c>
      <c r="B396" s="83">
        <v>22</v>
      </c>
      <c r="C396" s="84">
        <v>1057.11541818</v>
      </c>
      <c r="D396" s="84">
        <v>1034.20311823</v>
      </c>
      <c r="E396" s="84">
        <v>198.97947416</v>
      </c>
      <c r="F396" s="84">
        <v>198.97947416</v>
      </c>
    </row>
    <row r="397" spans="1:6" ht="12.75" customHeight="1" x14ac:dyDescent="0.2">
      <c r="A397" s="83" t="s">
        <v>162</v>
      </c>
      <c r="B397" s="83">
        <v>23</v>
      </c>
      <c r="C397" s="84">
        <v>1065.9833608399999</v>
      </c>
      <c r="D397" s="84">
        <v>1043.3003797399999</v>
      </c>
      <c r="E397" s="84">
        <v>200.72977667000001</v>
      </c>
      <c r="F397" s="84">
        <v>200.72977667000001</v>
      </c>
    </row>
    <row r="398" spans="1:6" ht="12.75" customHeight="1" x14ac:dyDescent="0.2">
      <c r="A398" s="83" t="s">
        <v>162</v>
      </c>
      <c r="B398" s="83">
        <v>24</v>
      </c>
      <c r="C398" s="84">
        <v>1119.8440209099999</v>
      </c>
      <c r="D398" s="84">
        <v>1096.81601385</v>
      </c>
      <c r="E398" s="84">
        <v>211.02612228000001</v>
      </c>
      <c r="F398" s="84">
        <v>211.02612228000001</v>
      </c>
    </row>
    <row r="399" spans="1:6" ht="12.75" customHeight="1" x14ac:dyDescent="0.2">
      <c r="A399" s="83" t="s">
        <v>163</v>
      </c>
      <c r="B399" s="83">
        <v>1</v>
      </c>
      <c r="C399" s="84">
        <v>1084.81273977</v>
      </c>
      <c r="D399" s="84">
        <v>1063.6048842499999</v>
      </c>
      <c r="E399" s="84">
        <v>204.63633966</v>
      </c>
      <c r="F399" s="84">
        <v>204.63633966</v>
      </c>
    </row>
    <row r="400" spans="1:6" ht="12.75" customHeight="1" x14ac:dyDescent="0.2">
      <c r="A400" s="83" t="s">
        <v>163</v>
      </c>
      <c r="B400" s="83">
        <v>2</v>
      </c>
      <c r="C400" s="84">
        <v>1128.3405153599999</v>
      </c>
      <c r="D400" s="84">
        <v>1104.53758438</v>
      </c>
      <c r="E400" s="84">
        <v>212.51174345000001</v>
      </c>
      <c r="F400" s="84">
        <v>212.51174345000001</v>
      </c>
    </row>
    <row r="401" spans="1:6" ht="12.75" customHeight="1" x14ac:dyDescent="0.2">
      <c r="A401" s="83" t="s">
        <v>163</v>
      </c>
      <c r="B401" s="83">
        <v>3</v>
      </c>
      <c r="C401" s="84">
        <v>1045.2104528100001</v>
      </c>
      <c r="D401" s="84">
        <v>1024.24133052</v>
      </c>
      <c r="E401" s="84">
        <v>197.06283782</v>
      </c>
      <c r="F401" s="84">
        <v>197.06283782</v>
      </c>
    </row>
    <row r="402" spans="1:6" ht="12.75" customHeight="1" x14ac:dyDescent="0.2">
      <c r="A402" s="83" t="s">
        <v>163</v>
      </c>
      <c r="B402" s="83">
        <v>4</v>
      </c>
      <c r="C402" s="84">
        <v>1034.9252442100001</v>
      </c>
      <c r="D402" s="84">
        <v>1013.86662913</v>
      </c>
      <c r="E402" s="84">
        <v>195.06675737</v>
      </c>
      <c r="F402" s="84">
        <v>195.06675737</v>
      </c>
    </row>
    <row r="403" spans="1:6" ht="12.75" customHeight="1" x14ac:dyDescent="0.2">
      <c r="A403" s="83" t="s">
        <v>163</v>
      </c>
      <c r="B403" s="83">
        <v>5</v>
      </c>
      <c r="C403" s="84">
        <v>1035.56455673</v>
      </c>
      <c r="D403" s="84">
        <v>1012.15474409</v>
      </c>
      <c r="E403" s="84">
        <v>194.73739268</v>
      </c>
      <c r="F403" s="84">
        <v>194.73739268</v>
      </c>
    </row>
    <row r="404" spans="1:6" ht="12.75" customHeight="1" x14ac:dyDescent="0.2">
      <c r="A404" s="83" t="s">
        <v>163</v>
      </c>
      <c r="B404" s="83">
        <v>6</v>
      </c>
      <c r="C404" s="84">
        <v>1038.2955718400001</v>
      </c>
      <c r="D404" s="84">
        <v>1013.60338815</v>
      </c>
      <c r="E404" s="84">
        <v>195.01611011</v>
      </c>
      <c r="F404" s="84">
        <v>195.01611011</v>
      </c>
    </row>
    <row r="405" spans="1:6" ht="12.75" customHeight="1" x14ac:dyDescent="0.2">
      <c r="A405" s="83" t="s">
        <v>163</v>
      </c>
      <c r="B405" s="83">
        <v>7</v>
      </c>
      <c r="C405" s="84">
        <v>1080.3898999999999</v>
      </c>
      <c r="D405" s="84">
        <v>1055.0511380600001</v>
      </c>
      <c r="E405" s="84">
        <v>202.99060886999999</v>
      </c>
      <c r="F405" s="84">
        <v>202.99060886999999</v>
      </c>
    </row>
    <row r="406" spans="1:6" ht="12.75" customHeight="1" x14ac:dyDescent="0.2">
      <c r="A406" s="83" t="s">
        <v>163</v>
      </c>
      <c r="B406" s="83">
        <v>8</v>
      </c>
      <c r="C406" s="84">
        <v>1106.3707071700001</v>
      </c>
      <c r="D406" s="84">
        <v>1084.2592201299999</v>
      </c>
      <c r="E406" s="84">
        <v>208.61020980999999</v>
      </c>
      <c r="F406" s="84">
        <v>208.61020980999999</v>
      </c>
    </row>
    <row r="407" spans="1:6" ht="12.75" customHeight="1" x14ac:dyDescent="0.2">
      <c r="A407" s="83" t="s">
        <v>163</v>
      </c>
      <c r="B407" s="83">
        <v>9</v>
      </c>
      <c r="C407" s="84">
        <v>1121.0988924599999</v>
      </c>
      <c r="D407" s="84">
        <v>1104.1052215699999</v>
      </c>
      <c r="E407" s="84">
        <v>212.42855735000001</v>
      </c>
      <c r="F407" s="84">
        <v>212.42855735000001</v>
      </c>
    </row>
    <row r="408" spans="1:6" ht="12.75" customHeight="1" x14ac:dyDescent="0.2">
      <c r="A408" s="83" t="s">
        <v>163</v>
      </c>
      <c r="B408" s="83">
        <v>10</v>
      </c>
      <c r="C408" s="84">
        <v>1046.1521960099999</v>
      </c>
      <c r="D408" s="84">
        <v>1018.71384647</v>
      </c>
      <c r="E408" s="84">
        <v>195.99935633000001</v>
      </c>
      <c r="F408" s="84">
        <v>195.99935633000001</v>
      </c>
    </row>
    <row r="409" spans="1:6" ht="12.75" customHeight="1" x14ac:dyDescent="0.2">
      <c r="A409" s="83" t="s">
        <v>163</v>
      </c>
      <c r="B409" s="83">
        <v>11</v>
      </c>
      <c r="C409" s="84">
        <v>1049.2593093800001</v>
      </c>
      <c r="D409" s="84">
        <v>1027.5462992099999</v>
      </c>
      <c r="E409" s="84">
        <v>197.69870993999999</v>
      </c>
      <c r="F409" s="84">
        <v>197.69870993999999</v>
      </c>
    </row>
    <row r="410" spans="1:6" ht="12.75" customHeight="1" x14ac:dyDescent="0.2">
      <c r="A410" s="83" t="s">
        <v>163</v>
      </c>
      <c r="B410" s="83">
        <v>12</v>
      </c>
      <c r="C410" s="84">
        <v>1042.4341943899999</v>
      </c>
      <c r="D410" s="84">
        <v>1021.93952914</v>
      </c>
      <c r="E410" s="84">
        <v>196.61997392000001</v>
      </c>
      <c r="F410" s="84">
        <v>196.61997392000001</v>
      </c>
    </row>
    <row r="411" spans="1:6" ht="12.75" customHeight="1" x14ac:dyDescent="0.2">
      <c r="A411" s="83" t="s">
        <v>163</v>
      </c>
      <c r="B411" s="83">
        <v>13</v>
      </c>
      <c r="C411" s="84">
        <v>1046.3767174499999</v>
      </c>
      <c r="D411" s="84">
        <v>1022.69349125</v>
      </c>
      <c r="E411" s="84">
        <v>196.76503535000001</v>
      </c>
      <c r="F411" s="84">
        <v>196.76503535000001</v>
      </c>
    </row>
    <row r="412" spans="1:6" ht="12.75" customHeight="1" x14ac:dyDescent="0.2">
      <c r="A412" s="83" t="s">
        <v>163</v>
      </c>
      <c r="B412" s="83">
        <v>14</v>
      </c>
      <c r="C412" s="84">
        <v>1036.58523657</v>
      </c>
      <c r="D412" s="84">
        <v>1016.11257696</v>
      </c>
      <c r="E412" s="84">
        <v>195.49887511</v>
      </c>
      <c r="F412" s="84">
        <v>195.49887511</v>
      </c>
    </row>
    <row r="413" spans="1:6" ht="12.75" customHeight="1" x14ac:dyDescent="0.2">
      <c r="A413" s="83" t="s">
        <v>163</v>
      </c>
      <c r="B413" s="83">
        <v>15</v>
      </c>
      <c r="C413" s="84">
        <v>1026.0508495700001</v>
      </c>
      <c r="D413" s="84">
        <v>1005.7244965</v>
      </c>
      <c r="E413" s="84">
        <v>193.50022053999999</v>
      </c>
      <c r="F413" s="84">
        <v>193.50022053999999</v>
      </c>
    </row>
    <row r="414" spans="1:6" ht="12.75" customHeight="1" x14ac:dyDescent="0.2">
      <c r="A414" s="83" t="s">
        <v>163</v>
      </c>
      <c r="B414" s="83">
        <v>16</v>
      </c>
      <c r="C414" s="84">
        <v>1019.21775641</v>
      </c>
      <c r="D414" s="84">
        <v>996.63575753999999</v>
      </c>
      <c r="E414" s="84">
        <v>191.75155777000001</v>
      </c>
      <c r="F414" s="84">
        <v>191.75155777000001</v>
      </c>
    </row>
    <row r="415" spans="1:6" ht="12.75" customHeight="1" x14ac:dyDescent="0.2">
      <c r="A415" s="83" t="s">
        <v>163</v>
      </c>
      <c r="B415" s="83">
        <v>17</v>
      </c>
      <c r="C415" s="84">
        <v>1011.4687457</v>
      </c>
      <c r="D415" s="84">
        <v>990.96843944</v>
      </c>
      <c r="E415" s="84">
        <v>190.66117237</v>
      </c>
      <c r="F415" s="84">
        <v>190.66117237</v>
      </c>
    </row>
    <row r="416" spans="1:6" ht="12.75" customHeight="1" x14ac:dyDescent="0.2">
      <c r="A416" s="83" t="s">
        <v>163</v>
      </c>
      <c r="B416" s="83">
        <v>18</v>
      </c>
      <c r="C416" s="84">
        <v>1005.26214473</v>
      </c>
      <c r="D416" s="84">
        <v>982.47226221999995</v>
      </c>
      <c r="E416" s="84">
        <v>189.02651778000001</v>
      </c>
      <c r="F416" s="84">
        <v>189.02651778000001</v>
      </c>
    </row>
    <row r="417" spans="1:6" ht="12.75" customHeight="1" x14ac:dyDescent="0.2">
      <c r="A417" s="83" t="s">
        <v>163</v>
      </c>
      <c r="B417" s="83">
        <v>19</v>
      </c>
      <c r="C417" s="84">
        <v>999.98395847999996</v>
      </c>
      <c r="D417" s="84">
        <v>973.04259193999997</v>
      </c>
      <c r="E417" s="84">
        <v>187.21226021000001</v>
      </c>
      <c r="F417" s="84">
        <v>187.21226021000001</v>
      </c>
    </row>
    <row r="418" spans="1:6" ht="12.75" customHeight="1" x14ac:dyDescent="0.2">
      <c r="A418" s="83" t="s">
        <v>163</v>
      </c>
      <c r="B418" s="83">
        <v>20</v>
      </c>
      <c r="C418" s="84">
        <v>1023.97278003</v>
      </c>
      <c r="D418" s="84">
        <v>995.62357222000003</v>
      </c>
      <c r="E418" s="84">
        <v>191.55681448999999</v>
      </c>
      <c r="F418" s="84">
        <v>191.55681448999999</v>
      </c>
    </row>
    <row r="419" spans="1:6" ht="12.75" customHeight="1" x14ac:dyDescent="0.2">
      <c r="A419" s="83" t="s">
        <v>163</v>
      </c>
      <c r="B419" s="83">
        <v>21</v>
      </c>
      <c r="C419" s="84">
        <v>1010.30439302</v>
      </c>
      <c r="D419" s="84">
        <v>980.80122640000002</v>
      </c>
      <c r="E419" s="84">
        <v>188.70501243999999</v>
      </c>
      <c r="F419" s="84">
        <v>188.70501243999999</v>
      </c>
    </row>
    <row r="420" spans="1:6" ht="12.75" customHeight="1" x14ac:dyDescent="0.2">
      <c r="A420" s="83" t="s">
        <v>163</v>
      </c>
      <c r="B420" s="83">
        <v>22</v>
      </c>
      <c r="C420" s="84">
        <v>1011.82991493</v>
      </c>
      <c r="D420" s="84">
        <v>987.39547537999999</v>
      </c>
      <c r="E420" s="84">
        <v>189.97373825</v>
      </c>
      <c r="F420" s="84">
        <v>189.97373825</v>
      </c>
    </row>
    <row r="421" spans="1:6" ht="12.75" customHeight="1" x14ac:dyDescent="0.2">
      <c r="A421" s="83" t="s">
        <v>163</v>
      </c>
      <c r="B421" s="83">
        <v>23</v>
      </c>
      <c r="C421" s="84">
        <v>1079.88096705</v>
      </c>
      <c r="D421" s="84">
        <v>1056.4007749899999</v>
      </c>
      <c r="E421" s="84">
        <v>203.25027743999999</v>
      </c>
      <c r="F421" s="84">
        <v>203.25027743999999</v>
      </c>
    </row>
    <row r="422" spans="1:6" ht="12.75" customHeight="1" x14ac:dyDescent="0.2">
      <c r="A422" s="83" t="s">
        <v>163</v>
      </c>
      <c r="B422" s="83">
        <v>24</v>
      </c>
      <c r="C422" s="84">
        <v>1143.5803957200001</v>
      </c>
      <c r="D422" s="84">
        <v>1121.18586327</v>
      </c>
      <c r="E422" s="84">
        <v>215.71485289</v>
      </c>
      <c r="F422" s="84">
        <v>215.71485289</v>
      </c>
    </row>
    <row r="423" spans="1:6" ht="12.75" customHeight="1" x14ac:dyDescent="0.2">
      <c r="A423" s="83" t="s">
        <v>164</v>
      </c>
      <c r="B423" s="83">
        <v>1</v>
      </c>
      <c r="C423" s="84">
        <v>1072.4536686599999</v>
      </c>
      <c r="D423" s="84">
        <v>1048.5379990599999</v>
      </c>
      <c r="E423" s="84">
        <v>201.73748852</v>
      </c>
      <c r="F423" s="84">
        <v>201.73748852</v>
      </c>
    </row>
    <row r="424" spans="1:6" ht="12.75" customHeight="1" x14ac:dyDescent="0.2">
      <c r="A424" s="83" t="s">
        <v>164</v>
      </c>
      <c r="B424" s="83">
        <v>2</v>
      </c>
      <c r="C424" s="84">
        <v>1115.26286461</v>
      </c>
      <c r="D424" s="84">
        <v>1091.1728516400001</v>
      </c>
      <c r="E424" s="84">
        <v>209.94038445000001</v>
      </c>
      <c r="F424" s="84">
        <v>209.94038445000001</v>
      </c>
    </row>
    <row r="425" spans="1:6" ht="12.75" customHeight="1" x14ac:dyDescent="0.2">
      <c r="A425" s="83" t="s">
        <v>164</v>
      </c>
      <c r="B425" s="83">
        <v>3</v>
      </c>
      <c r="C425" s="84">
        <v>1051.3977261299999</v>
      </c>
      <c r="D425" s="84">
        <v>1029.1350881400001</v>
      </c>
      <c r="E425" s="84">
        <v>198.00439108</v>
      </c>
      <c r="F425" s="84">
        <v>198.00439108</v>
      </c>
    </row>
    <row r="426" spans="1:6" ht="12.75" customHeight="1" x14ac:dyDescent="0.2">
      <c r="A426" s="83" t="s">
        <v>164</v>
      </c>
      <c r="B426" s="83">
        <v>4</v>
      </c>
      <c r="C426" s="84">
        <v>1043.6435277</v>
      </c>
      <c r="D426" s="84">
        <v>1019.14876097</v>
      </c>
      <c r="E426" s="84">
        <v>196.08303337999999</v>
      </c>
      <c r="F426" s="84">
        <v>196.08303337999999</v>
      </c>
    </row>
    <row r="427" spans="1:6" ht="12.75" customHeight="1" x14ac:dyDescent="0.2">
      <c r="A427" s="83" t="s">
        <v>164</v>
      </c>
      <c r="B427" s="83">
        <v>5</v>
      </c>
      <c r="C427" s="84">
        <v>1049.41733759</v>
      </c>
      <c r="D427" s="84">
        <v>1024.12525882</v>
      </c>
      <c r="E427" s="84">
        <v>197.04050576</v>
      </c>
      <c r="F427" s="84">
        <v>197.04050576</v>
      </c>
    </row>
    <row r="428" spans="1:6" ht="12.75" customHeight="1" x14ac:dyDescent="0.2">
      <c r="A428" s="83" t="s">
        <v>164</v>
      </c>
      <c r="B428" s="83">
        <v>6</v>
      </c>
      <c r="C428" s="84">
        <v>1038.11926163</v>
      </c>
      <c r="D428" s="84">
        <v>1017.23196713</v>
      </c>
      <c r="E428" s="84">
        <v>195.71424447999999</v>
      </c>
      <c r="F428" s="84">
        <v>195.71424447999999</v>
      </c>
    </row>
    <row r="429" spans="1:6" ht="12.75" customHeight="1" x14ac:dyDescent="0.2">
      <c r="A429" s="83" t="s">
        <v>164</v>
      </c>
      <c r="B429" s="83">
        <v>7</v>
      </c>
      <c r="C429" s="84">
        <v>1068.3822873500001</v>
      </c>
      <c r="D429" s="84">
        <v>1046.6495186699999</v>
      </c>
      <c r="E429" s="84">
        <v>201.37414709999999</v>
      </c>
      <c r="F429" s="84">
        <v>201.37414709999999</v>
      </c>
    </row>
    <row r="430" spans="1:6" ht="12.75" customHeight="1" x14ac:dyDescent="0.2">
      <c r="A430" s="83" t="s">
        <v>164</v>
      </c>
      <c r="B430" s="83">
        <v>8</v>
      </c>
      <c r="C430" s="84">
        <v>1083.4276135800001</v>
      </c>
      <c r="D430" s="84">
        <v>1058.28311607</v>
      </c>
      <c r="E430" s="84">
        <v>203.61243766999999</v>
      </c>
      <c r="F430" s="84">
        <v>203.61243766999999</v>
      </c>
    </row>
    <row r="431" spans="1:6" ht="12.75" customHeight="1" x14ac:dyDescent="0.2">
      <c r="A431" s="83" t="s">
        <v>164</v>
      </c>
      <c r="B431" s="83">
        <v>9</v>
      </c>
      <c r="C431" s="84">
        <v>1027.9881811800001</v>
      </c>
      <c r="D431" s="84">
        <v>1004.74119589</v>
      </c>
      <c r="E431" s="84">
        <v>193.31103465000001</v>
      </c>
      <c r="F431" s="84">
        <v>193.31103465000001</v>
      </c>
    </row>
    <row r="432" spans="1:6" ht="12.75" customHeight="1" x14ac:dyDescent="0.2">
      <c r="A432" s="83" t="s">
        <v>164</v>
      </c>
      <c r="B432" s="83">
        <v>10</v>
      </c>
      <c r="C432" s="84">
        <v>1022.53059998</v>
      </c>
      <c r="D432" s="84">
        <v>996.47601595000003</v>
      </c>
      <c r="E432" s="84">
        <v>191.72082366999999</v>
      </c>
      <c r="F432" s="84">
        <v>191.72082366999999</v>
      </c>
    </row>
    <row r="433" spans="1:6" ht="12.75" customHeight="1" x14ac:dyDescent="0.2">
      <c r="A433" s="83" t="s">
        <v>164</v>
      </c>
      <c r="B433" s="83">
        <v>11</v>
      </c>
      <c r="C433" s="84">
        <v>1024.08190801</v>
      </c>
      <c r="D433" s="84">
        <v>999.86572371</v>
      </c>
      <c r="E433" s="84">
        <v>192.37299949000001</v>
      </c>
      <c r="F433" s="84">
        <v>192.37299949000001</v>
      </c>
    </row>
    <row r="434" spans="1:6" ht="12.75" customHeight="1" x14ac:dyDescent="0.2">
      <c r="A434" s="83" t="s">
        <v>164</v>
      </c>
      <c r="B434" s="83">
        <v>12</v>
      </c>
      <c r="C434" s="84">
        <v>1032.1106160500001</v>
      </c>
      <c r="D434" s="84">
        <v>1006.9340779299999</v>
      </c>
      <c r="E434" s="84">
        <v>193.7329426</v>
      </c>
      <c r="F434" s="84">
        <v>193.7329426</v>
      </c>
    </row>
    <row r="435" spans="1:6" ht="12.75" customHeight="1" x14ac:dyDescent="0.2">
      <c r="A435" s="83" t="s">
        <v>164</v>
      </c>
      <c r="B435" s="83">
        <v>13</v>
      </c>
      <c r="C435" s="84">
        <v>1042.17923978</v>
      </c>
      <c r="D435" s="84">
        <v>1019.4209322</v>
      </c>
      <c r="E435" s="84">
        <v>196.13539879999999</v>
      </c>
      <c r="F435" s="84">
        <v>196.13539879999999</v>
      </c>
    </row>
    <row r="436" spans="1:6" ht="12.75" customHeight="1" x14ac:dyDescent="0.2">
      <c r="A436" s="83" t="s">
        <v>164</v>
      </c>
      <c r="B436" s="83">
        <v>14</v>
      </c>
      <c r="C436" s="84">
        <v>1044.9533131200001</v>
      </c>
      <c r="D436" s="84">
        <v>1017.13304131</v>
      </c>
      <c r="E436" s="84">
        <v>195.69521126000001</v>
      </c>
      <c r="F436" s="84">
        <v>195.69521126000001</v>
      </c>
    </row>
    <row r="437" spans="1:6" ht="12.75" customHeight="1" x14ac:dyDescent="0.2">
      <c r="A437" s="83" t="s">
        <v>164</v>
      </c>
      <c r="B437" s="83">
        <v>15</v>
      </c>
      <c r="C437" s="84">
        <v>1090.84210072</v>
      </c>
      <c r="D437" s="84">
        <v>1061.9918262799999</v>
      </c>
      <c r="E437" s="84">
        <v>204.32598919</v>
      </c>
      <c r="F437" s="84">
        <v>204.32598919</v>
      </c>
    </row>
    <row r="438" spans="1:6" ht="12.75" customHeight="1" x14ac:dyDescent="0.2">
      <c r="A438" s="83" t="s">
        <v>164</v>
      </c>
      <c r="B438" s="83">
        <v>16</v>
      </c>
      <c r="C438" s="84">
        <v>1141.8030729</v>
      </c>
      <c r="D438" s="84">
        <v>1111.9349987099999</v>
      </c>
      <c r="E438" s="84">
        <v>213.93499734</v>
      </c>
      <c r="F438" s="84">
        <v>213.93499734</v>
      </c>
    </row>
    <row r="439" spans="1:6" ht="12.75" customHeight="1" x14ac:dyDescent="0.2">
      <c r="A439" s="83" t="s">
        <v>164</v>
      </c>
      <c r="B439" s="83">
        <v>17</v>
      </c>
      <c r="C439" s="84">
        <v>1094.1253036600001</v>
      </c>
      <c r="D439" s="84">
        <v>1056.32381502</v>
      </c>
      <c r="E439" s="84">
        <v>203.23547042999999</v>
      </c>
      <c r="F439" s="84">
        <v>203.23547042999999</v>
      </c>
    </row>
    <row r="440" spans="1:6" ht="12.75" customHeight="1" x14ac:dyDescent="0.2">
      <c r="A440" s="83" t="s">
        <v>164</v>
      </c>
      <c r="B440" s="83">
        <v>18</v>
      </c>
      <c r="C440" s="84">
        <v>1032.69822153</v>
      </c>
      <c r="D440" s="84">
        <v>997.63745165</v>
      </c>
      <c r="E440" s="84">
        <v>191.94428253999999</v>
      </c>
      <c r="F440" s="84">
        <v>191.94428253999999</v>
      </c>
    </row>
    <row r="441" spans="1:6" ht="12.75" customHeight="1" x14ac:dyDescent="0.2">
      <c r="A441" s="83" t="s">
        <v>164</v>
      </c>
      <c r="B441" s="83">
        <v>19</v>
      </c>
      <c r="C441" s="84">
        <v>1035.2228037100001</v>
      </c>
      <c r="D441" s="84">
        <v>1005.4238086399999</v>
      </c>
      <c r="E441" s="84">
        <v>193.44236855</v>
      </c>
      <c r="F441" s="84">
        <v>193.44236855</v>
      </c>
    </row>
    <row r="442" spans="1:6" ht="12.75" customHeight="1" x14ac:dyDescent="0.2">
      <c r="A442" s="83" t="s">
        <v>164</v>
      </c>
      <c r="B442" s="83">
        <v>20</v>
      </c>
      <c r="C442" s="84">
        <v>1048.6112946400001</v>
      </c>
      <c r="D442" s="84">
        <v>1025.72123855</v>
      </c>
      <c r="E442" s="84">
        <v>197.3475704</v>
      </c>
      <c r="F442" s="84">
        <v>197.3475704</v>
      </c>
    </row>
    <row r="443" spans="1:6" ht="12.75" customHeight="1" x14ac:dyDescent="0.2">
      <c r="A443" s="83" t="s">
        <v>164</v>
      </c>
      <c r="B443" s="83">
        <v>21</v>
      </c>
      <c r="C443" s="84">
        <v>1036.56128863</v>
      </c>
      <c r="D443" s="84">
        <v>1012.18839739</v>
      </c>
      <c r="E443" s="84">
        <v>194.74386754</v>
      </c>
      <c r="F443" s="84">
        <v>194.74386754</v>
      </c>
    </row>
    <row r="444" spans="1:6" ht="12.75" customHeight="1" x14ac:dyDescent="0.2">
      <c r="A444" s="83" t="s">
        <v>164</v>
      </c>
      <c r="B444" s="83">
        <v>22</v>
      </c>
      <c r="C444" s="84">
        <v>1045.4526300299999</v>
      </c>
      <c r="D444" s="84">
        <v>1020.0127787599999</v>
      </c>
      <c r="E444" s="84">
        <v>196.24926938999999</v>
      </c>
      <c r="F444" s="84">
        <v>196.24926938999999</v>
      </c>
    </row>
    <row r="445" spans="1:6" ht="12.75" customHeight="1" x14ac:dyDescent="0.2">
      <c r="A445" s="83" t="s">
        <v>164</v>
      </c>
      <c r="B445" s="83">
        <v>23</v>
      </c>
      <c r="C445" s="84">
        <v>1041.6292736800001</v>
      </c>
      <c r="D445" s="84">
        <v>1016.80395863</v>
      </c>
      <c r="E445" s="84">
        <v>195.63189614000001</v>
      </c>
      <c r="F445" s="84">
        <v>195.63189614000001</v>
      </c>
    </row>
    <row r="446" spans="1:6" ht="12.75" customHeight="1" x14ac:dyDescent="0.2">
      <c r="A446" s="83" t="s">
        <v>164</v>
      </c>
      <c r="B446" s="83">
        <v>24</v>
      </c>
      <c r="C446" s="84">
        <v>1118.70551527</v>
      </c>
      <c r="D446" s="84">
        <v>1088.65334345</v>
      </c>
      <c r="E446" s="84">
        <v>209.45563401000001</v>
      </c>
      <c r="F446" s="84">
        <v>209.45563401000001</v>
      </c>
    </row>
    <row r="447" spans="1:6" ht="12.75" customHeight="1" x14ac:dyDescent="0.2">
      <c r="A447" s="83" t="s">
        <v>165</v>
      </c>
      <c r="B447" s="83">
        <v>1</v>
      </c>
      <c r="C447" s="84">
        <v>1140.6700325700001</v>
      </c>
      <c r="D447" s="84">
        <v>1119.9417694900001</v>
      </c>
      <c r="E447" s="84">
        <v>215.47549069999999</v>
      </c>
      <c r="F447" s="84">
        <v>215.47549069999999</v>
      </c>
    </row>
    <row r="448" spans="1:6" ht="12.75" customHeight="1" x14ac:dyDescent="0.2">
      <c r="A448" s="83" t="s">
        <v>165</v>
      </c>
      <c r="B448" s="83">
        <v>2</v>
      </c>
      <c r="C448" s="84">
        <v>1114.8874300800001</v>
      </c>
      <c r="D448" s="84">
        <v>1088.37205849</v>
      </c>
      <c r="E448" s="84">
        <v>209.40151510999999</v>
      </c>
      <c r="F448" s="84">
        <v>209.40151510999999</v>
      </c>
    </row>
    <row r="449" spans="1:6" ht="12.75" customHeight="1" x14ac:dyDescent="0.2">
      <c r="A449" s="83" t="s">
        <v>165</v>
      </c>
      <c r="B449" s="83">
        <v>3</v>
      </c>
      <c r="C449" s="84">
        <v>1066.9826031</v>
      </c>
      <c r="D449" s="84">
        <v>1043.6401177499999</v>
      </c>
      <c r="E449" s="84">
        <v>200.79514187000001</v>
      </c>
      <c r="F449" s="84">
        <v>200.79514187000001</v>
      </c>
    </row>
    <row r="450" spans="1:6" ht="12.75" customHeight="1" x14ac:dyDescent="0.2">
      <c r="A450" s="83" t="s">
        <v>165</v>
      </c>
      <c r="B450" s="83">
        <v>4</v>
      </c>
      <c r="C450" s="84">
        <v>1067.8993739</v>
      </c>
      <c r="D450" s="84">
        <v>1042.8433002199999</v>
      </c>
      <c r="E450" s="84">
        <v>200.64183510000001</v>
      </c>
      <c r="F450" s="84">
        <v>200.64183510000001</v>
      </c>
    </row>
    <row r="451" spans="1:6" ht="12.75" customHeight="1" x14ac:dyDescent="0.2">
      <c r="A451" s="83" t="s">
        <v>165</v>
      </c>
      <c r="B451" s="83">
        <v>5</v>
      </c>
      <c r="C451" s="84">
        <v>1070.49007495</v>
      </c>
      <c r="D451" s="84">
        <v>1040.54628015</v>
      </c>
      <c r="E451" s="84">
        <v>200.19989111999999</v>
      </c>
      <c r="F451" s="84">
        <v>200.19989111999999</v>
      </c>
    </row>
    <row r="452" spans="1:6" ht="12.75" customHeight="1" x14ac:dyDescent="0.2">
      <c r="A452" s="83" t="s">
        <v>165</v>
      </c>
      <c r="B452" s="83">
        <v>6</v>
      </c>
      <c r="C452" s="84">
        <v>1060.03256848</v>
      </c>
      <c r="D452" s="84">
        <v>1036.16231191</v>
      </c>
      <c r="E452" s="84">
        <v>199.35642074</v>
      </c>
      <c r="F452" s="84">
        <v>199.35642074</v>
      </c>
    </row>
    <row r="453" spans="1:6" ht="12.75" customHeight="1" x14ac:dyDescent="0.2">
      <c r="A453" s="83" t="s">
        <v>165</v>
      </c>
      <c r="B453" s="83">
        <v>7</v>
      </c>
      <c r="C453" s="84">
        <v>1120.7213756900001</v>
      </c>
      <c r="D453" s="84">
        <v>1095.77349394</v>
      </c>
      <c r="E453" s="84">
        <v>210.82554266</v>
      </c>
      <c r="F453" s="84">
        <v>210.82554266</v>
      </c>
    </row>
    <row r="454" spans="1:6" ht="12.75" customHeight="1" x14ac:dyDescent="0.2">
      <c r="A454" s="83" t="s">
        <v>165</v>
      </c>
      <c r="B454" s="83">
        <v>8</v>
      </c>
      <c r="C454" s="84">
        <v>1158.67910405</v>
      </c>
      <c r="D454" s="84">
        <v>1132.52743184</v>
      </c>
      <c r="E454" s="84">
        <v>217.89695746000001</v>
      </c>
      <c r="F454" s="84">
        <v>217.89695746000001</v>
      </c>
    </row>
    <row r="455" spans="1:6" ht="12.75" customHeight="1" x14ac:dyDescent="0.2">
      <c r="A455" s="83" t="s">
        <v>165</v>
      </c>
      <c r="B455" s="83">
        <v>9</v>
      </c>
      <c r="C455" s="84">
        <v>1111.5479036500001</v>
      </c>
      <c r="D455" s="84">
        <v>1085.2245902</v>
      </c>
      <c r="E455" s="84">
        <v>208.79594588</v>
      </c>
      <c r="F455" s="84">
        <v>208.79594588</v>
      </c>
    </row>
    <row r="456" spans="1:6" ht="12.75" customHeight="1" x14ac:dyDescent="0.2">
      <c r="A456" s="83" t="s">
        <v>165</v>
      </c>
      <c r="B456" s="83">
        <v>10</v>
      </c>
      <c r="C456" s="84">
        <v>1086.12421961</v>
      </c>
      <c r="D456" s="84">
        <v>1056.8784913899999</v>
      </c>
      <c r="E456" s="84">
        <v>203.34218952000001</v>
      </c>
      <c r="F456" s="84">
        <v>203.34218952000001</v>
      </c>
    </row>
    <row r="457" spans="1:6" ht="12.75" customHeight="1" x14ac:dyDescent="0.2">
      <c r="A457" s="83" t="s">
        <v>165</v>
      </c>
      <c r="B457" s="83">
        <v>11</v>
      </c>
      <c r="C457" s="84">
        <v>1084.0391384300001</v>
      </c>
      <c r="D457" s="84">
        <v>1057.7784947800001</v>
      </c>
      <c r="E457" s="84">
        <v>203.51534912</v>
      </c>
      <c r="F457" s="84">
        <v>203.51534912</v>
      </c>
    </row>
    <row r="458" spans="1:6" ht="12.75" customHeight="1" x14ac:dyDescent="0.2">
      <c r="A458" s="83" t="s">
        <v>165</v>
      </c>
      <c r="B458" s="83">
        <v>12</v>
      </c>
      <c r="C458" s="84">
        <v>1083.77593301</v>
      </c>
      <c r="D458" s="84">
        <v>1054.7456682500001</v>
      </c>
      <c r="E458" s="84">
        <v>202.93183683999999</v>
      </c>
      <c r="F458" s="84">
        <v>202.93183683999999</v>
      </c>
    </row>
    <row r="459" spans="1:6" ht="12.75" customHeight="1" x14ac:dyDescent="0.2">
      <c r="A459" s="83" t="s">
        <v>165</v>
      </c>
      <c r="B459" s="83">
        <v>13</v>
      </c>
      <c r="C459" s="84">
        <v>1068.8255369599999</v>
      </c>
      <c r="D459" s="84">
        <v>1046.4041407899999</v>
      </c>
      <c r="E459" s="84">
        <v>201.32693667999999</v>
      </c>
      <c r="F459" s="84">
        <v>201.32693667999999</v>
      </c>
    </row>
    <row r="460" spans="1:6" ht="12.75" customHeight="1" x14ac:dyDescent="0.2">
      <c r="A460" s="83" t="s">
        <v>165</v>
      </c>
      <c r="B460" s="83">
        <v>14</v>
      </c>
      <c r="C460" s="84">
        <v>1068.5009874</v>
      </c>
      <c r="D460" s="84">
        <v>1044.56246996</v>
      </c>
      <c r="E460" s="84">
        <v>200.97260136</v>
      </c>
      <c r="F460" s="84">
        <v>200.97260136</v>
      </c>
    </row>
    <row r="461" spans="1:6" ht="12.75" customHeight="1" x14ac:dyDescent="0.2">
      <c r="A461" s="83" t="s">
        <v>165</v>
      </c>
      <c r="B461" s="83">
        <v>15</v>
      </c>
      <c r="C461" s="84">
        <v>1059.2094086300001</v>
      </c>
      <c r="D461" s="84">
        <v>1033.9745266100001</v>
      </c>
      <c r="E461" s="84">
        <v>198.93549340000001</v>
      </c>
      <c r="F461" s="84">
        <v>198.93549340000001</v>
      </c>
    </row>
    <row r="462" spans="1:6" ht="12.75" customHeight="1" x14ac:dyDescent="0.2">
      <c r="A462" s="83" t="s">
        <v>165</v>
      </c>
      <c r="B462" s="83">
        <v>16</v>
      </c>
      <c r="C462" s="84">
        <v>1060.7693456100001</v>
      </c>
      <c r="D462" s="84">
        <v>1029.93765392</v>
      </c>
      <c r="E462" s="84">
        <v>198.15880379999999</v>
      </c>
      <c r="F462" s="84">
        <v>198.15880379999999</v>
      </c>
    </row>
    <row r="463" spans="1:6" ht="12.75" customHeight="1" x14ac:dyDescent="0.2">
      <c r="A463" s="83" t="s">
        <v>165</v>
      </c>
      <c r="B463" s="83">
        <v>17</v>
      </c>
      <c r="C463" s="84">
        <v>1050.3776075400001</v>
      </c>
      <c r="D463" s="84">
        <v>1024.43801461</v>
      </c>
      <c r="E463" s="84">
        <v>197.10067960999999</v>
      </c>
      <c r="F463" s="84">
        <v>197.10067960999999</v>
      </c>
    </row>
    <row r="464" spans="1:6" ht="12.75" customHeight="1" x14ac:dyDescent="0.2">
      <c r="A464" s="83" t="s">
        <v>165</v>
      </c>
      <c r="B464" s="83">
        <v>18</v>
      </c>
      <c r="C464" s="84">
        <v>1066.3668420399999</v>
      </c>
      <c r="D464" s="84">
        <v>1040.0335483900001</v>
      </c>
      <c r="E464" s="84">
        <v>200.10124213</v>
      </c>
      <c r="F464" s="84">
        <v>200.10124213</v>
      </c>
    </row>
    <row r="465" spans="1:6" ht="12.75" customHeight="1" x14ac:dyDescent="0.2">
      <c r="A465" s="83" t="s">
        <v>165</v>
      </c>
      <c r="B465" s="83">
        <v>19</v>
      </c>
      <c r="C465" s="84">
        <v>1077.87655008</v>
      </c>
      <c r="D465" s="84">
        <v>1053.2252343499999</v>
      </c>
      <c r="E465" s="84">
        <v>202.63930712999999</v>
      </c>
      <c r="F465" s="84">
        <v>202.63930712999999</v>
      </c>
    </row>
    <row r="466" spans="1:6" ht="12.75" customHeight="1" x14ac:dyDescent="0.2">
      <c r="A466" s="83" t="s">
        <v>165</v>
      </c>
      <c r="B466" s="83">
        <v>20</v>
      </c>
      <c r="C466" s="84">
        <v>1082.1817054000001</v>
      </c>
      <c r="D466" s="84">
        <v>1060.0226672900001</v>
      </c>
      <c r="E466" s="84">
        <v>203.94712530000001</v>
      </c>
      <c r="F466" s="84">
        <v>203.94712530000001</v>
      </c>
    </row>
    <row r="467" spans="1:6" ht="12.75" customHeight="1" x14ac:dyDescent="0.2">
      <c r="A467" s="83" t="s">
        <v>165</v>
      </c>
      <c r="B467" s="83">
        <v>21</v>
      </c>
      <c r="C467" s="84">
        <v>1083.17750198</v>
      </c>
      <c r="D467" s="84">
        <v>1058.74487948</v>
      </c>
      <c r="E467" s="84">
        <v>203.70128041000001</v>
      </c>
      <c r="F467" s="84">
        <v>203.70128041000001</v>
      </c>
    </row>
    <row r="468" spans="1:6" ht="12.75" customHeight="1" x14ac:dyDescent="0.2">
      <c r="A468" s="83" t="s">
        <v>165</v>
      </c>
      <c r="B468" s="83">
        <v>22</v>
      </c>
      <c r="C468" s="84">
        <v>1096.16401034</v>
      </c>
      <c r="D468" s="84">
        <v>1073.41428445</v>
      </c>
      <c r="E468" s="84">
        <v>206.52365682999999</v>
      </c>
      <c r="F468" s="84">
        <v>206.52365682999999</v>
      </c>
    </row>
    <row r="469" spans="1:6" ht="12.75" customHeight="1" x14ac:dyDescent="0.2">
      <c r="A469" s="83" t="s">
        <v>165</v>
      </c>
      <c r="B469" s="83">
        <v>23</v>
      </c>
      <c r="C469" s="84">
        <v>1125.6199322299999</v>
      </c>
      <c r="D469" s="84">
        <v>1102.8708853999999</v>
      </c>
      <c r="E469" s="84">
        <v>212.19107251</v>
      </c>
      <c r="F469" s="84">
        <v>212.19107251</v>
      </c>
    </row>
    <row r="470" spans="1:6" ht="12.75" customHeight="1" x14ac:dyDescent="0.2">
      <c r="A470" s="83" t="s">
        <v>165</v>
      </c>
      <c r="B470" s="83">
        <v>24</v>
      </c>
      <c r="C470" s="84">
        <v>1168.19832746</v>
      </c>
      <c r="D470" s="84">
        <v>1144.5904745400001</v>
      </c>
      <c r="E470" s="84">
        <v>220.21787280999999</v>
      </c>
      <c r="F470" s="84">
        <v>220.21787280999999</v>
      </c>
    </row>
    <row r="471" spans="1:6" ht="12.75" customHeight="1" x14ac:dyDescent="0.2">
      <c r="A471" s="83" t="s">
        <v>166</v>
      </c>
      <c r="B471" s="83">
        <v>1</v>
      </c>
      <c r="C471" s="84">
        <v>1200.1657563399999</v>
      </c>
      <c r="D471" s="84">
        <v>1175.84138596</v>
      </c>
      <c r="E471" s="84">
        <v>226.23051174</v>
      </c>
      <c r="F471" s="84">
        <v>226.23051174</v>
      </c>
    </row>
    <row r="472" spans="1:6" ht="12.75" customHeight="1" x14ac:dyDescent="0.2">
      <c r="A472" s="83" t="s">
        <v>166</v>
      </c>
      <c r="B472" s="83">
        <v>2</v>
      </c>
      <c r="C472" s="84">
        <v>1192.2637505499999</v>
      </c>
      <c r="D472" s="84">
        <v>1172.1685762899999</v>
      </c>
      <c r="E472" s="84">
        <v>225.52386744</v>
      </c>
      <c r="F472" s="84">
        <v>225.52386744</v>
      </c>
    </row>
    <row r="473" spans="1:6" ht="12.75" customHeight="1" x14ac:dyDescent="0.2">
      <c r="A473" s="83" t="s">
        <v>166</v>
      </c>
      <c r="B473" s="83">
        <v>3</v>
      </c>
      <c r="C473" s="84">
        <v>1119.8198083</v>
      </c>
      <c r="D473" s="84">
        <v>1099.1208006500001</v>
      </c>
      <c r="E473" s="84">
        <v>211.46956057</v>
      </c>
      <c r="F473" s="84">
        <v>211.46956057</v>
      </c>
    </row>
    <row r="474" spans="1:6" ht="12.75" customHeight="1" x14ac:dyDescent="0.2">
      <c r="A474" s="83" t="s">
        <v>166</v>
      </c>
      <c r="B474" s="83">
        <v>4</v>
      </c>
      <c r="C474" s="84">
        <v>1113.7591508099999</v>
      </c>
      <c r="D474" s="84">
        <v>1089.8075974599999</v>
      </c>
      <c r="E474" s="84">
        <v>209.67771114000001</v>
      </c>
      <c r="F474" s="84">
        <v>209.67771114000001</v>
      </c>
    </row>
    <row r="475" spans="1:6" ht="12.75" customHeight="1" x14ac:dyDescent="0.2">
      <c r="A475" s="83" t="s">
        <v>166</v>
      </c>
      <c r="B475" s="83">
        <v>5</v>
      </c>
      <c r="C475" s="84">
        <v>1112.98654253</v>
      </c>
      <c r="D475" s="84">
        <v>1091.2363148699999</v>
      </c>
      <c r="E475" s="84">
        <v>209.95259469999999</v>
      </c>
      <c r="F475" s="84">
        <v>209.95259469999999</v>
      </c>
    </row>
    <row r="476" spans="1:6" ht="12.75" customHeight="1" x14ac:dyDescent="0.2">
      <c r="A476" s="83" t="s">
        <v>166</v>
      </c>
      <c r="B476" s="83">
        <v>6</v>
      </c>
      <c r="C476" s="84">
        <v>1103.2694779200001</v>
      </c>
      <c r="D476" s="84">
        <v>1083.35756006</v>
      </c>
      <c r="E476" s="84">
        <v>208.43673146</v>
      </c>
      <c r="F476" s="84">
        <v>208.43673146</v>
      </c>
    </row>
    <row r="477" spans="1:6" ht="12.75" customHeight="1" x14ac:dyDescent="0.2">
      <c r="A477" s="83" t="s">
        <v>166</v>
      </c>
      <c r="B477" s="83">
        <v>7</v>
      </c>
      <c r="C477" s="84">
        <v>1092.1132414399999</v>
      </c>
      <c r="D477" s="84">
        <v>1070.7277940900001</v>
      </c>
      <c r="E477" s="84">
        <v>206.00677920999999</v>
      </c>
      <c r="F477" s="84">
        <v>206.00677920999999</v>
      </c>
    </row>
    <row r="478" spans="1:6" ht="12.75" customHeight="1" x14ac:dyDescent="0.2">
      <c r="A478" s="83" t="s">
        <v>166</v>
      </c>
      <c r="B478" s="83">
        <v>8</v>
      </c>
      <c r="C478" s="84">
        <v>1169.5108107799999</v>
      </c>
      <c r="D478" s="84">
        <v>1117.3457157</v>
      </c>
      <c r="E478" s="84">
        <v>214.97601298000001</v>
      </c>
      <c r="F478" s="84">
        <v>214.97601298000001</v>
      </c>
    </row>
    <row r="479" spans="1:6" ht="12.75" customHeight="1" x14ac:dyDescent="0.2">
      <c r="A479" s="83" t="s">
        <v>166</v>
      </c>
      <c r="B479" s="83">
        <v>9</v>
      </c>
      <c r="C479" s="84">
        <v>1150.5155326199999</v>
      </c>
      <c r="D479" s="84">
        <v>1150.5155326199999</v>
      </c>
      <c r="E479" s="84">
        <v>221.35784708</v>
      </c>
      <c r="F479" s="84">
        <v>221.35784708</v>
      </c>
    </row>
    <row r="480" spans="1:6" ht="12.75" customHeight="1" x14ac:dyDescent="0.2">
      <c r="A480" s="83" t="s">
        <v>166</v>
      </c>
      <c r="B480" s="83">
        <v>10</v>
      </c>
      <c r="C480" s="84">
        <v>1092.68199142</v>
      </c>
      <c r="D480" s="84">
        <v>1092.68199142</v>
      </c>
      <c r="E480" s="84">
        <v>210.23074118</v>
      </c>
      <c r="F480" s="84">
        <v>210.23074118</v>
      </c>
    </row>
    <row r="481" spans="1:6" ht="12.75" customHeight="1" x14ac:dyDescent="0.2">
      <c r="A481" s="83" t="s">
        <v>166</v>
      </c>
      <c r="B481" s="83">
        <v>11</v>
      </c>
      <c r="C481" s="84">
        <v>1093.3509594100001</v>
      </c>
      <c r="D481" s="84">
        <v>1093.3509594100001</v>
      </c>
      <c r="E481" s="84">
        <v>210.35944984</v>
      </c>
      <c r="F481" s="84">
        <v>210.35944984</v>
      </c>
    </row>
    <row r="482" spans="1:6" ht="12.75" customHeight="1" x14ac:dyDescent="0.2">
      <c r="A482" s="83" t="s">
        <v>166</v>
      </c>
      <c r="B482" s="83">
        <v>12</v>
      </c>
      <c r="C482" s="84">
        <v>1090.2186082000001</v>
      </c>
      <c r="D482" s="84">
        <v>1090.2186082000001</v>
      </c>
      <c r="E482" s="84">
        <v>209.75678912000001</v>
      </c>
      <c r="F482" s="84">
        <v>209.75678912000001</v>
      </c>
    </row>
    <row r="483" spans="1:6" ht="12.75" customHeight="1" x14ac:dyDescent="0.2">
      <c r="A483" s="83" t="s">
        <v>166</v>
      </c>
      <c r="B483" s="83">
        <v>13</v>
      </c>
      <c r="C483" s="84">
        <v>1159.08170636</v>
      </c>
      <c r="D483" s="84">
        <v>1159.08170636</v>
      </c>
      <c r="E483" s="84">
        <v>223.00596891999999</v>
      </c>
      <c r="F483" s="84">
        <v>223.00596891999999</v>
      </c>
    </row>
    <row r="484" spans="1:6" ht="12.75" customHeight="1" x14ac:dyDescent="0.2">
      <c r="A484" s="83" t="s">
        <v>166</v>
      </c>
      <c r="B484" s="83">
        <v>14</v>
      </c>
      <c r="C484" s="84">
        <v>1182.5496657599999</v>
      </c>
      <c r="D484" s="84">
        <v>1182.5496657599999</v>
      </c>
      <c r="E484" s="84">
        <v>227.52117695000001</v>
      </c>
      <c r="F484" s="84">
        <v>227.52117695000001</v>
      </c>
    </row>
    <row r="485" spans="1:6" ht="12.75" customHeight="1" x14ac:dyDescent="0.2">
      <c r="A485" s="83" t="s">
        <v>166</v>
      </c>
      <c r="B485" s="83">
        <v>15</v>
      </c>
      <c r="C485" s="84">
        <v>1179.68993344</v>
      </c>
      <c r="D485" s="84">
        <v>1179.68993344</v>
      </c>
      <c r="E485" s="84">
        <v>226.97096778</v>
      </c>
      <c r="F485" s="84">
        <v>226.97096778</v>
      </c>
    </row>
    <row r="486" spans="1:6" ht="12.75" customHeight="1" x14ac:dyDescent="0.2">
      <c r="A486" s="83" t="s">
        <v>166</v>
      </c>
      <c r="B486" s="83">
        <v>16</v>
      </c>
      <c r="C486" s="84">
        <v>1336.08900644</v>
      </c>
      <c r="D486" s="84">
        <v>1181.09418854</v>
      </c>
      <c r="E486" s="84">
        <v>227.24114483</v>
      </c>
      <c r="F486" s="84">
        <v>227.24114483</v>
      </c>
    </row>
    <row r="487" spans="1:6" ht="12.75" customHeight="1" x14ac:dyDescent="0.2">
      <c r="A487" s="83" t="s">
        <v>166</v>
      </c>
      <c r="B487" s="83">
        <v>17</v>
      </c>
      <c r="C487" s="84">
        <v>1210.1840083899999</v>
      </c>
      <c r="D487" s="84">
        <v>1175.38468685</v>
      </c>
      <c r="E487" s="84">
        <v>226.14264335999999</v>
      </c>
      <c r="F487" s="84">
        <v>226.14264335999999</v>
      </c>
    </row>
    <row r="488" spans="1:6" ht="12.75" customHeight="1" x14ac:dyDescent="0.2">
      <c r="A488" s="83" t="s">
        <v>166</v>
      </c>
      <c r="B488" s="83">
        <v>18</v>
      </c>
      <c r="C488" s="84">
        <v>1117.36978617</v>
      </c>
      <c r="D488" s="84">
        <v>1087.7344495899999</v>
      </c>
      <c r="E488" s="84">
        <v>209.27883990000001</v>
      </c>
      <c r="F488" s="84">
        <v>209.27883990000001</v>
      </c>
    </row>
    <row r="489" spans="1:6" ht="12.75" customHeight="1" x14ac:dyDescent="0.2">
      <c r="A489" s="83" t="s">
        <v>166</v>
      </c>
      <c r="B489" s="83">
        <v>19</v>
      </c>
      <c r="C489" s="84">
        <v>1074.6197074300001</v>
      </c>
      <c r="D489" s="84">
        <v>1041.3528012199999</v>
      </c>
      <c r="E489" s="84">
        <v>200.35506483</v>
      </c>
      <c r="F489" s="84">
        <v>200.35506483</v>
      </c>
    </row>
    <row r="490" spans="1:6" ht="12.75" customHeight="1" x14ac:dyDescent="0.2">
      <c r="A490" s="83" t="s">
        <v>166</v>
      </c>
      <c r="B490" s="83">
        <v>20</v>
      </c>
      <c r="C490" s="84">
        <v>1033.35421357</v>
      </c>
      <c r="D490" s="84">
        <v>1010.28158089</v>
      </c>
      <c r="E490" s="84">
        <v>194.37699827</v>
      </c>
      <c r="F490" s="84">
        <v>194.37699827</v>
      </c>
    </row>
    <row r="491" spans="1:6" ht="12.75" customHeight="1" x14ac:dyDescent="0.2">
      <c r="A491" s="83" t="s">
        <v>166</v>
      </c>
      <c r="B491" s="83">
        <v>21</v>
      </c>
      <c r="C491" s="84">
        <v>1036.72972009</v>
      </c>
      <c r="D491" s="84">
        <v>1009.16751213</v>
      </c>
      <c r="E491" s="84">
        <v>194.16265274</v>
      </c>
      <c r="F491" s="84">
        <v>194.16265274</v>
      </c>
    </row>
    <row r="492" spans="1:6" ht="12.75" customHeight="1" x14ac:dyDescent="0.2">
      <c r="A492" s="83" t="s">
        <v>166</v>
      </c>
      <c r="B492" s="83">
        <v>22</v>
      </c>
      <c r="C492" s="84">
        <v>1079.34639307</v>
      </c>
      <c r="D492" s="84">
        <v>1049.37734557</v>
      </c>
      <c r="E492" s="84">
        <v>201.89897780999999</v>
      </c>
      <c r="F492" s="84">
        <v>201.89897780999999</v>
      </c>
    </row>
    <row r="493" spans="1:6" ht="12.75" customHeight="1" x14ac:dyDescent="0.2">
      <c r="A493" s="83" t="s">
        <v>166</v>
      </c>
      <c r="B493" s="83">
        <v>23</v>
      </c>
      <c r="C493" s="84">
        <v>1157.8290863100001</v>
      </c>
      <c r="D493" s="84">
        <v>1132.04207578</v>
      </c>
      <c r="E493" s="84">
        <v>217.80357552000001</v>
      </c>
      <c r="F493" s="84">
        <v>217.80357552000001</v>
      </c>
    </row>
    <row r="494" spans="1:6" ht="12.75" customHeight="1" x14ac:dyDescent="0.2">
      <c r="A494" s="83" t="s">
        <v>166</v>
      </c>
      <c r="B494" s="83">
        <v>24</v>
      </c>
      <c r="C494" s="84">
        <v>1191.4329267000001</v>
      </c>
      <c r="D494" s="84">
        <v>1164.21832249</v>
      </c>
      <c r="E494" s="84">
        <v>223.99424787999999</v>
      </c>
      <c r="F494" s="84">
        <v>223.99424787999999</v>
      </c>
    </row>
    <row r="495" spans="1:6" ht="12.75" customHeight="1" x14ac:dyDescent="0.2">
      <c r="A495" s="83" t="s">
        <v>167</v>
      </c>
      <c r="B495" s="83">
        <v>1</v>
      </c>
      <c r="C495" s="84">
        <v>1254.9378432000001</v>
      </c>
      <c r="D495" s="84">
        <v>1237.31889095</v>
      </c>
      <c r="E495" s="84">
        <v>238.05871202</v>
      </c>
      <c r="F495" s="84">
        <v>238.05871202</v>
      </c>
    </row>
    <row r="496" spans="1:6" ht="12.75" customHeight="1" x14ac:dyDescent="0.2">
      <c r="A496" s="83" t="s">
        <v>167</v>
      </c>
      <c r="B496" s="83">
        <v>2</v>
      </c>
      <c r="C496" s="84">
        <v>1220.4654256700001</v>
      </c>
      <c r="D496" s="84">
        <v>1197.8017445400001</v>
      </c>
      <c r="E496" s="84">
        <v>230.45565912000001</v>
      </c>
      <c r="F496" s="84">
        <v>230.45565912000001</v>
      </c>
    </row>
    <row r="497" spans="1:6" ht="12.75" customHeight="1" x14ac:dyDescent="0.2">
      <c r="A497" s="83" t="s">
        <v>167</v>
      </c>
      <c r="B497" s="83">
        <v>3</v>
      </c>
      <c r="C497" s="84">
        <v>1147.6065395999999</v>
      </c>
      <c r="D497" s="84">
        <v>1123.07200582</v>
      </c>
      <c r="E497" s="84">
        <v>216.07774452000001</v>
      </c>
      <c r="F497" s="84">
        <v>216.07774452000001</v>
      </c>
    </row>
    <row r="498" spans="1:6" ht="12.75" customHeight="1" x14ac:dyDescent="0.2">
      <c r="A498" s="83" t="s">
        <v>167</v>
      </c>
      <c r="B498" s="83">
        <v>4</v>
      </c>
      <c r="C498" s="84">
        <v>1131.0596109000001</v>
      </c>
      <c r="D498" s="84">
        <v>1106.5102420200001</v>
      </c>
      <c r="E498" s="84">
        <v>212.89128048000001</v>
      </c>
      <c r="F498" s="84">
        <v>212.89128048000001</v>
      </c>
    </row>
    <row r="499" spans="1:6" ht="12.75" customHeight="1" x14ac:dyDescent="0.2">
      <c r="A499" s="83" t="s">
        <v>167</v>
      </c>
      <c r="B499" s="83">
        <v>5</v>
      </c>
      <c r="C499" s="84">
        <v>1126.1156013699999</v>
      </c>
      <c r="D499" s="84">
        <v>1102.7113035</v>
      </c>
      <c r="E499" s="84">
        <v>212.16036912999999</v>
      </c>
      <c r="F499" s="84">
        <v>212.16036912999999</v>
      </c>
    </row>
    <row r="500" spans="1:6" ht="12.75" customHeight="1" x14ac:dyDescent="0.2">
      <c r="A500" s="83" t="s">
        <v>167</v>
      </c>
      <c r="B500" s="83">
        <v>6</v>
      </c>
      <c r="C500" s="84">
        <v>1133.63436974</v>
      </c>
      <c r="D500" s="84">
        <v>1107.4100064300001</v>
      </c>
      <c r="E500" s="84">
        <v>213.06439409999999</v>
      </c>
      <c r="F500" s="84">
        <v>213.06439409999999</v>
      </c>
    </row>
    <row r="501" spans="1:6" ht="12.75" customHeight="1" x14ac:dyDescent="0.2">
      <c r="A501" s="83" t="s">
        <v>167</v>
      </c>
      <c r="B501" s="83">
        <v>7</v>
      </c>
      <c r="C501" s="84">
        <v>1192.0482047</v>
      </c>
      <c r="D501" s="84">
        <v>1170.8662462</v>
      </c>
      <c r="E501" s="84">
        <v>225.27330065000001</v>
      </c>
      <c r="F501" s="84">
        <v>225.27330065000001</v>
      </c>
    </row>
    <row r="502" spans="1:6" ht="12.75" customHeight="1" x14ac:dyDescent="0.2">
      <c r="A502" s="83" t="s">
        <v>167</v>
      </c>
      <c r="B502" s="83">
        <v>8</v>
      </c>
      <c r="C502" s="84">
        <v>1194.04600452</v>
      </c>
      <c r="D502" s="84">
        <v>1168.01691132</v>
      </c>
      <c r="E502" s="84">
        <v>224.72509194</v>
      </c>
      <c r="F502" s="84">
        <v>224.72509194</v>
      </c>
    </row>
    <row r="503" spans="1:6" ht="12.75" customHeight="1" x14ac:dyDescent="0.2">
      <c r="A503" s="83" t="s">
        <v>167</v>
      </c>
      <c r="B503" s="83">
        <v>9</v>
      </c>
      <c r="C503" s="84">
        <v>1105.44465711</v>
      </c>
      <c r="D503" s="84">
        <v>1082.8413879699999</v>
      </c>
      <c r="E503" s="84">
        <v>208.33742054999999</v>
      </c>
      <c r="F503" s="84">
        <v>208.33742054999999</v>
      </c>
    </row>
    <row r="504" spans="1:6" ht="12.75" customHeight="1" x14ac:dyDescent="0.2">
      <c r="A504" s="83" t="s">
        <v>167</v>
      </c>
      <c r="B504" s="83">
        <v>10</v>
      </c>
      <c r="C504" s="84">
        <v>1109.1408935300001</v>
      </c>
      <c r="D504" s="84">
        <v>1085.1414969699999</v>
      </c>
      <c r="E504" s="84">
        <v>208.77995884000001</v>
      </c>
      <c r="F504" s="84">
        <v>208.77995884000001</v>
      </c>
    </row>
    <row r="505" spans="1:6" ht="12.75" customHeight="1" x14ac:dyDescent="0.2">
      <c r="A505" s="83" t="s">
        <v>167</v>
      </c>
      <c r="B505" s="83">
        <v>11</v>
      </c>
      <c r="C505" s="84">
        <v>1109.81406156</v>
      </c>
      <c r="D505" s="84">
        <v>1084.3860568499999</v>
      </c>
      <c r="E505" s="84">
        <v>208.63461304</v>
      </c>
      <c r="F505" s="84">
        <v>208.63461304</v>
      </c>
    </row>
    <row r="506" spans="1:6" ht="12.75" customHeight="1" x14ac:dyDescent="0.2">
      <c r="A506" s="83" t="s">
        <v>167</v>
      </c>
      <c r="B506" s="83">
        <v>12</v>
      </c>
      <c r="C506" s="84">
        <v>1119.32965403</v>
      </c>
      <c r="D506" s="84">
        <v>1094.20557394</v>
      </c>
      <c r="E506" s="84">
        <v>210.52387668</v>
      </c>
      <c r="F506" s="84">
        <v>210.52387668</v>
      </c>
    </row>
    <row r="507" spans="1:6" ht="12.75" customHeight="1" x14ac:dyDescent="0.2">
      <c r="A507" s="83" t="s">
        <v>167</v>
      </c>
      <c r="B507" s="83">
        <v>13</v>
      </c>
      <c r="C507" s="84">
        <v>1138.11876018</v>
      </c>
      <c r="D507" s="84">
        <v>1115.3225697600001</v>
      </c>
      <c r="E507" s="84">
        <v>214.58676206000001</v>
      </c>
      <c r="F507" s="84">
        <v>214.58676206000001</v>
      </c>
    </row>
    <row r="508" spans="1:6" ht="12.75" customHeight="1" x14ac:dyDescent="0.2">
      <c r="A508" s="83" t="s">
        <v>167</v>
      </c>
      <c r="B508" s="83">
        <v>14</v>
      </c>
      <c r="C508" s="84">
        <v>1156.0307739299999</v>
      </c>
      <c r="D508" s="84">
        <v>1130.3314128699999</v>
      </c>
      <c r="E508" s="84">
        <v>217.47444597</v>
      </c>
      <c r="F508" s="84">
        <v>217.47444597</v>
      </c>
    </row>
    <row r="509" spans="1:6" ht="12.75" customHeight="1" x14ac:dyDescent="0.2">
      <c r="A509" s="83" t="s">
        <v>167</v>
      </c>
      <c r="B509" s="83">
        <v>15</v>
      </c>
      <c r="C509" s="84">
        <v>1159.7270370199999</v>
      </c>
      <c r="D509" s="84">
        <v>1133.5981953</v>
      </c>
      <c r="E509" s="84">
        <v>218.10297109999999</v>
      </c>
      <c r="F509" s="84">
        <v>218.10297109999999</v>
      </c>
    </row>
    <row r="510" spans="1:6" ht="12.75" customHeight="1" x14ac:dyDescent="0.2">
      <c r="A510" s="83" t="s">
        <v>167</v>
      </c>
      <c r="B510" s="83">
        <v>16</v>
      </c>
      <c r="C510" s="84">
        <v>1157.5095264700001</v>
      </c>
      <c r="D510" s="84">
        <v>1134.7744033500001</v>
      </c>
      <c r="E510" s="84">
        <v>218.32927215999999</v>
      </c>
      <c r="F510" s="84">
        <v>218.32927215999999</v>
      </c>
    </row>
    <row r="511" spans="1:6" ht="12.75" customHeight="1" x14ac:dyDescent="0.2">
      <c r="A511" s="83" t="s">
        <v>167</v>
      </c>
      <c r="B511" s="83">
        <v>17</v>
      </c>
      <c r="C511" s="84">
        <v>1160.4796844699999</v>
      </c>
      <c r="D511" s="84">
        <v>1133.22515942</v>
      </c>
      <c r="E511" s="84">
        <v>218.03119943999999</v>
      </c>
      <c r="F511" s="84">
        <v>218.03119943999999</v>
      </c>
    </row>
    <row r="512" spans="1:6" ht="12.75" customHeight="1" x14ac:dyDescent="0.2">
      <c r="A512" s="83" t="s">
        <v>167</v>
      </c>
      <c r="B512" s="83">
        <v>18</v>
      </c>
      <c r="C512" s="84">
        <v>1133.6591952000001</v>
      </c>
      <c r="D512" s="84">
        <v>1111.93249704</v>
      </c>
      <c r="E512" s="84">
        <v>213.93451601999999</v>
      </c>
      <c r="F512" s="84">
        <v>213.93451601999999</v>
      </c>
    </row>
    <row r="513" spans="1:6" ht="12.75" customHeight="1" x14ac:dyDescent="0.2">
      <c r="A513" s="83" t="s">
        <v>167</v>
      </c>
      <c r="B513" s="83">
        <v>19</v>
      </c>
      <c r="C513" s="84">
        <v>1098.2569890699999</v>
      </c>
      <c r="D513" s="84">
        <v>1076.48875013</v>
      </c>
      <c r="E513" s="84">
        <v>207.11518043999999</v>
      </c>
      <c r="F513" s="84">
        <v>207.11518043999999</v>
      </c>
    </row>
    <row r="514" spans="1:6" ht="12.75" customHeight="1" x14ac:dyDescent="0.2">
      <c r="A514" s="83" t="s">
        <v>167</v>
      </c>
      <c r="B514" s="83">
        <v>20</v>
      </c>
      <c r="C514" s="84">
        <v>1099.2867493199999</v>
      </c>
      <c r="D514" s="84">
        <v>1077.0223732500001</v>
      </c>
      <c r="E514" s="84">
        <v>207.21784890000001</v>
      </c>
      <c r="F514" s="84">
        <v>207.21784890000001</v>
      </c>
    </row>
    <row r="515" spans="1:6" ht="12.75" customHeight="1" x14ac:dyDescent="0.2">
      <c r="A515" s="83" t="s">
        <v>167</v>
      </c>
      <c r="B515" s="83">
        <v>21</v>
      </c>
      <c r="C515" s="84">
        <v>1112.0136857299999</v>
      </c>
      <c r="D515" s="84">
        <v>1088.9899741900001</v>
      </c>
      <c r="E515" s="84">
        <v>209.52040137</v>
      </c>
      <c r="F515" s="84">
        <v>209.52040137</v>
      </c>
    </row>
    <row r="516" spans="1:6" ht="12.75" customHeight="1" x14ac:dyDescent="0.2">
      <c r="A516" s="83" t="s">
        <v>167</v>
      </c>
      <c r="B516" s="83">
        <v>22</v>
      </c>
      <c r="C516" s="84">
        <v>1126.29232138</v>
      </c>
      <c r="D516" s="84">
        <v>1102.5983230300001</v>
      </c>
      <c r="E516" s="84">
        <v>212.13863182</v>
      </c>
      <c r="F516" s="84">
        <v>212.13863182</v>
      </c>
    </row>
    <row r="517" spans="1:6" ht="12.75" customHeight="1" x14ac:dyDescent="0.2">
      <c r="A517" s="83" t="s">
        <v>167</v>
      </c>
      <c r="B517" s="83">
        <v>23</v>
      </c>
      <c r="C517" s="84">
        <v>1186.1887980199999</v>
      </c>
      <c r="D517" s="84">
        <v>1161.0683252599999</v>
      </c>
      <c r="E517" s="84">
        <v>223.38819208000001</v>
      </c>
      <c r="F517" s="84">
        <v>223.38819208000001</v>
      </c>
    </row>
    <row r="518" spans="1:6" ht="12.75" customHeight="1" x14ac:dyDescent="0.2">
      <c r="A518" s="83" t="s">
        <v>167</v>
      </c>
      <c r="B518" s="83">
        <v>24</v>
      </c>
      <c r="C518" s="84">
        <v>1183.52395108</v>
      </c>
      <c r="D518" s="84">
        <v>1161.6480498400001</v>
      </c>
      <c r="E518" s="84">
        <v>223.49973041000001</v>
      </c>
      <c r="F518" s="84">
        <v>223.49973041000001</v>
      </c>
    </row>
    <row r="519" spans="1:6" ht="12.75" customHeight="1" x14ac:dyDescent="0.2">
      <c r="A519" s="83" t="s">
        <v>168</v>
      </c>
      <c r="B519" s="83">
        <v>1</v>
      </c>
      <c r="C519" s="84">
        <v>1250.7624303699999</v>
      </c>
      <c r="D519" s="84">
        <v>1214.70920398</v>
      </c>
      <c r="E519" s="84">
        <v>233.70863460999999</v>
      </c>
      <c r="F519" s="84">
        <v>233.70863460999999</v>
      </c>
    </row>
    <row r="520" spans="1:6" ht="12.75" customHeight="1" x14ac:dyDescent="0.2">
      <c r="A520" s="83" t="s">
        <v>168</v>
      </c>
      <c r="B520" s="83">
        <v>2</v>
      </c>
      <c r="C520" s="84">
        <v>1220.4627689900001</v>
      </c>
      <c r="D520" s="84">
        <v>1194.7140118100001</v>
      </c>
      <c r="E520" s="84">
        <v>229.86158295000001</v>
      </c>
      <c r="F520" s="84">
        <v>229.86158295000001</v>
      </c>
    </row>
    <row r="521" spans="1:6" ht="12.75" customHeight="1" x14ac:dyDescent="0.2">
      <c r="A521" s="83" t="s">
        <v>168</v>
      </c>
      <c r="B521" s="83">
        <v>3</v>
      </c>
      <c r="C521" s="84">
        <v>1155.86433324</v>
      </c>
      <c r="D521" s="84">
        <v>1121.93579514</v>
      </c>
      <c r="E521" s="84">
        <v>215.85913891000001</v>
      </c>
      <c r="F521" s="84">
        <v>215.85913891000001</v>
      </c>
    </row>
    <row r="522" spans="1:6" ht="12.75" customHeight="1" x14ac:dyDescent="0.2">
      <c r="A522" s="83" t="s">
        <v>168</v>
      </c>
      <c r="B522" s="83">
        <v>4</v>
      </c>
      <c r="C522" s="84">
        <v>1148.5065164299999</v>
      </c>
      <c r="D522" s="84">
        <v>1112.19929439</v>
      </c>
      <c r="E522" s="84">
        <v>213.98584751999999</v>
      </c>
      <c r="F522" s="84">
        <v>213.98584751999999</v>
      </c>
    </row>
    <row r="523" spans="1:6" ht="12.75" customHeight="1" x14ac:dyDescent="0.2">
      <c r="A523" s="83" t="s">
        <v>168</v>
      </c>
      <c r="B523" s="83">
        <v>5</v>
      </c>
      <c r="C523" s="84">
        <v>1144.9435452</v>
      </c>
      <c r="D523" s="84">
        <v>1112.23887941</v>
      </c>
      <c r="E523" s="84">
        <v>213.99346363000001</v>
      </c>
      <c r="F523" s="84">
        <v>213.99346363000001</v>
      </c>
    </row>
    <row r="524" spans="1:6" ht="12.75" customHeight="1" x14ac:dyDescent="0.2">
      <c r="A524" s="83" t="s">
        <v>168</v>
      </c>
      <c r="B524" s="83">
        <v>6</v>
      </c>
      <c r="C524" s="84">
        <v>1134.2775466099999</v>
      </c>
      <c r="D524" s="84">
        <v>1105.6426201500001</v>
      </c>
      <c r="E524" s="84">
        <v>212.72435103999999</v>
      </c>
      <c r="F524" s="84">
        <v>212.72435103999999</v>
      </c>
    </row>
    <row r="525" spans="1:6" ht="12.75" customHeight="1" x14ac:dyDescent="0.2">
      <c r="A525" s="83" t="s">
        <v>168</v>
      </c>
      <c r="B525" s="83">
        <v>7</v>
      </c>
      <c r="C525" s="84">
        <v>1182.6790978900001</v>
      </c>
      <c r="D525" s="84">
        <v>1163.65182491</v>
      </c>
      <c r="E525" s="84">
        <v>223.88525440000001</v>
      </c>
      <c r="F525" s="84">
        <v>223.88525440000001</v>
      </c>
    </row>
    <row r="526" spans="1:6" ht="12.75" customHeight="1" x14ac:dyDescent="0.2">
      <c r="A526" s="83" t="s">
        <v>168</v>
      </c>
      <c r="B526" s="83">
        <v>8</v>
      </c>
      <c r="C526" s="84">
        <v>1148.31117651</v>
      </c>
      <c r="D526" s="84">
        <v>1122.5497077499999</v>
      </c>
      <c r="E526" s="84">
        <v>215.97725498</v>
      </c>
      <c r="F526" s="84">
        <v>215.97725498</v>
      </c>
    </row>
    <row r="527" spans="1:6" ht="12.75" customHeight="1" x14ac:dyDescent="0.2">
      <c r="A527" s="83" t="s">
        <v>168</v>
      </c>
      <c r="B527" s="83">
        <v>9</v>
      </c>
      <c r="C527" s="84">
        <v>1144.05670433</v>
      </c>
      <c r="D527" s="84">
        <v>1117.5486192999999</v>
      </c>
      <c r="E527" s="84">
        <v>215.01505139</v>
      </c>
      <c r="F527" s="84">
        <v>215.01505139</v>
      </c>
    </row>
    <row r="528" spans="1:6" ht="12.75" customHeight="1" x14ac:dyDescent="0.2">
      <c r="A528" s="83" t="s">
        <v>168</v>
      </c>
      <c r="B528" s="83">
        <v>10</v>
      </c>
      <c r="C528" s="84">
        <v>1123.7877500899999</v>
      </c>
      <c r="D528" s="84">
        <v>1095.2210949600001</v>
      </c>
      <c r="E528" s="84">
        <v>210.71926174000001</v>
      </c>
      <c r="F528" s="84">
        <v>210.71926174000001</v>
      </c>
    </row>
    <row r="529" spans="1:6" ht="12.75" customHeight="1" x14ac:dyDescent="0.2">
      <c r="A529" s="83" t="s">
        <v>168</v>
      </c>
      <c r="B529" s="83">
        <v>11</v>
      </c>
      <c r="C529" s="84">
        <v>1134.0128699700001</v>
      </c>
      <c r="D529" s="84">
        <v>1103.78520613</v>
      </c>
      <c r="E529" s="84">
        <v>212.36698675</v>
      </c>
      <c r="F529" s="84">
        <v>212.36698675</v>
      </c>
    </row>
    <row r="530" spans="1:6" ht="12.75" customHeight="1" x14ac:dyDescent="0.2">
      <c r="A530" s="83" t="s">
        <v>168</v>
      </c>
      <c r="B530" s="83">
        <v>12</v>
      </c>
      <c r="C530" s="84">
        <v>1144.4431774899999</v>
      </c>
      <c r="D530" s="84">
        <v>1114.4852803799999</v>
      </c>
      <c r="E530" s="84">
        <v>214.42566855999999</v>
      </c>
      <c r="F530" s="84">
        <v>214.42566855999999</v>
      </c>
    </row>
    <row r="531" spans="1:6" ht="12.75" customHeight="1" x14ac:dyDescent="0.2">
      <c r="A531" s="83" t="s">
        <v>168</v>
      </c>
      <c r="B531" s="83">
        <v>13</v>
      </c>
      <c r="C531" s="84">
        <v>1179.92749194</v>
      </c>
      <c r="D531" s="84">
        <v>1154.3167013899999</v>
      </c>
      <c r="E531" s="84">
        <v>222.08918752</v>
      </c>
      <c r="F531" s="84">
        <v>222.08918752</v>
      </c>
    </row>
    <row r="532" spans="1:6" ht="12.75" customHeight="1" x14ac:dyDescent="0.2">
      <c r="A532" s="83" t="s">
        <v>168</v>
      </c>
      <c r="B532" s="83">
        <v>14</v>
      </c>
      <c r="C532" s="84">
        <v>1224.2423505199999</v>
      </c>
      <c r="D532" s="84">
        <v>1194.56395344</v>
      </c>
      <c r="E532" s="84">
        <v>229.83271189000001</v>
      </c>
      <c r="F532" s="84">
        <v>229.83271189000001</v>
      </c>
    </row>
    <row r="533" spans="1:6" ht="12.75" customHeight="1" x14ac:dyDescent="0.2">
      <c r="A533" s="83" t="s">
        <v>168</v>
      </c>
      <c r="B533" s="83">
        <v>15</v>
      </c>
      <c r="C533" s="84">
        <v>1213.81747436</v>
      </c>
      <c r="D533" s="84">
        <v>1190.1246685599999</v>
      </c>
      <c r="E533" s="84">
        <v>228.97859865999999</v>
      </c>
      <c r="F533" s="84">
        <v>228.97859865999999</v>
      </c>
    </row>
    <row r="534" spans="1:6" ht="12.75" customHeight="1" x14ac:dyDescent="0.2">
      <c r="A534" s="83" t="s">
        <v>168</v>
      </c>
      <c r="B534" s="83">
        <v>16</v>
      </c>
      <c r="C534" s="84">
        <v>1220.6757307</v>
      </c>
      <c r="D534" s="84">
        <v>1193.57717366</v>
      </c>
      <c r="E534" s="84">
        <v>229.64285661</v>
      </c>
      <c r="F534" s="84">
        <v>229.64285661</v>
      </c>
    </row>
    <row r="535" spans="1:6" ht="12.75" customHeight="1" x14ac:dyDescent="0.2">
      <c r="A535" s="83" t="s">
        <v>168</v>
      </c>
      <c r="B535" s="83">
        <v>17</v>
      </c>
      <c r="C535" s="84">
        <v>1225.64231713</v>
      </c>
      <c r="D535" s="84">
        <v>1193.2672879199999</v>
      </c>
      <c r="E535" s="84">
        <v>229.58323496</v>
      </c>
      <c r="F535" s="84">
        <v>229.58323496</v>
      </c>
    </row>
    <row r="536" spans="1:6" ht="12.75" customHeight="1" x14ac:dyDescent="0.2">
      <c r="A536" s="83" t="s">
        <v>168</v>
      </c>
      <c r="B536" s="83">
        <v>18</v>
      </c>
      <c r="C536" s="84">
        <v>1192.00019851</v>
      </c>
      <c r="D536" s="84">
        <v>1155.93617511</v>
      </c>
      <c r="E536" s="84">
        <v>222.40077238000001</v>
      </c>
      <c r="F536" s="84">
        <v>222.40077238000001</v>
      </c>
    </row>
    <row r="537" spans="1:6" ht="12.75" customHeight="1" x14ac:dyDescent="0.2">
      <c r="A537" s="83" t="s">
        <v>168</v>
      </c>
      <c r="B537" s="83">
        <v>19</v>
      </c>
      <c r="C537" s="84">
        <v>1154.79429633</v>
      </c>
      <c r="D537" s="84">
        <v>1124.8740352100001</v>
      </c>
      <c r="E537" s="84">
        <v>216.42445287999999</v>
      </c>
      <c r="F537" s="84">
        <v>216.42445287999999</v>
      </c>
    </row>
    <row r="538" spans="1:6" ht="12.75" customHeight="1" x14ac:dyDescent="0.2">
      <c r="A538" s="83" t="s">
        <v>168</v>
      </c>
      <c r="B538" s="83">
        <v>20</v>
      </c>
      <c r="C538" s="84">
        <v>1148.3788201</v>
      </c>
      <c r="D538" s="84">
        <v>1116.8258551599999</v>
      </c>
      <c r="E538" s="84">
        <v>214.87599241999999</v>
      </c>
      <c r="F538" s="84">
        <v>214.87599241999999</v>
      </c>
    </row>
    <row r="539" spans="1:6" ht="12.75" customHeight="1" x14ac:dyDescent="0.2">
      <c r="A539" s="83" t="s">
        <v>168</v>
      </c>
      <c r="B539" s="83">
        <v>21</v>
      </c>
      <c r="C539" s="84">
        <v>1129.57734454</v>
      </c>
      <c r="D539" s="84">
        <v>1104.46711959</v>
      </c>
      <c r="E539" s="84">
        <v>212.4981861</v>
      </c>
      <c r="F539" s="84">
        <v>212.4981861</v>
      </c>
    </row>
    <row r="540" spans="1:6" ht="12.75" customHeight="1" x14ac:dyDescent="0.2">
      <c r="A540" s="83" t="s">
        <v>168</v>
      </c>
      <c r="B540" s="83">
        <v>22</v>
      </c>
      <c r="C540" s="84">
        <v>1138.5781831500001</v>
      </c>
      <c r="D540" s="84">
        <v>1111.62002422</v>
      </c>
      <c r="E540" s="84">
        <v>213.87439660999999</v>
      </c>
      <c r="F540" s="84">
        <v>213.87439660999999</v>
      </c>
    </row>
    <row r="541" spans="1:6" ht="12.75" customHeight="1" x14ac:dyDescent="0.2">
      <c r="A541" s="83" t="s">
        <v>168</v>
      </c>
      <c r="B541" s="83">
        <v>23</v>
      </c>
      <c r="C541" s="84">
        <v>1111.6366151899999</v>
      </c>
      <c r="D541" s="84">
        <v>1083.3951694</v>
      </c>
      <c r="E541" s="84">
        <v>208.44396745</v>
      </c>
      <c r="F541" s="84">
        <v>208.44396745</v>
      </c>
    </row>
    <row r="542" spans="1:6" ht="12.75" customHeight="1" x14ac:dyDescent="0.2">
      <c r="A542" s="83" t="s">
        <v>168</v>
      </c>
      <c r="B542" s="83">
        <v>24</v>
      </c>
      <c r="C542" s="84">
        <v>1144.96272716</v>
      </c>
      <c r="D542" s="84">
        <v>1118.5524792900001</v>
      </c>
      <c r="E542" s="84">
        <v>215.20819288999999</v>
      </c>
      <c r="F542" s="84">
        <v>215.20819288999999</v>
      </c>
    </row>
    <row r="543" spans="1:6" ht="12.75" customHeight="1" x14ac:dyDescent="0.2">
      <c r="A543" s="83" t="s">
        <v>169</v>
      </c>
      <c r="B543" s="83">
        <v>1</v>
      </c>
      <c r="C543" s="84">
        <v>1179.4706976099999</v>
      </c>
      <c r="D543" s="84">
        <v>1146.5305679400001</v>
      </c>
      <c r="E543" s="84">
        <v>220.59114452</v>
      </c>
      <c r="F543" s="84">
        <v>220.59114452</v>
      </c>
    </row>
    <row r="544" spans="1:6" ht="12.75" customHeight="1" x14ac:dyDescent="0.2">
      <c r="A544" s="83" t="s">
        <v>169</v>
      </c>
      <c r="B544" s="83">
        <v>2</v>
      </c>
      <c r="C544" s="84">
        <v>1228.1536088</v>
      </c>
      <c r="D544" s="84">
        <v>1202.0412758099999</v>
      </c>
      <c r="E544" s="84">
        <v>231.27134000000001</v>
      </c>
      <c r="F544" s="84">
        <v>231.27134000000001</v>
      </c>
    </row>
    <row r="545" spans="1:6" ht="12.75" customHeight="1" x14ac:dyDescent="0.2">
      <c r="A545" s="83" t="s">
        <v>169</v>
      </c>
      <c r="B545" s="83">
        <v>3</v>
      </c>
      <c r="C545" s="84">
        <v>1188.7651671900001</v>
      </c>
      <c r="D545" s="84">
        <v>1159.6937617799999</v>
      </c>
      <c r="E545" s="84">
        <v>223.12372766999999</v>
      </c>
      <c r="F545" s="84">
        <v>223.12372766999999</v>
      </c>
    </row>
    <row r="546" spans="1:6" ht="12.75" customHeight="1" x14ac:dyDescent="0.2">
      <c r="A546" s="83" t="s">
        <v>169</v>
      </c>
      <c r="B546" s="83">
        <v>4</v>
      </c>
      <c r="C546" s="84">
        <v>1202.6534002999999</v>
      </c>
      <c r="D546" s="84">
        <v>1165.1383337499999</v>
      </c>
      <c r="E546" s="84">
        <v>224.17125697</v>
      </c>
      <c r="F546" s="84">
        <v>224.17125697</v>
      </c>
    </row>
    <row r="547" spans="1:6" ht="12.75" customHeight="1" x14ac:dyDescent="0.2">
      <c r="A547" s="83" t="s">
        <v>169</v>
      </c>
      <c r="B547" s="83">
        <v>5</v>
      </c>
      <c r="C547" s="84">
        <v>1183.22682622</v>
      </c>
      <c r="D547" s="84">
        <v>1154.0998468</v>
      </c>
      <c r="E547" s="84">
        <v>222.04746495000001</v>
      </c>
      <c r="F547" s="84">
        <v>222.04746495000001</v>
      </c>
    </row>
    <row r="548" spans="1:6" ht="12.75" customHeight="1" x14ac:dyDescent="0.2">
      <c r="A548" s="83" t="s">
        <v>169</v>
      </c>
      <c r="B548" s="83">
        <v>6</v>
      </c>
      <c r="C548" s="84">
        <v>1179.3967975200001</v>
      </c>
      <c r="D548" s="84">
        <v>1150.38864541</v>
      </c>
      <c r="E548" s="84">
        <v>221.33343413</v>
      </c>
      <c r="F548" s="84">
        <v>221.33343413</v>
      </c>
    </row>
    <row r="549" spans="1:6" ht="12.75" customHeight="1" x14ac:dyDescent="0.2">
      <c r="A549" s="83" t="s">
        <v>169</v>
      </c>
      <c r="B549" s="83">
        <v>7</v>
      </c>
      <c r="C549" s="84">
        <v>1215.5021671</v>
      </c>
      <c r="D549" s="84">
        <v>1188.49439964</v>
      </c>
      <c r="E549" s="84">
        <v>228.66493682000001</v>
      </c>
      <c r="F549" s="84">
        <v>228.66493682000001</v>
      </c>
    </row>
    <row r="550" spans="1:6" ht="12.75" customHeight="1" x14ac:dyDescent="0.2">
      <c r="A550" s="83" t="s">
        <v>169</v>
      </c>
      <c r="B550" s="83">
        <v>8</v>
      </c>
      <c r="C550" s="84">
        <v>1202.7804868799999</v>
      </c>
      <c r="D550" s="84">
        <v>1181.87864562</v>
      </c>
      <c r="E550" s="84">
        <v>227.39207346000001</v>
      </c>
      <c r="F550" s="84">
        <v>227.39207346000001</v>
      </c>
    </row>
    <row r="551" spans="1:6" ht="12.75" customHeight="1" x14ac:dyDescent="0.2">
      <c r="A551" s="83" t="s">
        <v>169</v>
      </c>
      <c r="B551" s="83">
        <v>9</v>
      </c>
      <c r="C551" s="84">
        <v>1200.8146950400001</v>
      </c>
      <c r="D551" s="84">
        <v>1175.7232093699999</v>
      </c>
      <c r="E551" s="84">
        <v>226.20777469999999</v>
      </c>
      <c r="F551" s="84">
        <v>226.20777469999999</v>
      </c>
    </row>
    <row r="552" spans="1:6" ht="12.75" customHeight="1" x14ac:dyDescent="0.2">
      <c r="A552" s="83" t="s">
        <v>169</v>
      </c>
      <c r="B552" s="83">
        <v>10</v>
      </c>
      <c r="C552" s="84">
        <v>1169.9184995999999</v>
      </c>
      <c r="D552" s="84">
        <v>1144.49907682</v>
      </c>
      <c r="E552" s="84">
        <v>220.200288</v>
      </c>
      <c r="F552" s="84">
        <v>220.200288</v>
      </c>
    </row>
    <row r="553" spans="1:6" ht="12.75" customHeight="1" x14ac:dyDescent="0.2">
      <c r="A553" s="83" t="s">
        <v>169</v>
      </c>
      <c r="B553" s="83">
        <v>11</v>
      </c>
      <c r="C553" s="84">
        <v>1169.3110220900001</v>
      </c>
      <c r="D553" s="84">
        <v>1143.8513808499999</v>
      </c>
      <c r="E553" s="84">
        <v>220.07567205000001</v>
      </c>
      <c r="F553" s="84">
        <v>220.07567205000001</v>
      </c>
    </row>
    <row r="554" spans="1:6" ht="12.75" customHeight="1" x14ac:dyDescent="0.2">
      <c r="A554" s="83" t="s">
        <v>169</v>
      </c>
      <c r="B554" s="83">
        <v>12</v>
      </c>
      <c r="C554" s="84">
        <v>1174.8955276900001</v>
      </c>
      <c r="D554" s="84">
        <v>1150.9410961599999</v>
      </c>
      <c r="E554" s="84">
        <v>221.43972500999999</v>
      </c>
      <c r="F554" s="84">
        <v>221.43972500999999</v>
      </c>
    </row>
    <row r="555" spans="1:6" ht="12.75" customHeight="1" x14ac:dyDescent="0.2">
      <c r="A555" s="83" t="s">
        <v>169</v>
      </c>
      <c r="B555" s="83">
        <v>13</v>
      </c>
      <c r="C555" s="84">
        <v>1167.6609623300001</v>
      </c>
      <c r="D555" s="84">
        <v>1144.5977073700001</v>
      </c>
      <c r="E555" s="84">
        <v>220.21926439999999</v>
      </c>
      <c r="F555" s="84">
        <v>220.21926439999999</v>
      </c>
    </row>
    <row r="556" spans="1:6" ht="12.75" customHeight="1" x14ac:dyDescent="0.2">
      <c r="A556" s="83" t="s">
        <v>169</v>
      </c>
      <c r="B556" s="83">
        <v>14</v>
      </c>
      <c r="C556" s="84">
        <v>1167.5608511</v>
      </c>
      <c r="D556" s="84">
        <v>1144.5376636399999</v>
      </c>
      <c r="E556" s="84">
        <v>220.20771206000001</v>
      </c>
      <c r="F556" s="84">
        <v>220.20771206000001</v>
      </c>
    </row>
    <row r="557" spans="1:6" ht="12.75" customHeight="1" x14ac:dyDescent="0.2">
      <c r="A557" s="83" t="s">
        <v>169</v>
      </c>
      <c r="B557" s="83">
        <v>15</v>
      </c>
      <c r="C557" s="84">
        <v>1167.56212792</v>
      </c>
      <c r="D557" s="84">
        <v>1145.8820278999999</v>
      </c>
      <c r="E557" s="84">
        <v>220.46636617999999</v>
      </c>
      <c r="F557" s="84">
        <v>220.46636617999999</v>
      </c>
    </row>
    <row r="558" spans="1:6" ht="12.75" customHeight="1" x14ac:dyDescent="0.2">
      <c r="A558" s="83" t="s">
        <v>169</v>
      </c>
      <c r="B558" s="83">
        <v>16</v>
      </c>
      <c r="C558" s="84">
        <v>1245.91735348</v>
      </c>
      <c r="D558" s="84">
        <v>1224.5315028800001</v>
      </c>
      <c r="E558" s="84">
        <v>235.59843346</v>
      </c>
      <c r="F558" s="84">
        <v>235.59843346</v>
      </c>
    </row>
    <row r="559" spans="1:6" ht="12.75" customHeight="1" x14ac:dyDescent="0.2">
      <c r="A559" s="83" t="s">
        <v>169</v>
      </c>
      <c r="B559" s="83">
        <v>17</v>
      </c>
      <c r="C559" s="84">
        <v>1255.84715018</v>
      </c>
      <c r="D559" s="84">
        <v>1225.1630397500001</v>
      </c>
      <c r="E559" s="84">
        <v>235.71994042</v>
      </c>
      <c r="F559" s="84">
        <v>235.71994042</v>
      </c>
    </row>
    <row r="560" spans="1:6" ht="12.75" customHeight="1" x14ac:dyDescent="0.2">
      <c r="A560" s="83" t="s">
        <v>169</v>
      </c>
      <c r="B560" s="83">
        <v>18</v>
      </c>
      <c r="C560" s="84">
        <v>1212.5281251900001</v>
      </c>
      <c r="D560" s="84">
        <v>1187.93581225</v>
      </c>
      <c r="E560" s="84">
        <v>228.55746525000001</v>
      </c>
      <c r="F560" s="84">
        <v>228.55746525000001</v>
      </c>
    </row>
    <row r="561" spans="1:6" ht="12.75" customHeight="1" x14ac:dyDescent="0.2">
      <c r="A561" s="83" t="s">
        <v>169</v>
      </c>
      <c r="B561" s="83">
        <v>19</v>
      </c>
      <c r="C561" s="84">
        <v>1150.00811393</v>
      </c>
      <c r="D561" s="84">
        <v>1125.2876905000001</v>
      </c>
      <c r="E561" s="84">
        <v>216.50403967</v>
      </c>
      <c r="F561" s="84">
        <v>216.50403967</v>
      </c>
    </row>
    <row r="562" spans="1:6" ht="12.75" customHeight="1" x14ac:dyDescent="0.2">
      <c r="A562" s="83" t="s">
        <v>169</v>
      </c>
      <c r="B562" s="83">
        <v>20</v>
      </c>
      <c r="C562" s="84">
        <v>1152.64700584</v>
      </c>
      <c r="D562" s="84">
        <v>1124.4250618999999</v>
      </c>
      <c r="E562" s="84">
        <v>216.33807092999999</v>
      </c>
      <c r="F562" s="84">
        <v>216.33807092999999</v>
      </c>
    </row>
    <row r="563" spans="1:6" ht="12.75" customHeight="1" x14ac:dyDescent="0.2">
      <c r="A563" s="83" t="s">
        <v>169</v>
      </c>
      <c r="B563" s="83">
        <v>21</v>
      </c>
      <c r="C563" s="84">
        <v>1186.8033720799999</v>
      </c>
      <c r="D563" s="84">
        <v>1148.7393638200001</v>
      </c>
      <c r="E563" s="84">
        <v>221.01611427</v>
      </c>
      <c r="F563" s="84">
        <v>221.01611427</v>
      </c>
    </row>
    <row r="564" spans="1:6" ht="12.75" customHeight="1" x14ac:dyDescent="0.2">
      <c r="A564" s="83" t="s">
        <v>169</v>
      </c>
      <c r="B564" s="83">
        <v>22</v>
      </c>
      <c r="C564" s="84">
        <v>1210.3260616800001</v>
      </c>
      <c r="D564" s="84">
        <v>1168.6059553499999</v>
      </c>
      <c r="E564" s="84">
        <v>224.83842332</v>
      </c>
      <c r="F564" s="84">
        <v>224.83842332</v>
      </c>
    </row>
    <row r="565" spans="1:6" ht="12.75" customHeight="1" x14ac:dyDescent="0.2">
      <c r="A565" s="83" t="s">
        <v>169</v>
      </c>
      <c r="B565" s="83">
        <v>23</v>
      </c>
      <c r="C565" s="84">
        <v>1253.5816937899999</v>
      </c>
      <c r="D565" s="84">
        <v>1198.9824391</v>
      </c>
      <c r="E565" s="84">
        <v>230.68282338</v>
      </c>
      <c r="F565" s="84">
        <v>230.68282338</v>
      </c>
    </row>
    <row r="566" spans="1:6" ht="12.75" customHeight="1" x14ac:dyDescent="0.2">
      <c r="A566" s="83" t="s">
        <v>169</v>
      </c>
      <c r="B566" s="83">
        <v>24</v>
      </c>
      <c r="C566" s="84">
        <v>1225.7546742100001</v>
      </c>
      <c r="D566" s="84">
        <v>1178.3929916500001</v>
      </c>
      <c r="E566" s="84">
        <v>226.7214377</v>
      </c>
      <c r="F566" s="84">
        <v>226.7214377</v>
      </c>
    </row>
    <row r="567" spans="1:6" ht="12.75" customHeight="1" x14ac:dyDescent="0.2">
      <c r="A567" s="83" t="s">
        <v>170</v>
      </c>
      <c r="B567" s="83">
        <v>1</v>
      </c>
      <c r="C567" s="84">
        <v>1197.12399043</v>
      </c>
      <c r="D567" s="84">
        <v>1163.27028023</v>
      </c>
      <c r="E567" s="84">
        <v>223.81184565000001</v>
      </c>
      <c r="F567" s="84">
        <v>223.81184565000001</v>
      </c>
    </row>
    <row r="568" spans="1:6" ht="12.75" customHeight="1" x14ac:dyDescent="0.2">
      <c r="A568" s="83" t="s">
        <v>170</v>
      </c>
      <c r="B568" s="83">
        <v>2</v>
      </c>
      <c r="C568" s="84">
        <v>1164.01677503</v>
      </c>
      <c r="D568" s="84">
        <v>1128.9412230099999</v>
      </c>
      <c r="E568" s="84">
        <v>217.20697507</v>
      </c>
      <c r="F568" s="84">
        <v>217.20697507</v>
      </c>
    </row>
    <row r="569" spans="1:6" ht="12.75" customHeight="1" x14ac:dyDescent="0.2">
      <c r="A569" s="83" t="s">
        <v>170</v>
      </c>
      <c r="B569" s="83">
        <v>3</v>
      </c>
      <c r="C569" s="84">
        <v>1179.6436192000001</v>
      </c>
      <c r="D569" s="84">
        <v>1149.5538521200001</v>
      </c>
      <c r="E569" s="84">
        <v>221.17282087000001</v>
      </c>
      <c r="F569" s="84">
        <v>221.17282087000001</v>
      </c>
    </row>
    <row r="570" spans="1:6" ht="12.75" customHeight="1" x14ac:dyDescent="0.2">
      <c r="A570" s="83" t="s">
        <v>170</v>
      </c>
      <c r="B570" s="83">
        <v>4</v>
      </c>
      <c r="C570" s="84">
        <v>1197.3438459900001</v>
      </c>
      <c r="D570" s="84">
        <v>1165.8687262000001</v>
      </c>
      <c r="E570" s="84">
        <v>224.31178363000001</v>
      </c>
      <c r="F570" s="84">
        <v>224.31178363000001</v>
      </c>
    </row>
    <row r="571" spans="1:6" ht="12.75" customHeight="1" x14ac:dyDescent="0.2">
      <c r="A571" s="83" t="s">
        <v>170</v>
      </c>
      <c r="B571" s="83">
        <v>5</v>
      </c>
      <c r="C571" s="84">
        <v>1197.7962832999999</v>
      </c>
      <c r="D571" s="84">
        <v>1162.04368404</v>
      </c>
      <c r="E571" s="84">
        <v>223.57584997000001</v>
      </c>
      <c r="F571" s="84">
        <v>223.57584997000001</v>
      </c>
    </row>
    <row r="572" spans="1:6" ht="12.75" customHeight="1" x14ac:dyDescent="0.2">
      <c r="A572" s="83" t="s">
        <v>170</v>
      </c>
      <c r="B572" s="83">
        <v>6</v>
      </c>
      <c r="C572" s="84">
        <v>1203.1613185900001</v>
      </c>
      <c r="D572" s="84">
        <v>1169.1976199000001</v>
      </c>
      <c r="E572" s="84">
        <v>224.95225889</v>
      </c>
      <c r="F572" s="84">
        <v>224.95225889</v>
      </c>
    </row>
    <row r="573" spans="1:6" ht="12.75" customHeight="1" x14ac:dyDescent="0.2">
      <c r="A573" s="83" t="s">
        <v>170</v>
      </c>
      <c r="B573" s="83">
        <v>7</v>
      </c>
      <c r="C573" s="84">
        <v>1157.84532846</v>
      </c>
      <c r="D573" s="84">
        <v>1128.83815385</v>
      </c>
      <c r="E573" s="84">
        <v>217.18714467999999</v>
      </c>
      <c r="F573" s="84">
        <v>217.18714467999999</v>
      </c>
    </row>
    <row r="574" spans="1:6" ht="12.75" customHeight="1" x14ac:dyDescent="0.2">
      <c r="A574" s="83" t="s">
        <v>170</v>
      </c>
      <c r="B574" s="83">
        <v>8</v>
      </c>
      <c r="C574" s="84">
        <v>1151.39621775</v>
      </c>
      <c r="D574" s="84">
        <v>1126.8641421</v>
      </c>
      <c r="E574" s="84">
        <v>216.80734712</v>
      </c>
      <c r="F574" s="84">
        <v>216.80734712</v>
      </c>
    </row>
    <row r="575" spans="1:6" ht="12.75" customHeight="1" x14ac:dyDescent="0.2">
      <c r="A575" s="83" t="s">
        <v>170</v>
      </c>
      <c r="B575" s="83">
        <v>9</v>
      </c>
      <c r="C575" s="84">
        <v>1101.9438053199999</v>
      </c>
      <c r="D575" s="84">
        <v>1078.47888564</v>
      </c>
      <c r="E575" s="84">
        <v>207.49808019</v>
      </c>
      <c r="F575" s="84">
        <v>207.49808019</v>
      </c>
    </row>
    <row r="576" spans="1:6" ht="12.75" customHeight="1" x14ac:dyDescent="0.2">
      <c r="A576" s="83" t="s">
        <v>170</v>
      </c>
      <c r="B576" s="83">
        <v>10</v>
      </c>
      <c r="C576" s="84">
        <v>1081.92831389</v>
      </c>
      <c r="D576" s="84">
        <v>1061.36451582</v>
      </c>
      <c r="E576" s="84">
        <v>204.20529539</v>
      </c>
      <c r="F576" s="84">
        <v>204.20529539</v>
      </c>
    </row>
    <row r="577" spans="1:6" ht="12.75" customHeight="1" x14ac:dyDescent="0.2">
      <c r="A577" s="83" t="s">
        <v>170</v>
      </c>
      <c r="B577" s="83">
        <v>11</v>
      </c>
      <c r="C577" s="84">
        <v>1063.0099397500001</v>
      </c>
      <c r="D577" s="84">
        <v>1042.0650895799999</v>
      </c>
      <c r="E577" s="84">
        <v>200.49210828</v>
      </c>
      <c r="F577" s="84">
        <v>200.49210828</v>
      </c>
    </row>
    <row r="578" spans="1:6" ht="12.75" customHeight="1" x14ac:dyDescent="0.2">
      <c r="A578" s="83" t="s">
        <v>170</v>
      </c>
      <c r="B578" s="83">
        <v>12</v>
      </c>
      <c r="C578" s="84">
        <v>1057.89943664</v>
      </c>
      <c r="D578" s="84">
        <v>1034.92782444</v>
      </c>
      <c r="E578" s="84">
        <v>199.11890679000001</v>
      </c>
      <c r="F578" s="84">
        <v>199.11890679000001</v>
      </c>
    </row>
    <row r="579" spans="1:6" ht="12.75" customHeight="1" x14ac:dyDescent="0.2">
      <c r="A579" s="83" t="s">
        <v>170</v>
      </c>
      <c r="B579" s="83">
        <v>13</v>
      </c>
      <c r="C579" s="84">
        <v>1047.8484558099999</v>
      </c>
      <c r="D579" s="84">
        <v>1024.4472512899999</v>
      </c>
      <c r="E579" s="84">
        <v>197.10245674000001</v>
      </c>
      <c r="F579" s="84">
        <v>197.10245674000001</v>
      </c>
    </row>
    <row r="580" spans="1:6" ht="12.75" customHeight="1" x14ac:dyDescent="0.2">
      <c r="A580" s="83" t="s">
        <v>170</v>
      </c>
      <c r="B580" s="83">
        <v>14</v>
      </c>
      <c r="C580" s="84">
        <v>1037.5585701699999</v>
      </c>
      <c r="D580" s="84">
        <v>1016.04695936</v>
      </c>
      <c r="E580" s="84">
        <v>195.48625036000001</v>
      </c>
      <c r="F580" s="84">
        <v>195.48625036000001</v>
      </c>
    </row>
    <row r="581" spans="1:6" ht="12.75" customHeight="1" x14ac:dyDescent="0.2">
      <c r="A581" s="83" t="s">
        <v>170</v>
      </c>
      <c r="B581" s="83">
        <v>15</v>
      </c>
      <c r="C581" s="84">
        <v>1028.72282526</v>
      </c>
      <c r="D581" s="84">
        <v>1009.42267173</v>
      </c>
      <c r="E581" s="84">
        <v>194.21174515000001</v>
      </c>
      <c r="F581" s="84">
        <v>194.21174515000001</v>
      </c>
    </row>
    <row r="582" spans="1:6" ht="12.75" customHeight="1" x14ac:dyDescent="0.2">
      <c r="A582" s="83" t="s">
        <v>170</v>
      </c>
      <c r="B582" s="83">
        <v>16</v>
      </c>
      <c r="C582" s="84">
        <v>1022.5090490600001</v>
      </c>
      <c r="D582" s="84">
        <v>1002.80274114</v>
      </c>
      <c r="E582" s="84">
        <v>192.93807821999999</v>
      </c>
      <c r="F582" s="84">
        <v>192.93807821999999</v>
      </c>
    </row>
    <row r="583" spans="1:6" ht="12.75" customHeight="1" x14ac:dyDescent="0.2">
      <c r="A583" s="83" t="s">
        <v>170</v>
      </c>
      <c r="B583" s="83">
        <v>17</v>
      </c>
      <c r="C583" s="84">
        <v>1025.3942219999999</v>
      </c>
      <c r="D583" s="84">
        <v>999.24101942000004</v>
      </c>
      <c r="E583" s="84">
        <v>192.25280710999999</v>
      </c>
      <c r="F583" s="84">
        <v>192.25280710999999</v>
      </c>
    </row>
    <row r="584" spans="1:6" ht="12.75" customHeight="1" x14ac:dyDescent="0.2">
      <c r="A584" s="83" t="s">
        <v>170</v>
      </c>
      <c r="B584" s="83">
        <v>18</v>
      </c>
      <c r="C584" s="84">
        <v>1032.87572828</v>
      </c>
      <c r="D584" s="84">
        <v>1004.18254193</v>
      </c>
      <c r="E584" s="84">
        <v>193.20355028</v>
      </c>
      <c r="F584" s="84">
        <v>193.20355028</v>
      </c>
    </row>
    <row r="585" spans="1:6" ht="12.75" customHeight="1" x14ac:dyDescent="0.2">
      <c r="A585" s="83" t="s">
        <v>170</v>
      </c>
      <c r="B585" s="83">
        <v>19</v>
      </c>
      <c r="C585" s="84">
        <v>1036.9445882699999</v>
      </c>
      <c r="D585" s="84">
        <v>1011.18780899</v>
      </c>
      <c r="E585" s="84">
        <v>194.5513555</v>
      </c>
      <c r="F585" s="84">
        <v>194.5513555</v>
      </c>
    </row>
    <row r="586" spans="1:6" ht="12.75" customHeight="1" x14ac:dyDescent="0.2">
      <c r="A586" s="83" t="s">
        <v>170</v>
      </c>
      <c r="B586" s="83">
        <v>20</v>
      </c>
      <c r="C586" s="84">
        <v>1035.02947025</v>
      </c>
      <c r="D586" s="84">
        <v>1005.45551287</v>
      </c>
      <c r="E586" s="84">
        <v>193.44846841</v>
      </c>
      <c r="F586" s="84">
        <v>193.44846841</v>
      </c>
    </row>
    <row r="587" spans="1:6" ht="12.75" customHeight="1" x14ac:dyDescent="0.2">
      <c r="A587" s="83" t="s">
        <v>170</v>
      </c>
      <c r="B587" s="83">
        <v>21</v>
      </c>
      <c r="C587" s="84">
        <v>1020.72453935</v>
      </c>
      <c r="D587" s="84">
        <v>994.81132231000004</v>
      </c>
      <c r="E587" s="84">
        <v>191.40053854999999</v>
      </c>
      <c r="F587" s="84">
        <v>191.40053854999999</v>
      </c>
    </row>
    <row r="588" spans="1:6" ht="12.75" customHeight="1" x14ac:dyDescent="0.2">
      <c r="A588" s="83" t="s">
        <v>170</v>
      </c>
      <c r="B588" s="83">
        <v>22</v>
      </c>
      <c r="C588" s="84">
        <v>1052.2169773400001</v>
      </c>
      <c r="D588" s="84">
        <v>1013.61035917</v>
      </c>
      <c r="E588" s="84">
        <v>195.01745133</v>
      </c>
      <c r="F588" s="84">
        <v>195.01745133</v>
      </c>
    </row>
    <row r="589" spans="1:6" ht="12.75" customHeight="1" x14ac:dyDescent="0.2">
      <c r="A589" s="83" t="s">
        <v>170</v>
      </c>
      <c r="B589" s="83">
        <v>23</v>
      </c>
      <c r="C589" s="84">
        <v>1071.71535883</v>
      </c>
      <c r="D589" s="84">
        <v>1039.6354157400001</v>
      </c>
      <c r="E589" s="84">
        <v>200.02464187000001</v>
      </c>
      <c r="F589" s="84">
        <v>200.02464187000001</v>
      </c>
    </row>
    <row r="590" spans="1:6" ht="12.75" customHeight="1" x14ac:dyDescent="0.2">
      <c r="A590" s="83" t="s">
        <v>170</v>
      </c>
      <c r="B590" s="83">
        <v>24</v>
      </c>
      <c r="C590" s="84">
        <v>1129.7356182599999</v>
      </c>
      <c r="D590" s="84">
        <v>1090.0639615800001</v>
      </c>
      <c r="E590" s="84">
        <v>209.72703529</v>
      </c>
      <c r="F590" s="84">
        <v>209.72703529</v>
      </c>
    </row>
    <row r="591" spans="1:6" ht="12.75" customHeight="1" x14ac:dyDescent="0.2">
      <c r="A591" s="83" t="s">
        <v>171</v>
      </c>
      <c r="B591" s="83">
        <v>1</v>
      </c>
      <c r="C591" s="84">
        <v>1160.90262985</v>
      </c>
      <c r="D591" s="84">
        <v>1131.8173153600001</v>
      </c>
      <c r="E591" s="84">
        <v>217.76033188</v>
      </c>
      <c r="F591" s="84">
        <v>217.76033188</v>
      </c>
    </row>
    <row r="592" spans="1:6" ht="12.75" customHeight="1" x14ac:dyDescent="0.2">
      <c r="A592" s="83" t="s">
        <v>171</v>
      </c>
      <c r="B592" s="83">
        <v>2</v>
      </c>
      <c r="C592" s="84">
        <v>1201.8475216899999</v>
      </c>
      <c r="D592" s="84">
        <v>1166.67180753</v>
      </c>
      <c r="E592" s="84">
        <v>224.46629554</v>
      </c>
      <c r="F592" s="84">
        <v>224.46629554</v>
      </c>
    </row>
    <row r="593" spans="1:6" ht="12.75" customHeight="1" x14ac:dyDescent="0.2">
      <c r="A593" s="83" t="s">
        <v>171</v>
      </c>
      <c r="B593" s="83">
        <v>3</v>
      </c>
      <c r="C593" s="84">
        <v>1252.2334593600001</v>
      </c>
      <c r="D593" s="84">
        <v>1215.8702771599999</v>
      </c>
      <c r="E593" s="84">
        <v>233.93202373</v>
      </c>
      <c r="F593" s="84">
        <v>233.93202373</v>
      </c>
    </row>
    <row r="594" spans="1:6" ht="12.75" customHeight="1" x14ac:dyDescent="0.2">
      <c r="A594" s="83" t="s">
        <v>171</v>
      </c>
      <c r="B594" s="83">
        <v>4</v>
      </c>
      <c r="C594" s="84">
        <v>1261.4871895700001</v>
      </c>
      <c r="D594" s="84">
        <v>1227.26901286</v>
      </c>
      <c r="E594" s="84">
        <v>236.12512719</v>
      </c>
      <c r="F594" s="84">
        <v>236.12512719</v>
      </c>
    </row>
    <row r="595" spans="1:6" ht="12.75" customHeight="1" x14ac:dyDescent="0.2">
      <c r="A595" s="83" t="s">
        <v>171</v>
      </c>
      <c r="B595" s="83">
        <v>5</v>
      </c>
      <c r="C595" s="84">
        <v>1254.6467884399999</v>
      </c>
      <c r="D595" s="84">
        <v>1220.8493628199999</v>
      </c>
      <c r="E595" s="84">
        <v>234.88999401000001</v>
      </c>
      <c r="F595" s="84">
        <v>234.88999401000001</v>
      </c>
    </row>
    <row r="596" spans="1:6" ht="12.75" customHeight="1" x14ac:dyDescent="0.2">
      <c r="A596" s="83" t="s">
        <v>171</v>
      </c>
      <c r="B596" s="83">
        <v>6</v>
      </c>
      <c r="C596" s="84">
        <v>1258.23728063</v>
      </c>
      <c r="D596" s="84">
        <v>1223.91523904</v>
      </c>
      <c r="E596" s="84">
        <v>235.47986502000001</v>
      </c>
      <c r="F596" s="84">
        <v>235.47986502000001</v>
      </c>
    </row>
    <row r="597" spans="1:6" ht="12.75" customHeight="1" x14ac:dyDescent="0.2">
      <c r="A597" s="83" t="s">
        <v>171</v>
      </c>
      <c r="B597" s="83">
        <v>7</v>
      </c>
      <c r="C597" s="84">
        <v>1208.4742567400001</v>
      </c>
      <c r="D597" s="84">
        <v>1184.90715694</v>
      </c>
      <c r="E597" s="84">
        <v>227.97475549999999</v>
      </c>
      <c r="F597" s="84">
        <v>227.97475549999999</v>
      </c>
    </row>
    <row r="598" spans="1:6" ht="12.75" customHeight="1" x14ac:dyDescent="0.2">
      <c r="A598" s="83" t="s">
        <v>171</v>
      </c>
      <c r="B598" s="83">
        <v>8</v>
      </c>
      <c r="C598" s="84">
        <v>1154.61662314</v>
      </c>
      <c r="D598" s="84">
        <v>1130.3152160899999</v>
      </c>
      <c r="E598" s="84">
        <v>217.47132973000001</v>
      </c>
      <c r="F598" s="84">
        <v>217.47132973000001</v>
      </c>
    </row>
    <row r="599" spans="1:6" ht="12.75" customHeight="1" x14ac:dyDescent="0.2">
      <c r="A599" s="83" t="s">
        <v>171</v>
      </c>
      <c r="B599" s="83">
        <v>9</v>
      </c>
      <c r="C599" s="84">
        <v>1102.7330772299999</v>
      </c>
      <c r="D599" s="84">
        <v>1077.6546784899999</v>
      </c>
      <c r="E599" s="84">
        <v>207.33950369999999</v>
      </c>
      <c r="F599" s="84">
        <v>207.33950369999999</v>
      </c>
    </row>
    <row r="600" spans="1:6" ht="12.75" customHeight="1" x14ac:dyDescent="0.2">
      <c r="A600" s="83" t="s">
        <v>171</v>
      </c>
      <c r="B600" s="83">
        <v>10</v>
      </c>
      <c r="C600" s="84">
        <v>1068.15628666</v>
      </c>
      <c r="D600" s="84">
        <v>1044.4706704099999</v>
      </c>
      <c r="E600" s="84">
        <v>200.95493923000001</v>
      </c>
      <c r="F600" s="84">
        <v>200.95493923000001</v>
      </c>
    </row>
    <row r="601" spans="1:6" ht="12.75" customHeight="1" x14ac:dyDescent="0.2">
      <c r="A601" s="83" t="s">
        <v>171</v>
      </c>
      <c r="B601" s="83">
        <v>11</v>
      </c>
      <c r="C601" s="84">
        <v>1044.5888733300001</v>
      </c>
      <c r="D601" s="84">
        <v>1021.26029867</v>
      </c>
      <c r="E601" s="84">
        <v>196.48929077</v>
      </c>
      <c r="F601" s="84">
        <v>196.48929077</v>
      </c>
    </row>
    <row r="602" spans="1:6" ht="12.75" customHeight="1" x14ac:dyDescent="0.2">
      <c r="A602" s="83" t="s">
        <v>171</v>
      </c>
      <c r="B602" s="83">
        <v>12</v>
      </c>
      <c r="C602" s="84">
        <v>1039.4987793</v>
      </c>
      <c r="D602" s="84">
        <v>1015.25967357</v>
      </c>
      <c r="E602" s="84">
        <v>195.3347775</v>
      </c>
      <c r="F602" s="84">
        <v>195.3347775</v>
      </c>
    </row>
    <row r="603" spans="1:6" ht="12.75" customHeight="1" x14ac:dyDescent="0.2">
      <c r="A603" s="83" t="s">
        <v>171</v>
      </c>
      <c r="B603" s="83">
        <v>13</v>
      </c>
      <c r="C603" s="84">
        <v>1040.66403569</v>
      </c>
      <c r="D603" s="84">
        <v>1015.10442583</v>
      </c>
      <c r="E603" s="84">
        <v>195.30490800999999</v>
      </c>
      <c r="F603" s="84">
        <v>195.30490800999999</v>
      </c>
    </row>
    <row r="604" spans="1:6" ht="12.75" customHeight="1" x14ac:dyDescent="0.2">
      <c r="A604" s="83" t="s">
        <v>171</v>
      </c>
      <c r="B604" s="83">
        <v>14</v>
      </c>
      <c r="C604" s="84">
        <v>1026.1093466699999</v>
      </c>
      <c r="D604" s="84">
        <v>1006.1781397</v>
      </c>
      <c r="E604" s="84">
        <v>193.58750097000001</v>
      </c>
      <c r="F604" s="84">
        <v>193.58750097000001</v>
      </c>
    </row>
    <row r="605" spans="1:6" ht="12.75" customHeight="1" x14ac:dyDescent="0.2">
      <c r="A605" s="83" t="s">
        <v>171</v>
      </c>
      <c r="B605" s="83">
        <v>15</v>
      </c>
      <c r="C605" s="84">
        <v>1024.35767723</v>
      </c>
      <c r="D605" s="84">
        <v>1004.06473098</v>
      </c>
      <c r="E605" s="84">
        <v>193.18088359000001</v>
      </c>
      <c r="F605" s="84">
        <v>193.18088359000001</v>
      </c>
    </row>
    <row r="606" spans="1:6" ht="12.75" customHeight="1" x14ac:dyDescent="0.2">
      <c r="A606" s="83" t="s">
        <v>171</v>
      </c>
      <c r="B606" s="83">
        <v>16</v>
      </c>
      <c r="C606" s="84">
        <v>1021.6433373</v>
      </c>
      <c r="D606" s="84">
        <v>996.31694435999998</v>
      </c>
      <c r="E606" s="84">
        <v>191.69021848</v>
      </c>
      <c r="F606" s="84">
        <v>191.69021848</v>
      </c>
    </row>
    <row r="607" spans="1:6" ht="12.75" customHeight="1" x14ac:dyDescent="0.2">
      <c r="A607" s="83" t="s">
        <v>171</v>
      </c>
      <c r="B607" s="83">
        <v>17</v>
      </c>
      <c r="C607" s="84">
        <v>1023.21269923</v>
      </c>
      <c r="D607" s="84">
        <v>995.26057132999995</v>
      </c>
      <c r="E607" s="84">
        <v>191.48697354000001</v>
      </c>
      <c r="F607" s="84">
        <v>191.48697354000001</v>
      </c>
    </row>
    <row r="608" spans="1:6" ht="12.75" customHeight="1" x14ac:dyDescent="0.2">
      <c r="A608" s="83" t="s">
        <v>171</v>
      </c>
      <c r="B608" s="83">
        <v>18</v>
      </c>
      <c r="C608" s="84">
        <v>1028.3034265399999</v>
      </c>
      <c r="D608" s="84">
        <v>1003.71924475</v>
      </c>
      <c r="E608" s="84">
        <v>193.11441245</v>
      </c>
      <c r="F608" s="84">
        <v>193.11441245</v>
      </c>
    </row>
    <row r="609" spans="1:6" ht="12.75" customHeight="1" x14ac:dyDescent="0.2">
      <c r="A609" s="83" t="s">
        <v>171</v>
      </c>
      <c r="B609" s="83">
        <v>19</v>
      </c>
      <c r="C609" s="84">
        <v>1009.5557961</v>
      </c>
      <c r="D609" s="84">
        <v>984.21617786000002</v>
      </c>
      <c r="E609" s="84">
        <v>189.36204512</v>
      </c>
      <c r="F609" s="84">
        <v>189.36204512</v>
      </c>
    </row>
    <row r="610" spans="1:6" ht="12.75" customHeight="1" x14ac:dyDescent="0.2">
      <c r="A610" s="83" t="s">
        <v>171</v>
      </c>
      <c r="B610" s="83">
        <v>20</v>
      </c>
      <c r="C610" s="84">
        <v>1034.6570529099999</v>
      </c>
      <c r="D610" s="84">
        <v>999.22171001000004</v>
      </c>
      <c r="E610" s="84">
        <v>192.24909201</v>
      </c>
      <c r="F610" s="84">
        <v>192.24909201</v>
      </c>
    </row>
    <row r="611" spans="1:6" ht="12.75" customHeight="1" x14ac:dyDescent="0.2">
      <c r="A611" s="83" t="s">
        <v>171</v>
      </c>
      <c r="B611" s="83">
        <v>21</v>
      </c>
      <c r="C611" s="84">
        <v>1057.14930968</v>
      </c>
      <c r="D611" s="84">
        <v>1013.202359</v>
      </c>
      <c r="E611" s="84">
        <v>194.93895257</v>
      </c>
      <c r="F611" s="84">
        <v>194.93895257</v>
      </c>
    </row>
    <row r="612" spans="1:6" ht="12.75" customHeight="1" x14ac:dyDescent="0.2">
      <c r="A612" s="83" t="s">
        <v>171</v>
      </c>
      <c r="B612" s="83">
        <v>22</v>
      </c>
      <c r="C612" s="84">
        <v>1075.35365961</v>
      </c>
      <c r="D612" s="84">
        <v>1028.3778243700001</v>
      </c>
      <c r="E612" s="84">
        <v>197.85869442000001</v>
      </c>
      <c r="F612" s="84">
        <v>197.85869442000001</v>
      </c>
    </row>
    <row r="613" spans="1:6" ht="12.75" customHeight="1" x14ac:dyDescent="0.2">
      <c r="A613" s="83" t="s">
        <v>171</v>
      </c>
      <c r="B613" s="83">
        <v>23</v>
      </c>
      <c r="C613" s="84">
        <v>1098.0956483299999</v>
      </c>
      <c r="D613" s="84">
        <v>1052.1092681499999</v>
      </c>
      <c r="E613" s="84">
        <v>202.42459653</v>
      </c>
      <c r="F613" s="84">
        <v>202.42459653</v>
      </c>
    </row>
    <row r="614" spans="1:6" ht="12.75" customHeight="1" x14ac:dyDescent="0.2">
      <c r="A614" s="83" t="s">
        <v>171</v>
      </c>
      <c r="B614" s="83">
        <v>24</v>
      </c>
      <c r="C614" s="84">
        <v>1134.96705888</v>
      </c>
      <c r="D614" s="84">
        <v>1091.35661125</v>
      </c>
      <c r="E614" s="84">
        <v>209.97573958000001</v>
      </c>
      <c r="F614" s="84">
        <v>209.97573958000001</v>
      </c>
    </row>
    <row r="615" spans="1:6" ht="12.75" customHeight="1" x14ac:dyDescent="0.2">
      <c r="A615" s="83" t="s">
        <v>172</v>
      </c>
      <c r="B615" s="83">
        <v>1</v>
      </c>
      <c r="C615" s="84">
        <v>1190.02330153</v>
      </c>
      <c r="D615" s="84">
        <v>1161.02084599</v>
      </c>
      <c r="E615" s="84">
        <v>223.37905713000001</v>
      </c>
      <c r="F615" s="84">
        <v>223.37905713000001</v>
      </c>
    </row>
    <row r="616" spans="1:6" ht="12.75" customHeight="1" x14ac:dyDescent="0.2">
      <c r="A616" s="83" t="s">
        <v>172</v>
      </c>
      <c r="B616" s="83">
        <v>2</v>
      </c>
      <c r="C616" s="84">
        <v>1297.04608839</v>
      </c>
      <c r="D616" s="84">
        <v>1247.91804017</v>
      </c>
      <c r="E616" s="84">
        <v>240.09797596999999</v>
      </c>
      <c r="F616" s="84">
        <v>240.09797596999999</v>
      </c>
    </row>
    <row r="617" spans="1:6" ht="12.75" customHeight="1" x14ac:dyDescent="0.2">
      <c r="A617" s="83" t="s">
        <v>172</v>
      </c>
      <c r="B617" s="83">
        <v>3</v>
      </c>
      <c r="C617" s="84">
        <v>1290.1402157800001</v>
      </c>
      <c r="D617" s="84">
        <v>1247.2230822199999</v>
      </c>
      <c r="E617" s="84">
        <v>239.96426686999999</v>
      </c>
      <c r="F617" s="84">
        <v>239.96426686999999</v>
      </c>
    </row>
    <row r="618" spans="1:6" ht="12.75" customHeight="1" x14ac:dyDescent="0.2">
      <c r="A618" s="83" t="s">
        <v>172</v>
      </c>
      <c r="B618" s="83">
        <v>4</v>
      </c>
      <c r="C618" s="84">
        <v>1162.61920678</v>
      </c>
      <c r="D618" s="84">
        <v>1137.4714854599999</v>
      </c>
      <c r="E618" s="84">
        <v>218.84818762</v>
      </c>
      <c r="F618" s="84">
        <v>218.84818762</v>
      </c>
    </row>
    <row r="619" spans="1:6" ht="12.75" customHeight="1" x14ac:dyDescent="0.2">
      <c r="A619" s="83" t="s">
        <v>172</v>
      </c>
      <c r="B619" s="83">
        <v>5</v>
      </c>
      <c r="C619" s="84">
        <v>1158.0069480499999</v>
      </c>
      <c r="D619" s="84">
        <v>1132.9208099099999</v>
      </c>
      <c r="E619" s="84">
        <v>217.97264294999999</v>
      </c>
      <c r="F619" s="84">
        <v>217.97264294999999</v>
      </c>
    </row>
    <row r="620" spans="1:6" ht="12.75" customHeight="1" x14ac:dyDescent="0.2">
      <c r="A620" s="83" t="s">
        <v>172</v>
      </c>
      <c r="B620" s="83">
        <v>6</v>
      </c>
      <c r="C620" s="84">
        <v>1174.82909309</v>
      </c>
      <c r="D620" s="84">
        <v>1142.7230845900001</v>
      </c>
      <c r="E620" s="84">
        <v>219.85858916999999</v>
      </c>
      <c r="F620" s="84">
        <v>219.85858916999999</v>
      </c>
    </row>
    <row r="621" spans="1:6" ht="12.75" customHeight="1" x14ac:dyDescent="0.2">
      <c r="A621" s="83" t="s">
        <v>172</v>
      </c>
      <c r="B621" s="83">
        <v>7</v>
      </c>
      <c r="C621" s="84">
        <v>1246.0188874800001</v>
      </c>
      <c r="D621" s="84">
        <v>1205.9492327200001</v>
      </c>
      <c r="E621" s="84">
        <v>232.02322634999999</v>
      </c>
      <c r="F621" s="84">
        <v>232.02322634999999</v>
      </c>
    </row>
    <row r="622" spans="1:6" ht="12.75" customHeight="1" x14ac:dyDescent="0.2">
      <c r="A622" s="83" t="s">
        <v>172</v>
      </c>
      <c r="B622" s="83">
        <v>8</v>
      </c>
      <c r="C622" s="84">
        <v>1221.2542514199999</v>
      </c>
      <c r="D622" s="84">
        <v>1185.68732873</v>
      </c>
      <c r="E622" s="84">
        <v>228.12485964999999</v>
      </c>
      <c r="F622" s="84">
        <v>228.12485964999999</v>
      </c>
    </row>
    <row r="623" spans="1:6" ht="12.75" customHeight="1" x14ac:dyDescent="0.2">
      <c r="A623" s="83" t="s">
        <v>172</v>
      </c>
      <c r="B623" s="83">
        <v>9</v>
      </c>
      <c r="C623" s="84">
        <v>1151.8369301499999</v>
      </c>
      <c r="D623" s="84">
        <v>1120.0239795099999</v>
      </c>
      <c r="E623" s="84">
        <v>215.49130781</v>
      </c>
      <c r="F623" s="84">
        <v>215.49130781</v>
      </c>
    </row>
    <row r="624" spans="1:6" ht="12.75" customHeight="1" x14ac:dyDescent="0.2">
      <c r="A624" s="83" t="s">
        <v>172</v>
      </c>
      <c r="B624" s="83">
        <v>10</v>
      </c>
      <c r="C624" s="84">
        <v>1110.98843313</v>
      </c>
      <c r="D624" s="84">
        <v>1080.31401491</v>
      </c>
      <c r="E624" s="84">
        <v>207.85115691999999</v>
      </c>
      <c r="F624" s="84">
        <v>207.85115691999999</v>
      </c>
    </row>
    <row r="625" spans="1:6" ht="12.75" customHeight="1" x14ac:dyDescent="0.2">
      <c r="A625" s="83" t="s">
        <v>172</v>
      </c>
      <c r="B625" s="83">
        <v>11</v>
      </c>
      <c r="C625" s="84">
        <v>1109.5754422699999</v>
      </c>
      <c r="D625" s="84">
        <v>1078.5378956500001</v>
      </c>
      <c r="E625" s="84">
        <v>207.50943365000001</v>
      </c>
      <c r="F625" s="84">
        <v>207.50943365000001</v>
      </c>
    </row>
    <row r="626" spans="1:6" ht="12.75" customHeight="1" x14ac:dyDescent="0.2">
      <c r="A626" s="83" t="s">
        <v>172</v>
      </c>
      <c r="B626" s="83">
        <v>12</v>
      </c>
      <c r="C626" s="84">
        <v>1125.7478897799999</v>
      </c>
      <c r="D626" s="84">
        <v>1095.1462157000001</v>
      </c>
      <c r="E626" s="84">
        <v>210.70485506</v>
      </c>
      <c r="F626" s="84">
        <v>210.70485506</v>
      </c>
    </row>
    <row r="627" spans="1:6" ht="12.75" customHeight="1" x14ac:dyDescent="0.2">
      <c r="A627" s="83" t="s">
        <v>172</v>
      </c>
      <c r="B627" s="83">
        <v>13</v>
      </c>
      <c r="C627" s="84">
        <v>1140.3752362800001</v>
      </c>
      <c r="D627" s="84">
        <v>1108.4173970899999</v>
      </c>
      <c r="E627" s="84">
        <v>213.25821489</v>
      </c>
      <c r="F627" s="84">
        <v>213.25821489</v>
      </c>
    </row>
    <row r="628" spans="1:6" ht="12.75" customHeight="1" x14ac:dyDescent="0.2">
      <c r="A628" s="83" t="s">
        <v>172</v>
      </c>
      <c r="B628" s="83">
        <v>14</v>
      </c>
      <c r="C628" s="84">
        <v>1140.9265345399999</v>
      </c>
      <c r="D628" s="84">
        <v>1107.85030706</v>
      </c>
      <c r="E628" s="84">
        <v>213.14910742999999</v>
      </c>
      <c r="F628" s="84">
        <v>213.14910742999999</v>
      </c>
    </row>
    <row r="629" spans="1:6" ht="12.75" customHeight="1" x14ac:dyDescent="0.2">
      <c r="A629" s="83" t="s">
        <v>172</v>
      </c>
      <c r="B629" s="83">
        <v>15</v>
      </c>
      <c r="C629" s="84">
        <v>1137.2561380100001</v>
      </c>
      <c r="D629" s="84">
        <v>1103.5096049399999</v>
      </c>
      <c r="E629" s="84">
        <v>212.31396140000001</v>
      </c>
      <c r="F629" s="84">
        <v>212.31396140000001</v>
      </c>
    </row>
    <row r="630" spans="1:6" ht="12.75" customHeight="1" x14ac:dyDescent="0.2">
      <c r="A630" s="83" t="s">
        <v>172</v>
      </c>
      <c r="B630" s="83">
        <v>16</v>
      </c>
      <c r="C630" s="84">
        <v>1138.1940967600001</v>
      </c>
      <c r="D630" s="84">
        <v>1105.4530866499999</v>
      </c>
      <c r="E630" s="84">
        <v>212.68788502000001</v>
      </c>
      <c r="F630" s="84">
        <v>212.68788502000001</v>
      </c>
    </row>
    <row r="631" spans="1:6" ht="12.75" customHeight="1" x14ac:dyDescent="0.2">
      <c r="A631" s="83" t="s">
        <v>172</v>
      </c>
      <c r="B631" s="83">
        <v>17</v>
      </c>
      <c r="C631" s="84">
        <v>1131.6528104399999</v>
      </c>
      <c r="D631" s="84">
        <v>1097.03148317</v>
      </c>
      <c r="E631" s="84">
        <v>211.06757832</v>
      </c>
      <c r="F631" s="84">
        <v>211.06757832</v>
      </c>
    </row>
    <row r="632" spans="1:6" ht="12.75" customHeight="1" x14ac:dyDescent="0.2">
      <c r="A632" s="83" t="s">
        <v>172</v>
      </c>
      <c r="B632" s="83">
        <v>18</v>
      </c>
      <c r="C632" s="84">
        <v>1113.96207233</v>
      </c>
      <c r="D632" s="84">
        <v>1080.8244729999999</v>
      </c>
      <c r="E632" s="84">
        <v>207.94936845999999</v>
      </c>
      <c r="F632" s="84">
        <v>207.94936845999999</v>
      </c>
    </row>
    <row r="633" spans="1:6" ht="12.75" customHeight="1" x14ac:dyDescent="0.2">
      <c r="A633" s="83" t="s">
        <v>172</v>
      </c>
      <c r="B633" s="83">
        <v>19</v>
      </c>
      <c r="C633" s="84">
        <v>1110.93869219</v>
      </c>
      <c r="D633" s="84">
        <v>1086.6308435599999</v>
      </c>
      <c r="E633" s="84">
        <v>209.06650739</v>
      </c>
      <c r="F633" s="84">
        <v>209.06650739</v>
      </c>
    </row>
    <row r="634" spans="1:6" ht="12.75" customHeight="1" x14ac:dyDescent="0.2">
      <c r="A634" s="83" t="s">
        <v>172</v>
      </c>
      <c r="B634" s="83">
        <v>20</v>
      </c>
      <c r="C634" s="84">
        <v>1145.49268183</v>
      </c>
      <c r="D634" s="84">
        <v>1107.2003103899999</v>
      </c>
      <c r="E634" s="84">
        <v>213.02404883</v>
      </c>
      <c r="F634" s="84">
        <v>213.02404883</v>
      </c>
    </row>
    <row r="635" spans="1:6" ht="12.75" customHeight="1" x14ac:dyDescent="0.2">
      <c r="A635" s="83" t="s">
        <v>172</v>
      </c>
      <c r="B635" s="83">
        <v>21</v>
      </c>
      <c r="C635" s="84">
        <v>1103.67625978</v>
      </c>
      <c r="D635" s="84">
        <v>1073.47082877</v>
      </c>
      <c r="E635" s="84">
        <v>206.53453589</v>
      </c>
      <c r="F635" s="84">
        <v>206.53453589</v>
      </c>
    </row>
    <row r="636" spans="1:6" ht="12.75" customHeight="1" x14ac:dyDescent="0.2">
      <c r="A636" s="83" t="s">
        <v>172</v>
      </c>
      <c r="B636" s="83">
        <v>22</v>
      </c>
      <c r="C636" s="84">
        <v>1125.24294358</v>
      </c>
      <c r="D636" s="84">
        <v>1094.66089642</v>
      </c>
      <c r="E636" s="84">
        <v>210.61148019999999</v>
      </c>
      <c r="F636" s="84">
        <v>210.61148019999999</v>
      </c>
    </row>
    <row r="637" spans="1:6" ht="12.75" customHeight="1" x14ac:dyDescent="0.2">
      <c r="A637" s="83" t="s">
        <v>172</v>
      </c>
      <c r="B637" s="83">
        <v>23</v>
      </c>
      <c r="C637" s="84">
        <v>1136.42217757</v>
      </c>
      <c r="D637" s="84">
        <v>1119.2170956</v>
      </c>
      <c r="E637" s="84">
        <v>215.33606429</v>
      </c>
      <c r="F637" s="84">
        <v>215.33606429</v>
      </c>
    </row>
    <row r="638" spans="1:6" ht="12.75" customHeight="1" x14ac:dyDescent="0.2">
      <c r="A638" s="83" t="s">
        <v>172</v>
      </c>
      <c r="B638" s="83">
        <v>24</v>
      </c>
      <c r="C638" s="84">
        <v>1188.3000504300001</v>
      </c>
      <c r="D638" s="84">
        <v>1162.5927360999999</v>
      </c>
      <c r="E638" s="84">
        <v>223.68148694999999</v>
      </c>
      <c r="F638" s="84">
        <v>223.68148694999999</v>
      </c>
    </row>
    <row r="639" spans="1:6" ht="12.75" customHeight="1" x14ac:dyDescent="0.2">
      <c r="A639" s="83" t="s">
        <v>173</v>
      </c>
      <c r="B639" s="83">
        <v>1</v>
      </c>
      <c r="C639" s="84">
        <v>1164.81272758</v>
      </c>
      <c r="D639" s="84">
        <v>1139.8299200199999</v>
      </c>
      <c r="E639" s="84">
        <v>219.30194768000001</v>
      </c>
      <c r="F639" s="84">
        <v>219.30194768000001</v>
      </c>
    </row>
    <row r="640" spans="1:6" ht="12.75" customHeight="1" x14ac:dyDescent="0.2">
      <c r="A640" s="83" t="s">
        <v>173</v>
      </c>
      <c r="B640" s="83">
        <v>2</v>
      </c>
      <c r="C640" s="84">
        <v>1164.32097122</v>
      </c>
      <c r="D640" s="84">
        <v>1146.0670814</v>
      </c>
      <c r="E640" s="84">
        <v>220.50197025</v>
      </c>
      <c r="F640" s="84">
        <v>220.50197025</v>
      </c>
    </row>
    <row r="641" spans="1:6" ht="12.75" customHeight="1" x14ac:dyDescent="0.2">
      <c r="A641" s="83" t="s">
        <v>173</v>
      </c>
      <c r="B641" s="83">
        <v>3</v>
      </c>
      <c r="C641" s="84">
        <v>1181.15287263</v>
      </c>
      <c r="D641" s="84">
        <v>1155.99459529</v>
      </c>
      <c r="E641" s="84">
        <v>222.41201235</v>
      </c>
      <c r="F641" s="84">
        <v>222.41201235</v>
      </c>
    </row>
    <row r="642" spans="1:6" ht="12.75" customHeight="1" x14ac:dyDescent="0.2">
      <c r="A642" s="83" t="s">
        <v>173</v>
      </c>
      <c r="B642" s="83">
        <v>4</v>
      </c>
      <c r="C642" s="84">
        <v>1188.0993591199999</v>
      </c>
      <c r="D642" s="84">
        <v>1165.6662458200001</v>
      </c>
      <c r="E642" s="84">
        <v>224.27282664000001</v>
      </c>
      <c r="F642" s="84">
        <v>224.27282664000001</v>
      </c>
    </row>
    <row r="643" spans="1:6" ht="12.75" customHeight="1" x14ac:dyDescent="0.2">
      <c r="A643" s="83" t="s">
        <v>173</v>
      </c>
      <c r="B643" s="83">
        <v>5</v>
      </c>
      <c r="C643" s="84">
        <v>1186.84298309</v>
      </c>
      <c r="D643" s="84">
        <v>1162.4549439299999</v>
      </c>
      <c r="E643" s="84">
        <v>223.65497590000001</v>
      </c>
      <c r="F643" s="84">
        <v>223.65497590000001</v>
      </c>
    </row>
    <row r="644" spans="1:6" ht="12.75" customHeight="1" x14ac:dyDescent="0.2">
      <c r="A644" s="83" t="s">
        <v>173</v>
      </c>
      <c r="B644" s="83">
        <v>6</v>
      </c>
      <c r="C644" s="84">
        <v>1168.8806780699999</v>
      </c>
      <c r="D644" s="84">
        <v>1150.6316353100001</v>
      </c>
      <c r="E644" s="84">
        <v>221.38018510000001</v>
      </c>
      <c r="F644" s="84">
        <v>221.38018510000001</v>
      </c>
    </row>
    <row r="645" spans="1:6" ht="12.75" customHeight="1" x14ac:dyDescent="0.2">
      <c r="A645" s="83" t="s">
        <v>173</v>
      </c>
      <c r="B645" s="83">
        <v>7</v>
      </c>
      <c r="C645" s="84">
        <v>1191.77083146</v>
      </c>
      <c r="D645" s="84">
        <v>1160.59453214</v>
      </c>
      <c r="E645" s="84">
        <v>223.29703484000001</v>
      </c>
      <c r="F645" s="84">
        <v>223.29703484000001</v>
      </c>
    </row>
    <row r="646" spans="1:6" ht="12.75" customHeight="1" x14ac:dyDescent="0.2">
      <c r="A646" s="83" t="s">
        <v>173</v>
      </c>
      <c r="B646" s="83">
        <v>8</v>
      </c>
      <c r="C646" s="84">
        <v>1146.9016930099999</v>
      </c>
      <c r="D646" s="84">
        <v>1110.4435732300001</v>
      </c>
      <c r="E646" s="84">
        <v>213.64804881000001</v>
      </c>
      <c r="F646" s="84">
        <v>213.64804881000001</v>
      </c>
    </row>
    <row r="647" spans="1:6" ht="12.75" customHeight="1" x14ac:dyDescent="0.2">
      <c r="A647" s="83" t="s">
        <v>173</v>
      </c>
      <c r="B647" s="83">
        <v>9</v>
      </c>
      <c r="C647" s="84">
        <v>1096.40818909</v>
      </c>
      <c r="D647" s="84">
        <v>1066.6018611899999</v>
      </c>
      <c r="E647" s="84">
        <v>205.21295452999999</v>
      </c>
      <c r="F647" s="84">
        <v>205.21295452999999</v>
      </c>
    </row>
    <row r="648" spans="1:6" ht="12.75" customHeight="1" x14ac:dyDescent="0.2">
      <c r="A648" s="83" t="s">
        <v>173</v>
      </c>
      <c r="B648" s="83">
        <v>10</v>
      </c>
      <c r="C648" s="84">
        <v>1098.2865859000001</v>
      </c>
      <c r="D648" s="84">
        <v>1071.5843935299999</v>
      </c>
      <c r="E648" s="84">
        <v>206.17158795</v>
      </c>
      <c r="F648" s="84">
        <v>206.17158795</v>
      </c>
    </row>
    <row r="649" spans="1:6" ht="12.75" customHeight="1" x14ac:dyDescent="0.2">
      <c r="A649" s="83" t="s">
        <v>173</v>
      </c>
      <c r="B649" s="83">
        <v>11</v>
      </c>
      <c r="C649" s="84">
        <v>1101.69238262</v>
      </c>
      <c r="D649" s="84">
        <v>1073.71463711</v>
      </c>
      <c r="E649" s="84">
        <v>206.58144433000001</v>
      </c>
      <c r="F649" s="84">
        <v>206.58144433000001</v>
      </c>
    </row>
    <row r="650" spans="1:6" ht="12.75" customHeight="1" x14ac:dyDescent="0.2">
      <c r="A650" s="83" t="s">
        <v>173</v>
      </c>
      <c r="B650" s="83">
        <v>12</v>
      </c>
      <c r="C650" s="84">
        <v>1096.1806866300001</v>
      </c>
      <c r="D650" s="84">
        <v>1067.66647975</v>
      </c>
      <c r="E650" s="84">
        <v>205.41778590000001</v>
      </c>
      <c r="F650" s="84">
        <v>205.41778590000001</v>
      </c>
    </row>
    <row r="651" spans="1:6" ht="12.75" customHeight="1" x14ac:dyDescent="0.2">
      <c r="A651" s="83" t="s">
        <v>173</v>
      </c>
      <c r="B651" s="83">
        <v>13</v>
      </c>
      <c r="C651" s="84">
        <v>1105.18556526</v>
      </c>
      <c r="D651" s="84">
        <v>1071.2654107799999</v>
      </c>
      <c r="E651" s="84">
        <v>206.11021604000001</v>
      </c>
      <c r="F651" s="84">
        <v>206.11021604000001</v>
      </c>
    </row>
    <row r="652" spans="1:6" ht="12.75" customHeight="1" x14ac:dyDescent="0.2">
      <c r="A652" s="83" t="s">
        <v>173</v>
      </c>
      <c r="B652" s="83">
        <v>14</v>
      </c>
      <c r="C652" s="84">
        <v>1105.08933755</v>
      </c>
      <c r="D652" s="84">
        <v>1074.11439606</v>
      </c>
      <c r="E652" s="84">
        <v>206.65835748000001</v>
      </c>
      <c r="F652" s="84">
        <v>206.65835748000001</v>
      </c>
    </row>
    <row r="653" spans="1:6" ht="12.75" customHeight="1" x14ac:dyDescent="0.2">
      <c r="A653" s="83" t="s">
        <v>173</v>
      </c>
      <c r="B653" s="83">
        <v>15</v>
      </c>
      <c r="C653" s="84">
        <v>1123.8544097700001</v>
      </c>
      <c r="D653" s="84">
        <v>1092.64309729</v>
      </c>
      <c r="E653" s="84">
        <v>210.22325799999999</v>
      </c>
      <c r="F653" s="84">
        <v>210.22325799999999</v>
      </c>
    </row>
    <row r="654" spans="1:6" ht="12.75" customHeight="1" x14ac:dyDescent="0.2">
      <c r="A654" s="83" t="s">
        <v>173</v>
      </c>
      <c r="B654" s="83">
        <v>16</v>
      </c>
      <c r="C654" s="84">
        <v>1123.4960888000001</v>
      </c>
      <c r="D654" s="84">
        <v>1093.8160945499999</v>
      </c>
      <c r="E654" s="84">
        <v>210.4489413</v>
      </c>
      <c r="F654" s="84">
        <v>210.4489413</v>
      </c>
    </row>
    <row r="655" spans="1:6" ht="12.75" customHeight="1" x14ac:dyDescent="0.2">
      <c r="A655" s="83" t="s">
        <v>173</v>
      </c>
      <c r="B655" s="83">
        <v>17</v>
      </c>
      <c r="C655" s="84">
        <v>1107.8061478699999</v>
      </c>
      <c r="D655" s="84">
        <v>1075.38012527</v>
      </c>
      <c r="E655" s="84">
        <v>206.90188230999999</v>
      </c>
      <c r="F655" s="84">
        <v>206.90188230999999</v>
      </c>
    </row>
    <row r="656" spans="1:6" ht="12.75" customHeight="1" x14ac:dyDescent="0.2">
      <c r="A656" s="83" t="s">
        <v>173</v>
      </c>
      <c r="B656" s="83">
        <v>18</v>
      </c>
      <c r="C656" s="84">
        <v>1079.1102408700001</v>
      </c>
      <c r="D656" s="84">
        <v>1047.51161536</v>
      </c>
      <c r="E656" s="84">
        <v>201.54001349000001</v>
      </c>
      <c r="F656" s="84">
        <v>201.54001349000001</v>
      </c>
    </row>
    <row r="657" spans="1:6" ht="12.75" customHeight="1" x14ac:dyDescent="0.2">
      <c r="A657" s="83" t="s">
        <v>173</v>
      </c>
      <c r="B657" s="83">
        <v>19</v>
      </c>
      <c r="C657" s="84">
        <v>1096.6735025999999</v>
      </c>
      <c r="D657" s="84">
        <v>1059.06067717</v>
      </c>
      <c r="E657" s="84">
        <v>203.76203952</v>
      </c>
      <c r="F657" s="84">
        <v>203.76203952</v>
      </c>
    </row>
    <row r="658" spans="1:6" ht="12.75" customHeight="1" x14ac:dyDescent="0.2">
      <c r="A658" s="83" t="s">
        <v>173</v>
      </c>
      <c r="B658" s="83">
        <v>20</v>
      </c>
      <c r="C658" s="84">
        <v>1103.3223033899999</v>
      </c>
      <c r="D658" s="84">
        <v>1071.2136739600001</v>
      </c>
      <c r="E658" s="84">
        <v>206.10026192999999</v>
      </c>
      <c r="F658" s="84">
        <v>206.10026192999999</v>
      </c>
    </row>
    <row r="659" spans="1:6" ht="12.75" customHeight="1" x14ac:dyDescent="0.2">
      <c r="A659" s="83" t="s">
        <v>173</v>
      </c>
      <c r="B659" s="83">
        <v>21</v>
      </c>
      <c r="C659" s="84">
        <v>1111.5332155999999</v>
      </c>
      <c r="D659" s="84">
        <v>1062.21730869</v>
      </c>
      <c r="E659" s="84">
        <v>204.36937173999999</v>
      </c>
      <c r="F659" s="84">
        <v>204.36937173999999</v>
      </c>
    </row>
    <row r="660" spans="1:6" ht="12.75" customHeight="1" x14ac:dyDescent="0.2">
      <c r="A660" s="83" t="s">
        <v>173</v>
      </c>
      <c r="B660" s="83">
        <v>22</v>
      </c>
      <c r="C660" s="84">
        <v>1107.75020251</v>
      </c>
      <c r="D660" s="84">
        <v>1054.9414859399999</v>
      </c>
      <c r="E660" s="84">
        <v>202.96951193000001</v>
      </c>
      <c r="F660" s="84">
        <v>202.96951193000001</v>
      </c>
    </row>
    <row r="661" spans="1:6" ht="12.75" customHeight="1" x14ac:dyDescent="0.2">
      <c r="A661" s="83" t="s">
        <v>173</v>
      </c>
      <c r="B661" s="83">
        <v>23</v>
      </c>
      <c r="C661" s="84">
        <v>1091.9016082000001</v>
      </c>
      <c r="D661" s="84">
        <v>1041.73912475</v>
      </c>
      <c r="E661" s="84">
        <v>200.42939303</v>
      </c>
      <c r="F661" s="84">
        <v>200.42939303</v>
      </c>
    </row>
    <row r="662" spans="1:6" ht="12.75" customHeight="1" x14ac:dyDescent="0.2">
      <c r="A662" s="83" t="s">
        <v>173</v>
      </c>
      <c r="B662" s="83">
        <v>24</v>
      </c>
      <c r="C662" s="84">
        <v>1093.59617869</v>
      </c>
      <c r="D662" s="84">
        <v>1043.3468943600001</v>
      </c>
      <c r="E662" s="84">
        <v>200.73872603000001</v>
      </c>
      <c r="F662" s="84">
        <v>200.73872603000001</v>
      </c>
    </row>
    <row r="663" spans="1:6" ht="12.75" customHeight="1" x14ac:dyDescent="0.2">
      <c r="A663" s="83" t="s">
        <v>174</v>
      </c>
      <c r="B663" s="83">
        <v>1</v>
      </c>
      <c r="C663" s="84">
        <v>1097.0709595400001</v>
      </c>
      <c r="D663" s="84">
        <v>1069.1674958200001</v>
      </c>
      <c r="E663" s="84">
        <v>205.70657965000001</v>
      </c>
      <c r="F663" s="84">
        <v>205.70657965000001</v>
      </c>
    </row>
    <row r="664" spans="1:6" ht="12.75" customHeight="1" x14ac:dyDescent="0.2">
      <c r="A664" s="83" t="s">
        <v>174</v>
      </c>
      <c r="B664" s="83">
        <v>2</v>
      </c>
      <c r="C664" s="84">
        <v>1167.3592275599999</v>
      </c>
      <c r="D664" s="84">
        <v>1122.7276057399999</v>
      </c>
      <c r="E664" s="84">
        <v>216.01148234999999</v>
      </c>
      <c r="F664" s="84">
        <v>216.01148234999999</v>
      </c>
    </row>
    <row r="665" spans="1:6" ht="12.75" customHeight="1" x14ac:dyDescent="0.2">
      <c r="A665" s="83" t="s">
        <v>174</v>
      </c>
      <c r="B665" s="83">
        <v>3</v>
      </c>
      <c r="C665" s="84">
        <v>1154.3679936200001</v>
      </c>
      <c r="D665" s="84">
        <v>1104.5174466200001</v>
      </c>
      <c r="E665" s="84">
        <v>212.50786896</v>
      </c>
      <c r="F665" s="84">
        <v>212.50786896</v>
      </c>
    </row>
    <row r="666" spans="1:6" ht="12.75" customHeight="1" x14ac:dyDescent="0.2">
      <c r="A666" s="83" t="s">
        <v>174</v>
      </c>
      <c r="B666" s="83">
        <v>4</v>
      </c>
      <c r="C666" s="84">
        <v>1161.66966164</v>
      </c>
      <c r="D666" s="84">
        <v>1119.1792261799999</v>
      </c>
      <c r="E666" s="84">
        <v>215.32877826000001</v>
      </c>
      <c r="F666" s="84">
        <v>215.32877826000001</v>
      </c>
    </row>
    <row r="667" spans="1:6" ht="12.75" customHeight="1" x14ac:dyDescent="0.2">
      <c r="A667" s="83" t="s">
        <v>174</v>
      </c>
      <c r="B667" s="83">
        <v>5</v>
      </c>
      <c r="C667" s="84">
        <v>1154.4148970399999</v>
      </c>
      <c r="D667" s="84">
        <v>1113.37596242</v>
      </c>
      <c r="E667" s="84">
        <v>214.21223707999999</v>
      </c>
      <c r="F667" s="84">
        <v>214.21223707999999</v>
      </c>
    </row>
    <row r="668" spans="1:6" ht="12.75" customHeight="1" x14ac:dyDescent="0.2">
      <c r="A668" s="83" t="s">
        <v>174</v>
      </c>
      <c r="B668" s="83">
        <v>6</v>
      </c>
      <c r="C668" s="84">
        <v>1123.05868706</v>
      </c>
      <c r="D668" s="84">
        <v>1082.86598716</v>
      </c>
      <c r="E668" s="84">
        <v>208.34215341000001</v>
      </c>
      <c r="F668" s="84">
        <v>208.34215341000001</v>
      </c>
    </row>
    <row r="669" spans="1:6" ht="12.75" customHeight="1" x14ac:dyDescent="0.2">
      <c r="A669" s="83" t="s">
        <v>174</v>
      </c>
      <c r="B669" s="83">
        <v>7</v>
      </c>
      <c r="C669" s="84">
        <v>1154.9388075500001</v>
      </c>
      <c r="D669" s="84">
        <v>1109.95176092</v>
      </c>
      <c r="E669" s="84">
        <v>213.55342469999999</v>
      </c>
      <c r="F669" s="84">
        <v>213.55342469999999</v>
      </c>
    </row>
    <row r="670" spans="1:6" ht="12.75" customHeight="1" x14ac:dyDescent="0.2">
      <c r="A670" s="83" t="s">
        <v>174</v>
      </c>
      <c r="B670" s="83">
        <v>8</v>
      </c>
      <c r="C670" s="84">
        <v>1150.09501559</v>
      </c>
      <c r="D670" s="84">
        <v>1112.4903553500001</v>
      </c>
      <c r="E670" s="84">
        <v>214.04184731000001</v>
      </c>
      <c r="F670" s="84">
        <v>214.04184731000001</v>
      </c>
    </row>
    <row r="671" spans="1:6" ht="12.75" customHeight="1" x14ac:dyDescent="0.2">
      <c r="A671" s="83" t="s">
        <v>174</v>
      </c>
      <c r="B671" s="83">
        <v>9</v>
      </c>
      <c r="C671" s="84">
        <v>1122.7500202900001</v>
      </c>
      <c r="D671" s="84">
        <v>1092.3412821899999</v>
      </c>
      <c r="E671" s="84">
        <v>210.16518912000001</v>
      </c>
      <c r="F671" s="84">
        <v>210.16518912000001</v>
      </c>
    </row>
    <row r="672" spans="1:6" ht="12.75" customHeight="1" x14ac:dyDescent="0.2">
      <c r="A672" s="83" t="s">
        <v>174</v>
      </c>
      <c r="B672" s="83">
        <v>10</v>
      </c>
      <c r="C672" s="84">
        <v>1149.0985122500001</v>
      </c>
      <c r="D672" s="84">
        <v>1113.5923572199999</v>
      </c>
      <c r="E672" s="84">
        <v>214.25387118</v>
      </c>
      <c r="F672" s="84">
        <v>214.25387118</v>
      </c>
    </row>
    <row r="673" spans="1:6" ht="12.75" customHeight="1" x14ac:dyDescent="0.2">
      <c r="A673" s="83" t="s">
        <v>174</v>
      </c>
      <c r="B673" s="83">
        <v>11</v>
      </c>
      <c r="C673" s="84">
        <v>1140.8969226199999</v>
      </c>
      <c r="D673" s="84">
        <v>1114.7642097999999</v>
      </c>
      <c r="E673" s="84">
        <v>214.47933424999999</v>
      </c>
      <c r="F673" s="84">
        <v>214.47933424999999</v>
      </c>
    </row>
    <row r="674" spans="1:6" ht="12.75" customHeight="1" x14ac:dyDescent="0.2">
      <c r="A674" s="83" t="s">
        <v>174</v>
      </c>
      <c r="B674" s="83">
        <v>12</v>
      </c>
      <c r="C674" s="84">
        <v>1131.6466660900001</v>
      </c>
      <c r="D674" s="84">
        <v>1109.94419391</v>
      </c>
      <c r="E674" s="84">
        <v>213.55196882000001</v>
      </c>
      <c r="F674" s="84">
        <v>213.55196882000001</v>
      </c>
    </row>
    <row r="675" spans="1:6" ht="12.75" customHeight="1" x14ac:dyDescent="0.2">
      <c r="A675" s="83" t="s">
        <v>174</v>
      </c>
      <c r="B675" s="83">
        <v>13</v>
      </c>
      <c r="C675" s="84">
        <v>1120.73026901</v>
      </c>
      <c r="D675" s="84">
        <v>1095.78579782</v>
      </c>
      <c r="E675" s="84">
        <v>210.82790992</v>
      </c>
      <c r="F675" s="84">
        <v>210.82790992</v>
      </c>
    </row>
    <row r="676" spans="1:6" ht="12.75" customHeight="1" x14ac:dyDescent="0.2">
      <c r="A676" s="83" t="s">
        <v>174</v>
      </c>
      <c r="B676" s="83">
        <v>14</v>
      </c>
      <c r="C676" s="84">
        <v>1117.04125512</v>
      </c>
      <c r="D676" s="84">
        <v>1092.05038382</v>
      </c>
      <c r="E676" s="84">
        <v>210.10922062</v>
      </c>
      <c r="F676" s="84">
        <v>210.10922062</v>
      </c>
    </row>
    <row r="677" spans="1:6" ht="12.75" customHeight="1" x14ac:dyDescent="0.2">
      <c r="A677" s="83" t="s">
        <v>174</v>
      </c>
      <c r="B677" s="83">
        <v>15</v>
      </c>
      <c r="C677" s="84">
        <v>1103.54207731</v>
      </c>
      <c r="D677" s="84">
        <v>1085.1004145500001</v>
      </c>
      <c r="E677" s="84">
        <v>208.77205463000001</v>
      </c>
      <c r="F677" s="84">
        <v>208.77205463000001</v>
      </c>
    </row>
    <row r="678" spans="1:6" ht="12.75" customHeight="1" x14ac:dyDescent="0.2">
      <c r="A678" s="83" t="s">
        <v>174</v>
      </c>
      <c r="B678" s="83">
        <v>16</v>
      </c>
      <c r="C678" s="84">
        <v>1108.14688935</v>
      </c>
      <c r="D678" s="84">
        <v>1083.31305176</v>
      </c>
      <c r="E678" s="84">
        <v>208.42816812000001</v>
      </c>
      <c r="F678" s="84">
        <v>208.42816812000001</v>
      </c>
    </row>
    <row r="679" spans="1:6" ht="12.75" customHeight="1" x14ac:dyDescent="0.2">
      <c r="A679" s="83" t="s">
        <v>174</v>
      </c>
      <c r="B679" s="83">
        <v>17</v>
      </c>
      <c r="C679" s="84">
        <v>1109.2629103199999</v>
      </c>
      <c r="D679" s="84">
        <v>1080.11726419</v>
      </c>
      <c r="E679" s="84">
        <v>207.81330231000001</v>
      </c>
      <c r="F679" s="84">
        <v>207.81330231000001</v>
      </c>
    </row>
    <row r="680" spans="1:6" ht="12.75" customHeight="1" x14ac:dyDescent="0.2">
      <c r="A680" s="83" t="s">
        <v>174</v>
      </c>
      <c r="B680" s="83">
        <v>18</v>
      </c>
      <c r="C680" s="84">
        <v>1121.0833281099999</v>
      </c>
      <c r="D680" s="84">
        <v>1094.23500982</v>
      </c>
      <c r="E680" s="84">
        <v>210.52954011</v>
      </c>
      <c r="F680" s="84">
        <v>210.52954011</v>
      </c>
    </row>
    <row r="681" spans="1:6" ht="12.75" customHeight="1" x14ac:dyDescent="0.2">
      <c r="A681" s="83" t="s">
        <v>174</v>
      </c>
      <c r="B681" s="83">
        <v>19</v>
      </c>
      <c r="C681" s="84">
        <v>1125.25823193</v>
      </c>
      <c r="D681" s="84">
        <v>1095.70104446</v>
      </c>
      <c r="E681" s="84">
        <v>210.81160346999999</v>
      </c>
      <c r="F681" s="84">
        <v>210.81160346999999</v>
      </c>
    </row>
    <row r="682" spans="1:6" ht="12.75" customHeight="1" x14ac:dyDescent="0.2">
      <c r="A682" s="83" t="s">
        <v>174</v>
      </c>
      <c r="B682" s="83">
        <v>20</v>
      </c>
      <c r="C682" s="84">
        <v>1125.2598950399999</v>
      </c>
      <c r="D682" s="84">
        <v>1101.62398942</v>
      </c>
      <c r="E682" s="84">
        <v>211.95117117000001</v>
      </c>
      <c r="F682" s="84">
        <v>211.95117117000001</v>
      </c>
    </row>
    <row r="683" spans="1:6" ht="12.75" customHeight="1" x14ac:dyDescent="0.2">
      <c r="A683" s="83" t="s">
        <v>174</v>
      </c>
      <c r="B683" s="83">
        <v>21</v>
      </c>
      <c r="C683" s="84">
        <v>1133.22830062</v>
      </c>
      <c r="D683" s="84">
        <v>1102.5195644</v>
      </c>
      <c r="E683" s="84">
        <v>212.12347875</v>
      </c>
      <c r="F683" s="84">
        <v>212.12347875</v>
      </c>
    </row>
    <row r="684" spans="1:6" ht="12.75" customHeight="1" x14ac:dyDescent="0.2">
      <c r="A684" s="83" t="s">
        <v>174</v>
      </c>
      <c r="B684" s="83">
        <v>22</v>
      </c>
      <c r="C684" s="84">
        <v>1130.0486875700001</v>
      </c>
      <c r="D684" s="84">
        <v>1108.1814052300001</v>
      </c>
      <c r="E684" s="84">
        <v>213.21281033</v>
      </c>
      <c r="F684" s="84">
        <v>213.21281033</v>
      </c>
    </row>
    <row r="685" spans="1:6" ht="12.75" customHeight="1" x14ac:dyDescent="0.2">
      <c r="A685" s="83" t="s">
        <v>174</v>
      </c>
      <c r="B685" s="83">
        <v>23</v>
      </c>
      <c r="C685" s="84">
        <v>1109.2226049000001</v>
      </c>
      <c r="D685" s="84">
        <v>1087.4473082300001</v>
      </c>
      <c r="E685" s="84">
        <v>209.22359424000001</v>
      </c>
      <c r="F685" s="84">
        <v>209.22359424000001</v>
      </c>
    </row>
    <row r="686" spans="1:6" ht="12.75" customHeight="1" x14ac:dyDescent="0.2">
      <c r="A686" s="83" t="s">
        <v>174</v>
      </c>
      <c r="B686" s="83">
        <v>24</v>
      </c>
      <c r="C686" s="84">
        <v>1114.3773018500001</v>
      </c>
      <c r="D686" s="84">
        <v>1091.0336967200001</v>
      </c>
      <c r="E686" s="84">
        <v>209.91361119999999</v>
      </c>
      <c r="F686" s="84">
        <v>209.91361119999999</v>
      </c>
    </row>
    <row r="687" spans="1:6" ht="12.75" customHeight="1" x14ac:dyDescent="0.2">
      <c r="A687" s="83" t="s">
        <v>175</v>
      </c>
      <c r="B687" s="83">
        <v>1</v>
      </c>
      <c r="C687" s="84">
        <v>1125.2403709800001</v>
      </c>
      <c r="D687" s="84">
        <v>1104.5259191</v>
      </c>
      <c r="E687" s="84">
        <v>212.50949906</v>
      </c>
      <c r="F687" s="84">
        <v>212.50949906</v>
      </c>
    </row>
    <row r="688" spans="1:6" ht="12.75" customHeight="1" x14ac:dyDescent="0.2">
      <c r="A688" s="83" t="s">
        <v>175</v>
      </c>
      <c r="B688" s="83">
        <v>2</v>
      </c>
      <c r="C688" s="84">
        <v>1184.65214778</v>
      </c>
      <c r="D688" s="84">
        <v>1162.2152067699999</v>
      </c>
      <c r="E688" s="84">
        <v>223.60885074999999</v>
      </c>
      <c r="F688" s="84">
        <v>223.60885074999999</v>
      </c>
    </row>
    <row r="689" spans="1:6" ht="12.75" customHeight="1" x14ac:dyDescent="0.2">
      <c r="A689" s="83" t="s">
        <v>175</v>
      </c>
      <c r="B689" s="83">
        <v>3</v>
      </c>
      <c r="C689" s="84">
        <v>1133.38107455</v>
      </c>
      <c r="D689" s="84">
        <v>1108.9139897499999</v>
      </c>
      <c r="E689" s="84">
        <v>213.35375873999999</v>
      </c>
      <c r="F689" s="84">
        <v>213.35375873999999</v>
      </c>
    </row>
    <row r="690" spans="1:6" ht="12.75" customHeight="1" x14ac:dyDescent="0.2">
      <c r="A690" s="83" t="s">
        <v>175</v>
      </c>
      <c r="B690" s="83">
        <v>4</v>
      </c>
      <c r="C690" s="84">
        <v>1114.7457262</v>
      </c>
      <c r="D690" s="84">
        <v>1089.4784152300001</v>
      </c>
      <c r="E690" s="84">
        <v>209.61437685999999</v>
      </c>
      <c r="F690" s="84">
        <v>209.61437685999999</v>
      </c>
    </row>
    <row r="691" spans="1:6" ht="12.75" customHeight="1" x14ac:dyDescent="0.2">
      <c r="A691" s="83" t="s">
        <v>175</v>
      </c>
      <c r="B691" s="83">
        <v>5</v>
      </c>
      <c r="C691" s="84">
        <v>1111.5385635499999</v>
      </c>
      <c r="D691" s="84">
        <v>1087.0444007000001</v>
      </c>
      <c r="E691" s="84">
        <v>209.14607530000001</v>
      </c>
      <c r="F691" s="84">
        <v>209.14607530000001</v>
      </c>
    </row>
    <row r="692" spans="1:6" ht="12.75" customHeight="1" x14ac:dyDescent="0.2">
      <c r="A692" s="83" t="s">
        <v>175</v>
      </c>
      <c r="B692" s="83">
        <v>6</v>
      </c>
      <c r="C692" s="84">
        <v>1123.6838808800001</v>
      </c>
      <c r="D692" s="84">
        <v>1100.1944851000001</v>
      </c>
      <c r="E692" s="84">
        <v>211.67613621000001</v>
      </c>
      <c r="F692" s="84">
        <v>211.67613621000001</v>
      </c>
    </row>
    <row r="693" spans="1:6" ht="12.75" customHeight="1" x14ac:dyDescent="0.2">
      <c r="A693" s="83" t="s">
        <v>175</v>
      </c>
      <c r="B693" s="83">
        <v>7</v>
      </c>
      <c r="C693" s="84">
        <v>1139.87894134</v>
      </c>
      <c r="D693" s="84">
        <v>1117.11750504</v>
      </c>
      <c r="E693" s="84">
        <v>214.93210551000001</v>
      </c>
      <c r="F693" s="84">
        <v>214.93210551000001</v>
      </c>
    </row>
    <row r="694" spans="1:6" ht="12.75" customHeight="1" x14ac:dyDescent="0.2">
      <c r="A694" s="83" t="s">
        <v>175</v>
      </c>
      <c r="B694" s="83">
        <v>8</v>
      </c>
      <c r="C694" s="84">
        <v>1096.94352291</v>
      </c>
      <c r="D694" s="84">
        <v>1072.31909081</v>
      </c>
      <c r="E694" s="84">
        <v>206.31294285000001</v>
      </c>
      <c r="F694" s="84">
        <v>206.31294285000001</v>
      </c>
    </row>
    <row r="695" spans="1:6" ht="12.75" customHeight="1" x14ac:dyDescent="0.2">
      <c r="A695" s="83" t="s">
        <v>175</v>
      </c>
      <c r="B695" s="83">
        <v>9</v>
      </c>
      <c r="C695" s="84">
        <v>1055.11916832</v>
      </c>
      <c r="D695" s="84">
        <v>1030.0366209199999</v>
      </c>
      <c r="E695" s="84">
        <v>198.17784494</v>
      </c>
      <c r="F695" s="84">
        <v>198.17784494</v>
      </c>
    </row>
    <row r="696" spans="1:6" ht="12.75" customHeight="1" x14ac:dyDescent="0.2">
      <c r="A696" s="83" t="s">
        <v>175</v>
      </c>
      <c r="B696" s="83">
        <v>10</v>
      </c>
      <c r="C696" s="84">
        <v>1063.4994145000001</v>
      </c>
      <c r="D696" s="84">
        <v>1040.09343893</v>
      </c>
      <c r="E696" s="84">
        <v>200.112765</v>
      </c>
      <c r="F696" s="84">
        <v>200.112765</v>
      </c>
    </row>
    <row r="697" spans="1:6" ht="12.75" customHeight="1" x14ac:dyDescent="0.2">
      <c r="A697" s="83" t="s">
        <v>175</v>
      </c>
      <c r="B697" s="83">
        <v>11</v>
      </c>
      <c r="C697" s="84">
        <v>1073.27042992</v>
      </c>
      <c r="D697" s="84">
        <v>1050.17521846</v>
      </c>
      <c r="E697" s="84">
        <v>202.05248761999999</v>
      </c>
      <c r="F697" s="84">
        <v>202.05248761999999</v>
      </c>
    </row>
    <row r="698" spans="1:6" ht="12.75" customHeight="1" x14ac:dyDescent="0.2">
      <c r="A698" s="83" t="s">
        <v>175</v>
      </c>
      <c r="B698" s="83">
        <v>12</v>
      </c>
      <c r="C698" s="84">
        <v>1096.59546327</v>
      </c>
      <c r="D698" s="84">
        <v>1075.13270283</v>
      </c>
      <c r="E698" s="84">
        <v>206.85427852000001</v>
      </c>
      <c r="F698" s="84">
        <v>206.85427852000001</v>
      </c>
    </row>
    <row r="699" spans="1:6" ht="12.75" customHeight="1" x14ac:dyDescent="0.2">
      <c r="A699" s="83" t="s">
        <v>175</v>
      </c>
      <c r="B699" s="83">
        <v>13</v>
      </c>
      <c r="C699" s="84">
        <v>1107.5046967000001</v>
      </c>
      <c r="D699" s="84">
        <v>1083.34142759</v>
      </c>
      <c r="E699" s="84">
        <v>208.43362758999999</v>
      </c>
      <c r="F699" s="84">
        <v>208.43362758999999</v>
      </c>
    </row>
    <row r="700" spans="1:6" ht="12.75" customHeight="1" x14ac:dyDescent="0.2">
      <c r="A700" s="83" t="s">
        <v>175</v>
      </c>
      <c r="B700" s="83">
        <v>14</v>
      </c>
      <c r="C700" s="84">
        <v>1118.9330517799999</v>
      </c>
      <c r="D700" s="84">
        <v>1093.8693904700001</v>
      </c>
      <c r="E700" s="84">
        <v>210.45919538000001</v>
      </c>
      <c r="F700" s="84">
        <v>210.45919538000001</v>
      </c>
    </row>
    <row r="701" spans="1:6" ht="12.75" customHeight="1" x14ac:dyDescent="0.2">
      <c r="A701" s="83" t="s">
        <v>175</v>
      </c>
      <c r="B701" s="83">
        <v>15</v>
      </c>
      <c r="C701" s="84">
        <v>1117.8789664799999</v>
      </c>
      <c r="D701" s="84">
        <v>1092.5771616</v>
      </c>
      <c r="E701" s="84">
        <v>210.21057205</v>
      </c>
      <c r="F701" s="84">
        <v>210.21057205</v>
      </c>
    </row>
    <row r="702" spans="1:6" ht="12.75" customHeight="1" x14ac:dyDescent="0.2">
      <c r="A702" s="83" t="s">
        <v>175</v>
      </c>
      <c r="B702" s="83">
        <v>16</v>
      </c>
      <c r="C702" s="84">
        <v>1106.08252956</v>
      </c>
      <c r="D702" s="84">
        <v>1082.83245848</v>
      </c>
      <c r="E702" s="84">
        <v>208.33570252999999</v>
      </c>
      <c r="F702" s="84">
        <v>208.33570252999999</v>
      </c>
    </row>
    <row r="703" spans="1:6" ht="12.75" customHeight="1" x14ac:dyDescent="0.2">
      <c r="A703" s="83" t="s">
        <v>175</v>
      </c>
      <c r="B703" s="83">
        <v>17</v>
      </c>
      <c r="C703" s="84">
        <v>1106.11858992</v>
      </c>
      <c r="D703" s="84">
        <v>1083.3156436199999</v>
      </c>
      <c r="E703" s="84">
        <v>208.42866678999999</v>
      </c>
      <c r="F703" s="84">
        <v>208.42866678999999</v>
      </c>
    </row>
    <row r="704" spans="1:6" ht="12.75" customHeight="1" x14ac:dyDescent="0.2">
      <c r="A704" s="83" t="s">
        <v>175</v>
      </c>
      <c r="B704" s="83">
        <v>18</v>
      </c>
      <c r="C704" s="84">
        <v>1111.31307348</v>
      </c>
      <c r="D704" s="84">
        <v>1086.2083612399999</v>
      </c>
      <c r="E704" s="84">
        <v>208.98522227999999</v>
      </c>
      <c r="F704" s="84">
        <v>208.98522227999999</v>
      </c>
    </row>
    <row r="705" spans="1:6" ht="12.75" customHeight="1" x14ac:dyDescent="0.2">
      <c r="A705" s="83" t="s">
        <v>175</v>
      </c>
      <c r="B705" s="83">
        <v>19</v>
      </c>
      <c r="C705" s="84">
        <v>1080.2340363000001</v>
      </c>
      <c r="D705" s="84">
        <v>1054.8880492400001</v>
      </c>
      <c r="E705" s="84">
        <v>202.95923077</v>
      </c>
      <c r="F705" s="84">
        <v>202.95923077</v>
      </c>
    </row>
    <row r="706" spans="1:6" ht="12.75" customHeight="1" x14ac:dyDescent="0.2">
      <c r="A706" s="83" t="s">
        <v>175</v>
      </c>
      <c r="B706" s="83">
        <v>20</v>
      </c>
      <c r="C706" s="84">
        <v>1088.9591502200001</v>
      </c>
      <c r="D706" s="84">
        <v>1066.76463526</v>
      </c>
      <c r="E706" s="84">
        <v>205.24427206999999</v>
      </c>
      <c r="F706" s="84">
        <v>205.24427206999999</v>
      </c>
    </row>
    <row r="707" spans="1:6" ht="12.75" customHeight="1" x14ac:dyDescent="0.2">
      <c r="A707" s="83" t="s">
        <v>175</v>
      </c>
      <c r="B707" s="83">
        <v>21</v>
      </c>
      <c r="C707" s="84">
        <v>1088.46092531</v>
      </c>
      <c r="D707" s="84">
        <v>1060.0467826700001</v>
      </c>
      <c r="E707" s="84">
        <v>203.95176506999999</v>
      </c>
      <c r="F707" s="84">
        <v>203.95176506999999</v>
      </c>
    </row>
    <row r="708" spans="1:6" ht="12.75" customHeight="1" x14ac:dyDescent="0.2">
      <c r="A708" s="83" t="s">
        <v>175</v>
      </c>
      <c r="B708" s="83">
        <v>22</v>
      </c>
      <c r="C708" s="84">
        <v>1087.79922805</v>
      </c>
      <c r="D708" s="84">
        <v>1064.8024253900001</v>
      </c>
      <c r="E708" s="84">
        <v>204.86674518000001</v>
      </c>
      <c r="F708" s="84">
        <v>204.86674518000001</v>
      </c>
    </row>
    <row r="709" spans="1:6" ht="12.75" customHeight="1" x14ac:dyDescent="0.2">
      <c r="A709" s="83" t="s">
        <v>175</v>
      </c>
      <c r="B709" s="83">
        <v>23</v>
      </c>
      <c r="C709" s="84">
        <v>1091.7426901900001</v>
      </c>
      <c r="D709" s="84">
        <v>1067.65432786</v>
      </c>
      <c r="E709" s="84">
        <v>205.41544789</v>
      </c>
      <c r="F709" s="84">
        <v>205.41544789</v>
      </c>
    </row>
    <row r="710" spans="1:6" ht="12.75" customHeight="1" x14ac:dyDescent="0.2">
      <c r="A710" s="83" t="s">
        <v>175</v>
      </c>
      <c r="B710" s="83">
        <v>24</v>
      </c>
      <c r="C710" s="84">
        <v>1049.94652797</v>
      </c>
      <c r="D710" s="84">
        <v>1030.3976340700001</v>
      </c>
      <c r="E710" s="84">
        <v>198.24730345</v>
      </c>
      <c r="F710" s="84">
        <v>198.24730345</v>
      </c>
    </row>
    <row r="711" spans="1:6" ht="12.75" customHeight="1" x14ac:dyDescent="0.2">
      <c r="A711" s="83" t="s">
        <v>176</v>
      </c>
      <c r="B711" s="83">
        <v>1</v>
      </c>
      <c r="C711" s="84">
        <v>1318.4041325799999</v>
      </c>
      <c r="D711" s="84">
        <v>1286.08273072</v>
      </c>
      <c r="E711" s="84">
        <v>247.44081793999999</v>
      </c>
      <c r="F711" s="84">
        <v>247.44081793999999</v>
      </c>
    </row>
    <row r="712" spans="1:6" ht="12.75" customHeight="1" x14ac:dyDescent="0.2">
      <c r="A712" s="83" t="s">
        <v>176</v>
      </c>
      <c r="B712" s="83">
        <v>2</v>
      </c>
      <c r="C712" s="84">
        <v>1327.6579258100001</v>
      </c>
      <c r="D712" s="84">
        <v>1302.80429299</v>
      </c>
      <c r="E712" s="84">
        <v>250.65802701999999</v>
      </c>
      <c r="F712" s="84">
        <v>250.65802701999999</v>
      </c>
    </row>
    <row r="713" spans="1:6" ht="12.75" customHeight="1" x14ac:dyDescent="0.2">
      <c r="A713" s="83" t="s">
        <v>176</v>
      </c>
      <c r="B713" s="83">
        <v>3</v>
      </c>
      <c r="C713" s="84">
        <v>1283.448611</v>
      </c>
      <c r="D713" s="84">
        <v>1258.0792771399999</v>
      </c>
      <c r="E713" s="84">
        <v>242.05298612000001</v>
      </c>
      <c r="F713" s="84">
        <v>242.05298612000001</v>
      </c>
    </row>
    <row r="714" spans="1:6" ht="12.75" customHeight="1" x14ac:dyDescent="0.2">
      <c r="A714" s="83" t="s">
        <v>176</v>
      </c>
      <c r="B714" s="83">
        <v>4</v>
      </c>
      <c r="C714" s="84">
        <v>1253.9543139899999</v>
      </c>
      <c r="D714" s="84">
        <v>1235.74538532</v>
      </c>
      <c r="E714" s="84">
        <v>237.75597137</v>
      </c>
      <c r="F714" s="84">
        <v>237.75597137</v>
      </c>
    </row>
    <row r="715" spans="1:6" ht="12.75" customHeight="1" x14ac:dyDescent="0.2">
      <c r="A715" s="83" t="s">
        <v>176</v>
      </c>
      <c r="B715" s="83">
        <v>5</v>
      </c>
      <c r="C715" s="84">
        <v>1263.03794487</v>
      </c>
      <c r="D715" s="84">
        <v>1235.9183662600001</v>
      </c>
      <c r="E715" s="84">
        <v>237.78925269999999</v>
      </c>
      <c r="F715" s="84">
        <v>237.78925269999999</v>
      </c>
    </row>
    <row r="716" spans="1:6" ht="12.75" customHeight="1" x14ac:dyDescent="0.2">
      <c r="A716" s="83" t="s">
        <v>176</v>
      </c>
      <c r="B716" s="83">
        <v>6</v>
      </c>
      <c r="C716" s="84">
        <v>1270.5496458600001</v>
      </c>
      <c r="D716" s="84">
        <v>1246.1940611699999</v>
      </c>
      <c r="E716" s="84">
        <v>239.76628442000001</v>
      </c>
      <c r="F716" s="84">
        <v>239.76628442000001</v>
      </c>
    </row>
    <row r="717" spans="1:6" ht="12.75" customHeight="1" x14ac:dyDescent="0.2">
      <c r="A717" s="83" t="s">
        <v>176</v>
      </c>
      <c r="B717" s="83">
        <v>7</v>
      </c>
      <c r="C717" s="84">
        <v>1319.6967830900001</v>
      </c>
      <c r="D717" s="84">
        <v>1293.5116051699999</v>
      </c>
      <c r="E717" s="84">
        <v>248.87012472000001</v>
      </c>
      <c r="F717" s="84">
        <v>248.87012472000001</v>
      </c>
    </row>
    <row r="718" spans="1:6" ht="12.75" customHeight="1" x14ac:dyDescent="0.2">
      <c r="A718" s="83" t="s">
        <v>176</v>
      </c>
      <c r="B718" s="83">
        <v>8</v>
      </c>
      <c r="C718" s="84">
        <v>1311.51470552</v>
      </c>
      <c r="D718" s="84">
        <v>1288.1588899799999</v>
      </c>
      <c r="E718" s="84">
        <v>247.84026856</v>
      </c>
      <c r="F718" s="84">
        <v>247.84026856</v>
      </c>
    </row>
    <row r="719" spans="1:6" ht="12.75" customHeight="1" x14ac:dyDescent="0.2">
      <c r="A719" s="83" t="s">
        <v>176</v>
      </c>
      <c r="B719" s="83">
        <v>9</v>
      </c>
      <c r="C719" s="84">
        <v>1208.6764636299999</v>
      </c>
      <c r="D719" s="84">
        <v>1179.08314589</v>
      </c>
      <c r="E719" s="84">
        <v>226.85422256999999</v>
      </c>
      <c r="F719" s="84">
        <v>226.85422256999999</v>
      </c>
    </row>
    <row r="720" spans="1:6" ht="12.75" customHeight="1" x14ac:dyDescent="0.2">
      <c r="A720" s="83" t="s">
        <v>176</v>
      </c>
      <c r="B720" s="83">
        <v>10</v>
      </c>
      <c r="C720" s="84">
        <v>1062.1344900300001</v>
      </c>
      <c r="D720" s="84">
        <v>1029.74504189</v>
      </c>
      <c r="E720" s="84">
        <v>198.12174547000001</v>
      </c>
      <c r="F720" s="84">
        <v>198.12174547000001</v>
      </c>
    </row>
    <row r="721" spans="1:6" ht="12.75" customHeight="1" x14ac:dyDescent="0.2">
      <c r="A721" s="83" t="s">
        <v>176</v>
      </c>
      <c r="B721" s="83">
        <v>11</v>
      </c>
      <c r="C721" s="84">
        <v>989.96732405</v>
      </c>
      <c r="D721" s="84">
        <v>960.70080084999995</v>
      </c>
      <c r="E721" s="84">
        <v>184.83771400000001</v>
      </c>
      <c r="F721" s="84">
        <v>184.83771400000001</v>
      </c>
    </row>
    <row r="722" spans="1:6" ht="12.75" customHeight="1" x14ac:dyDescent="0.2">
      <c r="A722" s="83" t="s">
        <v>176</v>
      </c>
      <c r="B722" s="83">
        <v>12</v>
      </c>
      <c r="C722" s="84">
        <v>1008.56815026</v>
      </c>
      <c r="D722" s="84">
        <v>989.48308034000001</v>
      </c>
      <c r="E722" s="84">
        <v>190.37539100999999</v>
      </c>
      <c r="F722" s="84">
        <v>190.37539100999999</v>
      </c>
    </row>
    <row r="723" spans="1:6" ht="12.75" customHeight="1" x14ac:dyDescent="0.2">
      <c r="A723" s="83" t="s">
        <v>176</v>
      </c>
      <c r="B723" s="83">
        <v>13</v>
      </c>
      <c r="C723" s="84">
        <v>1020.84258983</v>
      </c>
      <c r="D723" s="84">
        <v>995.34416049000004</v>
      </c>
      <c r="E723" s="84">
        <v>191.50305599999999</v>
      </c>
      <c r="F723" s="84">
        <v>191.50305599999999</v>
      </c>
    </row>
    <row r="724" spans="1:6" ht="12.75" customHeight="1" x14ac:dyDescent="0.2">
      <c r="A724" s="83" t="s">
        <v>176</v>
      </c>
      <c r="B724" s="83">
        <v>14</v>
      </c>
      <c r="C724" s="84">
        <v>1028.9487680100001</v>
      </c>
      <c r="D724" s="84">
        <v>999.16131666000001</v>
      </c>
      <c r="E724" s="84">
        <v>192.2374724</v>
      </c>
      <c r="F724" s="84">
        <v>192.2374724</v>
      </c>
    </row>
    <row r="725" spans="1:6" ht="12.75" customHeight="1" x14ac:dyDescent="0.2">
      <c r="A725" s="83" t="s">
        <v>176</v>
      </c>
      <c r="B725" s="83">
        <v>15</v>
      </c>
      <c r="C725" s="84">
        <v>1026.02432475</v>
      </c>
      <c r="D725" s="84">
        <v>995.62458231000005</v>
      </c>
      <c r="E725" s="84">
        <v>191.55700883</v>
      </c>
      <c r="F725" s="84">
        <v>191.55700883</v>
      </c>
    </row>
    <row r="726" spans="1:6" ht="12.75" customHeight="1" x14ac:dyDescent="0.2">
      <c r="A726" s="83" t="s">
        <v>176</v>
      </c>
      <c r="B726" s="83">
        <v>16</v>
      </c>
      <c r="C726" s="84">
        <v>1018.63040299</v>
      </c>
      <c r="D726" s="84">
        <v>996.57638314999997</v>
      </c>
      <c r="E726" s="84">
        <v>191.7401342</v>
      </c>
      <c r="F726" s="84">
        <v>191.7401342</v>
      </c>
    </row>
    <row r="727" spans="1:6" ht="12.75" customHeight="1" x14ac:dyDescent="0.2">
      <c r="A727" s="83" t="s">
        <v>176</v>
      </c>
      <c r="B727" s="83">
        <v>17</v>
      </c>
      <c r="C727" s="84">
        <v>1002.41805335</v>
      </c>
      <c r="D727" s="84">
        <v>979.98258592000002</v>
      </c>
      <c r="E727" s="84">
        <v>188.54750695999999</v>
      </c>
      <c r="F727" s="84">
        <v>188.54750695999999</v>
      </c>
    </row>
    <row r="728" spans="1:6" ht="12.75" customHeight="1" x14ac:dyDescent="0.2">
      <c r="A728" s="83" t="s">
        <v>176</v>
      </c>
      <c r="B728" s="83">
        <v>18</v>
      </c>
      <c r="C728" s="84">
        <v>987.69644399000003</v>
      </c>
      <c r="D728" s="84">
        <v>964.72378352999999</v>
      </c>
      <c r="E728" s="84">
        <v>185.61173117000001</v>
      </c>
      <c r="F728" s="84">
        <v>185.61173117000001</v>
      </c>
    </row>
    <row r="729" spans="1:6" ht="12.75" customHeight="1" x14ac:dyDescent="0.2">
      <c r="A729" s="83" t="s">
        <v>176</v>
      </c>
      <c r="B729" s="83">
        <v>19</v>
      </c>
      <c r="C729" s="84">
        <v>953.59166518999996</v>
      </c>
      <c r="D729" s="84">
        <v>930.07233021000002</v>
      </c>
      <c r="E729" s="84">
        <v>178.94483195000001</v>
      </c>
      <c r="F729" s="84">
        <v>178.94483195000001</v>
      </c>
    </row>
    <row r="730" spans="1:6" ht="12.75" customHeight="1" x14ac:dyDescent="0.2">
      <c r="A730" s="83" t="s">
        <v>176</v>
      </c>
      <c r="B730" s="83">
        <v>20</v>
      </c>
      <c r="C730" s="84">
        <v>910.57489280000004</v>
      </c>
      <c r="D730" s="84">
        <v>889.30536075999999</v>
      </c>
      <c r="E730" s="84">
        <v>171.10131455999999</v>
      </c>
      <c r="F730" s="84">
        <v>171.10131455999999</v>
      </c>
    </row>
    <row r="731" spans="1:6" ht="12.75" customHeight="1" x14ac:dyDescent="0.2">
      <c r="A731" s="83" t="s">
        <v>176</v>
      </c>
      <c r="B731" s="83">
        <v>21</v>
      </c>
      <c r="C731" s="84">
        <v>903.56965362999995</v>
      </c>
      <c r="D731" s="84">
        <v>881.75253405000001</v>
      </c>
      <c r="E731" s="84">
        <v>169.64815951</v>
      </c>
      <c r="F731" s="84">
        <v>169.64815951</v>
      </c>
    </row>
    <row r="732" spans="1:6" ht="12.75" customHeight="1" x14ac:dyDescent="0.2">
      <c r="A732" s="83" t="s">
        <v>176</v>
      </c>
      <c r="B732" s="83">
        <v>22</v>
      </c>
      <c r="C732" s="84">
        <v>891.69955050999999</v>
      </c>
      <c r="D732" s="84">
        <v>871.08125180000002</v>
      </c>
      <c r="E732" s="84">
        <v>167.59501725000001</v>
      </c>
      <c r="F732" s="84">
        <v>167.59501725000001</v>
      </c>
    </row>
    <row r="733" spans="1:6" ht="12.75" customHeight="1" x14ac:dyDescent="0.2">
      <c r="A733" s="83" t="s">
        <v>176</v>
      </c>
      <c r="B733" s="83">
        <v>23</v>
      </c>
      <c r="C733" s="84">
        <v>958.16312914000002</v>
      </c>
      <c r="D733" s="84">
        <v>936.55660549000004</v>
      </c>
      <c r="E733" s="84">
        <v>180.19239895999999</v>
      </c>
      <c r="F733" s="84">
        <v>180.19239895999999</v>
      </c>
    </row>
    <row r="734" spans="1:6" ht="12.75" customHeight="1" x14ac:dyDescent="0.2">
      <c r="A734" s="83" t="s">
        <v>176</v>
      </c>
      <c r="B734" s="83">
        <v>24</v>
      </c>
      <c r="C734" s="84">
        <v>975.13187106999999</v>
      </c>
      <c r="D734" s="84">
        <v>952.69147314999998</v>
      </c>
      <c r="E734" s="84">
        <v>183.29672868</v>
      </c>
      <c r="F734" s="84">
        <v>183.29672868</v>
      </c>
    </row>
    <row r="735" spans="1:6" ht="12.75" customHeight="1" x14ac:dyDescent="0.2">
      <c r="A735" s="83" t="s">
        <v>177</v>
      </c>
      <c r="B735" s="83">
        <v>1</v>
      </c>
      <c r="C735" s="84">
        <v>1006.2559043700001</v>
      </c>
      <c r="D735" s="84">
        <v>986.11856057</v>
      </c>
      <c r="E735" s="84">
        <v>189.72806133</v>
      </c>
      <c r="F735" s="84">
        <v>189.72806133</v>
      </c>
    </row>
    <row r="736" spans="1:6" ht="12.75" customHeight="1" x14ac:dyDescent="0.2">
      <c r="A736" s="83" t="s">
        <v>177</v>
      </c>
      <c r="B736" s="83">
        <v>2</v>
      </c>
      <c r="C736" s="84">
        <v>1091.80507042</v>
      </c>
      <c r="D736" s="84">
        <v>1070.02853635</v>
      </c>
      <c r="E736" s="84">
        <v>205.87224284000001</v>
      </c>
      <c r="F736" s="84">
        <v>205.87224284000001</v>
      </c>
    </row>
    <row r="737" spans="1:6" ht="12.75" customHeight="1" x14ac:dyDescent="0.2">
      <c r="A737" s="83" t="s">
        <v>177</v>
      </c>
      <c r="B737" s="83">
        <v>3</v>
      </c>
      <c r="C737" s="84">
        <v>1081.1569538199999</v>
      </c>
      <c r="D737" s="84">
        <v>1058.8951771100001</v>
      </c>
      <c r="E737" s="84">
        <v>203.7301975</v>
      </c>
      <c r="F737" s="84">
        <v>203.7301975</v>
      </c>
    </row>
    <row r="738" spans="1:6" ht="12.75" customHeight="1" x14ac:dyDescent="0.2">
      <c r="A738" s="83" t="s">
        <v>177</v>
      </c>
      <c r="B738" s="83">
        <v>4</v>
      </c>
      <c r="C738" s="84">
        <v>1083.1457583599999</v>
      </c>
      <c r="D738" s="84">
        <v>1059.0569904500001</v>
      </c>
      <c r="E738" s="84">
        <v>203.7613302</v>
      </c>
      <c r="F738" s="84">
        <v>203.7613302</v>
      </c>
    </row>
    <row r="739" spans="1:6" ht="12.75" customHeight="1" x14ac:dyDescent="0.2">
      <c r="A739" s="83" t="s">
        <v>177</v>
      </c>
      <c r="B739" s="83">
        <v>5</v>
      </c>
      <c r="C739" s="84">
        <v>1081.06383716</v>
      </c>
      <c r="D739" s="84">
        <v>1057.64225375</v>
      </c>
      <c r="E739" s="84">
        <v>203.48913651000001</v>
      </c>
      <c r="F739" s="84">
        <v>203.48913651000001</v>
      </c>
    </row>
    <row r="740" spans="1:6" ht="12.75" customHeight="1" x14ac:dyDescent="0.2">
      <c r="A740" s="83" t="s">
        <v>177</v>
      </c>
      <c r="B740" s="83">
        <v>6</v>
      </c>
      <c r="C740" s="84">
        <v>1083.6040774999999</v>
      </c>
      <c r="D740" s="84">
        <v>1057.45665691</v>
      </c>
      <c r="E740" s="84">
        <v>203.45342789</v>
      </c>
      <c r="F740" s="84">
        <v>203.45342789</v>
      </c>
    </row>
    <row r="741" spans="1:6" ht="12.75" customHeight="1" x14ac:dyDescent="0.2">
      <c r="A741" s="83" t="s">
        <v>177</v>
      </c>
      <c r="B741" s="83">
        <v>7</v>
      </c>
      <c r="C741" s="84">
        <v>1078.3460667899999</v>
      </c>
      <c r="D741" s="84">
        <v>1053.84251047</v>
      </c>
      <c r="E741" s="84">
        <v>202.75807033000001</v>
      </c>
      <c r="F741" s="84">
        <v>202.75807033000001</v>
      </c>
    </row>
    <row r="742" spans="1:6" ht="12.75" customHeight="1" x14ac:dyDescent="0.2">
      <c r="A742" s="83" t="s">
        <v>177</v>
      </c>
      <c r="B742" s="83">
        <v>8</v>
      </c>
      <c r="C742" s="84">
        <v>1019.09971502</v>
      </c>
      <c r="D742" s="84">
        <v>995.37773104999997</v>
      </c>
      <c r="E742" s="84">
        <v>191.50951494</v>
      </c>
      <c r="F742" s="84">
        <v>191.50951494</v>
      </c>
    </row>
    <row r="743" spans="1:6" ht="12.75" customHeight="1" x14ac:dyDescent="0.2">
      <c r="A743" s="83" t="s">
        <v>177</v>
      </c>
      <c r="B743" s="83">
        <v>9</v>
      </c>
      <c r="C743" s="84">
        <v>1002.53353558</v>
      </c>
      <c r="D743" s="84">
        <v>982.29965707999997</v>
      </c>
      <c r="E743" s="84">
        <v>188.99330875000001</v>
      </c>
      <c r="F743" s="84">
        <v>188.99330875000001</v>
      </c>
    </row>
    <row r="744" spans="1:6" ht="12.75" customHeight="1" x14ac:dyDescent="0.2">
      <c r="A744" s="83" t="s">
        <v>177</v>
      </c>
      <c r="B744" s="83">
        <v>10</v>
      </c>
      <c r="C744" s="84">
        <v>1041.85675692</v>
      </c>
      <c r="D744" s="84">
        <v>1021.40379904</v>
      </c>
      <c r="E744" s="84">
        <v>196.51690006999999</v>
      </c>
      <c r="F744" s="84">
        <v>196.51690006999999</v>
      </c>
    </row>
    <row r="745" spans="1:6" ht="12.75" customHeight="1" x14ac:dyDescent="0.2">
      <c r="A745" s="83" t="s">
        <v>177</v>
      </c>
      <c r="B745" s="83">
        <v>11</v>
      </c>
      <c r="C745" s="84">
        <v>1059.07956539</v>
      </c>
      <c r="D745" s="84">
        <v>1034.6854523300001</v>
      </c>
      <c r="E745" s="84">
        <v>199.07227467999999</v>
      </c>
      <c r="F745" s="84">
        <v>199.07227467999999</v>
      </c>
    </row>
    <row r="746" spans="1:6" ht="12.75" customHeight="1" x14ac:dyDescent="0.2">
      <c r="A746" s="83" t="s">
        <v>177</v>
      </c>
      <c r="B746" s="83">
        <v>12</v>
      </c>
      <c r="C746" s="84">
        <v>1050.43234289</v>
      </c>
      <c r="D746" s="84">
        <v>1028.0817188799999</v>
      </c>
      <c r="E746" s="84">
        <v>197.80172406</v>
      </c>
      <c r="F746" s="84">
        <v>197.80172406</v>
      </c>
    </row>
    <row r="747" spans="1:6" ht="12.75" customHeight="1" x14ac:dyDescent="0.2">
      <c r="A747" s="83" t="s">
        <v>177</v>
      </c>
      <c r="B747" s="83">
        <v>13</v>
      </c>
      <c r="C747" s="84">
        <v>1048.48924683</v>
      </c>
      <c r="D747" s="84">
        <v>1022.34030683</v>
      </c>
      <c r="E747" s="84">
        <v>196.69708308</v>
      </c>
      <c r="F747" s="84">
        <v>196.69708308</v>
      </c>
    </row>
    <row r="748" spans="1:6" ht="12.75" customHeight="1" x14ac:dyDescent="0.2">
      <c r="A748" s="83" t="s">
        <v>177</v>
      </c>
      <c r="B748" s="83">
        <v>14</v>
      </c>
      <c r="C748" s="84">
        <v>1013.49903995</v>
      </c>
      <c r="D748" s="84">
        <v>991.45345268000005</v>
      </c>
      <c r="E748" s="84">
        <v>190.75448835</v>
      </c>
      <c r="F748" s="84">
        <v>190.75448835</v>
      </c>
    </row>
    <row r="749" spans="1:6" ht="12.75" customHeight="1" x14ac:dyDescent="0.2">
      <c r="A749" s="83" t="s">
        <v>177</v>
      </c>
      <c r="B749" s="83">
        <v>15</v>
      </c>
      <c r="C749" s="84">
        <v>1002.40587973</v>
      </c>
      <c r="D749" s="84">
        <v>980.40104842999995</v>
      </c>
      <c r="E749" s="84">
        <v>188.62801866000001</v>
      </c>
      <c r="F749" s="84">
        <v>188.62801866000001</v>
      </c>
    </row>
    <row r="750" spans="1:6" ht="12.75" customHeight="1" x14ac:dyDescent="0.2">
      <c r="A750" s="83" t="s">
        <v>177</v>
      </c>
      <c r="B750" s="83">
        <v>16</v>
      </c>
      <c r="C750" s="84">
        <v>1007.54604653</v>
      </c>
      <c r="D750" s="84">
        <v>985.72055922000004</v>
      </c>
      <c r="E750" s="84">
        <v>189.65148633000001</v>
      </c>
      <c r="F750" s="84">
        <v>189.65148633000001</v>
      </c>
    </row>
    <row r="751" spans="1:6" ht="12.75" customHeight="1" x14ac:dyDescent="0.2">
      <c r="A751" s="83" t="s">
        <v>177</v>
      </c>
      <c r="B751" s="83">
        <v>17</v>
      </c>
      <c r="C751" s="84">
        <v>994.34770160999994</v>
      </c>
      <c r="D751" s="84">
        <v>972.80400114999998</v>
      </c>
      <c r="E751" s="84">
        <v>187.16635561999999</v>
      </c>
      <c r="F751" s="84">
        <v>187.16635561999999</v>
      </c>
    </row>
    <row r="752" spans="1:6" ht="12.75" customHeight="1" x14ac:dyDescent="0.2">
      <c r="A752" s="83" t="s">
        <v>177</v>
      </c>
      <c r="B752" s="83">
        <v>18</v>
      </c>
      <c r="C752" s="84">
        <v>1004.05142185</v>
      </c>
      <c r="D752" s="84">
        <v>973.82706630999996</v>
      </c>
      <c r="E752" s="84">
        <v>187.36319216999999</v>
      </c>
      <c r="F752" s="84">
        <v>187.36319216999999</v>
      </c>
    </row>
    <row r="753" spans="1:6" ht="12.75" customHeight="1" x14ac:dyDescent="0.2">
      <c r="A753" s="83" t="s">
        <v>177</v>
      </c>
      <c r="B753" s="83">
        <v>19</v>
      </c>
      <c r="C753" s="84">
        <v>1034.57258116</v>
      </c>
      <c r="D753" s="84">
        <v>1006.09838322</v>
      </c>
      <c r="E753" s="84">
        <v>193.57215590999999</v>
      </c>
      <c r="F753" s="84">
        <v>193.57215590999999</v>
      </c>
    </row>
    <row r="754" spans="1:6" ht="12.75" customHeight="1" x14ac:dyDescent="0.2">
      <c r="A754" s="83" t="s">
        <v>177</v>
      </c>
      <c r="B754" s="83">
        <v>20</v>
      </c>
      <c r="C754" s="84">
        <v>1055.1338838300001</v>
      </c>
      <c r="D754" s="84">
        <v>1027.0713731000001</v>
      </c>
      <c r="E754" s="84">
        <v>197.60733471</v>
      </c>
      <c r="F754" s="84">
        <v>197.60733471</v>
      </c>
    </row>
    <row r="755" spans="1:6" ht="12.75" customHeight="1" x14ac:dyDescent="0.2">
      <c r="A755" s="83" t="s">
        <v>177</v>
      </c>
      <c r="B755" s="83">
        <v>21</v>
      </c>
      <c r="C755" s="84">
        <v>1040.0310185200001</v>
      </c>
      <c r="D755" s="84">
        <v>1012.7049965800001</v>
      </c>
      <c r="E755" s="84">
        <v>194.84326062</v>
      </c>
      <c r="F755" s="84">
        <v>194.84326062</v>
      </c>
    </row>
    <row r="756" spans="1:6" ht="12.75" customHeight="1" x14ac:dyDescent="0.2">
      <c r="A756" s="83" t="s">
        <v>177</v>
      </c>
      <c r="B756" s="83">
        <v>22</v>
      </c>
      <c r="C756" s="84">
        <v>1020.58542866</v>
      </c>
      <c r="D756" s="84">
        <v>1001.1576661399999</v>
      </c>
      <c r="E756" s="84">
        <v>192.62156770999999</v>
      </c>
      <c r="F756" s="84">
        <v>192.62156770999999</v>
      </c>
    </row>
    <row r="757" spans="1:6" ht="12.75" customHeight="1" x14ac:dyDescent="0.2">
      <c r="A757" s="83" t="s">
        <v>177</v>
      </c>
      <c r="B757" s="83">
        <v>23</v>
      </c>
      <c r="C757" s="84">
        <v>999.65045520000001</v>
      </c>
      <c r="D757" s="84">
        <v>975.77436564000004</v>
      </c>
      <c r="E757" s="84">
        <v>187.73785029000001</v>
      </c>
      <c r="F757" s="84">
        <v>187.73785029000001</v>
      </c>
    </row>
    <row r="758" spans="1:6" ht="12.75" customHeight="1" x14ac:dyDescent="0.2">
      <c r="A758" s="83" t="s">
        <v>177</v>
      </c>
      <c r="B758" s="83">
        <v>24</v>
      </c>
      <c r="C758" s="84">
        <v>1009.26421616</v>
      </c>
      <c r="D758" s="84">
        <v>985.89919549000001</v>
      </c>
      <c r="E758" s="84">
        <v>189.68585573999999</v>
      </c>
      <c r="F758" s="84">
        <v>189.68585573999999</v>
      </c>
    </row>
    <row r="759" spans="1:6" ht="12.75" customHeight="1" x14ac:dyDescent="0.2">
      <c r="A759" s="83" t="s">
        <v>178</v>
      </c>
      <c r="B759" s="83">
        <v>1</v>
      </c>
      <c r="C759" s="84">
        <v>1002.14023937</v>
      </c>
      <c r="D759" s="84">
        <v>976.60136622000005</v>
      </c>
      <c r="E759" s="84">
        <v>187.89696423000001</v>
      </c>
      <c r="F759" s="84">
        <v>187.89696423000001</v>
      </c>
    </row>
    <row r="760" spans="1:6" ht="12.75" customHeight="1" x14ac:dyDescent="0.2">
      <c r="A760" s="83" t="s">
        <v>178</v>
      </c>
      <c r="B760" s="83">
        <v>2</v>
      </c>
      <c r="C760" s="84">
        <v>1081.73523912</v>
      </c>
      <c r="D760" s="84">
        <v>1051.8653747400001</v>
      </c>
      <c r="E760" s="84">
        <v>202.37767172</v>
      </c>
      <c r="F760" s="84">
        <v>202.37767172</v>
      </c>
    </row>
    <row r="761" spans="1:6" ht="12.75" customHeight="1" x14ac:dyDescent="0.2">
      <c r="A761" s="83" t="s">
        <v>178</v>
      </c>
      <c r="B761" s="83">
        <v>3</v>
      </c>
      <c r="C761" s="84">
        <v>1081.0976371300001</v>
      </c>
      <c r="D761" s="84">
        <v>1053.3452167400001</v>
      </c>
      <c r="E761" s="84">
        <v>202.66239160000001</v>
      </c>
      <c r="F761" s="84">
        <v>202.66239160000001</v>
      </c>
    </row>
    <row r="762" spans="1:6" ht="12.75" customHeight="1" x14ac:dyDescent="0.2">
      <c r="A762" s="83" t="s">
        <v>178</v>
      </c>
      <c r="B762" s="83">
        <v>4</v>
      </c>
      <c r="C762" s="84">
        <v>1071.3496916199999</v>
      </c>
      <c r="D762" s="84">
        <v>1046.3530779499999</v>
      </c>
      <c r="E762" s="84">
        <v>201.31711225000001</v>
      </c>
      <c r="F762" s="84">
        <v>201.31711225000001</v>
      </c>
    </row>
    <row r="763" spans="1:6" ht="12.75" customHeight="1" x14ac:dyDescent="0.2">
      <c r="A763" s="83" t="s">
        <v>178</v>
      </c>
      <c r="B763" s="83">
        <v>5</v>
      </c>
      <c r="C763" s="84">
        <v>1066.6633588</v>
      </c>
      <c r="D763" s="84">
        <v>1043.0926975899999</v>
      </c>
      <c r="E763" s="84">
        <v>200.68981887000001</v>
      </c>
      <c r="F763" s="84">
        <v>200.68981887000001</v>
      </c>
    </row>
    <row r="764" spans="1:6" ht="12.75" customHeight="1" x14ac:dyDescent="0.2">
      <c r="A764" s="83" t="s">
        <v>178</v>
      </c>
      <c r="B764" s="83">
        <v>6</v>
      </c>
      <c r="C764" s="84">
        <v>1066.3639840200001</v>
      </c>
      <c r="D764" s="84">
        <v>1041.8515828100001</v>
      </c>
      <c r="E764" s="84">
        <v>200.45102983000001</v>
      </c>
      <c r="F764" s="84">
        <v>200.45102983000001</v>
      </c>
    </row>
    <row r="765" spans="1:6" ht="12.75" customHeight="1" x14ac:dyDescent="0.2">
      <c r="A765" s="83" t="s">
        <v>178</v>
      </c>
      <c r="B765" s="83">
        <v>7</v>
      </c>
      <c r="C765" s="84">
        <v>1086.3940639800001</v>
      </c>
      <c r="D765" s="84">
        <v>1062.3757937600001</v>
      </c>
      <c r="E765" s="84">
        <v>204.39986408999999</v>
      </c>
      <c r="F765" s="84">
        <v>204.39986408999999</v>
      </c>
    </row>
    <row r="766" spans="1:6" ht="12.75" customHeight="1" x14ac:dyDescent="0.2">
      <c r="A766" s="83" t="s">
        <v>178</v>
      </c>
      <c r="B766" s="83">
        <v>8</v>
      </c>
      <c r="C766" s="84">
        <v>1039.56265063</v>
      </c>
      <c r="D766" s="84">
        <v>1017.49367091</v>
      </c>
      <c r="E766" s="84">
        <v>195.76459598</v>
      </c>
      <c r="F766" s="84">
        <v>195.76459598</v>
      </c>
    </row>
    <row r="767" spans="1:6" ht="12.75" customHeight="1" x14ac:dyDescent="0.2">
      <c r="A767" s="83" t="s">
        <v>178</v>
      </c>
      <c r="B767" s="83">
        <v>9</v>
      </c>
      <c r="C767" s="84">
        <v>1014.38086823</v>
      </c>
      <c r="D767" s="84">
        <v>993.97812298999997</v>
      </c>
      <c r="E767" s="84">
        <v>191.24023198</v>
      </c>
      <c r="F767" s="84">
        <v>191.24023198</v>
      </c>
    </row>
    <row r="768" spans="1:6" ht="12.75" customHeight="1" x14ac:dyDescent="0.2">
      <c r="A768" s="83" t="s">
        <v>178</v>
      </c>
      <c r="B768" s="83">
        <v>10</v>
      </c>
      <c r="C768" s="84">
        <v>1008.31725146</v>
      </c>
      <c r="D768" s="84">
        <v>986.07612759000006</v>
      </c>
      <c r="E768" s="84">
        <v>189.71989726999999</v>
      </c>
      <c r="F768" s="84">
        <v>189.71989726999999</v>
      </c>
    </row>
    <row r="769" spans="1:6" ht="12.75" customHeight="1" x14ac:dyDescent="0.2">
      <c r="A769" s="83" t="s">
        <v>178</v>
      </c>
      <c r="B769" s="83">
        <v>11</v>
      </c>
      <c r="C769" s="84">
        <v>1029.3642477599999</v>
      </c>
      <c r="D769" s="84">
        <v>1000.10130186</v>
      </c>
      <c r="E769" s="84">
        <v>192.41832445</v>
      </c>
      <c r="F769" s="84">
        <v>192.41832445</v>
      </c>
    </row>
    <row r="770" spans="1:6" ht="12.75" customHeight="1" x14ac:dyDescent="0.2">
      <c r="A770" s="83" t="s">
        <v>178</v>
      </c>
      <c r="B770" s="83">
        <v>12</v>
      </c>
      <c r="C770" s="84">
        <v>1035.41904832</v>
      </c>
      <c r="D770" s="84">
        <v>994.78891857999997</v>
      </c>
      <c r="E770" s="84">
        <v>191.3962281</v>
      </c>
      <c r="F770" s="84">
        <v>191.3962281</v>
      </c>
    </row>
    <row r="771" spans="1:6" ht="12.75" customHeight="1" x14ac:dyDescent="0.2">
      <c r="A771" s="83" t="s">
        <v>178</v>
      </c>
      <c r="B771" s="83">
        <v>13</v>
      </c>
      <c r="C771" s="84">
        <v>1040.48416776</v>
      </c>
      <c r="D771" s="84">
        <v>1007.8261270199999</v>
      </c>
      <c r="E771" s="84">
        <v>193.90457180999999</v>
      </c>
      <c r="F771" s="84">
        <v>193.90457180999999</v>
      </c>
    </row>
    <row r="772" spans="1:6" ht="12.75" customHeight="1" x14ac:dyDescent="0.2">
      <c r="A772" s="83" t="s">
        <v>178</v>
      </c>
      <c r="B772" s="83">
        <v>14</v>
      </c>
      <c r="C772" s="84">
        <v>1049.23415931</v>
      </c>
      <c r="D772" s="84">
        <v>1024.09576042</v>
      </c>
      <c r="E772" s="84">
        <v>197.03483030000001</v>
      </c>
      <c r="F772" s="84">
        <v>197.03483030000001</v>
      </c>
    </row>
    <row r="773" spans="1:6" ht="12.75" customHeight="1" x14ac:dyDescent="0.2">
      <c r="A773" s="83" t="s">
        <v>178</v>
      </c>
      <c r="B773" s="83">
        <v>15</v>
      </c>
      <c r="C773" s="84">
        <v>1047.4226497100001</v>
      </c>
      <c r="D773" s="84">
        <v>1022.98139201</v>
      </c>
      <c r="E773" s="84">
        <v>196.82042712000001</v>
      </c>
      <c r="F773" s="84">
        <v>196.82042712000001</v>
      </c>
    </row>
    <row r="774" spans="1:6" ht="12.75" customHeight="1" x14ac:dyDescent="0.2">
      <c r="A774" s="83" t="s">
        <v>178</v>
      </c>
      <c r="B774" s="83">
        <v>16</v>
      </c>
      <c r="C774" s="84">
        <v>1068.40981975</v>
      </c>
      <c r="D774" s="84">
        <v>1017.65761607</v>
      </c>
      <c r="E774" s="84">
        <v>195.79613884</v>
      </c>
      <c r="F774" s="84">
        <v>195.79613884</v>
      </c>
    </row>
    <row r="775" spans="1:6" ht="12.75" customHeight="1" x14ac:dyDescent="0.2">
      <c r="A775" s="83" t="s">
        <v>178</v>
      </c>
      <c r="B775" s="83">
        <v>17</v>
      </c>
      <c r="C775" s="84">
        <v>1048.66227557</v>
      </c>
      <c r="D775" s="84">
        <v>1020.00692165</v>
      </c>
      <c r="E775" s="84">
        <v>196.24814248999999</v>
      </c>
      <c r="F775" s="84">
        <v>196.24814248999999</v>
      </c>
    </row>
    <row r="776" spans="1:6" ht="12.75" customHeight="1" x14ac:dyDescent="0.2">
      <c r="A776" s="83" t="s">
        <v>178</v>
      </c>
      <c r="B776" s="83">
        <v>18</v>
      </c>
      <c r="C776" s="84">
        <v>1032.8765868999999</v>
      </c>
      <c r="D776" s="84">
        <v>1009.04777914</v>
      </c>
      <c r="E776" s="84">
        <v>194.13961624999999</v>
      </c>
      <c r="F776" s="84">
        <v>194.13961624999999</v>
      </c>
    </row>
    <row r="777" spans="1:6" ht="12.75" customHeight="1" x14ac:dyDescent="0.2">
      <c r="A777" s="83" t="s">
        <v>178</v>
      </c>
      <c r="B777" s="83">
        <v>19</v>
      </c>
      <c r="C777" s="84">
        <v>1058.48242716</v>
      </c>
      <c r="D777" s="84">
        <v>1033.4067429199999</v>
      </c>
      <c r="E777" s="84">
        <v>198.82625247999999</v>
      </c>
      <c r="F777" s="84">
        <v>198.82625247999999</v>
      </c>
    </row>
    <row r="778" spans="1:6" ht="12.75" customHeight="1" x14ac:dyDescent="0.2">
      <c r="A778" s="83" t="s">
        <v>178</v>
      </c>
      <c r="B778" s="83">
        <v>20</v>
      </c>
      <c r="C778" s="84">
        <v>1067.88917167</v>
      </c>
      <c r="D778" s="84">
        <v>1041.3639924500001</v>
      </c>
      <c r="E778" s="84">
        <v>200.35721801</v>
      </c>
      <c r="F778" s="84">
        <v>200.35721801</v>
      </c>
    </row>
    <row r="779" spans="1:6" ht="12.75" customHeight="1" x14ac:dyDescent="0.2">
      <c r="A779" s="83" t="s">
        <v>178</v>
      </c>
      <c r="B779" s="83">
        <v>21</v>
      </c>
      <c r="C779" s="84">
        <v>1052.32296565</v>
      </c>
      <c r="D779" s="84">
        <v>1029.8281662700001</v>
      </c>
      <c r="E779" s="84">
        <v>198.13773850999999</v>
      </c>
      <c r="F779" s="84">
        <v>198.13773850999999</v>
      </c>
    </row>
    <row r="780" spans="1:6" ht="12.75" customHeight="1" x14ac:dyDescent="0.2">
      <c r="A780" s="83" t="s">
        <v>178</v>
      </c>
      <c r="B780" s="83">
        <v>22</v>
      </c>
      <c r="C780" s="84">
        <v>1039.02562268</v>
      </c>
      <c r="D780" s="84">
        <v>1014.26597208</v>
      </c>
      <c r="E780" s="84">
        <v>195.14359049000001</v>
      </c>
      <c r="F780" s="84">
        <v>195.14359049000001</v>
      </c>
    </row>
    <row r="781" spans="1:6" ht="12.75" customHeight="1" x14ac:dyDescent="0.2">
      <c r="A781" s="83" t="s">
        <v>178</v>
      </c>
      <c r="B781" s="83">
        <v>23</v>
      </c>
      <c r="C781" s="84">
        <v>1013.68644738</v>
      </c>
      <c r="D781" s="84">
        <v>989.41008503</v>
      </c>
      <c r="E781" s="84">
        <v>190.36134680000001</v>
      </c>
      <c r="F781" s="84">
        <v>190.36134680000001</v>
      </c>
    </row>
    <row r="782" spans="1:6" ht="12.75" customHeight="1" x14ac:dyDescent="0.2">
      <c r="A782" s="83" t="s">
        <v>178</v>
      </c>
      <c r="B782" s="83">
        <v>24</v>
      </c>
      <c r="C782" s="84">
        <v>1023.2914323</v>
      </c>
      <c r="D782" s="84">
        <v>1001.14236437</v>
      </c>
      <c r="E782" s="84">
        <v>192.61862367000001</v>
      </c>
      <c r="F782" s="84">
        <v>192.61862367000001</v>
      </c>
    </row>
  </sheetData>
  <sheetProtection algorithmName="SHA-512" hashValue="Hv9eJs4gDI/zKxQfmkeBabqZgmpeXn5UqZGrW7kV2eKb7ALixn4fBGNPDH3OJuFfPjY4L5/tx61rgZF2DZRgBQ==" saltValue="oSbJiTN847GYH3BYM4rnJg=="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2021-11-23T08:21:10Z</dcterms:modified>
</cp:coreProperties>
</file>